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对账!$A$1:$X$137</definedName>
  </definedNames>
  <calcPr calcId="144525"/>
</workbook>
</file>

<file path=xl/sharedStrings.xml><?xml version="1.0" encoding="utf-8"?>
<sst xmlns="http://schemas.openxmlformats.org/spreadsheetml/2006/main" count="4525" uniqueCount="1443">
  <si>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</si>
  <si>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</si>
  <si>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</si>
  <si>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</si>
  <si>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</si>
  <si>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</si>
  <si>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</si>
  <si>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</si>
  <si>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</si>
  <si>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</si>
  <si>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</si>
  <si>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</si>
  <si>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</si>
  <si>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</si>
  <si>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</si>
  <si>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</si>
  <si>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</si>
  <si>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</si>
  <si>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</si>
  <si>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</si>
  <si>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</si>
  <si>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</si>
  <si>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</si>
  <si>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</si>
  <si>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</si>
  <si>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18328017564	</t>
  </si>
  <si>
    <t>Ctrip</t>
  </si>
  <si>
    <t>正常</t>
  </si>
  <si>
    <t>[长滩岛]水晶沙海滩度假酒店(Henann Crystal Sands Resort)(13178583)</t>
  </si>
  <si>
    <t>豪华房&lt;三人入住&gt;&lt;特价房&gt;&lt;早餐&gt;</t>
  </si>
  <si>
    <t>CNY</t>
  </si>
  <si>
    <t>lee/duna,lee/duna,lee/duna</t>
  </si>
  <si>
    <t>CA2019230111CNY</t>
  </si>
  <si>
    <t>未提现</t>
  </si>
  <si>
    <t>携程开票</t>
  </si>
  <si>
    <t xml:space="preserve">2614739	</t>
  </si>
  <si>
    <t xml:space="preserve">HCS309-1417	</t>
  </si>
  <si>
    <t xml:space="preserve">18956030649	</t>
  </si>
  <si>
    <t>[曼谷]标准酒店 - 曼谷大都会大厦(The Standard, Bangkok Mahanakhon)(91246959)</t>
  </si>
  <si>
    <t>转角房(至少连住2晚及以上)&lt;超值特惠&gt;&lt;三人入住&gt;&lt;不适用泰国客人&gt;&lt;早餐&gt;</t>
  </si>
  <si>
    <t>Ong/Bee Peng</t>
  </si>
  <si>
    <t xml:space="preserve">2690123	</t>
  </si>
  <si>
    <t xml:space="preserve">35569SE022995	</t>
  </si>
  <si>
    <t xml:space="preserve">21344935421	</t>
  </si>
  <si>
    <t>[吉隆坡]吉隆坡成功时代广场酒店(Berjaya Times Square Hotel, Kuala Lumpur)(15826723)</t>
  </si>
  <si>
    <t>两卧室套房(至少提前30天预订)&lt;四人入住&gt;&lt;无早&gt;</t>
  </si>
  <si>
    <t>Arham/Arham irhami</t>
  </si>
  <si>
    <t xml:space="preserve">2726064	</t>
  </si>
  <si>
    <t xml:space="preserve">	</t>
  </si>
  <si>
    <t>取消</t>
  </si>
  <si>
    <t xml:space="preserve">21354630339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</si>
  <si>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</si>
  <si>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</si>
  <si>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WANG/CHUYUE,ZHANG/SIJIA</t>
  </si>
  <si>
    <t xml:space="preserve">2727996	</t>
  </si>
  <si>
    <t xml:space="preserve">621633	</t>
  </si>
  <si>
    <t xml:space="preserve">21466672582	</t>
  </si>
  <si>
    <t>[民丹岛]民丹岛悦榕庄(Banyan Tree Bintan)(4037222)</t>
  </si>
  <si>
    <t>雨林海景别墅(至少提前21天预订)&lt;双人入住&gt;&lt;双早&gt;</t>
  </si>
  <si>
    <t>Wong/Jimmy,Wong/Jimmy</t>
  </si>
  <si>
    <t xml:space="preserve">2742908	</t>
  </si>
  <si>
    <t xml:space="preserve">33433567	</t>
  </si>
  <si>
    <t xml:space="preserve">21619633887	</t>
  </si>
  <si>
    <t>[长滩岛]长滩岛金凤凰酒店(Golden Phoenix Hotel Boracay)(6213617)</t>
  </si>
  <si>
    <t>家庭四人房&lt;四人入住&gt;&lt;早餐&gt;</t>
  </si>
  <si>
    <t>Taban/Edison Salanguit</t>
  </si>
  <si>
    <t xml:space="preserve">2766064	</t>
  </si>
  <si>
    <t xml:space="preserve">2210300010	</t>
  </si>
  <si>
    <t xml:space="preserve">21727854646	</t>
  </si>
  <si>
    <t>[长滩岛]长滩岛菲利兹酒店(Feliz Hotel Boracay)(99048496)</t>
  </si>
  <si>
    <t>豪华特大床房&lt;双人入住&gt;&lt;双早&gt;</t>
  </si>
  <si>
    <t>Alfonzo/Verly</t>
  </si>
  <si>
    <t xml:space="preserve">2778972	</t>
  </si>
  <si>
    <t xml:space="preserve">FHBI3698	</t>
  </si>
  <si>
    <t xml:space="preserve">21773013149	</t>
  </si>
  <si>
    <t>王子标准房&lt;双人入住&gt;&lt;不适用泰国客人&gt;&lt;双早&gt;</t>
  </si>
  <si>
    <t>Palmer/Simon Joseph</t>
  </si>
  <si>
    <t xml:space="preserve">2789932	</t>
  </si>
  <si>
    <t xml:space="preserve">193440736	</t>
  </si>
  <si>
    <t xml:space="preserve">21789337896	</t>
  </si>
  <si>
    <t>[仁川]仁川松岛空中花园酒店(Hotel Skypark Incheon Songdo)(28638693)</t>
  </si>
  <si>
    <t>标准双床房&lt;双人入住&gt;&lt;无早&gt;</t>
  </si>
  <si>
    <t>Kim/Sun hee,Kim/Sun hee</t>
  </si>
  <si>
    <t xml:space="preserve">2795888	</t>
  </si>
  <si>
    <t xml:space="preserve">F1114863	</t>
  </si>
  <si>
    <t xml:space="preserve">21789348632	</t>
  </si>
  <si>
    <t>豪华双床房&lt;双人入住&gt;&lt;无早&gt;</t>
  </si>
  <si>
    <t>Kim/Sun,Kim/Sun</t>
  </si>
  <si>
    <t xml:space="preserve">2795902	</t>
  </si>
  <si>
    <t xml:space="preserve">F1114865	</t>
  </si>
  <si>
    <t xml:space="preserve">21800482547	</t>
  </si>
  <si>
    <t>标准双人床房&lt;双人入住&gt;&lt;无早&gt;</t>
  </si>
  <si>
    <t>Kim/Youli,Kim/Youli</t>
  </si>
  <si>
    <t xml:space="preserve">2799883	</t>
  </si>
  <si>
    <t xml:space="preserve">F1115082	</t>
  </si>
  <si>
    <t xml:space="preserve">21808100279	</t>
  </si>
  <si>
    <t>[曼谷]曼谷利特酒店 (SHA Extra Plus)(LiT BANGKOK Hotel)(3799511)</t>
  </si>
  <si>
    <t>不同温度特大床房&lt;特惠专享&gt;&lt;双人入住&gt;&lt;无早&gt;</t>
  </si>
  <si>
    <t>Kimchaiwong/Apisit,Kimchaiwong/Apisit</t>
  </si>
  <si>
    <t xml:space="preserve">2802277	</t>
  </si>
  <si>
    <t xml:space="preserve">7717	</t>
  </si>
  <si>
    <t xml:space="preserve">21810122926	</t>
  </si>
  <si>
    <t>不同温度特大床房&lt;特惠专享&gt;&lt;双人入住&gt;&lt;双早&gt;</t>
  </si>
  <si>
    <t>Wareephon/Khamjira,Wareephon/Khamjira</t>
  </si>
  <si>
    <t xml:space="preserve">2802944	</t>
  </si>
  <si>
    <t xml:space="preserve">7727	</t>
  </si>
  <si>
    <t xml:space="preserve">21817576597	</t>
  </si>
  <si>
    <t>[曼谷]曼谷金普顿马濑酒店 (SHA Extra Plus)(Kimpton Maa-Lai Bangkok, an IHG Hotel (SHA Extra Plus))(96323531)</t>
  </si>
  <si>
    <t>绿肺景尊贵1张特大床房(至少连住2晚及以上)&lt;特惠专享&gt;&lt;双人入住&gt;&lt;双早&gt;</t>
  </si>
  <si>
    <t>HONG/SUNGEUN</t>
  </si>
  <si>
    <t xml:space="preserve">2805166	</t>
  </si>
  <si>
    <t xml:space="preserve">46248739	</t>
  </si>
  <si>
    <t xml:space="preserve">21826379893	</t>
  </si>
  <si>
    <t>[马六甲]马六甲峇峇家(Baba House Melaka)(99731513)</t>
  </si>
  <si>
    <t>豪华房&lt;双人入住&gt;&lt;双早&gt;</t>
  </si>
  <si>
    <t>Jason/Sia</t>
  </si>
  <si>
    <t xml:space="preserve">2810881	</t>
  </si>
  <si>
    <t xml:space="preserve">104057	</t>
  </si>
  <si>
    <t xml:space="preserve">21826384322	</t>
  </si>
  <si>
    <t>RUI JIAN/NG,RUI JIAN/NG</t>
  </si>
  <si>
    <t xml:space="preserve">2810888	</t>
  </si>
  <si>
    <t xml:space="preserve">21827149290	</t>
  </si>
  <si>
    <t>[曼谷]曼谷香格里拉大酒店 (SHA Extra Plus)(Shangri-La Bangkok)(3243791)</t>
  </si>
  <si>
    <t>香格里拉楼豪华河景特大床房&lt;双人入住&gt;&lt;双早&gt;</t>
  </si>
  <si>
    <t>Wardrobe/Darren</t>
  </si>
  <si>
    <t xml:space="preserve">2812006	</t>
  </si>
  <si>
    <t xml:space="preserve">11464032	</t>
  </si>
  <si>
    <t xml:space="preserve">21829767091	</t>
  </si>
  <si>
    <t>Au/Zoya,Au/Zoya</t>
  </si>
  <si>
    <t xml:space="preserve">2815638	</t>
  </si>
  <si>
    <t xml:space="preserve">104171	</t>
  </si>
  <si>
    <t xml:space="preserve">21831630411	</t>
  </si>
  <si>
    <t>[苏梅岛]苏梅岛曼特拉度假酒店(SHA Plus+)(Mantra Samui Resort (SHA Plus+))(28679165)</t>
  </si>
  <si>
    <t>园景爱情房&lt;限时抢购&gt;&lt;超值特惠&gt;&lt;双人入住&gt;&lt;双早&gt;</t>
  </si>
  <si>
    <t>LO/YU-CHIEN</t>
  </si>
  <si>
    <t xml:space="preserve">2818081	</t>
  </si>
  <si>
    <t xml:space="preserve">0712	</t>
  </si>
  <si>
    <t xml:space="preserve">21843902783	</t>
  </si>
  <si>
    <t>[八打灵再也]皇家朱兰白沙罗酒店(Royale Chulan Damansara)(28528087)</t>
  </si>
  <si>
    <t>尊贵房&lt;双人入住&gt;&lt;双早&gt;</t>
  </si>
  <si>
    <t>Abdul Rahman/Rafilda,Abdul Rahman/Rafilda</t>
  </si>
  <si>
    <t xml:space="preserve">2828500	</t>
  </si>
  <si>
    <t xml:space="preserve">597075	</t>
  </si>
  <si>
    <t xml:space="preserve">21846767232	</t>
  </si>
  <si>
    <t>[吉隆坡]辉盛凯贝丽(Capri by Fraser Bukit Bintang)(88638672)</t>
  </si>
  <si>
    <t>行政特大床一室房&lt;双人入住&gt;&lt;双早&gt;</t>
  </si>
  <si>
    <t>Norisham/Shafwatuddin,Norisham/Shafwatuddin</t>
  </si>
  <si>
    <t xml:space="preserve">2833526	</t>
  </si>
  <si>
    <t xml:space="preserve">94299815-1	</t>
  </si>
  <si>
    <t xml:space="preserve">999221852210614	</t>
  </si>
  <si>
    <t>[岘港]岘港莫纳科酒店(Monarque Hotel Danang)(25665514)</t>
  </si>
  <si>
    <t>莫纳科双床房(连住5晚及以上)&lt;双人入住&gt;&lt;双早&gt;&lt;新酒店礼盒&gt;</t>
  </si>
  <si>
    <t>KIM/HAERYUN</t>
  </si>
  <si>
    <t xml:space="preserve">2843817	</t>
  </si>
  <si>
    <t xml:space="preserve">38286	</t>
  </si>
  <si>
    <t xml:space="preserve">21852367907	</t>
  </si>
  <si>
    <t>[曼谷]曼谷湄南河四季酒店 (SHA Plus+)(Four Seasons Hotel Bangkok at Chao Phraya River (SHA Plus+))(57171815)</t>
  </si>
  <si>
    <t>豪华双床房(至少连住2晚及以上)&lt;双人入住&gt;&lt;双早&gt;</t>
  </si>
  <si>
    <t>CHO/SUJIN</t>
  </si>
  <si>
    <t xml:space="preserve">2843969	</t>
  </si>
  <si>
    <t xml:space="preserve">136007	</t>
  </si>
  <si>
    <t xml:space="preserve">21852707515	</t>
  </si>
  <si>
    <t>[曼谷]曼谷秋素坤逸酒店 (SHA Plus+)(Qiu Hotel Sukhumvit (SHA Plus+))(28597378)</t>
  </si>
  <si>
    <t>豪华房(无窗)&lt;特价大促销&gt;&lt;双人入住&gt;&lt;无早&gt;</t>
  </si>
  <si>
    <t>CHOI/SHUK YI</t>
  </si>
  <si>
    <t xml:space="preserve">2844483	</t>
  </si>
  <si>
    <t xml:space="preserve">80049	</t>
  </si>
  <si>
    <t xml:space="preserve">999221853746680	</t>
  </si>
  <si>
    <t>[岘港]海安水疗海滩酒店(Haian Beach Hotel &amp; Spa)(26866159)</t>
  </si>
  <si>
    <t>城景特大床房&lt;双人入住&gt;&lt;双早&gt;&lt;新酒店礼盒&gt;</t>
  </si>
  <si>
    <t>CHO/ICKSU,PARK/EUN HE</t>
  </si>
  <si>
    <t xml:space="preserve">2846126	</t>
  </si>
  <si>
    <t xml:space="preserve">173649	</t>
  </si>
  <si>
    <t xml:space="preserve">999221855431566	</t>
  </si>
  <si>
    <t>[科伦]科伦太阳花园度假村(Coron Soleil Garden Resort)(98984688)</t>
  </si>
  <si>
    <t>池畔套房&lt;双人入住&gt;&lt;双早&gt;</t>
  </si>
  <si>
    <t>PHULSUNDAR/ANUP DIGAMBAR</t>
  </si>
  <si>
    <t xml:space="preserve">2849293	</t>
  </si>
  <si>
    <t xml:space="preserve">acknowledged	</t>
  </si>
  <si>
    <t xml:space="preserve">21855722191	</t>
  </si>
  <si>
    <t>[乔治市]槟城希迪特酒店(又称槟城龙城酒店) (槟城对抗新冠肺炎认证)(Cititel Penang)(28528257)</t>
  </si>
  <si>
    <t>William/Wendy,William/Wendy</t>
  </si>
  <si>
    <t xml:space="preserve">2849804	</t>
  </si>
  <si>
    <t xml:space="preserve">2158837	</t>
  </si>
  <si>
    <t xml:space="preserve">21856232011	</t>
  </si>
  <si>
    <t>[马六甲]马六甲大华酒店(The Majestic Malacca)(28538119)</t>
  </si>
  <si>
    <t>KHOR/STEVEN</t>
  </si>
  <si>
    <t xml:space="preserve">2850694	</t>
  </si>
  <si>
    <t xml:space="preserve"> 167530036	</t>
  </si>
  <si>
    <t xml:space="preserve">21856584848	</t>
  </si>
  <si>
    <t>[吉隆坡]吉隆坡柏威年酒店 · 悦榕庄管理(Pavilion Hotel Kuala Lumpur Managed by Banyan Tree)(25469067)</t>
  </si>
  <si>
    <t>城市绿洲特大床房(至少提前21天预订)&lt;双人入住&gt;&lt;双早&gt;</t>
  </si>
  <si>
    <t>Tang/Kah King</t>
  </si>
  <si>
    <t xml:space="preserve">2851283	</t>
  </si>
  <si>
    <t xml:space="preserve">999221863358394	</t>
  </si>
  <si>
    <t>[仁川]仁川机场贝斯特韦斯特精品酒店(Best Western Premier Incheon Airport Hotel)(5923817)</t>
  </si>
  <si>
    <t>KOO/JONGWAN</t>
  </si>
  <si>
    <t xml:space="preserve">2857044	</t>
  </si>
  <si>
    <t xml:space="preserve">22174335	</t>
  </si>
  <si>
    <t xml:space="preserve">999221869914853	</t>
  </si>
  <si>
    <t>[莫龙]莫龙卡玛彦海滩酒店(Camayan Beach Resort Hotel)(96337794)</t>
  </si>
  <si>
    <t>豪华房&lt;特价大促销&gt;&lt;三人入住&gt;&lt;早餐&gt;</t>
  </si>
  <si>
    <t>M. LONGNO/MARVIN,M. LONGNO/MARVIN,M. LONGNO/MARVIN</t>
  </si>
  <si>
    <t xml:space="preserve">2859319	</t>
  </si>
  <si>
    <t xml:space="preserve">acknowledge	</t>
  </si>
  <si>
    <t xml:space="preserve">21878883357	</t>
  </si>
  <si>
    <t>[芭堤雅]芭堤雅T酒店 (SHA Extra Plus)(T Pattaya Hotel (SHA Extra Plus))(28154562)</t>
  </si>
  <si>
    <t>高级房&lt;双人入住&gt;&lt;无早&gt;</t>
  </si>
  <si>
    <t>Arch-ong/Susompan,Arch-ong/Susompan</t>
  </si>
  <si>
    <t xml:space="preserve">2862185	</t>
  </si>
  <si>
    <t xml:space="preserve">45104	</t>
  </si>
  <si>
    <t xml:space="preserve">21881390915	</t>
  </si>
  <si>
    <t>[吉隆坡]吉隆坡四季酒店(Four Seasons Hotel Kuala Lumpur)(17496902)</t>
  </si>
  <si>
    <t>泳池园景特大床房(至少连住2晚及以上)&lt;双人入住&gt;&lt;双早&gt;</t>
  </si>
  <si>
    <t>Yvonne/Chau</t>
  </si>
  <si>
    <t xml:space="preserve">2863036	</t>
  </si>
  <si>
    <t xml:space="preserve">3173930	</t>
  </si>
  <si>
    <t xml:space="preserve">999221886060080	</t>
  </si>
  <si>
    <t>[长滩岛]长滩岛摄政沙滩水疗度假村(Henann Regency Resort &amp; Spa)(5246684)</t>
  </si>
  <si>
    <t>豪华房(至少连住2晚及以上)&lt;特惠&gt;&lt;三人入住&gt;&lt;早餐&gt;</t>
  </si>
  <si>
    <t>MacEllven/Gregg,MacEllven/Gregg,MacEllven/Gregg,MacEllven/Gregg,MacEllven/Gregg,MacEllven/Gregg</t>
  </si>
  <si>
    <t xml:space="preserve">2864419	</t>
  </si>
  <si>
    <t xml:space="preserve">39680418	</t>
  </si>
  <si>
    <t xml:space="preserve">21891992276	</t>
  </si>
  <si>
    <t>[济州市]济州君悦酒店(Grand Hyatt Jeju)(99810240)</t>
  </si>
  <si>
    <t>65平米特大床房&lt;双人入住&gt;&lt;双早&gt;</t>
  </si>
  <si>
    <t>KIM/ISAAK,LEE/JIEUN</t>
  </si>
  <si>
    <t xml:space="preserve">2866289	</t>
  </si>
  <si>
    <t xml:space="preserve">39028999	</t>
  </si>
  <si>
    <t xml:space="preserve">999221876441855	</t>
  </si>
  <si>
    <t>[新加坡]哈夫洛克路易凯恩服务式公寓(Louis Kienne Serviced Residences)(28561074)</t>
  </si>
  <si>
    <t>一卧室公寓房(连住6晚及以上)&lt;双人入住&gt;&lt;无早&gt;</t>
  </si>
  <si>
    <t>KWOK/PUI SUM,FUNG/PUN CHONG</t>
  </si>
  <si>
    <t xml:space="preserve">2861733	</t>
  </si>
  <si>
    <t xml:space="preserve">12427	</t>
  </si>
  <si>
    <t xml:space="preserve">21902118644	</t>
  </si>
  <si>
    <t>[普吉岛]普吉岛 Journeyhub 奥卓雅居酒店 (SHA Extra Plus)(Oakwood Hotel Journeyhub Phuket (SHA Extra Plus))(14215737)</t>
  </si>
  <si>
    <t>豪华房-大床&lt;双人入住&gt;&lt;双早&gt;</t>
  </si>
  <si>
    <t>Wang/Jianyi,Wang/Jianyi</t>
  </si>
  <si>
    <t xml:space="preserve">2869069	</t>
  </si>
  <si>
    <t xml:space="preserve">34274	</t>
  </si>
  <si>
    <t xml:space="preserve">999221915117148	</t>
  </si>
  <si>
    <t>[帕赛市]马尼拉亚洲购物中心温德姆提普酒店(TRYP by Wyndham Mall of Asia Manila)(28525399)</t>
  </si>
  <si>
    <t>湾景房&lt;三人入住&gt;&lt;早餐&gt;</t>
  </si>
  <si>
    <t>Tey/Gary,Tey/Gary,Tey/Gary</t>
  </si>
  <si>
    <t xml:space="preserve">2872417	</t>
  </si>
  <si>
    <t xml:space="preserve">307782	</t>
  </si>
  <si>
    <t xml:space="preserve">999221922653542	</t>
  </si>
  <si>
    <t>[曼谷]曼谷水门伯克利酒店(SHA Plus+)(The Berkeley Hotel Pratunam Bangkok (SHA Plus+))(28597407)</t>
  </si>
  <si>
    <t>主塔奢华房(至少连住2晚及以上)&lt;今日特价 &gt;&lt;三人入住&gt;&lt;不适用泰国客人&gt;&lt;早餐&gt;</t>
  </si>
  <si>
    <t>SOPHOAN/MIECH</t>
  </si>
  <si>
    <t xml:space="preserve">2873857	</t>
  </si>
  <si>
    <t xml:space="preserve">10010960753	</t>
  </si>
  <si>
    <t xml:space="preserve">999221925661870	</t>
  </si>
  <si>
    <t>DEVOOS/SWEEN,PULICKEN/ALEX SAJU</t>
  </si>
  <si>
    <t xml:space="preserve">2874425	</t>
  </si>
  <si>
    <t xml:space="preserve">80624	</t>
  </si>
  <si>
    <t xml:space="preserve">999221929102514	</t>
  </si>
  <si>
    <t>[曼谷]曼谷大仓新颐饭店(The Okura Prestige Bangkok)(4646619)</t>
  </si>
  <si>
    <t>豪华特大床房-禁烟&lt;特惠专享&gt;&lt;双人入住&gt;&lt;不适用泰国客人&gt;&lt;双早&gt;</t>
  </si>
  <si>
    <t>WONG/ALVIN</t>
  </si>
  <si>
    <t xml:space="preserve">2876057	</t>
  </si>
  <si>
    <t xml:space="preserve">6917487	</t>
  </si>
  <si>
    <t xml:space="preserve">999221932254775	</t>
  </si>
  <si>
    <t>尊贵双人房&lt;双人入住&gt;&lt;无早&gt;</t>
  </si>
  <si>
    <t>Choi/Arom</t>
  </si>
  <si>
    <t xml:space="preserve">2876598	</t>
  </si>
  <si>
    <t xml:space="preserve">22176175	</t>
  </si>
  <si>
    <t xml:space="preserve">21933096165	</t>
  </si>
  <si>
    <t>[曼谷]曼谷兰开斯特 (SHA Plus+)(Lancaster Bangkok)(17523447)</t>
  </si>
  <si>
    <t>豪华房(至少连住2晚及以上)&lt;双人入住&gt;&lt;不适用泰国客人&gt;&lt;无早&gt;</t>
  </si>
  <si>
    <t>ZHANG/XIANYONG,GONG/RUI,MA/LEZHONG,HAN/NINGNING</t>
  </si>
  <si>
    <t xml:space="preserve">2876874	</t>
  </si>
  <si>
    <t xml:space="preserve">999221937302258	</t>
  </si>
  <si>
    <t>[西南县]槟城直落巴巷悦椿度假村 (槟城对抗新冠肺炎认证)(Angsana Teluk Bahang (PenangFightCovid-19 Certified))(67827066)</t>
  </si>
  <si>
    <t>尊贵海景特大床房(至少连住2晚及以上)&lt;促销&gt;&lt;双人入住&gt;&lt;双早&gt;</t>
  </si>
  <si>
    <t>ZULKIFLI/AHMAD IZZTFAHMI</t>
  </si>
  <si>
    <t xml:space="preserve">2878527	</t>
  </si>
  <si>
    <t xml:space="preserve">8188400	</t>
  </si>
  <si>
    <t xml:space="preserve">999221962596793	</t>
  </si>
  <si>
    <t>[曼谷]曼谷拉查丹利中心酒店  (SHA Plus+)(Grande Centre Point Hotel Ratchadamri Bangkok (SHA Plus+))(2497052)</t>
  </si>
  <si>
    <t>高级豪华房&lt;特惠促销&gt;&lt;双人入住&gt;&lt;双早&gt;</t>
  </si>
  <si>
    <t>CHEN/JIAYI,CHAN/CHUN KIT THEODORE</t>
  </si>
  <si>
    <t xml:space="preserve">2887173	</t>
  </si>
  <si>
    <t xml:space="preserve">338433	</t>
  </si>
  <si>
    <t xml:space="preserve">999221967459442	</t>
  </si>
  <si>
    <t>城景特大床房(连住3晚及以上)&lt;双人入住&gt;&lt;双早&gt;&lt;新酒店礼盒&gt;</t>
  </si>
  <si>
    <t>KIM/YOUNG DU</t>
  </si>
  <si>
    <t xml:space="preserve">2888542	</t>
  </si>
  <si>
    <t xml:space="preserve">175098	</t>
  </si>
  <si>
    <t xml:space="preserve">999221969594007	</t>
  </si>
  <si>
    <t>[曼谷]贝斯特韦斯特精选寻求者发现者拉玛四世酒店(Seekers Finders Rama IV Hotel, SureStay Collection by BW)(95676449)</t>
  </si>
  <si>
    <t>高级城景特大床房(至少提前1天预订)&lt;双人入住&gt;&lt;不适用泰国客人&gt;&lt;双早&gt;</t>
  </si>
  <si>
    <t>WONG/MAN KONG RUDY,CHAN/YIM PING</t>
  </si>
  <si>
    <t xml:space="preserve">2889806	</t>
  </si>
  <si>
    <t xml:space="preserve">KB004762/1	</t>
  </si>
  <si>
    <t xml:space="preserve">999221974450885	</t>
  </si>
  <si>
    <t>[曼谷]西隆富丽华酒店（原西隆尤尼可大酒店）(Furama Silom Bangkok)(5951766)</t>
  </si>
  <si>
    <t>Khullar/Manish,Khullar/Manish</t>
  </si>
  <si>
    <t xml:space="preserve">2891139	</t>
  </si>
  <si>
    <t xml:space="preserve">999221982506068	</t>
  </si>
  <si>
    <t>部分海景三人房&lt;三人入住&gt;&lt;早餐&gt;&lt;新酒店礼盒&gt;</t>
  </si>
  <si>
    <t>BATMUNKH/MUNKHTSETSEG,BATMUNKH/MUNKHTUYA,NYAMSUREN/MARALMAA</t>
  </si>
  <si>
    <t xml:space="preserve">2894418	</t>
  </si>
  <si>
    <t xml:space="preserve">175407	</t>
  </si>
  <si>
    <t xml:space="preserve">999221983564705	</t>
  </si>
  <si>
    <t>[曼谷]曼谷萨通JC凯文酒店(JC Kevin Sathorn Bangkok Hotel)(4401628)</t>
  </si>
  <si>
    <t>一卧室套房&lt;今日特价 &gt;&lt;双人入住&gt;&lt;双早&gt;</t>
  </si>
  <si>
    <t>Mekkaoui/Yacine,Mekkaoui/Yacine</t>
  </si>
  <si>
    <t xml:space="preserve">2895059	</t>
  </si>
  <si>
    <t xml:space="preserve">2820799	</t>
  </si>
  <si>
    <t xml:space="preserve">999221993965491	</t>
  </si>
  <si>
    <t>[曼谷]曼谷索拉利亚西铁酒店(Solaria Nishitetsu Hotel Bangkok)(102642575)</t>
  </si>
  <si>
    <t>标准双人间&lt;特惠专享&gt;&lt;双人入住&gt;&lt;无早&gt;</t>
  </si>
  <si>
    <t>Hsu/Stanley,Hsu/Stanley</t>
  </si>
  <si>
    <t xml:space="preserve">2898076	</t>
  </si>
  <si>
    <t xml:space="preserve">240767616	</t>
  </si>
  <si>
    <t xml:space="preserve">999221993520250	</t>
  </si>
  <si>
    <t>[曼谷]是隆不容错过酒店 by Cross Collection(Haven't Met Bangkok Silom by Cross Collection)(17140699)</t>
  </si>
  <si>
    <t>城市工作室(至少连住2晚及以上)&lt;双人入住&gt;&lt;无早&gt;</t>
  </si>
  <si>
    <t>CHUON/NAROTH</t>
  </si>
  <si>
    <t xml:space="preserve">2897835	</t>
  </si>
  <si>
    <t xml:space="preserve">30652	</t>
  </si>
  <si>
    <t xml:space="preserve">999221998271583	</t>
  </si>
  <si>
    <t>豪华房-双床(至少连住2晚及以上)&lt;双人入住&gt;&lt;双早&gt;</t>
  </si>
  <si>
    <t>SI/WEICHAO,SHU/YICHEN,GAO/YUAN,LIU/CHANGMAO</t>
  </si>
  <si>
    <t xml:space="preserve">2899167	</t>
  </si>
  <si>
    <t xml:space="preserve">34721	</t>
  </si>
  <si>
    <t xml:space="preserve">22004667068	</t>
  </si>
  <si>
    <t>[首尔]三井酒店(Hotel Samjung)(28525707)</t>
  </si>
  <si>
    <t>双床房&lt;双人入住&gt;&lt;无早&gt;</t>
  </si>
  <si>
    <t>LIM/YONGMUN</t>
  </si>
  <si>
    <t xml:space="preserve">2901392	</t>
  </si>
  <si>
    <t xml:space="preserve">22031105	</t>
  </si>
  <si>
    <t xml:space="preserve">999222013345275	</t>
  </si>
  <si>
    <t>高级房&lt;双人入住&gt;&lt;双早&gt;</t>
  </si>
  <si>
    <t>Abdullah/Siti Fairus,Abdullah/Siti Fairus,Abdullah/Siti Fairus,Abdullah/Siti Fairus</t>
  </si>
  <si>
    <t xml:space="preserve">2904469	</t>
  </si>
  <si>
    <t xml:space="preserve">999222015501075	</t>
  </si>
  <si>
    <t>[曼谷]曼谷素坤逸辉盛阁酒店(Fraser Suites Sukhumvit, Bangkok)(27238239)</t>
  </si>
  <si>
    <t>一卧室行政公寓&lt;特惠专享&gt;&lt;双人入住&gt;&lt;双早&gt;</t>
  </si>
  <si>
    <t>AMUR ALI ALHABSI ALHABSI/ALI,AMUR ALI ALHABSI ALHABSI/ALI</t>
  </si>
  <si>
    <t xml:space="preserve">2904922	</t>
  </si>
  <si>
    <t xml:space="preserve">18920495-1	</t>
  </si>
  <si>
    <t xml:space="preserve">999222015979974	</t>
  </si>
  <si>
    <t>[古晋]古晋帝国酒店(Imperial Hotel Kuching)(28527691)</t>
  </si>
  <si>
    <t>高级双床房&lt;今日特价 &gt;&lt;双人入住&gt;&lt;双早&gt;</t>
  </si>
  <si>
    <t>CHIANG/KANG TING GAYLE</t>
  </si>
  <si>
    <t xml:space="preserve">2905022	</t>
  </si>
  <si>
    <t xml:space="preserve">282930	</t>
  </si>
  <si>
    <t xml:space="preserve">999222018264492	</t>
  </si>
  <si>
    <t>豪华特大床房&lt;双人入住&gt;&lt;无早&gt;</t>
  </si>
  <si>
    <t>Davies/Jeremy</t>
  </si>
  <si>
    <t xml:space="preserve">2906083	</t>
  </si>
  <si>
    <t xml:space="preserve">141419	</t>
  </si>
  <si>
    <t xml:space="preserve">999222024687865	</t>
  </si>
  <si>
    <t>[班贾尔马辛]阿斯顿巴努阿班贾尔马辛酒店及会议中心(ASTON Banua Banjarmasin Hotel &amp; Convention Center)(98299882)</t>
  </si>
  <si>
    <t>豪华房&lt;双人入住&gt;&lt;预付&gt;&lt;双早&gt;</t>
  </si>
  <si>
    <t>SETIAWAN/AGUS</t>
  </si>
  <si>
    <t xml:space="preserve">2908335	</t>
  </si>
  <si>
    <t xml:space="preserve">999222024762475	</t>
  </si>
  <si>
    <t>[曼谷]曼谷索菲特特色酒店(SO/ Bangkok)(1549427)</t>
  </si>
  <si>
    <t>温馨特大床房(连住3晚及以上)&lt;今日特价 &gt;&lt;双人入住&gt;&lt;中宾&gt;&lt;双早&gt;</t>
  </si>
  <si>
    <t>TSENG/CHUNGWEN,CHENG/HUITSEN</t>
  </si>
  <si>
    <t xml:space="preserve">2908394	</t>
  </si>
  <si>
    <t xml:space="preserve">899612	</t>
  </si>
  <si>
    <t xml:space="preserve">999222024791340	</t>
  </si>
  <si>
    <t>豪华房(无窗)&lt;今日特惠&gt;&lt;双人入住&gt;&lt;无早&gt;</t>
  </si>
  <si>
    <t>WAEWPRASERT/SUPAPHAN,WAEWPRASERT/SANIDA</t>
  </si>
  <si>
    <t xml:space="preserve">2908421	</t>
  </si>
  <si>
    <t xml:space="preserve">81207	</t>
  </si>
  <si>
    <t xml:space="preserve">999222027101528	</t>
  </si>
  <si>
    <t>[芭堤雅]芭堤雅发现海滩酒店 (SHA Plus+)(Pattaya Discovery Beach Hotel (SHA Plus+))(2497120)</t>
  </si>
  <si>
    <t>高级房别致塔&lt;今日特价 &gt;&lt;双人入住&gt;&lt;中宾&gt;&lt;双早&gt;</t>
  </si>
  <si>
    <t>CHEN/XUYAN</t>
  </si>
  <si>
    <t xml:space="preserve">2908854	</t>
  </si>
  <si>
    <t xml:space="preserve">433118	</t>
  </si>
  <si>
    <t xml:space="preserve">999222030018576	</t>
  </si>
  <si>
    <t>行政特大床一室房(至少连住2晚及以上)&lt;今日特价 &gt;&lt;双人入住&gt;&lt;双早&gt;</t>
  </si>
  <si>
    <t>namira/Nur,namira/Nur</t>
  </si>
  <si>
    <t xml:space="preserve">2910426	</t>
  </si>
  <si>
    <t xml:space="preserve">64353599-1	</t>
  </si>
  <si>
    <t xml:space="preserve">22030519396	</t>
  </si>
  <si>
    <t>[苏梅岛]苏梅岛安凡尼臻选度假酒店(SHA Plus+)(Avani + Samui(SHA Plus+))(5903994)</t>
  </si>
  <si>
    <t>泳池别墅(至少连住2晚及以上)&lt;双人入住&gt;&lt;不适用泰国客人&gt;&lt;双早&gt;</t>
  </si>
  <si>
    <t>SONG/JIAN</t>
  </si>
  <si>
    <t xml:space="preserve">2910764	</t>
  </si>
  <si>
    <t xml:space="preserve">61888514	</t>
  </si>
  <si>
    <t xml:space="preserve">999222030529394	</t>
  </si>
  <si>
    <t>TABACHKOVA/MARGARITA,KOCHKIN/STANISLAV</t>
  </si>
  <si>
    <t xml:space="preserve">2910770	</t>
  </si>
  <si>
    <t xml:space="preserve">61888515	</t>
  </si>
  <si>
    <t xml:space="preserve">999222031490223	</t>
  </si>
  <si>
    <t>[马卡蒂]阿尔法公寓式酒店 (多用途酒店)(The Alpha Suites (Multi-use Hotel))(48244686)</t>
  </si>
  <si>
    <t>三卧室套房&lt;六人入住&gt;&lt;早餐&gt;</t>
  </si>
  <si>
    <t>Won/Jonghan</t>
  </si>
  <si>
    <t xml:space="preserve">2910962	</t>
  </si>
  <si>
    <t xml:space="preserve">157902	</t>
  </si>
  <si>
    <t xml:space="preserve">999222034155005	</t>
  </si>
  <si>
    <t>[巴洛克]珍拉丁皇家朱兰小屋(Royale Chulan Cherating Chalet)(67235956)</t>
  </si>
  <si>
    <t>双人床小木屋&lt;双人入住&gt;&lt;双早&gt;</t>
  </si>
  <si>
    <t>Lam/Wei Cheng,Lam/Wei Cheng,Lam/Wei Cheng,Lam/Wei Cheng</t>
  </si>
  <si>
    <t xml:space="preserve">2911324	</t>
  </si>
  <si>
    <t xml:space="preserve">74537	</t>
  </si>
  <si>
    <t xml:space="preserve">999222034885234	</t>
  </si>
  <si>
    <t>标准双床房&lt;特惠专享&gt;&lt;双人入住&gt;&lt;双早&gt;</t>
  </si>
  <si>
    <t>HSU/PEITZU,HSU/PEITZU</t>
  </si>
  <si>
    <t xml:space="preserve">2911605	</t>
  </si>
  <si>
    <t xml:space="preserve">242440529	</t>
  </si>
  <si>
    <t xml:space="preserve">999222044066881	</t>
  </si>
  <si>
    <t>[沙美岛]沙美岛萨凯海滩度假村 (SHA Plus+)(Sai Kaew Beach Resort (SHA Plus+))(6533262)</t>
  </si>
  <si>
    <t>豪华小屋(至少连住2晚及以上)&lt;全日特价&gt;&lt;双人入住&gt;&lt;双早&gt;</t>
  </si>
  <si>
    <t>Lapun/Thiyaporn,Lapun/Thiyaporn</t>
  </si>
  <si>
    <t xml:space="preserve">2913326	</t>
  </si>
  <si>
    <t xml:space="preserve">SK2913326	</t>
  </si>
  <si>
    <t xml:space="preserve">999222046550616	</t>
  </si>
  <si>
    <t>[依斯干达公主城]特立尼达公主港套房酒店(Trinidad Suites Puteri Harbour)(99959221)</t>
  </si>
  <si>
    <t>尊贵一室房&lt;双人入住&gt;&lt;双早&gt;</t>
  </si>
  <si>
    <t>KOH/HUI YING</t>
  </si>
  <si>
    <t xml:space="preserve">2913639	</t>
  </si>
  <si>
    <t xml:space="preserve">9464	</t>
  </si>
  <si>
    <t xml:space="preserve">999222046837389	</t>
  </si>
  <si>
    <t>[大雅台]大雅台阿皮亚大街酒店(Via Appia Tagaytay)(100912554)</t>
  </si>
  <si>
    <t>高级双床房&lt;特价大促销&gt;&lt;双人入住&gt;&lt;无早&gt;</t>
  </si>
  <si>
    <t>Nicolas/Lyxen,Nicolas/Lyxen</t>
  </si>
  <si>
    <t xml:space="preserve">2913691	</t>
  </si>
  <si>
    <t xml:space="preserve">01016846	</t>
  </si>
  <si>
    <t xml:space="preserve">999222046852866	</t>
  </si>
  <si>
    <t>标准双床房&lt;特惠专享&gt;&lt;双人入住&gt;&lt;无早&gt;</t>
  </si>
  <si>
    <t>SHITAKURA/Rika</t>
  </si>
  <si>
    <t xml:space="preserve">2913694	</t>
  </si>
  <si>
    <t xml:space="preserve">242707601	</t>
  </si>
  <si>
    <t xml:space="preserve">999222050585615	</t>
  </si>
  <si>
    <t>[曼谷]曼谷盛泰乐水门酒店 (SHA Plus+)(Centara Watergate Pavillion Hotel Bangkok (SHA Plus+))(4733674)</t>
  </si>
  <si>
    <t>豪华特大床房(至少连住2晚及以上)&lt;今日特价 &gt;&lt;双人入住&gt;&lt;仅适用亚洲客人&gt;&lt;双早&gt;</t>
  </si>
  <si>
    <t>Ho/Yao Te</t>
  </si>
  <si>
    <t xml:space="preserve">2914119	</t>
  </si>
  <si>
    <t xml:space="preserve">238474	</t>
  </si>
  <si>
    <t xml:space="preserve">999222052486461	</t>
  </si>
  <si>
    <t>BENICHOU/YANNICK OLIVIER,BENICHOU/LUCAS</t>
  </si>
  <si>
    <t xml:space="preserve">2914555	</t>
  </si>
  <si>
    <t xml:space="preserve"> 242817047	</t>
  </si>
  <si>
    <t xml:space="preserve">999222056530882	</t>
  </si>
  <si>
    <t>豪华双人间&lt;特惠专享&gt;&lt;双人入住&gt;&lt;双早&gt;</t>
  </si>
  <si>
    <t>Lee/Robin,Lee/Robin</t>
  </si>
  <si>
    <t xml:space="preserve">2915359	</t>
  </si>
  <si>
    <t xml:space="preserve">242943595	</t>
  </si>
  <si>
    <t xml:space="preserve">999222056703344	</t>
  </si>
  <si>
    <t>[曼谷]曼谷铂尔曼G酒店 （SHA Extra Plus）(Pullman Bangkok Hotel G（SHA Extra Plus）)(2497067)</t>
  </si>
  <si>
    <t>尊享豪华双床房(至少连住2晚及以上)&lt;双人入住&gt;&lt;适用于非中国/菲律宾客人&gt;&lt;双早&gt;</t>
  </si>
  <si>
    <t>MO/JUNYI</t>
  </si>
  <si>
    <t xml:space="preserve">2915395	</t>
  </si>
  <si>
    <t xml:space="preserve">943202	</t>
  </si>
  <si>
    <t xml:space="preserve">999222058935859	</t>
  </si>
  <si>
    <t>[Na Chom Thian]芭提雅最佳西方至尊海湾酒店 (SHA Extra Plus)(Best Western Premier Bayphere Pattaya (SHA Extra Plus))(97721853)</t>
  </si>
  <si>
    <t>高级房(连住3晚及以上)&lt;双人入住&gt;&lt;仅适用亚洲客人&gt;&lt;双早&gt;</t>
  </si>
  <si>
    <t>HERMANSEN/BJORN,HERMANSEN/WILLIAM</t>
  </si>
  <si>
    <t xml:space="preserve">2916079	</t>
  </si>
  <si>
    <t xml:space="preserve">999222059297568	</t>
  </si>
  <si>
    <t>[帕岸岛]潘维曼帕岸岛度假村(SHA Extra Plus)(Panviman Resort Koh Phangan(SHA Extra Plus))(6001440)</t>
  </si>
  <si>
    <t>SAELOR/PIMOLWAN,SAELOR/PIMOLWAN,SAELOR/PIMOLWAN,SAELOR/PIMOLWAN,SAELOR/PIMOLWAN,SAELOR/PIMOLWAN,SAELOR/PIMOLWAN,SAELOR/PIMOLWAN,SAELOR/PIMOLWAN,SAELOR/PIMOLWAN</t>
  </si>
  <si>
    <t xml:space="preserve">2916231	</t>
  </si>
  <si>
    <t xml:space="preserve">999222059452780	</t>
  </si>
  <si>
    <t>[甲米]甲米悦榕庄酒店 (SHA Extra Plus)(Banyan Tree Krabi (SHA Extra Plus))(81451112)</t>
  </si>
  <si>
    <t>部分海洋游泳池特大床套房&lt;双人入住&gt;&lt;不适用韩国\日本客人&gt;&lt;双早&gt;</t>
  </si>
  <si>
    <t>Nipat/Phokachaipat</t>
  </si>
  <si>
    <t xml:space="preserve">2916297	</t>
  </si>
  <si>
    <t xml:space="preserve">168229	</t>
  </si>
  <si>
    <t xml:space="preserve">999222066128608	</t>
  </si>
  <si>
    <t>[巴洛克]珍拉丁皇家朱兰酒店(Royale Chulan Cherating Villa)(91107302)</t>
  </si>
  <si>
    <t>海洋套房&lt;双人入住&gt;&lt;早+晚餐&gt;</t>
  </si>
  <si>
    <t>Dzulkifli/Saiful,Dzulkifli/Saiful</t>
  </si>
  <si>
    <t xml:space="preserve">2917547	</t>
  </si>
  <si>
    <t xml:space="preserve">31294	</t>
  </si>
  <si>
    <t xml:space="preserve">999222066035050	</t>
  </si>
  <si>
    <t>[甲米]甲米奥南宜必思尚品酒店(SHA Extra Plus)(Ibis Styles Krabi Ao Nang(SHA Extra Plus))(3525981)</t>
  </si>
  <si>
    <t>标准房&lt;特惠专享&gt;&lt;双人入住&gt;&lt;双早&gt;</t>
  </si>
  <si>
    <t>Bobrovnik/Alina</t>
  </si>
  <si>
    <t xml:space="preserve">2917520	</t>
  </si>
  <si>
    <t xml:space="preserve">34870542	</t>
  </si>
  <si>
    <t xml:space="preserve">22069838628	</t>
  </si>
  <si>
    <t>[苏梅岛]苏梅岛丽思卡尔顿酒店(SHA Extra Plus)(The Ritz-Carlton, Koh Samui(SHA Extra Plus))(13570752)</t>
  </si>
  <si>
    <t>独家泳池别墅(至少连住2晚及以上)&lt;今日特价 &gt;&lt;双人入住&gt;&lt;中宾&gt;&lt;双早&gt;</t>
  </si>
  <si>
    <t>WU/HUI</t>
  </si>
  <si>
    <t xml:space="preserve">2918016	</t>
  </si>
  <si>
    <t xml:space="preserve">84996651	</t>
  </si>
  <si>
    <t xml:space="preserve">999222069876271	</t>
  </si>
  <si>
    <t>[曼谷]素坤逸中心饭店 (SHA Extra Plus)(Centre Point Sukhumvit 10 (SHA Extra Plus))(11626082)</t>
  </si>
  <si>
    <t>一卧室家庭行政套房&lt;四人入住&gt;&lt;早餐&gt;</t>
  </si>
  <si>
    <t>WANG/ZIYAN,WANG/FEIYU,WANG/GANGFU,WANG/SHEN</t>
  </si>
  <si>
    <t xml:space="preserve">2918020	</t>
  </si>
  <si>
    <t xml:space="preserve">22071214757	</t>
  </si>
  <si>
    <t>[釜山]侬新酒店(Nongshim Hotel)(28537275)</t>
  </si>
  <si>
    <t>高处豪华双人房&lt;双人入住&gt;&lt;无早&gt;</t>
  </si>
  <si>
    <t>Lee/EunHwa</t>
  </si>
  <si>
    <t xml:space="preserve">2918548	</t>
  </si>
  <si>
    <t xml:space="preserve">10656639	</t>
  </si>
  <si>
    <t xml:space="preserve">999222071371421	</t>
  </si>
  <si>
    <t>尊贵海景特大床房&lt;双人入住&gt;&lt;双早&gt;</t>
  </si>
  <si>
    <t>OTHMAN/ASMAH</t>
  </si>
  <si>
    <t xml:space="preserve">2918607	</t>
  </si>
  <si>
    <t xml:space="preserve">8398901	</t>
  </si>
  <si>
    <t xml:space="preserve">999222071691218	</t>
  </si>
  <si>
    <t>XU/XIAORUN,HUANG/PINGYU</t>
  </si>
  <si>
    <t xml:space="preserve">2918757	</t>
  </si>
  <si>
    <t xml:space="preserve">BK023214	</t>
  </si>
  <si>
    <t xml:space="preserve">999222076472474	</t>
  </si>
  <si>
    <t>[米里]嘉逸豪庭酒店(Grand Palace Hotel)(103829908)</t>
  </si>
  <si>
    <t>高级双人或双床间&lt;三人入住&gt;&lt;早餐&gt;</t>
  </si>
  <si>
    <t>Nazry/Muhd,Nazry/Muhd,Nazry/Muhd</t>
  </si>
  <si>
    <t xml:space="preserve">2920215	</t>
  </si>
  <si>
    <t xml:space="preserve">88190	</t>
  </si>
  <si>
    <t xml:space="preserve">999222076673891	</t>
  </si>
  <si>
    <t>[碧瑶]碧瑶伯纳姆套房酒店(Baguio Burnham Suites Hotel)(28354341)</t>
  </si>
  <si>
    <t>豪华一室公寓&lt;双人入住&gt;&lt;双早&gt;</t>
  </si>
  <si>
    <t>Ancheta/Yael,Ancheta/Yael,Ancheta/Yael,Ancheta/Yael</t>
  </si>
  <si>
    <t xml:space="preserve">2920310	</t>
  </si>
  <si>
    <t xml:space="preserve">999222078305961	</t>
  </si>
  <si>
    <t>[华欣]华欣艾杉酷度假村及套房 (SHA Plus+)(iSanook Resort &amp; Suites Hua Hin (SHA Plus+))(98508718)</t>
  </si>
  <si>
    <t>一室房&lt;双人入住&gt;&lt;双早&gt;</t>
  </si>
  <si>
    <t>Chilcott/Archie</t>
  </si>
  <si>
    <t xml:space="preserve">2920576	</t>
  </si>
  <si>
    <t xml:space="preserve">77482	</t>
  </si>
  <si>
    <t xml:space="preserve">22080034096	</t>
  </si>
  <si>
    <t>[胡志明市]西贡拉维拉酒店(La Vela Saigon Hotel)(103533987)</t>
  </si>
  <si>
    <t>城景豪华房&lt;双人入住&gt;&lt;双早&gt;</t>
  </si>
  <si>
    <t>KIM/JEONGHO</t>
  </si>
  <si>
    <t xml:space="preserve">2920949	</t>
  </si>
  <si>
    <t xml:space="preserve">999222080515692	</t>
  </si>
  <si>
    <t>Choi/Jung chan</t>
  </si>
  <si>
    <t xml:space="preserve">2921062	</t>
  </si>
  <si>
    <t xml:space="preserve">23031759	</t>
  </si>
  <si>
    <t xml:space="preserve">999222081045685	</t>
  </si>
  <si>
    <t>[芭堤雅]达拉海角渡假村(Cape Dara Resort)(5470678)</t>
  </si>
  <si>
    <t>达拉套房&lt;双人入住&gt;&lt;不适用泰国/印度次大陆客人&gt;&lt;双早&gt;</t>
  </si>
  <si>
    <t>WANG/YANG</t>
  </si>
  <si>
    <t xml:space="preserve">2921306	</t>
  </si>
  <si>
    <t xml:space="preserve">484730	</t>
  </si>
  <si>
    <t xml:space="preserve">999222081279388	</t>
  </si>
  <si>
    <t>豪华一室公寓&lt;三人入住&gt;&lt;早餐&gt;</t>
  </si>
  <si>
    <t>Camacho/Mark Joseph,Camacho/Mark Joseph,Camacho/Mark Joseph</t>
  </si>
  <si>
    <t xml:space="preserve">2921398	</t>
  </si>
  <si>
    <t xml:space="preserve">999222081308077	</t>
  </si>
  <si>
    <t xml:space="preserve">2921414	</t>
  </si>
  <si>
    <t xml:space="preserve">999222081626723	</t>
  </si>
  <si>
    <t xml:space="preserve">2921566	</t>
  </si>
  <si>
    <t xml:space="preserve">999222082002190	</t>
  </si>
  <si>
    <t>[普吉岛]普吉岛西瑞湾威斯汀水疗度假酒店(SHA Extra Plus)(The Westin Siray Bay Resort &amp; Spa, Phuket(SHA Extra Plus))(2586477)</t>
  </si>
  <si>
    <t>海景豪华双大床房&lt;特惠&gt;&lt;双人入住&gt;&lt;双早&gt;</t>
  </si>
  <si>
    <t>LIN/BO,ZHOU/XIN</t>
  </si>
  <si>
    <t xml:space="preserve">2921757	</t>
  </si>
  <si>
    <t xml:space="preserve">87807711	</t>
  </si>
  <si>
    <t xml:space="preserve">999222082005929	</t>
  </si>
  <si>
    <t xml:space="preserve">2921761	</t>
  </si>
  <si>
    <t xml:space="preserve">999222082125318	</t>
  </si>
  <si>
    <t>[普吉岛]尼帕度假酒店 (SHA Extra Plus)(Nipa Resort (SHA Extra Plus))(4371205)</t>
  </si>
  <si>
    <t>超级豪华池景房&lt;双人入住&gt;&lt;特价促销&gt;&lt;双早&gt;</t>
  </si>
  <si>
    <t>LI/QI,CHEN/HAIJIE</t>
  </si>
  <si>
    <t xml:space="preserve">2921820	</t>
  </si>
  <si>
    <t xml:space="preserve">151910	</t>
  </si>
  <si>
    <t xml:space="preserve">999222082320243	</t>
  </si>
  <si>
    <t>Wiriyawaree/Sumonrat,Wiriyawaree/Sumonrat,Wiriyawaree/Sumonrat,Wiriyawaree/Sumonrat</t>
  </si>
  <si>
    <t xml:space="preserve">2921898	</t>
  </si>
  <si>
    <t xml:space="preserve">77514	</t>
  </si>
  <si>
    <t xml:space="preserve">999222085632610	</t>
  </si>
  <si>
    <t>[岘港]岘港丽笙酒店(Radisson Hotel Da Nang)(103752427)</t>
  </si>
  <si>
    <t>WIDJAJA/TJANDRA</t>
  </si>
  <si>
    <t xml:space="preserve">2922445	</t>
  </si>
  <si>
    <t xml:space="preserve">1047650	</t>
  </si>
  <si>
    <t xml:space="preserve">999222087078182	</t>
  </si>
  <si>
    <t>[吉隆坡]吉隆坡皇家朱兰酒店(Royale Chulan Kuala Lumpur)(5280527)</t>
  </si>
  <si>
    <t>一室公寓&lt;双人入住&gt;&lt;双早&gt;</t>
  </si>
  <si>
    <t>Yusof/Dilla,Yusof/Dilla</t>
  </si>
  <si>
    <t xml:space="preserve">2922867	</t>
  </si>
  <si>
    <t xml:space="preserve">10010654977	</t>
  </si>
  <si>
    <t xml:space="preserve">999222087774184	</t>
  </si>
  <si>
    <t>[帕拉尼亚克]马尼拉新濠天地凯悦酒店(Hyatt Regency Manila City of Dreams)(5917305)</t>
  </si>
  <si>
    <t>凯悦特大床房&lt;特价大促销&gt;&lt;三人入住&gt;&lt;不适用菲律宾客人&gt;&lt;无早&gt;</t>
  </si>
  <si>
    <t>YANG/LIPING</t>
  </si>
  <si>
    <t xml:space="preserve">2923144	</t>
  </si>
  <si>
    <t xml:space="preserve">6693541	</t>
  </si>
  <si>
    <t xml:space="preserve">999222088132312	</t>
  </si>
  <si>
    <t>[帕赛市]马尼拉金凤凰酒店(Golden Phoenix Hotel-Manila)(5421957)</t>
  </si>
  <si>
    <t>Rodriguez/Maricris,Rodriguez/Maricris</t>
  </si>
  <si>
    <t xml:space="preserve">2923300	</t>
  </si>
  <si>
    <t xml:space="preserve">999222091061764	</t>
  </si>
  <si>
    <t>一室公寓&lt;双人入住&gt;&lt;无早&gt;</t>
  </si>
  <si>
    <t>fasha/farina,fasha/farina</t>
  </si>
  <si>
    <t xml:space="preserve">2923738	</t>
  </si>
  <si>
    <t xml:space="preserve">10010654995	</t>
  </si>
  <si>
    <t xml:space="preserve">999222091780662	</t>
  </si>
  <si>
    <t>[梳邦再也]双威金字塔酒店(Sunway Pyramid Hotel)(17055173)</t>
  </si>
  <si>
    <t>园景豪华特大床房&lt;双人入住&gt;&lt;双早&gt;</t>
  </si>
  <si>
    <t>WONG/NANCY</t>
  </si>
  <si>
    <t xml:space="preserve">2923884	</t>
  </si>
  <si>
    <t xml:space="preserve">244072831	</t>
  </si>
  <si>
    <t xml:space="preserve">999222093249200	</t>
  </si>
  <si>
    <t>[巨港]阿斯顿巨港及会议中心酒店(ASTON Palembang Hotel &amp; Conference Center)(98300076)</t>
  </si>
  <si>
    <t>豪华房&lt;双人入住&gt;&lt;预付&gt;&lt;无早&gt;</t>
  </si>
  <si>
    <t>Haryanto/Buadi</t>
  </si>
  <si>
    <t xml:space="preserve">2924297	</t>
  </si>
  <si>
    <t xml:space="preserve">999222093347832	</t>
  </si>
  <si>
    <t>[曼谷]曼谷阿文苏昆维特酒店(Avani Sukhumvit Bangkok)(39563757)</t>
  </si>
  <si>
    <t>阿瓦尼天际线房 2张单人床&lt;今日特价 &gt;&lt;双人入住&gt;&lt;双早&gt;</t>
  </si>
  <si>
    <t>KWONG/CHIMING</t>
  </si>
  <si>
    <t xml:space="preserve">2924327	</t>
  </si>
  <si>
    <t xml:space="preserve"> 455418	</t>
  </si>
  <si>
    <t xml:space="preserve">999222093379090	</t>
  </si>
  <si>
    <t>阿瓦尼天际线房 1张特大床&lt;今日特价 &gt;&lt;双人入住&gt;&lt;双早&gt;</t>
  </si>
  <si>
    <t>SAENGTHAPTHIM/MISS AD</t>
  </si>
  <si>
    <t xml:space="preserve">2924341	</t>
  </si>
  <si>
    <t xml:space="preserve">455416	</t>
  </si>
  <si>
    <t xml:space="preserve">999222093564896	</t>
  </si>
  <si>
    <t>[普吉岛]卡塔棕榈水疗度假酒店 (SHA Extra Plus)(Kata Palm Resort &amp; Spa (SHA Extra Plus))(4120277)</t>
  </si>
  <si>
    <t>皇家蓝翼高级房&lt;特惠&gt;&lt;双人入住&gt;&lt;双早&gt;</t>
  </si>
  <si>
    <t>DONG/XIAOLING,SUN/YUANXIU</t>
  </si>
  <si>
    <t xml:space="preserve">2924426	</t>
  </si>
  <si>
    <t xml:space="preserve">Sineenuch	</t>
  </si>
  <si>
    <t xml:space="preserve">999222094189894	</t>
  </si>
  <si>
    <t>[达安班塔延]宿务柯达雅度假酒店(Kandaya Resort Cebu)(5240265)</t>
  </si>
  <si>
    <t>豪华房&lt;特价大促销&gt;&lt;双人入住&gt;&lt;双早&gt;</t>
  </si>
  <si>
    <t>OGBENI/EMMANUEL</t>
  </si>
  <si>
    <t xml:space="preserve">2924773	</t>
  </si>
  <si>
    <t xml:space="preserve">122701	</t>
  </si>
  <si>
    <t xml:space="preserve">999222094966372	</t>
  </si>
  <si>
    <t>[吉隆坡]吉隆坡美利亚酒店(Meliá Kuala Lumpur)(8872508)</t>
  </si>
  <si>
    <t>粹美阁客房&lt;双人入住&gt;&lt;双早&gt;</t>
  </si>
  <si>
    <t>Fairus/Ahmad Fairussalam,aza/Nor Azawiah</t>
  </si>
  <si>
    <t xml:space="preserve">2925212	</t>
  </si>
  <si>
    <t xml:space="preserve">690667	</t>
  </si>
  <si>
    <t xml:space="preserve">999222095184270	</t>
  </si>
  <si>
    <t>[拉普拉普]宿务麦克坦珊瑚礁岛度假村(The Reef Island Resort Mactan, Cebu)(104207868)</t>
  </si>
  <si>
    <t>VERDUN/CRISTINA,VERDUN/CRISTINA</t>
  </si>
  <si>
    <t xml:space="preserve">2925321	</t>
  </si>
  <si>
    <t xml:space="preserve">94914	</t>
  </si>
  <si>
    <t xml:space="preserve">999222096776124	</t>
  </si>
  <si>
    <t>[米里]米里帝国酒店(Imperial Hotel Miri)(28476284)</t>
  </si>
  <si>
    <t>皇后标准房(无景观)&lt;双人入住&gt;&lt;双早&gt;</t>
  </si>
  <si>
    <t>Leong/Nicole,Leong/Nicole</t>
  </si>
  <si>
    <t xml:space="preserve">2925415	</t>
  </si>
  <si>
    <t xml:space="preserve">459272	</t>
  </si>
  <si>
    <t xml:space="preserve">999222097371259	</t>
  </si>
  <si>
    <t>Ahmad/Azhari,Ahmad/Azhari</t>
  </si>
  <si>
    <t xml:space="preserve">2925504	</t>
  </si>
  <si>
    <t xml:space="preserve">459211	</t>
  </si>
  <si>
    <t xml:space="preserve">999222097729952	</t>
  </si>
  <si>
    <t>[蒙廷卢帕]贝尔维尤酒店（多用途酒店）(The Bellevue Hotel (Multi Use Hotel))(5425202)</t>
  </si>
  <si>
    <t>Jayvee delos Reyes/Mariela Jimena</t>
  </si>
  <si>
    <t xml:space="preserve">2925551	</t>
  </si>
  <si>
    <t xml:space="preserve">7892238	</t>
  </si>
  <si>
    <t xml:space="preserve">999222099331887	</t>
  </si>
  <si>
    <t>Tiam Soon/Tee,Tiam Soon/Tee</t>
  </si>
  <si>
    <t xml:space="preserve">2925895	</t>
  </si>
  <si>
    <t xml:space="preserve">244138899	</t>
  </si>
  <si>
    <t xml:space="preserve">999222099463929	</t>
  </si>
  <si>
    <t>[巴都丁宜]槟城硬石酒店(Hard Rock Hotel Penang)(4649444)</t>
  </si>
  <si>
    <t>海景豪华房&lt;双人入住&gt;&lt;不适用中东客人&gt;&lt;双早&gt;</t>
  </si>
  <si>
    <t>ZAINOL/MUHAMAD FAIZ</t>
  </si>
  <si>
    <t xml:space="preserve">2925912	</t>
  </si>
  <si>
    <t xml:space="preserve">15667423	</t>
  </si>
  <si>
    <t xml:space="preserve">999222100402448	</t>
  </si>
  <si>
    <t>[八打灵再也]吉隆坡颐思殿酒店(Eastin Hotel Kuala Lumpur)(28528217)</t>
  </si>
  <si>
    <t>Heng/Hock Chuan</t>
  </si>
  <si>
    <t xml:space="preserve">2926297	</t>
  </si>
  <si>
    <t xml:space="preserve">7961983	</t>
  </si>
  <si>
    <t xml:space="preserve">999222100733212	</t>
  </si>
  <si>
    <t>城景豪华双床房&lt;双人入住&gt;&lt;双早&gt;</t>
  </si>
  <si>
    <t>KIM/SUNGHOON</t>
  </si>
  <si>
    <t xml:space="preserve">2926454	</t>
  </si>
  <si>
    <t xml:space="preserve">163919	</t>
  </si>
  <si>
    <t xml:space="preserve">999222101085200	</t>
  </si>
  <si>
    <t>[Donggongon]灵狮铂金酒店(Lintas Platinum Hotel)(99790378)</t>
  </si>
  <si>
    <t>豪华双床房&lt;双人入住&gt;&lt;双早&gt;</t>
  </si>
  <si>
    <t>Chong/Tze May,Chong/Tze May</t>
  </si>
  <si>
    <t xml:space="preserve">2926602	</t>
  </si>
  <si>
    <t xml:space="preserve">104768	</t>
  </si>
  <si>
    <t xml:space="preserve">999222101506219	</t>
  </si>
  <si>
    <t>[哥打京那巴鲁]哥打京那巴鲁元明大酒店(Ming Garden Hotel &amp; Residences Kota Kinabalu)(5281385)</t>
  </si>
  <si>
    <t>高级房&lt;限时抢购&gt;&lt;双人入住&gt;&lt;无早&gt;</t>
  </si>
  <si>
    <t>CHEN/HAO</t>
  </si>
  <si>
    <t xml:space="preserve">2926813	</t>
  </si>
  <si>
    <t xml:space="preserve">8586428	</t>
  </si>
  <si>
    <t xml:space="preserve">999222101584116	</t>
  </si>
  <si>
    <t>ISHAK/KARTINI</t>
  </si>
  <si>
    <t xml:space="preserve">2926850	</t>
  </si>
  <si>
    <t xml:space="preserve">15689350	</t>
  </si>
  <si>
    <t xml:space="preserve">999222101757593	</t>
  </si>
  <si>
    <t>[米里]米里帝国皇宫酒店(Imperial Palace Hotel Miri)(6267882)</t>
  </si>
  <si>
    <t>Jye Lim/Jyh</t>
  </si>
  <si>
    <t xml:space="preserve">2926908	</t>
  </si>
  <si>
    <t xml:space="preserve">IPH178731	</t>
  </si>
  <si>
    <t xml:space="preserve">999222103433050	</t>
  </si>
  <si>
    <t>标准特大床房&lt;双人入住&gt;&lt;无早&gt;</t>
  </si>
  <si>
    <t>Tang/Dennis</t>
  </si>
  <si>
    <t xml:space="preserve">2926972	</t>
  </si>
  <si>
    <t xml:space="preserve">IPH178733	</t>
  </si>
  <si>
    <t xml:space="preserve">999222104254545	</t>
  </si>
  <si>
    <t>[丹戎本雅]槟城火烈鸟海滩酒店(Flamingo Hotel by The Beach, Penang)(5253402)</t>
  </si>
  <si>
    <t>海景豪华双床房&lt;今日特价 &gt;&lt;双人入住&gt;&lt;无早&gt;</t>
  </si>
  <si>
    <t>WU/QIWEN,KEW/SIAOTING</t>
  </si>
  <si>
    <t xml:space="preserve">2927124	</t>
  </si>
  <si>
    <t xml:space="preserve">379844	</t>
  </si>
  <si>
    <t xml:space="preserve">999222104430674	</t>
  </si>
  <si>
    <t>海景豪华特大床房&lt;今日特价 &gt;&lt;双人入住&gt;&lt;双早&gt;</t>
  </si>
  <si>
    <t>BIN SAAD/MOHD SYUKUR</t>
  </si>
  <si>
    <t xml:space="preserve">2927147	</t>
  </si>
  <si>
    <t xml:space="preserve">379847	</t>
  </si>
  <si>
    <t xml:space="preserve">999222104834753	</t>
  </si>
  <si>
    <t>[曼谷]曼谷美人鱼酒店(Hotel Mermaid Bangkok)(85397474)</t>
  </si>
  <si>
    <t>一室公寓大号床间&lt;今日特价 &gt;&lt;双人入住&gt;&lt;无早&gt;</t>
  </si>
  <si>
    <t>SONG/XIUFENG</t>
  </si>
  <si>
    <t xml:space="preserve">2927252	</t>
  </si>
  <si>
    <t xml:space="preserve">60683	</t>
  </si>
  <si>
    <t xml:space="preserve">999222106775736	</t>
  </si>
  <si>
    <t>豪华海景房&lt;双人入住&gt;&lt;双早&gt;</t>
  </si>
  <si>
    <t>MOHAMAD IDRUS/ROSNAH</t>
  </si>
  <si>
    <t xml:space="preserve">2927814	</t>
  </si>
  <si>
    <t xml:space="preserve">8428900	</t>
  </si>
  <si>
    <t xml:space="preserve">999222106845277	</t>
  </si>
  <si>
    <t>[乔治市]槟城尼奥酒店 (槟城对抗新冠肺炎认证)(Neo+ Penang (PenangFightCovid-19 Certified))(24052379)</t>
  </si>
  <si>
    <t>猎户座房&lt;双人入住&gt;&lt;无早&gt;</t>
  </si>
  <si>
    <t>GAO/DEYING</t>
  </si>
  <si>
    <t xml:space="preserve">2927839	</t>
  </si>
  <si>
    <t xml:space="preserve">171234	</t>
  </si>
  <si>
    <t xml:space="preserve">22106843763	</t>
  </si>
  <si>
    <t>MOHD SAUPI/MOHD FAREEZ HAIRI,ROSLI/RUWAIDA ANIS</t>
  </si>
  <si>
    <t xml:space="preserve">2927843	</t>
  </si>
  <si>
    <t xml:space="preserve">8428901	</t>
  </si>
  <si>
    <t xml:space="preserve">999222107128885	</t>
  </si>
  <si>
    <t>[芭堤雅]芭堤雅花园海景大酒店 (SHA Plus+)(Garden Cliff Resort &amp; Spa Pattaya (SHA Plus+))(51725609)</t>
  </si>
  <si>
    <t>豪华房&lt;今日特价 &gt;&lt;双人入住&gt;&lt;无早&gt;</t>
  </si>
  <si>
    <t>SAELEE/PEMIKA</t>
  </si>
  <si>
    <t xml:space="preserve">2927936	</t>
  </si>
  <si>
    <t xml:space="preserve">35037	</t>
  </si>
  <si>
    <t xml:space="preserve">999222107806178	</t>
  </si>
  <si>
    <t>kin chai/ming,kin chai/ming</t>
  </si>
  <si>
    <t xml:space="preserve">2928284	</t>
  </si>
  <si>
    <t xml:space="preserve">IPH178771	</t>
  </si>
  <si>
    <t xml:space="preserve">999222107950794	</t>
  </si>
  <si>
    <t>[吉隆坡]吉隆坡大华酒店，傲途格精选酒店(The Majestic Hotel Kuala Lumpur, Autograph Collection)(4213294)</t>
  </si>
  <si>
    <t>GANESON/REVATHI</t>
  </si>
  <si>
    <t xml:space="preserve">2928341	</t>
  </si>
  <si>
    <t xml:space="preserve">169521646	</t>
  </si>
  <si>
    <t xml:space="preserve">999222108198072	</t>
  </si>
  <si>
    <t>[曼谷]曼谷班达拉套房酒店(Bandara Suites Silom, Bangkok)(90808448)</t>
  </si>
  <si>
    <t>一卧室套房&lt;特惠专享&gt;&lt;双人入住&gt;&lt;双早&gt;</t>
  </si>
  <si>
    <t>ZHU/XU</t>
  </si>
  <si>
    <t xml:space="preserve">2928456	</t>
  </si>
  <si>
    <t xml:space="preserve">999222110048637	</t>
  </si>
  <si>
    <t>Lee/Jovina,Lee/Jovina</t>
  </si>
  <si>
    <t xml:space="preserve">2928816	</t>
  </si>
  <si>
    <t xml:space="preserve">104955	</t>
  </si>
  <si>
    <t xml:space="preserve">999222111947592	</t>
  </si>
  <si>
    <t>[Al Riffa]拉斯海马坚奈度假村(Jannah Hotel Apartments &amp; Villas)(102633059)</t>
  </si>
  <si>
    <t>海景两卧室公寓 禁烟&lt;四人入住&gt;&lt;早餐&gt;</t>
  </si>
  <si>
    <t>Abbas Naqvi/Ali</t>
  </si>
  <si>
    <t xml:space="preserve">2929269	</t>
  </si>
  <si>
    <t>,</t>
  </si>
  <si>
    <t>999222101757593此单多收219元待退回</t>
  </si>
  <si>
    <t>A230111101019481</t>
  </si>
  <si>
    <t>A230111101135481</t>
  </si>
  <si>
    <t>A23011110123429</t>
  </si>
  <si>
    <t>CNY / HKD 当前参考汇率: 1.151181936</t>
  </si>
  <si>
    <t>总计: 270525.93 CNY/
311424.56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</si>
  <si>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</si>
  <si>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</si>
  <si>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</si>
  <si>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</si>
  <si>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</si>
  <si>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</si>
  <si>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</si>
  <si>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</si>
  <si>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</si>
  <si>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</si>
  <si>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</si>
  <si>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</si>
  <si>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</si>
  <si>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</si>
  <si>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</si>
  <si>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</si>
  <si>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</si>
  <si>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</si>
  <si>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</si>
  <si>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2023-01-07</t>
  </si>
  <si>
    <t>2928816</t>
  </si>
  <si>
    <t>灵狮铂金酒店</t>
  </si>
  <si>
    <t>Lee Jovina,Lee Jovina</t>
  </si>
  <si>
    <t>2023-01-08</t>
  </si>
  <si>
    <t>退房日周结</t>
  </si>
  <si>
    <t>240.00</t>
  </si>
  <si>
    <t>RMB</t>
  </si>
  <si>
    <t>0</t>
  </si>
  <si>
    <t>0.00</t>
  </si>
  <si>
    <t>携程国际直连(DD)</t>
  </si>
  <si>
    <t>01.011174</t>
  </si>
  <si>
    <t>2023-01-07 21:11:41</t>
  </si>
  <si>
    <t>否</t>
  </si>
  <si>
    <t>汇智国际旅游发展有限公司</t>
  </si>
  <si>
    <t>直采</t>
  </si>
  <si>
    <t>马来西亚</t>
  </si>
  <si>
    <t>2928341</t>
  </si>
  <si>
    <t>吉隆坡大华酒店 - 傲途格精选酒店</t>
  </si>
  <si>
    <t>GANESON REVATHI</t>
  </si>
  <si>
    <t>780.00</t>
  </si>
  <si>
    <t>2023-01-07 14:45:30</t>
  </si>
  <si>
    <t>2928284</t>
  </si>
  <si>
    <t>米里帝国皇宫酒店</t>
  </si>
  <si>
    <t>kin chai ming,kin chai ming</t>
  </si>
  <si>
    <t>438.00</t>
  </si>
  <si>
    <t>2023-01-07 14:41:12</t>
  </si>
  <si>
    <t>2927936</t>
  </si>
  <si>
    <t>芭堤雅花园海景大酒店</t>
  </si>
  <si>
    <t>SAELEE PEMIKA</t>
  </si>
  <si>
    <t>335.00</t>
  </si>
  <si>
    <t>2023-01-07 12:37:51</t>
  </si>
  <si>
    <t>泰国</t>
  </si>
  <si>
    <t>2927843</t>
  </si>
  <si>
    <t>槟城直落巴巷悦椿度假村 (槟城对抗新冠肺炎认证)</t>
  </si>
  <si>
    <t>MOHD SAUPI MOHD FAREEZ HAIRI,ROSLI RUWAIDA ANIS</t>
  </si>
  <si>
    <t>1015.00</t>
  </si>
  <si>
    <t>2023-01-07 12:04:25</t>
  </si>
  <si>
    <t>2927839</t>
  </si>
  <si>
    <t>槟城尼奥酒店</t>
  </si>
  <si>
    <t>GAO DEYING</t>
  </si>
  <si>
    <t>315.00</t>
  </si>
  <si>
    <t>2023-01-07 12:39:33</t>
  </si>
  <si>
    <t>2927814</t>
  </si>
  <si>
    <t>MOHAMAD IDRUS ROSNAH</t>
  </si>
  <si>
    <t>2180.00</t>
  </si>
  <si>
    <t>2023-01-07 12:11:48</t>
  </si>
  <si>
    <t>2927252</t>
  </si>
  <si>
    <t>曼谷美人鱼酒店</t>
  </si>
  <si>
    <t>SONG XIUFENG</t>
  </si>
  <si>
    <t>312.00</t>
  </si>
  <si>
    <t>2023-01-07 10:07:19</t>
  </si>
  <si>
    <t>2927147</t>
  </si>
  <si>
    <t>槟城火烈鸟海滩酒店</t>
  </si>
  <si>
    <t>BIN SAAD MOHD SYUKUR</t>
  </si>
  <si>
    <t>374.00</t>
  </si>
  <si>
    <t>2023-01-07 13:07:57</t>
  </si>
  <si>
    <t>2927124</t>
  </si>
  <si>
    <t>WU QIWEN,KEW SIAOTING</t>
  </si>
  <si>
    <t>319.00</t>
  </si>
  <si>
    <t>2023-01-07 11:07:49</t>
  </si>
  <si>
    <t>2023-01-06</t>
  </si>
  <si>
    <t>2926972</t>
  </si>
  <si>
    <t>Tang Dennis</t>
  </si>
  <si>
    <t>219.00</t>
  </si>
  <si>
    <t>2023-01-07 04:58:29</t>
  </si>
  <si>
    <t>2926908</t>
  </si>
  <si>
    <t>Jye Lim Jyh</t>
  </si>
  <si>
    <t>-219</t>
  </si>
  <si>
    <t>2023-01-07 05:01:21</t>
  </si>
  <si>
    <t>2926850</t>
  </si>
  <si>
    <t>槟城硬石酒店</t>
  </si>
  <si>
    <t>ISHAK KARTINI</t>
  </si>
  <si>
    <t>1565.00</t>
  </si>
  <si>
    <t>2023-01-07 08:53:24</t>
  </si>
  <si>
    <t>2926813</t>
  </si>
  <si>
    <t>哥打京那巴鲁元明大酒店</t>
  </si>
  <si>
    <t>CHEN HAO</t>
  </si>
  <si>
    <t>227.00</t>
  </si>
  <si>
    <t>2023-01-07 10:06:43</t>
  </si>
  <si>
    <t>2926602</t>
  </si>
  <si>
    <t>Chong Tze May,Chong Tze May</t>
  </si>
  <si>
    <t>210.00</t>
  </si>
  <si>
    <t>2023-01-06 21:46:01</t>
  </si>
  <si>
    <t>2926454</t>
  </si>
  <si>
    <t>西贡拉维拉酒店</t>
  </si>
  <si>
    <t>KIM SUNGHOON</t>
  </si>
  <si>
    <t>725.00</t>
  </si>
  <si>
    <t>2023-01-06 21:14:36</t>
  </si>
  <si>
    <t>越南</t>
  </si>
  <si>
    <t>2926297</t>
  </si>
  <si>
    <t>吉隆坡颐思殿酒店</t>
  </si>
  <si>
    <t>Heng Hock Chuan</t>
  </si>
  <si>
    <t>355.00</t>
  </si>
  <si>
    <t>2023-01-07 11:31:37</t>
  </si>
  <si>
    <t>2925912</t>
  </si>
  <si>
    <t>ZAINOL MUHAMAD FAIZ</t>
  </si>
  <si>
    <t>1465.00</t>
  </si>
  <si>
    <t>2023-01-06 17:56:33</t>
  </si>
  <si>
    <t>2925895</t>
  </si>
  <si>
    <t>曼谷索拉利亚西铁酒店</t>
  </si>
  <si>
    <t>Tiam Soon Tee,Tiam Soon Tee</t>
  </si>
  <si>
    <t>690.00</t>
  </si>
  <si>
    <t>2023-01-06 17:30:01</t>
  </si>
  <si>
    <t>2925551</t>
  </si>
  <si>
    <t>贝尔维尤酒店(多用途酒店)</t>
  </si>
  <si>
    <t>Jayvee delos Reyes Mariela Jimena</t>
  </si>
  <si>
    <t>600.00</t>
  </si>
  <si>
    <t>2023-01-06 14:56:30</t>
  </si>
  <si>
    <t>菲律宾</t>
  </si>
  <si>
    <t>2925504</t>
  </si>
  <si>
    <t>米里帝国酒店</t>
  </si>
  <si>
    <t>Ahmad Azhari,Ahmad Azhari</t>
  </si>
  <si>
    <t>311.00</t>
  </si>
  <si>
    <t>2023-01-06 15:16:32</t>
  </si>
  <si>
    <t>2925415</t>
  </si>
  <si>
    <t>Leong Nicole,Leong Nicole</t>
  </si>
  <si>
    <t>2023-01-07 09:56:08</t>
  </si>
  <si>
    <t>2925321</t>
  </si>
  <si>
    <t>The Reef Island Resort Mactan, Cebu</t>
  </si>
  <si>
    <t>VERDUN CRISTINA,VERDUN CRISTINA</t>
  </si>
  <si>
    <t>980.00</t>
  </si>
  <si>
    <t>2023-01-06 13:30:50</t>
  </si>
  <si>
    <t>2925212</t>
  </si>
  <si>
    <t>吉隆坡美利亚酒店</t>
  </si>
  <si>
    <t>Fairus Ahmad Fairussalam,aza Nor Azawiah</t>
  </si>
  <si>
    <t>620.00</t>
  </si>
  <si>
    <t>2023-01-06 14:10:36</t>
  </si>
  <si>
    <t>2924773</t>
  </si>
  <si>
    <t>柯达雅度假酒店</t>
  </si>
  <si>
    <t>OGBENI EMMANUEL</t>
  </si>
  <si>
    <t>1920.00</t>
  </si>
  <si>
    <t>2023-01-06 13:25:04</t>
  </si>
  <si>
    <t>2924426</t>
  </si>
  <si>
    <t>普吉岛卡塔棕榈温泉度假酒店</t>
  </si>
  <si>
    <t>DONG XIAOLING,SUN YUANXIU</t>
  </si>
  <si>
    <t>1260.00</t>
  </si>
  <si>
    <t>2023-01-06 09:20:00</t>
  </si>
  <si>
    <t>2924341</t>
  </si>
  <si>
    <t>曼谷阿文苏昆维特酒店</t>
  </si>
  <si>
    <t>SAENGTHAPTHIM MISS AD</t>
  </si>
  <si>
    <t>1314.00</t>
  </si>
  <si>
    <t>2023-01-06 09:33:32</t>
  </si>
  <si>
    <t>2924327</t>
  </si>
  <si>
    <t>KWONG CHIMING</t>
  </si>
  <si>
    <t>2628.00</t>
  </si>
  <si>
    <t>2023-01-06 09:39:44</t>
  </si>
  <si>
    <t>2023-01-05</t>
  </si>
  <si>
    <t>2924297</t>
  </si>
  <si>
    <t>阿斯顿巨港及会议中心酒店</t>
  </si>
  <si>
    <t>Haryanto Buadi</t>
  </si>
  <si>
    <t>237.52</t>
  </si>
  <si>
    <t>2023-01-05 23:56:49</t>
  </si>
  <si>
    <t>直连</t>
  </si>
  <si>
    <t>印度尼西亚</t>
  </si>
  <si>
    <t>2923884</t>
  </si>
  <si>
    <t>双威金字塔酒店</t>
  </si>
  <si>
    <t>WONG NANCY</t>
  </si>
  <si>
    <t>652.00</t>
  </si>
  <si>
    <t>2023-01-06 15:39:24</t>
  </si>
  <si>
    <t>2923738</t>
  </si>
  <si>
    <t>吉隆坡皇家朱兰酒店</t>
  </si>
  <si>
    <t>fasha farina,fasha farina</t>
  </si>
  <si>
    <t>429.00</t>
  </si>
  <si>
    <t>2023-01-06 09:36:25</t>
  </si>
  <si>
    <t>2923144</t>
  </si>
  <si>
    <t>马尼拉梦之城凯悦酒店</t>
  </si>
  <si>
    <t>YANG LIPING</t>
  </si>
  <si>
    <t>1452.00</t>
  </si>
  <si>
    <t>2023-01-06 13:57:16</t>
  </si>
  <si>
    <t>2922867</t>
  </si>
  <si>
    <t>Yusof Dilla,Yusof Dilla</t>
  </si>
  <si>
    <t>478.00</t>
  </si>
  <si>
    <t>2023-01-05 19:05:34</t>
  </si>
  <si>
    <t>2922445</t>
  </si>
  <si>
    <t>岘港丽笙酒店</t>
  </si>
  <si>
    <t>WIDJAJA TJANDRA</t>
  </si>
  <si>
    <t>1110.00</t>
  </si>
  <si>
    <t>2023-01-05 14:29:42</t>
  </si>
  <si>
    <t>2921898</t>
  </si>
  <si>
    <t>华欣艾杉酷度假村及套房 (SHA Plus+)</t>
  </si>
  <si>
    <t>Wiriyawaree Sumonrat,Wiriyawaree Sumonrat,Wiriyawaree Sumonrat,Wiriyawaree Sumonrat</t>
  </si>
  <si>
    <t>660.00</t>
  </si>
  <si>
    <t>2023-01-05 12:47:44</t>
  </si>
  <si>
    <t>2921820</t>
  </si>
  <si>
    <t>尼帕度假酒店 (SHA Extra Plus)</t>
  </si>
  <si>
    <t>LI QI,CHEN HAIJIE</t>
  </si>
  <si>
    <t>1698.00</t>
  </si>
  <si>
    <t>2023-01-05 11:01:23</t>
  </si>
  <si>
    <t>2023-01-04</t>
  </si>
  <si>
    <t>2921757</t>
  </si>
  <si>
    <t>威斯汀普吉岛西瑞湾度假村及水疗中心</t>
  </si>
  <si>
    <t>LIN BO,ZHOU XIN</t>
  </si>
  <si>
    <t>1068.00</t>
  </si>
  <si>
    <t>2023-01-05 13:16:51</t>
  </si>
  <si>
    <t>2921398</t>
  </si>
  <si>
    <t>碧瑶伯纳姆套房酒店</t>
  </si>
  <si>
    <t>Camacho Mark Joseph,Camacho Mark Joseph,Camacho Mark Joseph</t>
  </si>
  <si>
    <t>1209.00</t>
  </si>
  <si>
    <t>2023-01-05 11:59:09</t>
  </si>
  <si>
    <t>2921306</t>
  </si>
  <si>
    <t>达拉海角度假酒店</t>
  </si>
  <si>
    <t>WANG YANG</t>
  </si>
  <si>
    <t>3126.00</t>
  </si>
  <si>
    <t>2023-01-05 09:41:46</t>
  </si>
  <si>
    <t>2921062</t>
  </si>
  <si>
    <t>首尔三井酒店</t>
  </si>
  <si>
    <t>Choi Jung chan</t>
  </si>
  <si>
    <t>728.00</t>
  </si>
  <si>
    <t>2023-01-05 13:58:43</t>
  </si>
  <si>
    <t>韩国</t>
  </si>
  <si>
    <t>2920576</t>
  </si>
  <si>
    <t>Chilcott Archie</t>
  </si>
  <si>
    <t>2023-01-05 17:47:28</t>
  </si>
  <si>
    <t>2920310</t>
  </si>
  <si>
    <t>Ancheta Yael,Ancheta Yael,Ancheta Yael,Ancheta Yael</t>
  </si>
  <si>
    <t>836.00</t>
  </si>
  <si>
    <t>2023-01-04 15:29:42</t>
  </si>
  <si>
    <t>2920215</t>
  </si>
  <si>
    <t>格兰皇宫酒店</t>
  </si>
  <si>
    <t>Nazry Muhd,Nazry Muhd,Nazry Muhd</t>
  </si>
  <si>
    <t>534.00</t>
  </si>
  <si>
    <t>2023-01-04 13:38:27</t>
  </si>
  <si>
    <t>2023-01-03</t>
  </si>
  <si>
    <t>2918757</t>
  </si>
  <si>
    <t>芭提雅最佳西方至尊海湾酒店 (SHA Extra Plus)</t>
  </si>
  <si>
    <t>XU XIAORUN,HUANG PINGYU</t>
  </si>
  <si>
    <t>1425.00</t>
  </si>
  <si>
    <t>2023-01-03 20:36:53</t>
  </si>
  <si>
    <t>2918607</t>
  </si>
  <si>
    <t>OTHMAN ASMAH</t>
  </si>
  <si>
    <t>975.00</t>
  </si>
  <si>
    <t>2023-01-04 13:10:55</t>
  </si>
  <si>
    <t>2918548</t>
  </si>
  <si>
    <t>侬新酒店</t>
  </si>
  <si>
    <t>Lee EunHwa</t>
  </si>
  <si>
    <t>858.00</t>
  </si>
  <si>
    <t>2023-01-03 19:17:01</t>
  </si>
  <si>
    <t>2918020</t>
  </si>
  <si>
    <t>素坤逸中心饭店 (SHA Extra Plus)</t>
  </si>
  <si>
    <t>WANG ZIYAN,WANG FEIYU,WANG GANGFU,WANG SHEN</t>
  </si>
  <si>
    <t>2967.00</t>
  </si>
  <si>
    <t>-2967</t>
  </si>
  <si>
    <t>2023-01-05 13:03:41</t>
  </si>
  <si>
    <t>2918016</t>
  </si>
  <si>
    <t>苏梅岛丽思卡尔顿酒店</t>
  </si>
  <si>
    <t>WU HUI</t>
  </si>
  <si>
    <t>14860.00</t>
  </si>
  <si>
    <t>2023-01-03 16:36:11</t>
  </si>
  <si>
    <t>2917547</t>
  </si>
  <si>
    <t>珍拉丁皇家朱兰酒店</t>
  </si>
  <si>
    <t>Dzulkifli Saiful,Dzulkifli Saiful</t>
  </si>
  <si>
    <t>3186.00</t>
  </si>
  <si>
    <t>2023-01-03 10:43:43</t>
  </si>
  <si>
    <t>2917520</t>
  </si>
  <si>
    <t>甲米奥南宜必思尚品酒店</t>
  </si>
  <si>
    <t>Bobrovnik Alina</t>
  </si>
  <si>
    <t>1794.00</t>
  </si>
  <si>
    <t>2023-01-03 22:48:27</t>
  </si>
  <si>
    <t>2023-01-02</t>
  </si>
  <si>
    <t>2916297</t>
  </si>
  <si>
    <t>甲米悦榕庄酒店</t>
  </si>
  <si>
    <t>Nipat Phokachaipat</t>
  </si>
  <si>
    <t>11150.00</t>
  </si>
  <si>
    <t>2023-01-02 16:13:09</t>
  </si>
  <si>
    <t>2916079</t>
  </si>
  <si>
    <t>HERMANSEN BJORN,HERMANSEN WILLIAM</t>
  </si>
  <si>
    <t>3800.00</t>
  </si>
  <si>
    <t>2023-01-02 20:09:53</t>
  </si>
  <si>
    <t>2915395</t>
  </si>
  <si>
    <t>曼谷铂尔曼G酒店</t>
  </si>
  <si>
    <t>MO JUNYI</t>
  </si>
  <si>
    <t>2229.00</t>
  </si>
  <si>
    <t>2023-01-02 10:47:34</t>
  </si>
  <si>
    <t>2023-01-01</t>
  </si>
  <si>
    <t>2915359</t>
  </si>
  <si>
    <t>Lee Robin,Lee Robin</t>
  </si>
  <si>
    <t>2685.00</t>
  </si>
  <si>
    <t>2023-01-02 10:15:04</t>
  </si>
  <si>
    <t>2914555</t>
  </si>
  <si>
    <t>BENICHOU YANNICK OLIVIER,BENICHOU LUCAS</t>
  </si>
  <si>
    <t>1628.00</t>
  </si>
  <si>
    <t>2023-01-01 16:40:29</t>
  </si>
  <si>
    <t>2914119</t>
  </si>
  <si>
    <t>曼谷盛泰乐水门酒店</t>
  </si>
  <si>
    <t>Ho Yao Te</t>
  </si>
  <si>
    <t>2049.00</t>
  </si>
  <si>
    <t>2023-01-01 12:22:07</t>
  </si>
  <si>
    <t>2022-12-31</t>
  </si>
  <si>
    <t>2913694</t>
  </si>
  <si>
    <t>SHITAKURA Rika</t>
  </si>
  <si>
    <t>2079.00</t>
  </si>
  <si>
    <t>2023-01-01 09:38:15</t>
  </si>
  <si>
    <t>2913691</t>
  </si>
  <si>
    <t>大雅台阿皮亚大街酒店</t>
  </si>
  <si>
    <t>Nicolas Lyxen,Nicolas Lyxen</t>
  </si>
  <si>
    <t>343.00</t>
  </si>
  <si>
    <t>2023-01-01 18:24:10</t>
  </si>
  <si>
    <t>2913639</t>
  </si>
  <si>
    <t>特立尼达公主港套房酒店</t>
  </si>
  <si>
    <t>KOH HUI YING</t>
  </si>
  <si>
    <t>324.00</t>
  </si>
  <si>
    <t>2022-12-31 22:22:25</t>
  </si>
  <si>
    <t>2913326</t>
  </si>
  <si>
    <t>沙美岛萨凯海滩度假村</t>
  </si>
  <si>
    <t>Lapun Thiyaporn,Lapun Thiyaporn</t>
  </si>
  <si>
    <t>1346.00</t>
  </si>
  <si>
    <t>2023-01-02 10:01:31</t>
  </si>
  <si>
    <t>2022-12-30</t>
  </si>
  <si>
    <t>2911605</t>
  </si>
  <si>
    <t>HSU PEITZU,HSU PEITZU</t>
  </si>
  <si>
    <t>3256.00</t>
  </si>
  <si>
    <t>2022-12-31 09:48:15</t>
  </si>
  <si>
    <t>2911324</t>
  </si>
  <si>
    <t>珍拉丁皇家朱兰小屋</t>
  </si>
  <si>
    <t>Lam Wei Cheng,Lam Wei Cheng,Lam Wei Cheng,Lam Wei Cheng</t>
  </si>
  <si>
    <t>1464.00</t>
  </si>
  <si>
    <t>2022-12-31 09:09:06</t>
  </si>
  <si>
    <t>2910962</t>
  </si>
  <si>
    <t>阿尔法公寓式酒店</t>
  </si>
  <si>
    <t>Won Jonghan</t>
  </si>
  <si>
    <t>3744.00</t>
  </si>
  <si>
    <t>2022-12-30 19:58:33</t>
  </si>
  <si>
    <t>2910770</t>
  </si>
  <si>
    <t>苏梅岛安凡尼臻选度假酒店(SHA Plus+)</t>
  </si>
  <si>
    <t>TABACHKOVA MARGARITA,KOCHKIN STANISLAV</t>
  </si>
  <si>
    <t>12000.00</t>
  </si>
  <si>
    <t>2022-12-30 11:06:35</t>
  </si>
  <si>
    <t>2910764</t>
  </si>
  <si>
    <t>SONG JIAN</t>
  </si>
  <si>
    <t>2022-12-30 11:06:00</t>
  </si>
  <si>
    <t>2022-12-23</t>
  </si>
  <si>
    <t>2895059</t>
  </si>
  <si>
    <t>曼谷萨通JC凯文酒店</t>
  </si>
  <si>
    <t>Mekkaoui Yacine,Mekkaoui Yacine</t>
  </si>
  <si>
    <t>1876.00</t>
  </si>
  <si>
    <t>2022-12-31 16:04:19</t>
  </si>
  <si>
    <t>2022-12-19</t>
  </si>
  <si>
    <t>2887173</t>
  </si>
  <si>
    <t>曼谷拉查丹利中心酒店  (SHA Plus+)</t>
  </si>
  <si>
    <t>CHEN JIAYI,CHAN CHUN KIT THEODORE</t>
  </si>
  <si>
    <t>2373.00</t>
  </si>
  <si>
    <t>2022-12-20 10:03:11</t>
  </si>
  <si>
    <t>2022-10-06</t>
  </si>
  <si>
    <t>2727996</t>
  </si>
  <si>
    <t>普吉岛芭东美爵大酒店(SHA Extra Plus)</t>
  </si>
  <si>
    <t>WANG CHUYUE,ZHANG SIJIA</t>
  </si>
  <si>
    <t>1743.00</t>
  </si>
  <si>
    <t>2022-10-07 14:07:16</t>
  </si>
  <si>
    <t>2022-10-16</t>
  </si>
  <si>
    <t>2742908</t>
  </si>
  <si>
    <t>民丹岛悦榕庄</t>
  </si>
  <si>
    <t>Wong Jimmy,Wong Jimmy</t>
  </si>
  <si>
    <t>4528.00</t>
  </si>
  <si>
    <t>2022-10-17 10:47:32</t>
  </si>
  <si>
    <t>2022-11-20</t>
  </si>
  <si>
    <t>2812006</t>
  </si>
  <si>
    <t>曼谷香格里拉大酒店</t>
  </si>
  <si>
    <t>Wardrobe Darren</t>
  </si>
  <si>
    <t>2570.00</t>
  </si>
  <si>
    <t>2022-11-21 17:14:21</t>
  </si>
  <si>
    <t>2022-10-30</t>
  </si>
  <si>
    <t>2766064</t>
  </si>
  <si>
    <t>长滩岛金凤凰酒店</t>
  </si>
  <si>
    <t>Taban Edison Salanguit</t>
  </si>
  <si>
    <t>1332.00</t>
  </si>
  <si>
    <t>2022-10-30 10:42:27</t>
  </si>
  <si>
    <t>2022-11-16</t>
  </si>
  <si>
    <t>2802944</t>
  </si>
  <si>
    <t>曼谷利特酒店</t>
  </si>
  <si>
    <t>Wareephon Khamjira,Wareephon Khamjira</t>
  </si>
  <si>
    <t>539.00</t>
  </si>
  <si>
    <t>2022-11-17 16:38:27</t>
  </si>
  <si>
    <t>2802277</t>
  </si>
  <si>
    <t>Kimchaiwong Apisit,Kimchaiwong Apisit</t>
  </si>
  <si>
    <t>500.00</t>
  </si>
  <si>
    <t>2022-11-16 18:14:49</t>
  </si>
  <si>
    <t>2022-12-29</t>
  </si>
  <si>
    <t>2908335</t>
  </si>
  <si>
    <t>阿斯顿巴努阿班贾尔马辛酒店及会议中心</t>
  </si>
  <si>
    <t>SETIAWAN AGUS</t>
  </si>
  <si>
    <t>182.41</t>
  </si>
  <si>
    <t>2022-12-29 13:39:33</t>
  </si>
  <si>
    <t>2022-12-15</t>
  </si>
  <si>
    <t>2876057</t>
  </si>
  <si>
    <t>曼谷大仓新颐饭店</t>
  </si>
  <si>
    <t>WONG ALVIN</t>
  </si>
  <si>
    <t>4422.00</t>
  </si>
  <si>
    <t>2022-12-15 17:34:08</t>
  </si>
  <si>
    <t>2022-12-26</t>
  </si>
  <si>
    <t>2901392</t>
  </si>
  <si>
    <t>LIM YONGMUN</t>
  </si>
  <si>
    <t>646.00</t>
  </si>
  <si>
    <t>2022-12-26 15:20:56</t>
  </si>
  <si>
    <t>2908854</t>
  </si>
  <si>
    <t>芭堤雅发现海滩酒店</t>
  </si>
  <si>
    <t>CHEN XUYAN</t>
  </si>
  <si>
    <t>1732.00</t>
  </si>
  <si>
    <t>2022-12-29 17:40:28</t>
  </si>
  <si>
    <t>2022-12-27</t>
  </si>
  <si>
    <t>2905022</t>
  </si>
  <si>
    <t>帝宫大酒店</t>
  </si>
  <si>
    <t>CHIANG KANG TING GAYLE</t>
  </si>
  <si>
    <t>638.00</t>
  </si>
  <si>
    <t>2022-12-28 09:54:48</t>
  </si>
  <si>
    <t>2022-12-05</t>
  </si>
  <si>
    <t>2849293</t>
  </si>
  <si>
    <t>克洛恩太阳花园度假村</t>
  </si>
  <si>
    <t>PHULSUNDAR ANUP DIGAMBAR</t>
  </si>
  <si>
    <t>7033.00</t>
  </si>
  <si>
    <t>2022-12-06 15:46:18</t>
  </si>
  <si>
    <t>2849804</t>
  </si>
  <si>
    <t>槟城龙城酒店</t>
  </si>
  <si>
    <t>William Wendy,William Wendy</t>
  </si>
  <si>
    <t>1220.00</t>
  </si>
  <si>
    <t>2022-12-06 16:46:13</t>
  </si>
  <si>
    <t>999222099463929，</t>
  </si>
  <si>
    <t>2022-10-01</t>
  </si>
  <si>
    <t>2718931</t>
  </si>
  <si>
    <t>2023-01-06 17:56:23</t>
  </si>
  <si>
    <t>2022-12-09</t>
  </si>
  <si>
    <t>2859319</t>
  </si>
  <si>
    <t>卡玛彦海滩酒店</t>
  </si>
  <si>
    <t>M. LONGNO MARVIN,M. LONGNO MARVIN,M. LONGNO MARVIN</t>
  </si>
  <si>
    <t>3020.00</t>
  </si>
  <si>
    <t>2022-12-21 14:48:25</t>
  </si>
  <si>
    <t>999221886060080，，</t>
  </si>
  <si>
    <t>2022-12-12</t>
  </si>
  <si>
    <t>2867919</t>
  </si>
  <si>
    <t>长滩岛摄政沙滩水疗度假村</t>
  </si>
  <si>
    <t>MacEllven Gregg</t>
  </si>
  <si>
    <t>2023-01-05 12:12:58</t>
  </si>
  <si>
    <t>999221886060080，</t>
  </si>
  <si>
    <t>2867243</t>
  </si>
  <si>
    <t>2023-01-05 12:12:20</t>
  </si>
  <si>
    <t>2022-12-11</t>
  </si>
  <si>
    <t>2864419</t>
  </si>
  <si>
    <t>MacEllven Gregg,MacEllven Gregg,MacEllven Gregg,MacEllven Gregg,MacEllven Gregg,MacEllven Gregg</t>
  </si>
  <si>
    <t>10886.00</t>
  </si>
  <si>
    <t>2023-01-05 12:13:24</t>
  </si>
  <si>
    <t>2904469</t>
  </si>
  <si>
    <t>吉隆坡白沙罗皇家朱兰酒店</t>
  </si>
  <si>
    <t>Abdullah Siti Fairus,Abdullah Siti Fairus,Abdullah Siti Fairus,Abdullah Siti Fairus</t>
  </si>
  <si>
    <t>818.00</t>
  </si>
  <si>
    <t>2022-12-30 18:50:54</t>
  </si>
  <si>
    <t>2022-11-27</t>
  </si>
  <si>
    <t>2828500</t>
  </si>
  <si>
    <t>Abdul Rahman Rafilda,Abdul Rahman Rafilda</t>
  </si>
  <si>
    <t>2022-11-28 09:55:17</t>
  </si>
  <si>
    <t>2908394</t>
  </si>
  <si>
    <t>曼谷索菲特特色酒店</t>
  </si>
  <si>
    <t>TSENG CHUNGWEN,CHENG HUITSEN</t>
  </si>
  <si>
    <t>3345.00</t>
  </si>
  <si>
    <t>2022-12-29 18:21:50</t>
  </si>
  <si>
    <t>2022-12-21</t>
  </si>
  <si>
    <t>2891139</t>
  </si>
  <si>
    <t>曼谷是隆富丽华酒店</t>
  </si>
  <si>
    <t>Khullar Manish,Khullar Manish</t>
  </si>
  <si>
    <t>694.00</t>
  </si>
  <si>
    <t>2022-12-21 15:38:08</t>
  </si>
  <si>
    <t>2908421</t>
  </si>
  <si>
    <t>曼谷秋素坤逸酒店 (SHA Plus+)</t>
  </si>
  <si>
    <t>WAEWPRASERT SUPAPHAN,WAEWPRASERT SANIDA</t>
  </si>
  <si>
    <t>173.00</t>
  </si>
  <si>
    <t>2022-12-29 14:41:00</t>
  </si>
  <si>
    <t>2874425</t>
  </si>
  <si>
    <t>DEVOOS SWEEN,PULICKEN ALEX SAJU</t>
  </si>
  <si>
    <t>2022-12-15 09:34:48</t>
  </si>
  <si>
    <t>2022-12-04</t>
  </si>
  <si>
    <t>2844483</t>
  </si>
  <si>
    <t>CHOI SHUK YI</t>
  </si>
  <si>
    <t>800.00</t>
  </si>
  <si>
    <t>2022-12-04 08:16:22</t>
  </si>
  <si>
    <t>2022-12-14</t>
  </si>
  <si>
    <t>2873857</t>
  </si>
  <si>
    <t>曼谷水门伯克利酒店</t>
  </si>
  <si>
    <t>SOPHOAN MIECH</t>
  </si>
  <si>
    <t>1532.00</t>
  </si>
  <si>
    <t>2022-12-15 10:33:21</t>
  </si>
  <si>
    <t>2022-11-23</t>
  </si>
  <si>
    <t>2818081</t>
  </si>
  <si>
    <t>苏梅岛曼特拉度假酒店</t>
  </si>
  <si>
    <t>LO YU-CHIEN</t>
  </si>
  <si>
    <t>615.00</t>
  </si>
  <si>
    <t>2022-11-23 17:05:58</t>
  </si>
  <si>
    <t>2022-07-08</t>
  </si>
  <si>
    <t>2614739</t>
  </si>
  <si>
    <t>水晶沙海滩度假酒店</t>
  </si>
  <si>
    <t>lee duna,lee duna,lee duna</t>
  </si>
  <si>
    <t>5910.00</t>
  </si>
  <si>
    <t>2022-07-08 15:14:53</t>
  </si>
  <si>
    <t>2022-12-06</t>
  </si>
  <si>
    <t>2850694</t>
  </si>
  <si>
    <t>马六甲大华酒店</t>
  </si>
  <si>
    <t>KHOR STEVEN</t>
  </si>
  <si>
    <t>1800.00</t>
  </si>
  <si>
    <t>2022-12-08 13:13:28</t>
  </si>
  <si>
    <t>2904922</t>
  </si>
  <si>
    <t>曼谷素坤逸辉盛阁酒店</t>
  </si>
  <si>
    <t>AMUR ALI ALHABSI ALHABSI ALI,AMUR ALI ALHABSI ALHABSI ALI</t>
  </si>
  <si>
    <t>3275.00</t>
  </si>
  <si>
    <t>2022-12-28 11:51:58</t>
  </si>
  <si>
    <t>2022-12-24</t>
  </si>
  <si>
    <t>2897835</t>
  </si>
  <si>
    <t>是隆不容错过酒店 by Cross Collection</t>
  </si>
  <si>
    <t>CHUON NAROTH</t>
  </si>
  <si>
    <t>2196.00</t>
  </si>
  <si>
    <t>2022-12-25 11:00:15</t>
  </si>
  <si>
    <t>2022-12-10</t>
  </si>
  <si>
    <t>2863036</t>
  </si>
  <si>
    <t>吉隆坡四季酒店</t>
  </si>
  <si>
    <t>Yvonne Chau</t>
  </si>
  <si>
    <t>4080.00</t>
  </si>
  <si>
    <t>2022-12-10 23:09:03</t>
  </si>
  <si>
    <t>2876874</t>
  </si>
  <si>
    <t>曼谷兰开斯特</t>
  </si>
  <si>
    <t>ZHANG XIANYONG,GONG RUI,MA LEZHONG,HAN NINGNING</t>
  </si>
  <si>
    <t>2140.00</t>
  </si>
  <si>
    <t>2023-01-04 16:15:33</t>
  </si>
  <si>
    <t>2861733</t>
  </si>
  <si>
    <t>哈夫洛克路易凯恩服务式公寓</t>
  </si>
  <si>
    <t>KWOK PUI SUM,FUNG PUN CHONG</t>
  </si>
  <si>
    <t>13230.00</t>
  </si>
  <si>
    <t>2022-12-12 17:03:38</t>
  </si>
  <si>
    <t>新加坡</t>
  </si>
  <si>
    <t>2022-12-08</t>
  </si>
  <si>
    <t>2857044</t>
  </si>
  <si>
    <t>仁川机场贝斯特韦斯特精品酒店</t>
  </si>
  <si>
    <t>KOO JONGWAN</t>
  </si>
  <si>
    <t>536.00</t>
  </si>
  <si>
    <t>2022-12-08 16:52:03</t>
  </si>
  <si>
    <t>2876598</t>
  </si>
  <si>
    <t>Choi Arom</t>
  </si>
  <si>
    <t>547.00</t>
  </si>
  <si>
    <t>2022-12-16 08:47:10</t>
  </si>
  <si>
    <t>2872417</t>
  </si>
  <si>
    <t>马尼拉亚洲购物中心温德姆提普酒店</t>
  </si>
  <si>
    <t>Tey Gary,Tey Gary,Tey Gary</t>
  </si>
  <si>
    <t>792.00</t>
  </si>
  <si>
    <t>2022-12-14 16:21:09</t>
  </si>
  <si>
    <t>2022-12-20</t>
  </si>
  <si>
    <t>2888542</t>
  </si>
  <si>
    <t>海安水疗海滩酒店</t>
  </si>
  <si>
    <t>KIM YOUNG DU</t>
  </si>
  <si>
    <t>1040.00</t>
  </si>
  <si>
    <t>2022-12-20 15:10:52</t>
  </si>
  <si>
    <t>2022-12-22</t>
  </si>
  <si>
    <t>2894418</t>
  </si>
  <si>
    <t>BATMUNKH MUNKHTSETSEG,BATMUNKH MUNKHTUYA,NYAMSUREN MARALMAA</t>
  </si>
  <si>
    <t>2574.00</t>
  </si>
  <si>
    <t>2022-12-22 20:17:55</t>
  </si>
  <si>
    <t>2846126</t>
  </si>
  <si>
    <t>CHO ICKSU,PARK EUN HE</t>
  </si>
  <si>
    <t>968.00</t>
  </si>
  <si>
    <t>2022-12-05 16:45:48</t>
  </si>
  <si>
    <t>2862185</t>
  </si>
  <si>
    <t>芭堤雅T酒店 (SHA Extra Plus)</t>
  </si>
  <si>
    <t>Arch-ong Susompan,Arch-ong Susompan</t>
  </si>
  <si>
    <t>203.00</t>
  </si>
  <si>
    <t>2022-12-10 10:45:01</t>
  </si>
  <si>
    <t>2022-11-15</t>
  </si>
  <si>
    <t>2799883</t>
  </si>
  <si>
    <t>仁川松岛空中花园酒店</t>
  </si>
  <si>
    <t>Kim Youli,Kim Youli</t>
  </si>
  <si>
    <t>588.00</t>
  </si>
  <si>
    <t>2022-11-15 17:18:43</t>
  </si>
  <si>
    <t>2022-11-13</t>
  </si>
  <si>
    <t>2795902</t>
  </si>
  <si>
    <t>Kim Sun,Kim Sun</t>
  </si>
  <si>
    <t>666.00</t>
  </si>
  <si>
    <t>2022-11-13 20:00:06</t>
  </si>
  <si>
    <t>2795888</t>
  </si>
  <si>
    <t>Kim Sun hee,Kim Sun hee</t>
  </si>
  <si>
    <t>605.00</t>
  </si>
  <si>
    <t>2022-11-13 19:58:40</t>
  </si>
  <si>
    <t>2869069</t>
  </si>
  <si>
    <t>普吉岛 Journeyhub 奥卓雅居酒店 (SHA Extra Plus)</t>
  </si>
  <si>
    <t>Wang Jianyi,Wang Jianyi</t>
  </si>
  <si>
    <t>1770.00</t>
  </si>
  <si>
    <t>2022-12-13 12:32:38</t>
  </si>
  <si>
    <t>2022-12-25</t>
  </si>
  <si>
    <t>2899167</t>
  </si>
  <si>
    <t>SI WEICHAO,SHU YICHEN,GAO YUAN,LIU CHANGMAO</t>
  </si>
  <si>
    <t>1032.00</t>
  </si>
  <si>
    <t>2022-12-26 14:16:20</t>
  </si>
  <si>
    <t>2022-12-28</t>
  </si>
  <si>
    <t>2906083</t>
  </si>
  <si>
    <t>曼谷湄南河四季酒店 (SHA Plus+)</t>
  </si>
  <si>
    <t>Davies Jeremy</t>
  </si>
  <si>
    <t>15080.00</t>
  </si>
  <si>
    <t>2022-12-31 18:27:53</t>
  </si>
  <si>
    <t>2022-12-03</t>
  </si>
  <si>
    <t>2843969</t>
  </si>
  <si>
    <t>CHO SUJIN</t>
  </si>
  <si>
    <t>7228.00</t>
  </si>
  <si>
    <t>2022-12-04 20:30:30</t>
  </si>
  <si>
    <t>2022-11-06</t>
  </si>
  <si>
    <t>2778972</t>
  </si>
  <si>
    <t>长滩岛菲利兹酒店</t>
  </si>
  <si>
    <t>Alfonzo Verly</t>
  </si>
  <si>
    <t>1280.00</t>
  </si>
  <si>
    <t>2022-11-06 21:26:10</t>
  </si>
  <si>
    <t>2898076</t>
  </si>
  <si>
    <t>Hsu Stanley,Hsu Stanley</t>
  </si>
  <si>
    <t>3465.00</t>
  </si>
  <si>
    <t>2022-12-25 11:01:18</t>
  </si>
  <si>
    <t>2022-11-17</t>
  </si>
  <si>
    <t>2805166</t>
  </si>
  <si>
    <t>曼谷金普顿马濑酒店 (SHA Extra Plus)</t>
  </si>
  <si>
    <t>HONG SUNGEUN</t>
  </si>
  <si>
    <t>5703.00</t>
  </si>
  <si>
    <t>2022-11-18 16:26:01</t>
  </si>
  <si>
    <t>2022-12-16</t>
  </si>
  <si>
    <t>2878527</t>
  </si>
  <si>
    <t>ZULKIFLI AHMAD IZZTFAHMI</t>
  </si>
  <si>
    <t>1694.00</t>
  </si>
  <si>
    <t>2022-12-16 13:54:52</t>
  </si>
  <si>
    <t>2810888</t>
  </si>
  <si>
    <t>马六甲峇峇家</t>
  </si>
  <si>
    <t>RUI JIAN NG,RUI JIAN NG</t>
  </si>
  <si>
    <t>330.00</t>
  </si>
  <si>
    <t>2022-11-20 14:46:17</t>
  </si>
  <si>
    <t>2810881</t>
  </si>
  <si>
    <t>Jason Sia</t>
  </si>
  <si>
    <t>2022-11-20 14:22:37</t>
  </si>
  <si>
    <t>2022-11-22</t>
  </si>
  <si>
    <t>2815638</t>
  </si>
  <si>
    <t>Au Zoya,Au Zoya</t>
  </si>
  <si>
    <t>2022-11-23 08:28:29</t>
  </si>
  <si>
    <t>2866289</t>
  </si>
  <si>
    <t>济州凯悦酒店</t>
  </si>
  <si>
    <t>KIM ISAAK,LEE JIEUN</t>
  </si>
  <si>
    <t>1823.00</t>
  </si>
  <si>
    <t>2022-12-12 15:29:13</t>
  </si>
  <si>
    <t>2910426</t>
  </si>
  <si>
    <t>辉盛凯贝丽打</t>
  </si>
  <si>
    <t>namira Nur,namira Nur</t>
  </si>
  <si>
    <t>1184.00</t>
  </si>
  <si>
    <t>2022-12-30 11:31:31</t>
  </si>
  <si>
    <t>2022-11-30</t>
  </si>
  <si>
    <t>2833526</t>
  </si>
  <si>
    <t>Norisham Shafwatuddin,Norisham Shafwatuddin</t>
  </si>
  <si>
    <t>1128.00</t>
  </si>
  <si>
    <t>2022-11-30 11:43:38</t>
  </si>
  <si>
    <t>2022-11-11</t>
  </si>
  <si>
    <t>2789932</t>
  </si>
  <si>
    <t>标准酒店 - 曼谷大都会大厦</t>
  </si>
  <si>
    <t>Palmer Simon Joseph</t>
  </si>
  <si>
    <t>1000.00</t>
  </si>
  <si>
    <t>2022-11-11 11:19:54</t>
  </si>
  <si>
    <t>2022-09-13</t>
  </si>
  <si>
    <t>2690123</t>
  </si>
  <si>
    <t>Ong Bee Peng</t>
  </si>
  <si>
    <t>10160.00</t>
  </si>
  <si>
    <t>2022-09-13 16:38:55</t>
  </si>
  <si>
    <t>2889806</t>
  </si>
  <si>
    <t>贝斯特韦斯特精选寻求者发现者拉玛四世酒店</t>
  </si>
  <si>
    <t>WONG MAN KONG RUDY,CHAN YIM PING</t>
  </si>
  <si>
    <t>1480.00</t>
  </si>
  <si>
    <t>2022-12-21 10:54:15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</si>
</sst>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153</xdr:row>
      <xdr:rowOff>0</xdr:rowOff>
    </xdr:from>
    <xdr:to>
      <xdr:col>13</xdr:col>
      <xdr:colOff>57150</xdr:colOff>
      <xdr:row>182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648825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44930</v>
      </c>
      <c r="G2" s="6">
        <v>44934</v>
      </c>
      <c r="H2" s="4">
        <v>1</v>
      </c>
      <c r="I2" s="4">
        <v>4</v>
      </c>
      <c r="J2" s="4">
        <v>4</v>
      </c>
      <c r="K2" s="4" t="s">
        <v>30</v>
      </c>
      <c r="L2" s="4">
        <v>5910</v>
      </c>
      <c r="M2" s="4">
        <v>5910</v>
      </c>
      <c r="N2" s="4" t="s">
        <v>31</v>
      </c>
      <c r="O2" s="4" t="s">
        <v>32</v>
      </c>
      <c r="P2" s="4" t="s">
        <v>33</v>
      </c>
      <c r="Q2" s="4">
        <v>0</v>
      </c>
      <c r="R2" s="7">
        <v>44750</v>
      </c>
      <c r="S2" s="6">
        <v>44937</v>
      </c>
      <c r="T2" s="4" t="s">
        <v>34</v>
      </c>
      <c r="U2" s="4">
        <v>5910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44929</v>
      </c>
      <c r="G3" s="6">
        <v>44934</v>
      </c>
      <c r="H3" s="4">
        <v>1</v>
      </c>
      <c r="I3" s="4">
        <v>5</v>
      </c>
      <c r="J3" s="4">
        <v>5</v>
      </c>
      <c r="K3" s="4" t="s">
        <v>30</v>
      </c>
      <c r="L3" s="4">
        <v>10160</v>
      </c>
      <c r="M3" s="4">
        <v>10160</v>
      </c>
      <c r="N3" s="4" t="s">
        <v>40</v>
      </c>
      <c r="O3" s="4" t="s">
        <v>32</v>
      </c>
      <c r="P3" s="4" t="s">
        <v>33</v>
      </c>
      <c r="Q3" s="4">
        <v>0</v>
      </c>
      <c r="R3" s="7">
        <v>44817</v>
      </c>
      <c r="S3" s="6">
        <v>44937</v>
      </c>
      <c r="T3" s="4" t="s">
        <v>34</v>
      </c>
      <c r="U3" s="4">
        <v>10160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44933</v>
      </c>
      <c r="G4" s="6">
        <v>44934</v>
      </c>
      <c r="H4" s="4">
        <v>1</v>
      </c>
      <c r="I4" s="4">
        <v>1</v>
      </c>
      <c r="J4" s="4">
        <v>1</v>
      </c>
      <c r="K4" s="4" t="s">
        <v>30</v>
      </c>
      <c r="L4" s="4">
        <v>478</v>
      </c>
      <c r="M4" s="4">
        <v>478</v>
      </c>
      <c r="N4" s="4" t="s">
        <v>46</v>
      </c>
      <c r="O4" s="4" t="s">
        <v>32</v>
      </c>
      <c r="P4" s="4" t="s">
        <v>33</v>
      </c>
      <c r="Q4" s="4">
        <v>0</v>
      </c>
      <c r="R4" s="7">
        <v>44839</v>
      </c>
      <c r="S4" s="6">
        <v>44937</v>
      </c>
      <c r="T4" s="4" t="s">
        <v>34</v>
      </c>
      <c r="U4" s="4">
        <v>478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44933</v>
      </c>
      <c r="G5" s="6">
        <v>44934</v>
      </c>
      <c r="H5" s="4">
        <v>1</v>
      </c>
      <c r="I5" s="4">
        <v>1</v>
      </c>
      <c r="J5" s="4">
        <v>1</v>
      </c>
      <c r="K5" s="4" t="s">
        <v>30</v>
      </c>
      <c r="L5" s="4">
        <v>-478</v>
      </c>
      <c r="M5" s="4">
        <v>-478</v>
      </c>
      <c r="N5" s="4" t="s">
        <v>46</v>
      </c>
      <c r="O5" s="4" t="s">
        <v>32</v>
      </c>
      <c r="P5" s="4" t="s">
        <v>33</v>
      </c>
      <c r="Q5" s="4">
        <v>0</v>
      </c>
      <c r="R5" s="7">
        <v>44839</v>
      </c>
      <c r="S5" s="6">
        <v>44937</v>
      </c>
      <c r="T5" s="4" t="s">
        <v>34</v>
      </c>
      <c r="U5" s="4">
        <v>-478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44931</v>
      </c>
      <c r="G6" s="6">
        <v>44934</v>
      </c>
      <c r="H6" s="4">
        <v>1</v>
      </c>
      <c r="I6" s="4">
        <v>3</v>
      </c>
      <c r="J6" s="4">
        <v>3</v>
      </c>
      <c r="K6" s="4" t="s">
        <v>30</v>
      </c>
      <c r="L6" s="4">
        <v>1743</v>
      </c>
      <c r="M6" s="4">
        <v>1743</v>
      </c>
      <c r="N6" s="4" t="s">
        <v>53</v>
      </c>
      <c r="O6" s="4" t="s">
        <v>32</v>
      </c>
      <c r="P6" s="4" t="s">
        <v>33</v>
      </c>
      <c r="Q6" s="4">
        <v>0</v>
      </c>
      <c r="R6" s="7">
        <v>44840</v>
      </c>
      <c r="S6" s="6">
        <v>44937</v>
      </c>
      <c r="T6" s="4" t="s">
        <v>34</v>
      </c>
      <c r="U6" s="4">
        <v>1743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44932</v>
      </c>
      <c r="G7" s="6">
        <v>44934</v>
      </c>
      <c r="H7" s="4">
        <v>1</v>
      </c>
      <c r="I7" s="4">
        <v>2</v>
      </c>
      <c r="J7" s="4">
        <v>2</v>
      </c>
      <c r="K7" s="4" t="s">
        <v>30</v>
      </c>
      <c r="L7" s="4">
        <v>4528</v>
      </c>
      <c r="M7" s="4">
        <v>4528</v>
      </c>
      <c r="N7" s="4" t="s">
        <v>59</v>
      </c>
      <c r="O7" s="4" t="s">
        <v>32</v>
      </c>
      <c r="P7" s="4" t="s">
        <v>33</v>
      </c>
      <c r="Q7" s="4">
        <v>0</v>
      </c>
      <c r="R7" s="7">
        <v>44850</v>
      </c>
      <c r="S7" s="6">
        <v>44937</v>
      </c>
      <c r="T7" s="4" t="s">
        <v>34</v>
      </c>
      <c r="U7" s="4">
        <v>4528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44932</v>
      </c>
      <c r="G8" s="6">
        <v>44934</v>
      </c>
      <c r="H8" s="4">
        <v>1</v>
      </c>
      <c r="I8" s="4">
        <v>2</v>
      </c>
      <c r="J8" s="4">
        <v>2</v>
      </c>
      <c r="K8" s="4" t="s">
        <v>30</v>
      </c>
      <c r="L8" s="4">
        <v>1332</v>
      </c>
      <c r="M8" s="4">
        <v>1332</v>
      </c>
      <c r="N8" s="4" t="s">
        <v>65</v>
      </c>
      <c r="O8" s="4" t="s">
        <v>32</v>
      </c>
      <c r="P8" s="4" t="s">
        <v>33</v>
      </c>
      <c r="Q8" s="4">
        <v>0</v>
      </c>
      <c r="R8" s="7">
        <v>44864</v>
      </c>
      <c r="S8" s="6">
        <v>44937</v>
      </c>
      <c r="T8" s="4" t="s">
        <v>34</v>
      </c>
      <c r="U8" s="4">
        <v>1332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44932</v>
      </c>
      <c r="G9" s="6">
        <v>44934</v>
      </c>
      <c r="H9" s="4">
        <v>1</v>
      </c>
      <c r="I9" s="4">
        <v>2</v>
      </c>
      <c r="J9" s="4">
        <v>2</v>
      </c>
      <c r="K9" s="4" t="s">
        <v>30</v>
      </c>
      <c r="L9" s="4">
        <v>1280</v>
      </c>
      <c r="M9" s="4">
        <v>1280</v>
      </c>
      <c r="N9" s="4" t="s">
        <v>71</v>
      </c>
      <c r="O9" s="4" t="s">
        <v>32</v>
      </c>
      <c r="P9" s="4" t="s">
        <v>33</v>
      </c>
      <c r="Q9" s="4">
        <v>0</v>
      </c>
      <c r="R9" s="7">
        <v>44871</v>
      </c>
      <c r="S9" s="6">
        <v>44937</v>
      </c>
      <c r="T9" s="4" t="s">
        <v>34</v>
      </c>
      <c r="U9" s="4">
        <v>1280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38</v>
      </c>
      <c r="E10" s="4" t="s">
        <v>75</v>
      </c>
      <c r="F10" s="6">
        <v>44933</v>
      </c>
      <c r="G10" s="6">
        <v>44934</v>
      </c>
      <c r="H10" s="4">
        <v>1</v>
      </c>
      <c r="I10" s="4">
        <v>1</v>
      </c>
      <c r="J10" s="4">
        <v>1</v>
      </c>
      <c r="K10" s="4" t="s">
        <v>30</v>
      </c>
      <c r="L10" s="4">
        <v>1000</v>
      </c>
      <c r="M10" s="4">
        <v>1000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44876</v>
      </c>
      <c r="S10" s="6">
        <v>44937</v>
      </c>
      <c r="T10" s="4" t="s">
        <v>34</v>
      </c>
      <c r="U10" s="4">
        <v>1000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44933</v>
      </c>
      <c r="G11" s="6">
        <v>44934</v>
      </c>
      <c r="H11" s="4">
        <v>1</v>
      </c>
      <c r="I11" s="4">
        <v>1</v>
      </c>
      <c r="J11" s="4">
        <v>1</v>
      </c>
      <c r="K11" s="4" t="s">
        <v>30</v>
      </c>
      <c r="L11" s="4">
        <v>605</v>
      </c>
      <c r="M11" s="4">
        <v>605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44878</v>
      </c>
      <c r="S11" s="6">
        <v>44937</v>
      </c>
      <c r="T11" s="4" t="s">
        <v>34</v>
      </c>
      <c r="U11" s="4">
        <v>605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80</v>
      </c>
      <c r="E12" s="4" t="s">
        <v>86</v>
      </c>
      <c r="F12" s="6">
        <v>44933</v>
      </c>
      <c r="G12" s="6">
        <v>44934</v>
      </c>
      <c r="H12" s="4">
        <v>1</v>
      </c>
      <c r="I12" s="4">
        <v>1</v>
      </c>
      <c r="J12" s="4">
        <v>1</v>
      </c>
      <c r="K12" s="4" t="s">
        <v>30</v>
      </c>
      <c r="L12" s="4">
        <v>666</v>
      </c>
      <c r="M12" s="4">
        <v>666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44878</v>
      </c>
      <c r="S12" s="6">
        <v>44937</v>
      </c>
      <c r="T12" s="4" t="s">
        <v>34</v>
      </c>
      <c r="U12" s="4">
        <v>666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80</v>
      </c>
      <c r="E13" s="4" t="s">
        <v>91</v>
      </c>
      <c r="F13" s="6">
        <v>44933</v>
      </c>
      <c r="G13" s="6">
        <v>44934</v>
      </c>
      <c r="H13" s="4">
        <v>1</v>
      </c>
      <c r="I13" s="4">
        <v>1</v>
      </c>
      <c r="J13" s="4">
        <v>1</v>
      </c>
      <c r="K13" s="4" t="s">
        <v>30</v>
      </c>
      <c r="L13" s="4">
        <v>588</v>
      </c>
      <c r="M13" s="4">
        <v>588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44880</v>
      </c>
      <c r="S13" s="6">
        <v>44937</v>
      </c>
      <c r="T13" s="4" t="s">
        <v>34</v>
      </c>
      <c r="U13" s="4">
        <v>588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44933</v>
      </c>
      <c r="G14" s="6">
        <v>44934</v>
      </c>
      <c r="H14" s="4">
        <v>1</v>
      </c>
      <c r="I14" s="4">
        <v>1</v>
      </c>
      <c r="J14" s="4">
        <v>1</v>
      </c>
      <c r="K14" s="4" t="s">
        <v>30</v>
      </c>
      <c r="L14" s="4">
        <v>500</v>
      </c>
      <c r="M14" s="4">
        <v>500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44881</v>
      </c>
      <c r="S14" s="6">
        <v>44937</v>
      </c>
      <c r="T14" s="4" t="s">
        <v>34</v>
      </c>
      <c r="U14" s="4">
        <v>500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96</v>
      </c>
      <c r="E15" s="4" t="s">
        <v>102</v>
      </c>
      <c r="F15" s="6">
        <v>44933</v>
      </c>
      <c r="G15" s="6">
        <v>44934</v>
      </c>
      <c r="H15" s="4">
        <v>1</v>
      </c>
      <c r="I15" s="4">
        <v>1</v>
      </c>
      <c r="J15" s="4">
        <v>1</v>
      </c>
      <c r="K15" s="4" t="s">
        <v>30</v>
      </c>
      <c r="L15" s="4">
        <v>539</v>
      </c>
      <c r="M15" s="4">
        <v>539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44881</v>
      </c>
      <c r="S15" s="6">
        <v>44937</v>
      </c>
      <c r="T15" s="4" t="s">
        <v>34</v>
      </c>
      <c r="U15" s="4">
        <v>539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44931</v>
      </c>
      <c r="G16" s="6">
        <v>44934</v>
      </c>
      <c r="H16" s="4">
        <v>1</v>
      </c>
      <c r="I16" s="4">
        <v>3</v>
      </c>
      <c r="J16" s="4">
        <v>3</v>
      </c>
      <c r="K16" s="4" t="s">
        <v>30</v>
      </c>
      <c r="L16" s="4">
        <v>5703</v>
      </c>
      <c r="M16" s="4">
        <v>5703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44882</v>
      </c>
      <c r="S16" s="6">
        <v>44937</v>
      </c>
      <c r="T16" s="4" t="s">
        <v>34</v>
      </c>
      <c r="U16" s="4">
        <v>5703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44932</v>
      </c>
      <c r="G17" s="6">
        <v>44934</v>
      </c>
      <c r="H17" s="4">
        <v>1</v>
      </c>
      <c r="I17" s="4">
        <v>2</v>
      </c>
      <c r="J17" s="4">
        <v>2</v>
      </c>
      <c r="K17" s="4" t="s">
        <v>30</v>
      </c>
      <c r="L17" s="4">
        <v>660</v>
      </c>
      <c r="M17" s="4">
        <v>660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44885</v>
      </c>
      <c r="S17" s="6">
        <v>44937</v>
      </c>
      <c r="T17" s="4" t="s">
        <v>34</v>
      </c>
      <c r="U17" s="4">
        <v>660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44933</v>
      </c>
      <c r="G18" s="6">
        <v>44934</v>
      </c>
      <c r="H18" s="4">
        <v>1</v>
      </c>
      <c r="I18" s="4">
        <v>1</v>
      </c>
      <c r="J18" s="4">
        <v>1</v>
      </c>
      <c r="K18" s="4" t="s">
        <v>30</v>
      </c>
      <c r="L18" s="4">
        <v>330</v>
      </c>
      <c r="M18" s="4">
        <v>330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44885</v>
      </c>
      <c r="S18" s="6">
        <v>44937</v>
      </c>
      <c r="T18" s="4" t="s">
        <v>34</v>
      </c>
      <c r="U18" s="4">
        <v>330</v>
      </c>
      <c r="V18" s="4">
        <v>0</v>
      </c>
      <c r="W18" s="4">
        <v>0</v>
      </c>
      <c r="X18" s="4" t="s">
        <v>120</v>
      </c>
      <c r="Y18" s="4" t="s">
        <v>117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44932</v>
      </c>
      <c r="G19" s="6">
        <v>44934</v>
      </c>
      <c r="H19" s="4">
        <v>1</v>
      </c>
      <c r="I19" s="4">
        <v>2</v>
      </c>
      <c r="J19" s="4">
        <v>2</v>
      </c>
      <c r="K19" s="4" t="s">
        <v>30</v>
      </c>
      <c r="L19" s="4">
        <v>2570</v>
      </c>
      <c r="M19" s="4">
        <v>2570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44885</v>
      </c>
      <c r="S19" s="6">
        <v>44937</v>
      </c>
      <c r="T19" s="4" t="s">
        <v>34</v>
      </c>
      <c r="U19" s="4">
        <v>2570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44933</v>
      </c>
      <c r="G20" s="6">
        <v>44934</v>
      </c>
      <c r="H20" s="4">
        <v>1</v>
      </c>
      <c r="I20" s="4">
        <v>1</v>
      </c>
      <c r="J20" s="4">
        <v>1</v>
      </c>
      <c r="K20" s="4" t="s">
        <v>30</v>
      </c>
      <c r="L20" s="4">
        <v>330</v>
      </c>
      <c r="M20" s="4">
        <v>330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44887</v>
      </c>
      <c r="S20" s="6">
        <v>44937</v>
      </c>
      <c r="T20" s="4" t="s">
        <v>34</v>
      </c>
      <c r="U20" s="4">
        <v>330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44933</v>
      </c>
      <c r="G21" s="6">
        <v>44934</v>
      </c>
      <c r="H21" s="4">
        <v>1</v>
      </c>
      <c r="I21" s="4">
        <v>1</v>
      </c>
      <c r="J21" s="4">
        <v>1</v>
      </c>
      <c r="K21" s="4" t="s">
        <v>30</v>
      </c>
      <c r="L21" s="4">
        <v>615</v>
      </c>
      <c r="M21" s="4">
        <v>615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44888</v>
      </c>
      <c r="S21" s="6">
        <v>44937</v>
      </c>
      <c r="T21" s="4" t="s">
        <v>34</v>
      </c>
      <c r="U21" s="4">
        <v>615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44933</v>
      </c>
      <c r="G22" s="6">
        <v>44934</v>
      </c>
      <c r="H22" s="4">
        <v>1</v>
      </c>
      <c r="I22" s="4">
        <v>1</v>
      </c>
      <c r="J22" s="4">
        <v>1</v>
      </c>
      <c r="K22" s="4" t="s">
        <v>30</v>
      </c>
      <c r="L22" s="4">
        <v>500</v>
      </c>
      <c r="M22" s="4">
        <v>500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44892</v>
      </c>
      <c r="S22" s="6">
        <v>44937</v>
      </c>
      <c r="T22" s="4" t="s">
        <v>34</v>
      </c>
      <c r="U22" s="4">
        <v>500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44932</v>
      </c>
      <c r="G23" s="6">
        <v>44934</v>
      </c>
      <c r="H23" s="4">
        <v>1</v>
      </c>
      <c r="I23" s="4">
        <v>2</v>
      </c>
      <c r="J23" s="4">
        <v>2</v>
      </c>
      <c r="K23" s="4" t="s">
        <v>30</v>
      </c>
      <c r="L23" s="4">
        <v>1128</v>
      </c>
      <c r="M23" s="4">
        <v>1128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44895</v>
      </c>
      <c r="S23" s="6">
        <v>44937</v>
      </c>
      <c r="T23" s="4" t="s">
        <v>34</v>
      </c>
      <c r="U23" s="4">
        <v>1128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44929</v>
      </c>
      <c r="G24" s="6">
        <v>44934</v>
      </c>
      <c r="H24" s="4">
        <v>1</v>
      </c>
      <c r="I24" s="4">
        <v>5</v>
      </c>
      <c r="J24" s="4">
        <v>5</v>
      </c>
      <c r="K24" s="4" t="s">
        <v>30</v>
      </c>
      <c r="L24" s="4">
        <v>1150</v>
      </c>
      <c r="M24" s="4">
        <v>1150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44898</v>
      </c>
      <c r="S24" s="6">
        <v>44937</v>
      </c>
      <c r="T24" s="4" t="s">
        <v>34</v>
      </c>
      <c r="U24" s="4">
        <v>1150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44932</v>
      </c>
      <c r="G25" s="6">
        <v>44934</v>
      </c>
      <c r="H25" s="4">
        <v>1</v>
      </c>
      <c r="I25" s="4">
        <v>2</v>
      </c>
      <c r="J25" s="4">
        <v>2</v>
      </c>
      <c r="K25" s="4" t="s">
        <v>30</v>
      </c>
      <c r="L25" s="4">
        <v>7228</v>
      </c>
      <c r="M25" s="4">
        <v>7228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44898</v>
      </c>
      <c r="S25" s="6">
        <v>44937</v>
      </c>
      <c r="T25" s="4" t="s">
        <v>34</v>
      </c>
      <c r="U25" s="4">
        <v>7228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44929</v>
      </c>
      <c r="G26" s="6">
        <v>44934</v>
      </c>
      <c r="H26" s="4">
        <v>1</v>
      </c>
      <c r="I26" s="4">
        <v>5</v>
      </c>
      <c r="J26" s="4">
        <v>5</v>
      </c>
      <c r="K26" s="4" t="s">
        <v>30</v>
      </c>
      <c r="L26" s="4">
        <v>800</v>
      </c>
      <c r="M26" s="4">
        <v>800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44899</v>
      </c>
      <c r="S26" s="6">
        <v>44937</v>
      </c>
      <c r="T26" s="4" t="s">
        <v>34</v>
      </c>
      <c r="U26" s="4">
        <v>800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44930</v>
      </c>
      <c r="G27" s="6">
        <v>44934</v>
      </c>
      <c r="H27" s="4">
        <v>1</v>
      </c>
      <c r="I27" s="4">
        <v>4</v>
      </c>
      <c r="J27" s="4">
        <v>4</v>
      </c>
      <c r="K27" s="4" t="s">
        <v>30</v>
      </c>
      <c r="L27" s="4">
        <v>968</v>
      </c>
      <c r="M27" s="4">
        <v>968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44899</v>
      </c>
      <c r="S27" s="6">
        <v>44937</v>
      </c>
      <c r="T27" s="4" t="s">
        <v>34</v>
      </c>
      <c r="U27" s="4">
        <v>968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44928</v>
      </c>
      <c r="G28" s="6">
        <v>44934</v>
      </c>
      <c r="H28" s="4">
        <v>1</v>
      </c>
      <c r="I28" s="4">
        <v>6</v>
      </c>
      <c r="J28" s="4">
        <v>6</v>
      </c>
      <c r="K28" s="4" t="s">
        <v>30</v>
      </c>
      <c r="L28" s="4">
        <v>7033</v>
      </c>
      <c r="M28" s="4">
        <v>7033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44900</v>
      </c>
      <c r="S28" s="6">
        <v>44937</v>
      </c>
      <c r="T28" s="4" t="s">
        <v>34</v>
      </c>
      <c r="U28" s="4">
        <v>7033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70</v>
      </c>
      <c r="F29" s="6">
        <v>44931</v>
      </c>
      <c r="G29" s="6">
        <v>44934</v>
      </c>
      <c r="H29" s="4">
        <v>1</v>
      </c>
      <c r="I29" s="4">
        <v>3</v>
      </c>
      <c r="J29" s="4">
        <v>3</v>
      </c>
      <c r="K29" s="4" t="s">
        <v>30</v>
      </c>
      <c r="L29" s="4">
        <v>1220</v>
      </c>
      <c r="M29" s="4">
        <v>1220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44900</v>
      </c>
      <c r="S29" s="6">
        <v>44937</v>
      </c>
      <c r="T29" s="4" t="s">
        <v>34</v>
      </c>
      <c r="U29" s="4">
        <v>1220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6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114</v>
      </c>
      <c r="F30" s="6">
        <v>44933</v>
      </c>
      <c r="G30" s="6">
        <v>44934</v>
      </c>
      <c r="H30" s="4">
        <v>2</v>
      </c>
      <c r="I30" s="4">
        <v>1</v>
      </c>
      <c r="J30" s="4">
        <v>2</v>
      </c>
      <c r="K30" s="4" t="s">
        <v>30</v>
      </c>
      <c r="L30" s="4">
        <v>1800</v>
      </c>
      <c r="M30" s="4">
        <v>1800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44901</v>
      </c>
      <c r="S30" s="6">
        <v>44937</v>
      </c>
      <c r="T30" s="4" t="s">
        <v>34</v>
      </c>
      <c r="U30" s="4">
        <v>1800</v>
      </c>
      <c r="V30" s="4">
        <v>0</v>
      </c>
      <c r="W30" s="4">
        <v>0</v>
      </c>
      <c r="X30" s="4" t="s">
        <v>187</v>
      </c>
      <c r="Y30" s="4">
        <v>167529982</v>
      </c>
      <c r="Z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44933</v>
      </c>
      <c r="G31" s="6">
        <v>44934</v>
      </c>
      <c r="H31" s="4">
        <v>1</v>
      </c>
      <c r="I31" s="4">
        <v>1</v>
      </c>
      <c r="J31" s="4">
        <v>1</v>
      </c>
      <c r="K31" s="4" t="s">
        <v>30</v>
      </c>
      <c r="L31" s="4">
        <v>826</v>
      </c>
      <c r="M31" s="4">
        <v>826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44901</v>
      </c>
      <c r="S31" s="6">
        <v>44937</v>
      </c>
      <c r="T31" s="4" t="s">
        <v>34</v>
      </c>
      <c r="U31" s="4">
        <v>826</v>
      </c>
      <c r="V31" s="4">
        <v>0</v>
      </c>
      <c r="W31" s="4">
        <v>0</v>
      </c>
      <c r="X31" s="4" t="s">
        <v>193</v>
      </c>
      <c r="Y31" s="4" t="s">
        <v>48</v>
      </c>
    </row>
    <row r="32" s="4" customFormat="1" spans="1:25">
      <c r="A32" s="4" t="s">
        <v>189</v>
      </c>
      <c r="B32" s="4" t="s">
        <v>26</v>
      </c>
      <c r="C32" s="4" t="s">
        <v>49</v>
      </c>
      <c r="D32" s="4" t="s">
        <v>190</v>
      </c>
      <c r="E32" s="4" t="s">
        <v>191</v>
      </c>
      <c r="F32" s="6">
        <v>44933</v>
      </c>
      <c r="G32" s="6">
        <v>44934</v>
      </c>
      <c r="H32" s="4">
        <v>1</v>
      </c>
      <c r="I32" s="4">
        <v>1</v>
      </c>
      <c r="J32" s="4">
        <v>1</v>
      </c>
      <c r="K32" s="4" t="s">
        <v>30</v>
      </c>
      <c r="L32" s="4">
        <v>-826</v>
      </c>
      <c r="M32" s="4">
        <v>-826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44901</v>
      </c>
      <c r="S32" s="6">
        <v>44937</v>
      </c>
      <c r="T32" s="4" t="s">
        <v>34</v>
      </c>
      <c r="U32" s="4">
        <v>-826</v>
      </c>
      <c r="V32" s="4">
        <v>0</v>
      </c>
      <c r="W32" s="4">
        <v>0</v>
      </c>
      <c r="X32" s="4" t="s">
        <v>193</v>
      </c>
      <c r="Y32" s="4" t="s">
        <v>48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86</v>
      </c>
      <c r="F33" s="6">
        <v>44933</v>
      </c>
      <c r="G33" s="6">
        <v>44934</v>
      </c>
      <c r="H33" s="4">
        <v>1</v>
      </c>
      <c r="I33" s="4">
        <v>1</v>
      </c>
      <c r="J33" s="4">
        <v>1</v>
      </c>
      <c r="K33" s="4" t="s">
        <v>30</v>
      </c>
      <c r="L33" s="4">
        <v>536</v>
      </c>
      <c r="M33" s="4">
        <v>536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44903</v>
      </c>
      <c r="S33" s="6">
        <v>44937</v>
      </c>
      <c r="T33" s="4" t="s">
        <v>34</v>
      </c>
      <c r="U33" s="4">
        <v>536</v>
      </c>
      <c r="V33" s="4">
        <v>0</v>
      </c>
      <c r="W33" s="4">
        <v>0</v>
      </c>
      <c r="X33" s="4" t="s">
        <v>197</v>
      </c>
      <c r="Y33" s="4" t="s">
        <v>198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44932</v>
      </c>
      <c r="G34" s="6">
        <v>44934</v>
      </c>
      <c r="H34" s="4">
        <v>1</v>
      </c>
      <c r="I34" s="4">
        <v>2</v>
      </c>
      <c r="J34" s="4">
        <v>2</v>
      </c>
      <c r="K34" s="4" t="s">
        <v>30</v>
      </c>
      <c r="L34" s="4">
        <v>3020</v>
      </c>
      <c r="M34" s="4">
        <v>3020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44904</v>
      </c>
      <c r="S34" s="6">
        <v>44937</v>
      </c>
      <c r="T34" s="4" t="s">
        <v>34</v>
      </c>
      <c r="U34" s="4">
        <v>3020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149</v>
      </c>
      <c r="B35" s="4" t="s">
        <v>26</v>
      </c>
      <c r="C35" s="4" t="s">
        <v>49</v>
      </c>
      <c r="D35" s="4" t="s">
        <v>150</v>
      </c>
      <c r="E35" s="4" t="s">
        <v>151</v>
      </c>
      <c r="F35" s="6">
        <v>44929</v>
      </c>
      <c r="G35" s="6">
        <v>44934</v>
      </c>
      <c r="H35" s="4">
        <v>1</v>
      </c>
      <c r="I35" s="4">
        <v>5</v>
      </c>
      <c r="J35" s="4">
        <v>5</v>
      </c>
      <c r="K35" s="4" t="s">
        <v>30</v>
      </c>
      <c r="L35" s="4">
        <v>-1150</v>
      </c>
      <c r="M35" s="4">
        <v>-1150</v>
      </c>
      <c r="N35" s="4" t="s">
        <v>152</v>
      </c>
      <c r="O35" s="4" t="s">
        <v>32</v>
      </c>
      <c r="P35" s="4" t="s">
        <v>33</v>
      </c>
      <c r="Q35" s="4">
        <v>0</v>
      </c>
      <c r="R35" s="7">
        <v>44898</v>
      </c>
      <c r="S35" s="6">
        <v>44937</v>
      </c>
      <c r="T35" s="4" t="s">
        <v>34</v>
      </c>
      <c r="U35" s="4">
        <v>-1150</v>
      </c>
      <c r="V35" s="4">
        <v>0</v>
      </c>
      <c r="W35" s="4">
        <v>0</v>
      </c>
      <c r="X35" s="4" t="s">
        <v>153</v>
      </c>
      <c r="Y35" s="4" t="s">
        <v>154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207</v>
      </c>
      <c r="F36" s="6">
        <v>44933</v>
      </c>
      <c r="G36" s="6">
        <v>44934</v>
      </c>
      <c r="H36" s="4">
        <v>1</v>
      </c>
      <c r="I36" s="4">
        <v>1</v>
      </c>
      <c r="J36" s="4">
        <v>1</v>
      </c>
      <c r="K36" s="4" t="s">
        <v>30</v>
      </c>
      <c r="L36" s="4">
        <v>203</v>
      </c>
      <c r="M36" s="4">
        <v>203</v>
      </c>
      <c r="N36" s="4" t="s">
        <v>208</v>
      </c>
      <c r="O36" s="4" t="s">
        <v>32</v>
      </c>
      <c r="P36" s="4" t="s">
        <v>33</v>
      </c>
      <c r="Q36" s="4">
        <v>0</v>
      </c>
      <c r="R36" s="7">
        <v>44905</v>
      </c>
      <c r="S36" s="6">
        <v>44937</v>
      </c>
      <c r="T36" s="4" t="s">
        <v>34</v>
      </c>
      <c r="U36" s="4">
        <v>203</v>
      </c>
      <c r="V36" s="4">
        <v>0</v>
      </c>
      <c r="W36" s="4">
        <v>0</v>
      </c>
      <c r="X36" s="4" t="s">
        <v>209</v>
      </c>
      <c r="Y36" s="4" t="s">
        <v>210</v>
      </c>
    </row>
    <row r="37" s="4" customFormat="1" spans="1:25">
      <c r="A37" s="4" t="s">
        <v>211</v>
      </c>
      <c r="B37" s="4" t="s">
        <v>26</v>
      </c>
      <c r="C37" s="4" t="s">
        <v>27</v>
      </c>
      <c r="D37" s="4" t="s">
        <v>212</v>
      </c>
      <c r="E37" s="4" t="s">
        <v>213</v>
      </c>
      <c r="F37" s="6">
        <v>44931</v>
      </c>
      <c r="G37" s="6">
        <v>44934</v>
      </c>
      <c r="H37" s="4">
        <v>1</v>
      </c>
      <c r="I37" s="4">
        <v>3</v>
      </c>
      <c r="J37" s="4">
        <v>3</v>
      </c>
      <c r="K37" s="4" t="s">
        <v>30</v>
      </c>
      <c r="L37" s="4">
        <v>4080</v>
      </c>
      <c r="M37" s="4">
        <v>4080</v>
      </c>
      <c r="N37" s="4" t="s">
        <v>214</v>
      </c>
      <c r="O37" s="4" t="s">
        <v>32</v>
      </c>
      <c r="P37" s="4" t="s">
        <v>33</v>
      </c>
      <c r="Q37" s="4">
        <v>0</v>
      </c>
      <c r="R37" s="7">
        <v>44905</v>
      </c>
      <c r="S37" s="6">
        <v>44937</v>
      </c>
      <c r="T37" s="4" t="s">
        <v>34</v>
      </c>
      <c r="U37" s="4">
        <v>4080</v>
      </c>
      <c r="V37" s="4">
        <v>0</v>
      </c>
      <c r="W37" s="4">
        <v>0</v>
      </c>
      <c r="X37" s="4" t="s">
        <v>215</v>
      </c>
      <c r="Y37" s="4" t="s">
        <v>216</v>
      </c>
    </row>
    <row r="38" s="4" customFormat="1" spans="1:26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44931</v>
      </c>
      <c r="G38" s="6">
        <v>44934</v>
      </c>
      <c r="H38" s="4">
        <v>2</v>
      </c>
      <c r="I38" s="4">
        <v>3</v>
      </c>
      <c r="J38" s="4">
        <v>6</v>
      </c>
      <c r="K38" s="4" t="s">
        <v>30</v>
      </c>
      <c r="L38" s="4">
        <v>10886</v>
      </c>
      <c r="M38" s="4">
        <v>10886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44906</v>
      </c>
      <c r="S38" s="6">
        <v>44937</v>
      </c>
      <c r="T38" s="4" t="s">
        <v>34</v>
      </c>
      <c r="U38" s="4">
        <v>10886</v>
      </c>
      <c r="V38" s="4">
        <v>0</v>
      </c>
      <c r="W38" s="4">
        <v>0</v>
      </c>
      <c r="X38" s="4" t="s">
        <v>221</v>
      </c>
      <c r="Y38" s="4">
        <v>39672385</v>
      </c>
      <c r="Z38" s="4" t="s">
        <v>222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225</v>
      </c>
      <c r="F39" s="6">
        <v>44933</v>
      </c>
      <c r="G39" s="6">
        <v>44934</v>
      </c>
      <c r="H39" s="4">
        <v>1</v>
      </c>
      <c r="I39" s="4">
        <v>1</v>
      </c>
      <c r="J39" s="4">
        <v>1</v>
      </c>
      <c r="K39" s="4" t="s">
        <v>30</v>
      </c>
      <c r="L39" s="4">
        <v>1823</v>
      </c>
      <c r="M39" s="4">
        <v>1823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44906</v>
      </c>
      <c r="S39" s="6">
        <v>44937</v>
      </c>
      <c r="T39" s="4" t="s">
        <v>34</v>
      </c>
      <c r="U39" s="4">
        <v>1823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44925</v>
      </c>
      <c r="G40" s="6">
        <v>44934</v>
      </c>
      <c r="H40" s="4">
        <v>1</v>
      </c>
      <c r="I40" s="4">
        <v>9</v>
      </c>
      <c r="J40" s="4">
        <v>9</v>
      </c>
      <c r="K40" s="4" t="s">
        <v>30</v>
      </c>
      <c r="L40" s="4">
        <v>13230</v>
      </c>
      <c r="M40" s="4">
        <v>13230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44905</v>
      </c>
      <c r="S40" s="6">
        <v>44937</v>
      </c>
      <c r="T40" s="4" t="s">
        <v>34</v>
      </c>
      <c r="U40" s="4">
        <v>13230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237</v>
      </c>
      <c r="F41" s="6">
        <v>44929</v>
      </c>
      <c r="G41" s="6">
        <v>44934</v>
      </c>
      <c r="H41" s="4">
        <v>1</v>
      </c>
      <c r="I41" s="4">
        <v>5</v>
      </c>
      <c r="J41" s="4">
        <v>5</v>
      </c>
      <c r="K41" s="4" t="s">
        <v>30</v>
      </c>
      <c r="L41" s="4">
        <v>1770</v>
      </c>
      <c r="M41" s="4">
        <v>1770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44907</v>
      </c>
      <c r="S41" s="6">
        <v>44937</v>
      </c>
      <c r="T41" s="4" t="s">
        <v>34</v>
      </c>
      <c r="U41" s="4">
        <v>1770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44933</v>
      </c>
      <c r="G42" s="6">
        <v>44934</v>
      </c>
      <c r="H42" s="4">
        <v>1</v>
      </c>
      <c r="I42" s="4">
        <v>1</v>
      </c>
      <c r="J42" s="4">
        <v>1</v>
      </c>
      <c r="K42" s="4" t="s">
        <v>30</v>
      </c>
      <c r="L42" s="4">
        <v>792</v>
      </c>
      <c r="M42" s="4">
        <v>792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44909</v>
      </c>
      <c r="S42" s="6">
        <v>44937</v>
      </c>
      <c r="T42" s="4" t="s">
        <v>34</v>
      </c>
      <c r="U42" s="4">
        <v>792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44932</v>
      </c>
      <c r="G43" s="6">
        <v>44934</v>
      </c>
      <c r="H43" s="4">
        <v>1</v>
      </c>
      <c r="I43" s="4">
        <v>2</v>
      </c>
      <c r="J43" s="4">
        <v>2</v>
      </c>
      <c r="K43" s="4" t="s">
        <v>30</v>
      </c>
      <c r="L43" s="4">
        <v>1532</v>
      </c>
      <c r="M43" s="4">
        <v>1532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44909</v>
      </c>
      <c r="S43" s="6">
        <v>44937</v>
      </c>
      <c r="T43" s="4" t="s">
        <v>34</v>
      </c>
      <c r="U43" s="4">
        <v>1532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162</v>
      </c>
      <c r="E44" s="4" t="s">
        <v>163</v>
      </c>
      <c r="F44" s="6">
        <v>44932</v>
      </c>
      <c r="G44" s="6">
        <v>44934</v>
      </c>
      <c r="H44" s="4">
        <v>1</v>
      </c>
      <c r="I44" s="4">
        <v>2</v>
      </c>
      <c r="J44" s="4">
        <v>2</v>
      </c>
      <c r="K44" s="4" t="s">
        <v>30</v>
      </c>
      <c r="L44" s="4">
        <v>312</v>
      </c>
      <c r="M44" s="4">
        <v>312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44910</v>
      </c>
      <c r="S44" s="6">
        <v>44937</v>
      </c>
      <c r="T44" s="4" t="s">
        <v>34</v>
      </c>
      <c r="U44" s="4">
        <v>312</v>
      </c>
      <c r="V44" s="4">
        <v>0</v>
      </c>
      <c r="W44" s="4">
        <v>0</v>
      </c>
      <c r="X44" s="4" t="s">
        <v>255</v>
      </c>
      <c r="Y44" s="4" t="s">
        <v>256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44931</v>
      </c>
      <c r="G45" s="6">
        <v>44934</v>
      </c>
      <c r="H45" s="4">
        <v>1</v>
      </c>
      <c r="I45" s="4">
        <v>3</v>
      </c>
      <c r="J45" s="4">
        <v>3</v>
      </c>
      <c r="K45" s="4" t="s">
        <v>30</v>
      </c>
      <c r="L45" s="4">
        <v>4422</v>
      </c>
      <c r="M45" s="4">
        <v>4422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44910</v>
      </c>
      <c r="S45" s="6">
        <v>44937</v>
      </c>
      <c r="T45" s="4" t="s">
        <v>34</v>
      </c>
      <c r="U45" s="4">
        <v>4422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195</v>
      </c>
      <c r="E46" s="4" t="s">
        <v>264</v>
      </c>
      <c r="F46" s="6">
        <v>44933</v>
      </c>
      <c r="G46" s="6">
        <v>44934</v>
      </c>
      <c r="H46" s="4">
        <v>1</v>
      </c>
      <c r="I46" s="4">
        <v>1</v>
      </c>
      <c r="J46" s="4">
        <v>1</v>
      </c>
      <c r="K46" s="4" t="s">
        <v>30</v>
      </c>
      <c r="L46" s="4">
        <v>547</v>
      </c>
      <c r="M46" s="4">
        <v>547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44910</v>
      </c>
      <c r="S46" s="6">
        <v>44937</v>
      </c>
      <c r="T46" s="4" t="s">
        <v>34</v>
      </c>
      <c r="U46" s="4">
        <v>547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269</v>
      </c>
      <c r="E47" s="4" t="s">
        <v>270</v>
      </c>
      <c r="F47" s="6">
        <v>44932</v>
      </c>
      <c r="G47" s="6">
        <v>44934</v>
      </c>
      <c r="H47" s="4">
        <v>2</v>
      </c>
      <c r="I47" s="4">
        <v>2</v>
      </c>
      <c r="J47" s="4">
        <v>4</v>
      </c>
      <c r="K47" s="4" t="s">
        <v>30</v>
      </c>
      <c r="L47" s="4">
        <v>2140</v>
      </c>
      <c r="M47" s="4">
        <v>2140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44910</v>
      </c>
      <c r="S47" s="6">
        <v>44937</v>
      </c>
      <c r="T47" s="4" t="s">
        <v>34</v>
      </c>
      <c r="U47" s="4">
        <v>2140</v>
      </c>
      <c r="V47" s="4">
        <v>0</v>
      </c>
      <c r="W47" s="4">
        <v>0</v>
      </c>
      <c r="X47" s="4" t="s">
        <v>272</v>
      </c>
      <c r="Y47" s="4" t="s">
        <v>48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275</v>
      </c>
      <c r="F48" s="6">
        <v>44932</v>
      </c>
      <c r="G48" s="6">
        <v>44934</v>
      </c>
      <c r="H48" s="4">
        <v>1</v>
      </c>
      <c r="I48" s="4">
        <v>2</v>
      </c>
      <c r="J48" s="4">
        <v>2</v>
      </c>
      <c r="K48" s="4" t="s">
        <v>30</v>
      </c>
      <c r="L48" s="4">
        <v>1694</v>
      </c>
      <c r="M48" s="4">
        <v>1694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44911</v>
      </c>
      <c r="S48" s="6">
        <v>44937</v>
      </c>
      <c r="T48" s="4" t="s">
        <v>34</v>
      </c>
      <c r="U48" s="4">
        <v>1694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281</v>
      </c>
      <c r="F49" s="6">
        <v>44931</v>
      </c>
      <c r="G49" s="6">
        <v>44934</v>
      </c>
      <c r="H49" s="4">
        <v>1</v>
      </c>
      <c r="I49" s="4">
        <v>3</v>
      </c>
      <c r="J49" s="4">
        <v>3</v>
      </c>
      <c r="K49" s="4" t="s">
        <v>30</v>
      </c>
      <c r="L49" s="4">
        <v>2373</v>
      </c>
      <c r="M49" s="4">
        <v>2373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44914</v>
      </c>
      <c r="S49" s="6">
        <v>44937</v>
      </c>
      <c r="T49" s="4" t="s">
        <v>34</v>
      </c>
      <c r="U49" s="4">
        <v>2373</v>
      </c>
      <c r="V49" s="4">
        <v>0</v>
      </c>
      <c r="W49" s="4">
        <v>0</v>
      </c>
      <c r="X49" s="4" t="s">
        <v>283</v>
      </c>
      <c r="Y49" s="4" t="s">
        <v>284</v>
      </c>
    </row>
    <row r="50" s="4" customFormat="1" spans="1:25">
      <c r="A50" s="4" t="s">
        <v>285</v>
      </c>
      <c r="B50" s="4" t="s">
        <v>26</v>
      </c>
      <c r="C50" s="4" t="s">
        <v>27</v>
      </c>
      <c r="D50" s="4" t="s">
        <v>168</v>
      </c>
      <c r="E50" s="4" t="s">
        <v>286</v>
      </c>
      <c r="F50" s="6">
        <v>44930</v>
      </c>
      <c r="G50" s="6">
        <v>44934</v>
      </c>
      <c r="H50" s="4">
        <v>1</v>
      </c>
      <c r="I50" s="4">
        <v>4</v>
      </c>
      <c r="J50" s="4">
        <v>4</v>
      </c>
      <c r="K50" s="4" t="s">
        <v>30</v>
      </c>
      <c r="L50" s="4">
        <v>1040</v>
      </c>
      <c r="M50" s="4">
        <v>1040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44915</v>
      </c>
      <c r="S50" s="6">
        <v>44937</v>
      </c>
      <c r="T50" s="4" t="s">
        <v>34</v>
      </c>
      <c r="U50" s="4">
        <v>1040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292</v>
      </c>
      <c r="F51" s="6">
        <v>44930</v>
      </c>
      <c r="G51" s="6">
        <v>44934</v>
      </c>
      <c r="H51" s="4">
        <v>1</v>
      </c>
      <c r="I51" s="4">
        <v>4</v>
      </c>
      <c r="J51" s="4">
        <v>4</v>
      </c>
      <c r="K51" s="4" t="s">
        <v>30</v>
      </c>
      <c r="L51" s="4">
        <v>1480</v>
      </c>
      <c r="M51" s="4">
        <v>1480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44915</v>
      </c>
      <c r="S51" s="6">
        <v>44937</v>
      </c>
      <c r="T51" s="4" t="s">
        <v>34</v>
      </c>
      <c r="U51" s="4">
        <v>1480</v>
      </c>
      <c r="V51" s="4">
        <v>0</v>
      </c>
      <c r="W51" s="4">
        <v>0</v>
      </c>
      <c r="X51" s="4" t="s">
        <v>294</v>
      </c>
      <c r="Y51" s="4" t="s">
        <v>295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297</v>
      </c>
      <c r="E52" s="4" t="s">
        <v>114</v>
      </c>
      <c r="F52" s="6">
        <v>44932</v>
      </c>
      <c r="G52" s="6">
        <v>44934</v>
      </c>
      <c r="H52" s="4">
        <v>1</v>
      </c>
      <c r="I52" s="4">
        <v>2</v>
      </c>
      <c r="J52" s="4">
        <v>2</v>
      </c>
      <c r="K52" s="4" t="s">
        <v>30</v>
      </c>
      <c r="L52" s="4">
        <v>694</v>
      </c>
      <c r="M52" s="4">
        <v>694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44916</v>
      </c>
      <c r="S52" s="6">
        <v>44937</v>
      </c>
      <c r="T52" s="4" t="s">
        <v>34</v>
      </c>
      <c r="U52" s="4">
        <v>694</v>
      </c>
      <c r="V52" s="4">
        <v>0</v>
      </c>
      <c r="W52" s="4">
        <v>0</v>
      </c>
      <c r="X52" s="4" t="s">
        <v>299</v>
      </c>
      <c r="Y52" s="4" t="s">
        <v>299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168</v>
      </c>
      <c r="E53" s="4" t="s">
        <v>301</v>
      </c>
      <c r="F53" s="6">
        <v>44928</v>
      </c>
      <c r="G53" s="6">
        <v>44934</v>
      </c>
      <c r="H53" s="4">
        <v>1</v>
      </c>
      <c r="I53" s="4">
        <v>6</v>
      </c>
      <c r="J53" s="4">
        <v>6</v>
      </c>
      <c r="K53" s="4" t="s">
        <v>30</v>
      </c>
      <c r="L53" s="4">
        <v>2574</v>
      </c>
      <c r="M53" s="4">
        <v>2574</v>
      </c>
      <c r="N53" s="4" t="s">
        <v>302</v>
      </c>
      <c r="O53" s="4" t="s">
        <v>32</v>
      </c>
      <c r="P53" s="4" t="s">
        <v>33</v>
      </c>
      <c r="Q53" s="4">
        <v>0</v>
      </c>
      <c r="R53" s="7">
        <v>44917</v>
      </c>
      <c r="S53" s="6">
        <v>44937</v>
      </c>
      <c r="T53" s="4" t="s">
        <v>34</v>
      </c>
      <c r="U53" s="4">
        <v>2574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307</v>
      </c>
      <c r="F54" s="6">
        <v>44930</v>
      </c>
      <c r="G54" s="6">
        <v>44934</v>
      </c>
      <c r="H54" s="4">
        <v>1</v>
      </c>
      <c r="I54" s="4">
        <v>4</v>
      </c>
      <c r="J54" s="4">
        <v>4</v>
      </c>
      <c r="K54" s="4" t="s">
        <v>30</v>
      </c>
      <c r="L54" s="4">
        <v>1876</v>
      </c>
      <c r="M54" s="4">
        <v>1876</v>
      </c>
      <c r="N54" s="4" t="s">
        <v>308</v>
      </c>
      <c r="O54" s="4" t="s">
        <v>32</v>
      </c>
      <c r="P54" s="4" t="s">
        <v>33</v>
      </c>
      <c r="Q54" s="4">
        <v>0</v>
      </c>
      <c r="R54" s="7">
        <v>44918</v>
      </c>
      <c r="S54" s="6">
        <v>44937</v>
      </c>
      <c r="T54" s="4" t="s">
        <v>34</v>
      </c>
      <c r="U54" s="4">
        <v>1876</v>
      </c>
      <c r="V54" s="4">
        <v>0</v>
      </c>
      <c r="W54" s="4">
        <v>0</v>
      </c>
      <c r="X54" s="4" t="s">
        <v>309</v>
      </c>
      <c r="Y54" s="4" t="s">
        <v>310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44929</v>
      </c>
      <c r="G55" s="6">
        <v>44934</v>
      </c>
      <c r="H55" s="4">
        <v>1</v>
      </c>
      <c r="I55" s="4">
        <v>5</v>
      </c>
      <c r="J55" s="4">
        <v>5</v>
      </c>
      <c r="K55" s="4" t="s">
        <v>30</v>
      </c>
      <c r="L55" s="4">
        <v>3465</v>
      </c>
      <c r="M55" s="4">
        <v>3465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44919</v>
      </c>
      <c r="S55" s="6">
        <v>44937</v>
      </c>
      <c r="T55" s="4" t="s">
        <v>34</v>
      </c>
      <c r="U55" s="4">
        <v>3465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44931</v>
      </c>
      <c r="G56" s="6">
        <v>44934</v>
      </c>
      <c r="H56" s="4">
        <v>3</v>
      </c>
      <c r="I56" s="4">
        <v>3</v>
      </c>
      <c r="J56" s="4">
        <v>9</v>
      </c>
      <c r="K56" s="4" t="s">
        <v>30</v>
      </c>
      <c r="L56" s="4">
        <v>2196</v>
      </c>
      <c r="M56" s="4">
        <v>2196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44919</v>
      </c>
      <c r="S56" s="6">
        <v>44937</v>
      </c>
      <c r="T56" s="4" t="s">
        <v>34</v>
      </c>
      <c r="U56" s="4">
        <v>2196</v>
      </c>
      <c r="V56" s="4">
        <v>0</v>
      </c>
      <c r="W56" s="4">
        <v>0</v>
      </c>
      <c r="X56" s="4" t="s">
        <v>321</v>
      </c>
      <c r="Y56" s="4" t="s">
        <v>322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236</v>
      </c>
      <c r="E57" s="4" t="s">
        <v>324</v>
      </c>
      <c r="F57" s="6">
        <v>44932</v>
      </c>
      <c r="G57" s="6">
        <v>44934</v>
      </c>
      <c r="H57" s="4">
        <v>2</v>
      </c>
      <c r="I57" s="4">
        <v>2</v>
      </c>
      <c r="J57" s="4">
        <v>4</v>
      </c>
      <c r="K57" s="4" t="s">
        <v>30</v>
      </c>
      <c r="L57" s="4">
        <v>1032</v>
      </c>
      <c r="M57" s="4">
        <v>1032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44920</v>
      </c>
      <c r="S57" s="6">
        <v>44937</v>
      </c>
      <c r="T57" s="4" t="s">
        <v>34</v>
      </c>
      <c r="U57" s="4">
        <v>1032</v>
      </c>
      <c r="V57" s="4">
        <v>0</v>
      </c>
      <c r="W57" s="4">
        <v>0</v>
      </c>
      <c r="X57" s="4" t="s">
        <v>326</v>
      </c>
      <c r="Y57" s="4" t="s">
        <v>327</v>
      </c>
    </row>
    <row r="58" s="4" customFormat="1" spans="1:25">
      <c r="A58" s="4" t="s">
        <v>328</v>
      </c>
      <c r="B58" s="4" t="s">
        <v>26</v>
      </c>
      <c r="C58" s="4" t="s">
        <v>27</v>
      </c>
      <c r="D58" s="4" t="s">
        <v>329</v>
      </c>
      <c r="E58" s="4" t="s">
        <v>330</v>
      </c>
      <c r="F58" s="6">
        <v>44933</v>
      </c>
      <c r="G58" s="6">
        <v>44934</v>
      </c>
      <c r="H58" s="4">
        <v>1</v>
      </c>
      <c r="I58" s="4">
        <v>1</v>
      </c>
      <c r="J58" s="4">
        <v>1</v>
      </c>
      <c r="K58" s="4" t="s">
        <v>30</v>
      </c>
      <c r="L58" s="4">
        <v>646</v>
      </c>
      <c r="M58" s="4">
        <v>646</v>
      </c>
      <c r="N58" s="4" t="s">
        <v>331</v>
      </c>
      <c r="O58" s="4" t="s">
        <v>32</v>
      </c>
      <c r="P58" s="4" t="s">
        <v>33</v>
      </c>
      <c r="Q58" s="4">
        <v>0</v>
      </c>
      <c r="R58" s="7">
        <v>44921</v>
      </c>
      <c r="S58" s="6">
        <v>44937</v>
      </c>
      <c r="T58" s="4" t="s">
        <v>34</v>
      </c>
      <c r="U58" s="4">
        <v>646</v>
      </c>
      <c r="V58" s="4">
        <v>0</v>
      </c>
      <c r="W58" s="4">
        <v>0</v>
      </c>
      <c r="X58" s="4" t="s">
        <v>332</v>
      </c>
      <c r="Y58" s="4" t="s">
        <v>333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138</v>
      </c>
      <c r="E59" s="4" t="s">
        <v>335</v>
      </c>
      <c r="F59" s="6">
        <v>44933</v>
      </c>
      <c r="G59" s="6">
        <v>44934</v>
      </c>
      <c r="H59" s="4">
        <v>2</v>
      </c>
      <c r="I59" s="4">
        <v>1</v>
      </c>
      <c r="J59" s="4">
        <v>2</v>
      </c>
      <c r="K59" s="4" t="s">
        <v>30</v>
      </c>
      <c r="L59" s="4">
        <v>818</v>
      </c>
      <c r="M59" s="4">
        <v>818</v>
      </c>
      <c r="N59" s="4" t="s">
        <v>336</v>
      </c>
      <c r="O59" s="4" t="s">
        <v>32</v>
      </c>
      <c r="P59" s="4" t="s">
        <v>33</v>
      </c>
      <c r="Q59" s="4">
        <v>0</v>
      </c>
      <c r="R59" s="7">
        <v>44922</v>
      </c>
      <c r="S59" s="6">
        <v>44937</v>
      </c>
      <c r="T59" s="4" t="s">
        <v>34</v>
      </c>
      <c r="U59" s="4">
        <v>818</v>
      </c>
      <c r="V59" s="4">
        <v>0</v>
      </c>
      <c r="W59" s="4">
        <v>0</v>
      </c>
      <c r="X59" s="4" t="s">
        <v>337</v>
      </c>
      <c r="Y59" s="4" t="s">
        <v>48</v>
      </c>
    </row>
    <row r="60" s="4" customFormat="1" spans="1:25">
      <c r="A60" s="4" t="s">
        <v>338</v>
      </c>
      <c r="B60" s="4" t="s">
        <v>26</v>
      </c>
      <c r="C60" s="4" t="s">
        <v>27</v>
      </c>
      <c r="D60" s="4" t="s">
        <v>339</v>
      </c>
      <c r="E60" s="4" t="s">
        <v>340</v>
      </c>
      <c r="F60" s="6">
        <v>44929</v>
      </c>
      <c r="G60" s="6">
        <v>44934</v>
      </c>
      <c r="H60" s="4">
        <v>1</v>
      </c>
      <c r="I60" s="4">
        <v>5</v>
      </c>
      <c r="J60" s="4">
        <v>5</v>
      </c>
      <c r="K60" s="4" t="s">
        <v>30</v>
      </c>
      <c r="L60" s="4">
        <v>3275</v>
      </c>
      <c r="M60" s="4">
        <v>3275</v>
      </c>
      <c r="N60" s="4" t="s">
        <v>341</v>
      </c>
      <c r="O60" s="4" t="s">
        <v>32</v>
      </c>
      <c r="P60" s="4" t="s">
        <v>33</v>
      </c>
      <c r="Q60" s="4">
        <v>0</v>
      </c>
      <c r="R60" s="7">
        <v>44922</v>
      </c>
      <c r="S60" s="6">
        <v>44937</v>
      </c>
      <c r="T60" s="4" t="s">
        <v>34</v>
      </c>
      <c r="U60" s="4">
        <v>3275</v>
      </c>
      <c r="V60" s="4">
        <v>0</v>
      </c>
      <c r="W60" s="4">
        <v>0</v>
      </c>
      <c r="X60" s="4" t="s">
        <v>342</v>
      </c>
      <c r="Y60" s="4" t="s">
        <v>343</v>
      </c>
    </row>
    <row r="61" s="4" customFormat="1" spans="1:25">
      <c r="A61" s="4" t="s">
        <v>344</v>
      </c>
      <c r="B61" s="4" t="s">
        <v>26</v>
      </c>
      <c r="C61" s="4" t="s">
        <v>27</v>
      </c>
      <c r="D61" s="4" t="s">
        <v>345</v>
      </c>
      <c r="E61" s="4" t="s">
        <v>346</v>
      </c>
      <c r="F61" s="6">
        <v>44932</v>
      </c>
      <c r="G61" s="6">
        <v>44934</v>
      </c>
      <c r="H61" s="4">
        <v>1</v>
      </c>
      <c r="I61" s="4">
        <v>2</v>
      </c>
      <c r="J61" s="4">
        <v>2</v>
      </c>
      <c r="K61" s="4" t="s">
        <v>30</v>
      </c>
      <c r="L61" s="4">
        <v>638</v>
      </c>
      <c r="M61" s="4">
        <v>638</v>
      </c>
      <c r="N61" s="4" t="s">
        <v>347</v>
      </c>
      <c r="O61" s="4" t="s">
        <v>32</v>
      </c>
      <c r="P61" s="4" t="s">
        <v>33</v>
      </c>
      <c r="Q61" s="4">
        <v>0</v>
      </c>
      <c r="R61" s="7">
        <v>44922</v>
      </c>
      <c r="S61" s="6">
        <v>44937</v>
      </c>
      <c r="T61" s="4" t="s">
        <v>34</v>
      </c>
      <c r="U61" s="4">
        <v>638</v>
      </c>
      <c r="V61" s="4">
        <v>0</v>
      </c>
      <c r="W61" s="4">
        <v>0</v>
      </c>
      <c r="X61" s="4" t="s">
        <v>348</v>
      </c>
      <c r="Y61" s="4" t="s">
        <v>349</v>
      </c>
    </row>
    <row r="62" s="4" customFormat="1" spans="1:25">
      <c r="A62" s="4" t="s">
        <v>350</v>
      </c>
      <c r="B62" s="4" t="s">
        <v>26</v>
      </c>
      <c r="C62" s="4" t="s">
        <v>27</v>
      </c>
      <c r="D62" s="4" t="s">
        <v>156</v>
      </c>
      <c r="E62" s="4" t="s">
        <v>351</v>
      </c>
      <c r="F62" s="6">
        <v>44930</v>
      </c>
      <c r="G62" s="6">
        <v>44934</v>
      </c>
      <c r="H62" s="4">
        <v>1</v>
      </c>
      <c r="I62" s="4">
        <v>4</v>
      </c>
      <c r="J62" s="4">
        <v>4</v>
      </c>
      <c r="K62" s="4" t="s">
        <v>30</v>
      </c>
      <c r="L62" s="4">
        <v>15080</v>
      </c>
      <c r="M62" s="4">
        <v>15080</v>
      </c>
      <c r="N62" s="4" t="s">
        <v>352</v>
      </c>
      <c r="O62" s="4" t="s">
        <v>32</v>
      </c>
      <c r="P62" s="4" t="s">
        <v>33</v>
      </c>
      <c r="Q62" s="4">
        <v>0</v>
      </c>
      <c r="R62" s="7">
        <v>44923</v>
      </c>
      <c r="S62" s="6">
        <v>44937</v>
      </c>
      <c r="T62" s="4" t="s">
        <v>34</v>
      </c>
      <c r="U62" s="4">
        <v>15080</v>
      </c>
      <c r="V62" s="4">
        <v>0</v>
      </c>
      <c r="W62" s="4">
        <v>0</v>
      </c>
      <c r="X62" s="4" t="s">
        <v>353</v>
      </c>
      <c r="Y62" s="4" t="s">
        <v>354</v>
      </c>
    </row>
    <row r="63" s="4" customFormat="1" spans="1:25">
      <c r="A63" s="4" t="s">
        <v>355</v>
      </c>
      <c r="B63" s="4" t="s">
        <v>26</v>
      </c>
      <c r="C63" s="4" t="s">
        <v>27</v>
      </c>
      <c r="D63" s="4" t="s">
        <v>356</v>
      </c>
      <c r="E63" s="4" t="s">
        <v>357</v>
      </c>
      <c r="F63" s="6">
        <v>44933</v>
      </c>
      <c r="G63" s="6">
        <v>44934</v>
      </c>
      <c r="H63" s="4">
        <v>1</v>
      </c>
      <c r="I63" s="4">
        <v>1</v>
      </c>
      <c r="J63" s="4">
        <v>1</v>
      </c>
      <c r="K63" s="4" t="s">
        <v>30</v>
      </c>
      <c r="L63" s="4">
        <v>182.41</v>
      </c>
      <c r="M63" s="4">
        <v>182.41</v>
      </c>
      <c r="N63" s="4" t="s">
        <v>358</v>
      </c>
      <c r="O63" s="4" t="s">
        <v>32</v>
      </c>
      <c r="P63" s="4" t="s">
        <v>33</v>
      </c>
      <c r="Q63" s="4">
        <v>0</v>
      </c>
      <c r="R63" s="7">
        <v>44924</v>
      </c>
      <c r="S63" s="6">
        <v>44937</v>
      </c>
      <c r="T63" s="4" t="s">
        <v>34</v>
      </c>
      <c r="U63" s="4">
        <v>182.41</v>
      </c>
      <c r="V63" s="4">
        <v>0</v>
      </c>
      <c r="W63" s="4">
        <v>0</v>
      </c>
      <c r="X63" s="4" t="s">
        <v>359</v>
      </c>
      <c r="Y63" s="4" t="s">
        <v>48</v>
      </c>
    </row>
    <row r="64" s="4" customFormat="1" spans="1:25">
      <c r="A64" s="4" t="s">
        <v>360</v>
      </c>
      <c r="B64" s="4" t="s">
        <v>26</v>
      </c>
      <c r="C64" s="4" t="s">
        <v>27</v>
      </c>
      <c r="D64" s="4" t="s">
        <v>361</v>
      </c>
      <c r="E64" s="4" t="s">
        <v>362</v>
      </c>
      <c r="F64" s="6">
        <v>44931</v>
      </c>
      <c r="G64" s="6">
        <v>44934</v>
      </c>
      <c r="H64" s="4">
        <v>1</v>
      </c>
      <c r="I64" s="4">
        <v>3</v>
      </c>
      <c r="J64" s="4">
        <v>3</v>
      </c>
      <c r="K64" s="4" t="s">
        <v>30</v>
      </c>
      <c r="L64" s="4">
        <v>3345</v>
      </c>
      <c r="M64" s="4">
        <v>3345</v>
      </c>
      <c r="N64" s="4" t="s">
        <v>363</v>
      </c>
      <c r="O64" s="4" t="s">
        <v>32</v>
      </c>
      <c r="P64" s="4" t="s">
        <v>33</v>
      </c>
      <c r="Q64" s="4">
        <v>0</v>
      </c>
      <c r="R64" s="7">
        <v>44924</v>
      </c>
      <c r="S64" s="6">
        <v>44937</v>
      </c>
      <c r="T64" s="4" t="s">
        <v>34</v>
      </c>
      <c r="U64" s="4">
        <v>3345</v>
      </c>
      <c r="V64" s="4">
        <v>0</v>
      </c>
      <c r="W64" s="4">
        <v>0</v>
      </c>
      <c r="X64" s="4" t="s">
        <v>364</v>
      </c>
      <c r="Y64" s="4" t="s">
        <v>365</v>
      </c>
    </row>
    <row r="65" s="4" customFormat="1" spans="1:25">
      <c r="A65" s="4" t="s">
        <v>366</v>
      </c>
      <c r="B65" s="4" t="s">
        <v>26</v>
      </c>
      <c r="C65" s="4" t="s">
        <v>27</v>
      </c>
      <c r="D65" s="4" t="s">
        <v>162</v>
      </c>
      <c r="E65" s="4" t="s">
        <v>367</v>
      </c>
      <c r="F65" s="6">
        <v>44933</v>
      </c>
      <c r="G65" s="6">
        <v>44934</v>
      </c>
      <c r="H65" s="4">
        <v>1</v>
      </c>
      <c r="I65" s="4">
        <v>1</v>
      </c>
      <c r="J65" s="4">
        <v>1</v>
      </c>
      <c r="K65" s="4" t="s">
        <v>30</v>
      </c>
      <c r="L65" s="4">
        <v>173</v>
      </c>
      <c r="M65" s="4">
        <v>173</v>
      </c>
      <c r="N65" s="4" t="s">
        <v>368</v>
      </c>
      <c r="O65" s="4" t="s">
        <v>32</v>
      </c>
      <c r="P65" s="4" t="s">
        <v>33</v>
      </c>
      <c r="Q65" s="4">
        <v>0</v>
      </c>
      <c r="R65" s="7">
        <v>44924</v>
      </c>
      <c r="S65" s="6">
        <v>44937</v>
      </c>
      <c r="T65" s="4" t="s">
        <v>34</v>
      </c>
      <c r="U65" s="4">
        <v>173</v>
      </c>
      <c r="V65" s="4">
        <v>0</v>
      </c>
      <c r="W65" s="4">
        <v>0</v>
      </c>
      <c r="X65" s="4" t="s">
        <v>369</v>
      </c>
      <c r="Y65" s="4" t="s">
        <v>370</v>
      </c>
    </row>
    <row r="66" s="4" customFormat="1" spans="1:25">
      <c r="A66" s="4" t="s">
        <v>371</v>
      </c>
      <c r="B66" s="4" t="s">
        <v>26</v>
      </c>
      <c r="C66" s="4" t="s">
        <v>27</v>
      </c>
      <c r="D66" s="4" t="s">
        <v>372</v>
      </c>
      <c r="E66" s="4" t="s">
        <v>373</v>
      </c>
      <c r="F66" s="6">
        <v>44930</v>
      </c>
      <c r="G66" s="6">
        <v>44934</v>
      </c>
      <c r="H66" s="4">
        <v>1</v>
      </c>
      <c r="I66" s="4">
        <v>4</v>
      </c>
      <c r="J66" s="4">
        <v>4</v>
      </c>
      <c r="K66" s="4" t="s">
        <v>30</v>
      </c>
      <c r="L66" s="4">
        <v>1732</v>
      </c>
      <c r="M66" s="4">
        <v>1732</v>
      </c>
      <c r="N66" s="4" t="s">
        <v>374</v>
      </c>
      <c r="O66" s="4" t="s">
        <v>32</v>
      </c>
      <c r="P66" s="4" t="s">
        <v>33</v>
      </c>
      <c r="Q66" s="4">
        <v>0</v>
      </c>
      <c r="R66" s="7">
        <v>44924</v>
      </c>
      <c r="S66" s="6">
        <v>44937</v>
      </c>
      <c r="T66" s="4" t="s">
        <v>34</v>
      </c>
      <c r="U66" s="4">
        <v>1732</v>
      </c>
      <c r="V66" s="4">
        <v>0</v>
      </c>
      <c r="W66" s="4">
        <v>0</v>
      </c>
      <c r="X66" s="4" t="s">
        <v>375</v>
      </c>
      <c r="Y66" s="4" t="s">
        <v>376</v>
      </c>
    </row>
    <row r="67" s="4" customFormat="1" spans="1:25">
      <c r="A67" s="4" t="s">
        <v>377</v>
      </c>
      <c r="B67" s="4" t="s">
        <v>26</v>
      </c>
      <c r="C67" s="4" t="s">
        <v>27</v>
      </c>
      <c r="D67" s="4" t="s">
        <v>144</v>
      </c>
      <c r="E67" s="4" t="s">
        <v>378</v>
      </c>
      <c r="F67" s="6">
        <v>44932</v>
      </c>
      <c r="G67" s="6">
        <v>44934</v>
      </c>
      <c r="H67" s="4">
        <v>1</v>
      </c>
      <c r="I67" s="4">
        <v>2</v>
      </c>
      <c r="J67" s="4">
        <v>2</v>
      </c>
      <c r="K67" s="4" t="s">
        <v>30</v>
      </c>
      <c r="L67" s="4">
        <v>1184</v>
      </c>
      <c r="M67" s="4">
        <v>1184</v>
      </c>
      <c r="N67" s="4" t="s">
        <v>379</v>
      </c>
      <c r="O67" s="4" t="s">
        <v>32</v>
      </c>
      <c r="P67" s="4" t="s">
        <v>33</v>
      </c>
      <c r="Q67" s="4">
        <v>0</v>
      </c>
      <c r="R67" s="7">
        <v>44925</v>
      </c>
      <c r="S67" s="6">
        <v>44937</v>
      </c>
      <c r="T67" s="4" t="s">
        <v>34</v>
      </c>
      <c r="U67" s="4">
        <v>1184</v>
      </c>
      <c r="V67" s="4">
        <v>0</v>
      </c>
      <c r="W67" s="4">
        <v>0</v>
      </c>
      <c r="X67" s="4" t="s">
        <v>380</v>
      </c>
      <c r="Y67" s="4" t="s">
        <v>381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383</v>
      </c>
      <c r="E68" s="4" t="s">
        <v>384</v>
      </c>
      <c r="F68" s="6">
        <v>44927</v>
      </c>
      <c r="G68" s="6">
        <v>44934</v>
      </c>
      <c r="H68" s="4">
        <v>1</v>
      </c>
      <c r="I68" s="4">
        <v>7</v>
      </c>
      <c r="J68" s="4">
        <v>7</v>
      </c>
      <c r="K68" s="4" t="s">
        <v>30</v>
      </c>
      <c r="L68" s="4">
        <v>12000</v>
      </c>
      <c r="M68" s="4">
        <v>12000</v>
      </c>
      <c r="N68" s="4" t="s">
        <v>385</v>
      </c>
      <c r="O68" s="4" t="s">
        <v>32</v>
      </c>
      <c r="P68" s="4" t="s">
        <v>33</v>
      </c>
      <c r="Q68" s="4">
        <v>0</v>
      </c>
      <c r="R68" s="7">
        <v>44925</v>
      </c>
      <c r="S68" s="6">
        <v>44937</v>
      </c>
      <c r="T68" s="4" t="s">
        <v>34</v>
      </c>
      <c r="U68" s="4">
        <v>12000</v>
      </c>
      <c r="V68" s="4">
        <v>0</v>
      </c>
      <c r="W68" s="4">
        <v>0</v>
      </c>
      <c r="X68" s="4" t="s">
        <v>386</v>
      </c>
      <c r="Y68" s="4" t="s">
        <v>387</v>
      </c>
    </row>
    <row r="69" s="4" customFormat="1" spans="1:25">
      <c r="A69" s="4" t="s">
        <v>388</v>
      </c>
      <c r="B69" s="4" t="s">
        <v>26</v>
      </c>
      <c r="C69" s="4" t="s">
        <v>27</v>
      </c>
      <c r="D69" s="4" t="s">
        <v>383</v>
      </c>
      <c r="E69" s="4" t="s">
        <v>384</v>
      </c>
      <c r="F69" s="6">
        <v>44927</v>
      </c>
      <c r="G69" s="6">
        <v>44934</v>
      </c>
      <c r="H69" s="4">
        <v>1</v>
      </c>
      <c r="I69" s="4">
        <v>7</v>
      </c>
      <c r="J69" s="4">
        <v>7</v>
      </c>
      <c r="K69" s="4" t="s">
        <v>30</v>
      </c>
      <c r="L69" s="4">
        <v>12000</v>
      </c>
      <c r="M69" s="4">
        <v>12000</v>
      </c>
      <c r="N69" s="4" t="s">
        <v>389</v>
      </c>
      <c r="O69" s="4" t="s">
        <v>32</v>
      </c>
      <c r="P69" s="4" t="s">
        <v>33</v>
      </c>
      <c r="Q69" s="4">
        <v>0</v>
      </c>
      <c r="R69" s="7">
        <v>44925</v>
      </c>
      <c r="S69" s="6">
        <v>44937</v>
      </c>
      <c r="T69" s="4" t="s">
        <v>34</v>
      </c>
      <c r="U69" s="4">
        <v>12000</v>
      </c>
      <c r="V69" s="4">
        <v>0</v>
      </c>
      <c r="W69" s="4">
        <v>0</v>
      </c>
      <c r="X69" s="4" t="s">
        <v>390</v>
      </c>
      <c r="Y69" s="4" t="s">
        <v>391</v>
      </c>
    </row>
    <row r="70" s="4" customFormat="1" spans="1:25">
      <c r="A70" s="4" t="s">
        <v>392</v>
      </c>
      <c r="B70" s="4" t="s">
        <v>26</v>
      </c>
      <c r="C70" s="4" t="s">
        <v>27</v>
      </c>
      <c r="D70" s="4" t="s">
        <v>393</v>
      </c>
      <c r="E70" s="4" t="s">
        <v>394</v>
      </c>
      <c r="F70" s="6">
        <v>44932</v>
      </c>
      <c r="G70" s="6">
        <v>44934</v>
      </c>
      <c r="H70" s="4">
        <v>1</v>
      </c>
      <c r="I70" s="4">
        <v>2</v>
      </c>
      <c r="J70" s="4">
        <v>2</v>
      </c>
      <c r="K70" s="4" t="s">
        <v>30</v>
      </c>
      <c r="L70" s="4">
        <v>3744</v>
      </c>
      <c r="M70" s="4">
        <v>3744</v>
      </c>
      <c r="N70" s="4" t="s">
        <v>395</v>
      </c>
      <c r="O70" s="4" t="s">
        <v>32</v>
      </c>
      <c r="P70" s="4" t="s">
        <v>33</v>
      </c>
      <c r="Q70" s="4">
        <v>0</v>
      </c>
      <c r="R70" s="7">
        <v>44925</v>
      </c>
      <c r="S70" s="6">
        <v>44937</v>
      </c>
      <c r="T70" s="4" t="s">
        <v>34</v>
      </c>
      <c r="U70" s="4">
        <v>3744</v>
      </c>
      <c r="V70" s="4">
        <v>0</v>
      </c>
      <c r="W70" s="4">
        <v>0</v>
      </c>
      <c r="X70" s="4" t="s">
        <v>396</v>
      </c>
      <c r="Y70" s="4" t="s">
        <v>397</v>
      </c>
    </row>
    <row r="71" s="4" customFormat="1" spans="1:25">
      <c r="A71" s="4" t="s">
        <v>398</v>
      </c>
      <c r="B71" s="4" t="s">
        <v>26</v>
      </c>
      <c r="C71" s="4" t="s">
        <v>27</v>
      </c>
      <c r="D71" s="4" t="s">
        <v>399</v>
      </c>
      <c r="E71" s="4" t="s">
        <v>400</v>
      </c>
      <c r="F71" s="6">
        <v>44933</v>
      </c>
      <c r="G71" s="6">
        <v>44934</v>
      </c>
      <c r="H71" s="4">
        <v>4</v>
      </c>
      <c r="I71" s="4">
        <v>1</v>
      </c>
      <c r="J71" s="4">
        <v>4</v>
      </c>
      <c r="K71" s="4" t="s">
        <v>30</v>
      </c>
      <c r="L71" s="4">
        <v>1464</v>
      </c>
      <c r="M71" s="4">
        <v>1464</v>
      </c>
      <c r="N71" s="4" t="s">
        <v>401</v>
      </c>
      <c r="O71" s="4" t="s">
        <v>32</v>
      </c>
      <c r="P71" s="4" t="s">
        <v>33</v>
      </c>
      <c r="Q71" s="4">
        <v>0</v>
      </c>
      <c r="R71" s="7">
        <v>44925</v>
      </c>
      <c r="S71" s="6">
        <v>44937</v>
      </c>
      <c r="T71" s="4" t="s">
        <v>34</v>
      </c>
      <c r="U71" s="4">
        <v>1464</v>
      </c>
      <c r="V71" s="4">
        <v>0</v>
      </c>
      <c r="W71" s="4">
        <v>0</v>
      </c>
      <c r="X71" s="4" t="s">
        <v>402</v>
      </c>
      <c r="Y71" s="4" t="s">
        <v>403</v>
      </c>
    </row>
    <row r="72" s="4" customFormat="1" spans="1:25">
      <c r="A72" s="4" t="s">
        <v>404</v>
      </c>
      <c r="B72" s="4" t="s">
        <v>26</v>
      </c>
      <c r="C72" s="4" t="s">
        <v>27</v>
      </c>
      <c r="D72" s="4" t="s">
        <v>312</v>
      </c>
      <c r="E72" s="4" t="s">
        <v>405</v>
      </c>
      <c r="F72" s="6">
        <v>44930</v>
      </c>
      <c r="G72" s="6">
        <v>44934</v>
      </c>
      <c r="H72" s="4">
        <v>1</v>
      </c>
      <c r="I72" s="4">
        <v>4</v>
      </c>
      <c r="J72" s="4">
        <v>4</v>
      </c>
      <c r="K72" s="4" t="s">
        <v>30</v>
      </c>
      <c r="L72" s="4">
        <v>3256</v>
      </c>
      <c r="M72" s="4">
        <v>3256</v>
      </c>
      <c r="N72" s="4" t="s">
        <v>406</v>
      </c>
      <c r="O72" s="4" t="s">
        <v>32</v>
      </c>
      <c r="P72" s="4" t="s">
        <v>33</v>
      </c>
      <c r="Q72" s="4">
        <v>0</v>
      </c>
      <c r="R72" s="7">
        <v>44925</v>
      </c>
      <c r="S72" s="6">
        <v>44937</v>
      </c>
      <c r="T72" s="4" t="s">
        <v>34</v>
      </c>
      <c r="U72" s="4">
        <v>3256</v>
      </c>
      <c r="V72" s="4">
        <v>0</v>
      </c>
      <c r="W72" s="4">
        <v>0</v>
      </c>
      <c r="X72" s="4" t="s">
        <v>407</v>
      </c>
      <c r="Y72" s="4" t="s">
        <v>408</v>
      </c>
    </row>
    <row r="73" s="4" customFormat="1" spans="1:25">
      <c r="A73" s="4" t="s">
        <v>409</v>
      </c>
      <c r="B73" s="4" t="s">
        <v>26</v>
      </c>
      <c r="C73" s="4" t="s">
        <v>27</v>
      </c>
      <c r="D73" s="4" t="s">
        <v>410</v>
      </c>
      <c r="E73" s="4" t="s">
        <v>411</v>
      </c>
      <c r="F73" s="6">
        <v>44932</v>
      </c>
      <c r="G73" s="6">
        <v>44934</v>
      </c>
      <c r="H73" s="4">
        <v>1</v>
      </c>
      <c r="I73" s="4">
        <v>2</v>
      </c>
      <c r="J73" s="4">
        <v>2</v>
      </c>
      <c r="K73" s="4" t="s">
        <v>30</v>
      </c>
      <c r="L73" s="4">
        <v>1346</v>
      </c>
      <c r="M73" s="4">
        <v>1346</v>
      </c>
      <c r="N73" s="4" t="s">
        <v>412</v>
      </c>
      <c r="O73" s="4" t="s">
        <v>32</v>
      </c>
      <c r="P73" s="4" t="s">
        <v>33</v>
      </c>
      <c r="Q73" s="4">
        <v>0</v>
      </c>
      <c r="R73" s="7">
        <v>44926</v>
      </c>
      <c r="S73" s="6">
        <v>44937</v>
      </c>
      <c r="T73" s="4" t="s">
        <v>34</v>
      </c>
      <c r="U73" s="4">
        <v>1346</v>
      </c>
      <c r="V73" s="4">
        <v>0</v>
      </c>
      <c r="W73" s="4">
        <v>0</v>
      </c>
      <c r="X73" s="4" t="s">
        <v>413</v>
      </c>
      <c r="Y73" s="4" t="s">
        <v>414</v>
      </c>
    </row>
    <row r="74" s="4" customFormat="1" spans="1:25">
      <c r="A74" s="4" t="s">
        <v>415</v>
      </c>
      <c r="B74" s="4" t="s">
        <v>26</v>
      </c>
      <c r="C74" s="4" t="s">
        <v>27</v>
      </c>
      <c r="D74" s="4" t="s">
        <v>416</v>
      </c>
      <c r="E74" s="4" t="s">
        <v>417</v>
      </c>
      <c r="F74" s="6">
        <v>44933</v>
      </c>
      <c r="G74" s="6">
        <v>44934</v>
      </c>
      <c r="H74" s="4">
        <v>1</v>
      </c>
      <c r="I74" s="4">
        <v>1</v>
      </c>
      <c r="J74" s="4">
        <v>1</v>
      </c>
      <c r="K74" s="4" t="s">
        <v>30</v>
      </c>
      <c r="L74" s="4">
        <v>324</v>
      </c>
      <c r="M74" s="4">
        <v>324</v>
      </c>
      <c r="N74" s="4" t="s">
        <v>418</v>
      </c>
      <c r="O74" s="4" t="s">
        <v>32</v>
      </c>
      <c r="P74" s="4" t="s">
        <v>33</v>
      </c>
      <c r="Q74" s="4">
        <v>0</v>
      </c>
      <c r="R74" s="7">
        <v>44926</v>
      </c>
      <c r="S74" s="6">
        <v>44937</v>
      </c>
      <c r="T74" s="4" t="s">
        <v>34</v>
      </c>
      <c r="U74" s="4">
        <v>324</v>
      </c>
      <c r="V74" s="4">
        <v>0</v>
      </c>
      <c r="W74" s="4">
        <v>0</v>
      </c>
      <c r="X74" s="4" t="s">
        <v>419</v>
      </c>
      <c r="Y74" s="4" t="s">
        <v>420</v>
      </c>
    </row>
    <row r="75" s="4" customFormat="1" spans="1:25">
      <c r="A75" s="4" t="s">
        <v>421</v>
      </c>
      <c r="B75" s="4" t="s">
        <v>26</v>
      </c>
      <c r="C75" s="4" t="s">
        <v>27</v>
      </c>
      <c r="D75" s="4" t="s">
        <v>422</v>
      </c>
      <c r="E75" s="4" t="s">
        <v>423</v>
      </c>
      <c r="F75" s="6">
        <v>44933</v>
      </c>
      <c r="G75" s="6">
        <v>44934</v>
      </c>
      <c r="H75" s="4">
        <v>1</v>
      </c>
      <c r="I75" s="4">
        <v>1</v>
      </c>
      <c r="J75" s="4">
        <v>1</v>
      </c>
      <c r="K75" s="4" t="s">
        <v>30</v>
      </c>
      <c r="L75" s="4">
        <v>343</v>
      </c>
      <c r="M75" s="4">
        <v>343</v>
      </c>
      <c r="N75" s="4" t="s">
        <v>424</v>
      </c>
      <c r="O75" s="4" t="s">
        <v>32</v>
      </c>
      <c r="P75" s="4" t="s">
        <v>33</v>
      </c>
      <c r="Q75" s="4">
        <v>0</v>
      </c>
      <c r="R75" s="7">
        <v>44926</v>
      </c>
      <c r="S75" s="6">
        <v>44937</v>
      </c>
      <c r="T75" s="4" t="s">
        <v>34</v>
      </c>
      <c r="U75" s="4">
        <v>343</v>
      </c>
      <c r="V75" s="4">
        <v>0</v>
      </c>
      <c r="W75" s="4">
        <v>0</v>
      </c>
      <c r="X75" s="4" t="s">
        <v>425</v>
      </c>
      <c r="Y75" s="4" t="s">
        <v>426</v>
      </c>
    </row>
    <row r="76" s="4" customFormat="1" spans="1:25">
      <c r="A76" s="4" t="s">
        <v>427</v>
      </c>
      <c r="B76" s="4" t="s">
        <v>26</v>
      </c>
      <c r="C76" s="4" t="s">
        <v>27</v>
      </c>
      <c r="D76" s="4" t="s">
        <v>312</v>
      </c>
      <c r="E76" s="4" t="s">
        <v>428</v>
      </c>
      <c r="F76" s="6">
        <v>44931</v>
      </c>
      <c r="G76" s="6">
        <v>44934</v>
      </c>
      <c r="H76" s="4">
        <v>1</v>
      </c>
      <c r="I76" s="4">
        <v>3</v>
      </c>
      <c r="J76" s="4">
        <v>3</v>
      </c>
      <c r="K76" s="4" t="s">
        <v>30</v>
      </c>
      <c r="L76" s="4">
        <v>2079</v>
      </c>
      <c r="M76" s="4">
        <v>2079</v>
      </c>
      <c r="N76" s="4" t="s">
        <v>429</v>
      </c>
      <c r="O76" s="4" t="s">
        <v>32</v>
      </c>
      <c r="P76" s="4" t="s">
        <v>33</v>
      </c>
      <c r="Q76" s="4">
        <v>0</v>
      </c>
      <c r="R76" s="7">
        <v>44926</v>
      </c>
      <c r="S76" s="6">
        <v>44937</v>
      </c>
      <c r="T76" s="4" t="s">
        <v>34</v>
      </c>
      <c r="U76" s="4">
        <v>2079</v>
      </c>
      <c r="V76" s="4">
        <v>0</v>
      </c>
      <c r="W76" s="4">
        <v>0</v>
      </c>
      <c r="X76" s="4" t="s">
        <v>430</v>
      </c>
      <c r="Y76" s="4" t="s">
        <v>431</v>
      </c>
    </row>
    <row r="77" s="4" customFormat="1" spans="1:25">
      <c r="A77" s="4" t="s">
        <v>432</v>
      </c>
      <c r="B77" s="4" t="s">
        <v>26</v>
      </c>
      <c r="C77" s="4" t="s">
        <v>27</v>
      </c>
      <c r="D77" s="4" t="s">
        <v>433</v>
      </c>
      <c r="E77" s="4" t="s">
        <v>434</v>
      </c>
      <c r="F77" s="6">
        <v>44931</v>
      </c>
      <c r="G77" s="6">
        <v>44934</v>
      </c>
      <c r="H77" s="4">
        <v>1</v>
      </c>
      <c r="I77" s="4">
        <v>3</v>
      </c>
      <c r="J77" s="4">
        <v>3</v>
      </c>
      <c r="K77" s="4" t="s">
        <v>30</v>
      </c>
      <c r="L77" s="4">
        <v>2049</v>
      </c>
      <c r="M77" s="4">
        <v>2049</v>
      </c>
      <c r="N77" s="4" t="s">
        <v>435</v>
      </c>
      <c r="O77" s="4" t="s">
        <v>32</v>
      </c>
      <c r="P77" s="4" t="s">
        <v>33</v>
      </c>
      <c r="Q77" s="4">
        <v>0</v>
      </c>
      <c r="R77" s="7">
        <v>44927</v>
      </c>
      <c r="S77" s="6">
        <v>44937</v>
      </c>
      <c r="T77" s="4" t="s">
        <v>34</v>
      </c>
      <c r="U77" s="4">
        <v>2049</v>
      </c>
      <c r="V77" s="4">
        <v>0</v>
      </c>
      <c r="W77" s="4">
        <v>0</v>
      </c>
      <c r="X77" s="4" t="s">
        <v>436</v>
      </c>
      <c r="Y77" s="4" t="s">
        <v>437</v>
      </c>
    </row>
    <row r="78" s="4" customFormat="1" spans="1:26">
      <c r="A78" s="4" t="s">
        <v>438</v>
      </c>
      <c r="B78" s="4" t="s">
        <v>26</v>
      </c>
      <c r="C78" s="4" t="s">
        <v>27</v>
      </c>
      <c r="D78" s="4" t="s">
        <v>312</v>
      </c>
      <c r="E78" s="4" t="s">
        <v>405</v>
      </c>
      <c r="F78" s="6">
        <v>44933</v>
      </c>
      <c r="G78" s="6">
        <v>44934</v>
      </c>
      <c r="H78" s="4">
        <v>2</v>
      </c>
      <c r="I78" s="4">
        <v>1</v>
      </c>
      <c r="J78" s="4">
        <v>2</v>
      </c>
      <c r="K78" s="4" t="s">
        <v>30</v>
      </c>
      <c r="L78" s="4">
        <v>1628</v>
      </c>
      <c r="M78" s="4">
        <v>1628</v>
      </c>
      <c r="N78" s="4" t="s">
        <v>439</v>
      </c>
      <c r="O78" s="4" t="s">
        <v>32</v>
      </c>
      <c r="P78" s="4" t="s">
        <v>33</v>
      </c>
      <c r="Q78" s="4">
        <v>0</v>
      </c>
      <c r="R78" s="7">
        <v>44927</v>
      </c>
      <c r="S78" s="6">
        <v>44937</v>
      </c>
      <c r="T78" s="4" t="s">
        <v>34</v>
      </c>
      <c r="U78" s="4">
        <v>1628</v>
      </c>
      <c r="V78" s="4">
        <v>0</v>
      </c>
      <c r="W78" s="4">
        <v>0</v>
      </c>
      <c r="X78" s="4" t="s">
        <v>440</v>
      </c>
      <c r="Y78" s="4">
        <v>242816365</v>
      </c>
      <c r="Z78" s="4" t="s">
        <v>441</v>
      </c>
    </row>
    <row r="79" s="4" customFormat="1" spans="1:25">
      <c r="A79" s="4" t="s">
        <v>442</v>
      </c>
      <c r="B79" s="4" t="s">
        <v>26</v>
      </c>
      <c r="C79" s="4" t="s">
        <v>27</v>
      </c>
      <c r="D79" s="4" t="s">
        <v>312</v>
      </c>
      <c r="E79" s="4" t="s">
        <v>443</v>
      </c>
      <c r="F79" s="6">
        <v>44931</v>
      </c>
      <c r="G79" s="6">
        <v>44934</v>
      </c>
      <c r="H79" s="4">
        <v>1</v>
      </c>
      <c r="I79" s="4">
        <v>3</v>
      </c>
      <c r="J79" s="4">
        <v>3</v>
      </c>
      <c r="K79" s="4" t="s">
        <v>30</v>
      </c>
      <c r="L79" s="4">
        <v>2685</v>
      </c>
      <c r="M79" s="4">
        <v>2685</v>
      </c>
      <c r="N79" s="4" t="s">
        <v>444</v>
      </c>
      <c r="O79" s="4" t="s">
        <v>32</v>
      </c>
      <c r="P79" s="4" t="s">
        <v>33</v>
      </c>
      <c r="Q79" s="4">
        <v>0</v>
      </c>
      <c r="R79" s="7">
        <v>44927</v>
      </c>
      <c r="S79" s="6">
        <v>44937</v>
      </c>
      <c r="T79" s="4" t="s">
        <v>34</v>
      </c>
      <c r="U79" s="4">
        <v>2685</v>
      </c>
      <c r="V79" s="4">
        <v>0</v>
      </c>
      <c r="W79" s="4">
        <v>0</v>
      </c>
      <c r="X79" s="4" t="s">
        <v>445</v>
      </c>
      <c r="Y79" s="4" t="s">
        <v>446</v>
      </c>
    </row>
    <row r="80" s="4" customFormat="1" spans="1:25">
      <c r="A80" s="4" t="s">
        <v>447</v>
      </c>
      <c r="B80" s="4" t="s">
        <v>26</v>
      </c>
      <c r="C80" s="4" t="s">
        <v>27</v>
      </c>
      <c r="D80" s="4" t="s">
        <v>448</v>
      </c>
      <c r="E80" s="4" t="s">
        <v>449</v>
      </c>
      <c r="F80" s="6">
        <v>44931</v>
      </c>
      <c r="G80" s="6">
        <v>44934</v>
      </c>
      <c r="H80" s="4">
        <v>1</v>
      </c>
      <c r="I80" s="4">
        <v>3</v>
      </c>
      <c r="J80" s="4">
        <v>3</v>
      </c>
      <c r="K80" s="4" t="s">
        <v>30</v>
      </c>
      <c r="L80" s="4">
        <v>2229</v>
      </c>
      <c r="M80" s="4">
        <v>2229</v>
      </c>
      <c r="N80" s="4" t="s">
        <v>450</v>
      </c>
      <c r="O80" s="4" t="s">
        <v>32</v>
      </c>
      <c r="P80" s="4" t="s">
        <v>33</v>
      </c>
      <c r="Q80" s="4">
        <v>0</v>
      </c>
      <c r="R80" s="7">
        <v>44928</v>
      </c>
      <c r="S80" s="6">
        <v>44937</v>
      </c>
      <c r="T80" s="4" t="s">
        <v>34</v>
      </c>
      <c r="U80" s="4">
        <v>2229</v>
      </c>
      <c r="V80" s="4">
        <v>0</v>
      </c>
      <c r="W80" s="4">
        <v>0</v>
      </c>
      <c r="X80" s="4" t="s">
        <v>451</v>
      </c>
      <c r="Y80" s="4" t="s">
        <v>452</v>
      </c>
    </row>
    <row r="81" s="4" customFormat="1" spans="1:25">
      <c r="A81" s="4" t="s">
        <v>453</v>
      </c>
      <c r="B81" s="4" t="s">
        <v>26</v>
      </c>
      <c r="C81" s="4" t="s">
        <v>27</v>
      </c>
      <c r="D81" s="4" t="s">
        <v>454</v>
      </c>
      <c r="E81" s="4" t="s">
        <v>455</v>
      </c>
      <c r="F81" s="6">
        <v>44930</v>
      </c>
      <c r="G81" s="6">
        <v>44934</v>
      </c>
      <c r="H81" s="4">
        <v>2</v>
      </c>
      <c r="I81" s="4">
        <v>4</v>
      </c>
      <c r="J81" s="4">
        <v>8</v>
      </c>
      <c r="K81" s="4" t="s">
        <v>30</v>
      </c>
      <c r="L81" s="4">
        <v>3800</v>
      </c>
      <c r="M81" s="4">
        <v>3800</v>
      </c>
      <c r="N81" s="4" t="s">
        <v>456</v>
      </c>
      <c r="O81" s="4" t="s">
        <v>32</v>
      </c>
      <c r="P81" s="4" t="s">
        <v>33</v>
      </c>
      <c r="Q81" s="4">
        <v>0</v>
      </c>
      <c r="R81" s="7">
        <v>44928</v>
      </c>
      <c r="S81" s="6">
        <v>44937</v>
      </c>
      <c r="T81" s="4" t="s">
        <v>34</v>
      </c>
      <c r="U81" s="4">
        <v>3800</v>
      </c>
      <c r="V81" s="4">
        <v>0</v>
      </c>
      <c r="W81" s="4">
        <v>0</v>
      </c>
      <c r="X81" s="4" t="s">
        <v>457</v>
      </c>
      <c r="Y81" s="4" t="s">
        <v>48</v>
      </c>
    </row>
    <row r="82" s="4" customFormat="1" spans="1:25">
      <c r="A82" s="4" t="s">
        <v>458</v>
      </c>
      <c r="B82" s="4" t="s">
        <v>26</v>
      </c>
      <c r="C82" s="4" t="s">
        <v>27</v>
      </c>
      <c r="D82" s="4" t="s">
        <v>459</v>
      </c>
      <c r="E82" s="4" t="s">
        <v>335</v>
      </c>
      <c r="F82" s="6">
        <v>44932</v>
      </c>
      <c r="G82" s="6">
        <v>44934</v>
      </c>
      <c r="H82" s="4">
        <v>6</v>
      </c>
      <c r="I82" s="4">
        <v>2</v>
      </c>
      <c r="J82" s="4">
        <v>12</v>
      </c>
      <c r="K82" s="4" t="s">
        <v>30</v>
      </c>
      <c r="L82" s="4">
        <v>30708</v>
      </c>
      <c r="M82" s="4">
        <v>30708</v>
      </c>
      <c r="N82" s="4" t="s">
        <v>460</v>
      </c>
      <c r="O82" s="4" t="s">
        <v>32</v>
      </c>
      <c r="P82" s="4" t="s">
        <v>33</v>
      </c>
      <c r="Q82" s="4">
        <v>0</v>
      </c>
      <c r="R82" s="7">
        <v>44928</v>
      </c>
      <c r="S82" s="6">
        <v>44937</v>
      </c>
      <c r="T82" s="4" t="s">
        <v>34</v>
      </c>
      <c r="U82" s="4">
        <v>30708</v>
      </c>
      <c r="V82" s="4">
        <v>0</v>
      </c>
      <c r="W82" s="4">
        <v>0</v>
      </c>
      <c r="X82" s="4" t="s">
        <v>461</v>
      </c>
      <c r="Y82" s="4" t="s">
        <v>48</v>
      </c>
    </row>
    <row r="83" s="4" customFormat="1" spans="1:25">
      <c r="A83" s="4" t="s">
        <v>462</v>
      </c>
      <c r="B83" s="4" t="s">
        <v>26</v>
      </c>
      <c r="C83" s="4" t="s">
        <v>27</v>
      </c>
      <c r="D83" s="4" t="s">
        <v>463</v>
      </c>
      <c r="E83" s="4" t="s">
        <v>464</v>
      </c>
      <c r="F83" s="6">
        <v>44932</v>
      </c>
      <c r="G83" s="6">
        <v>44934</v>
      </c>
      <c r="H83" s="4">
        <v>1</v>
      </c>
      <c r="I83" s="4">
        <v>2</v>
      </c>
      <c r="J83" s="4">
        <v>2</v>
      </c>
      <c r="K83" s="4" t="s">
        <v>30</v>
      </c>
      <c r="L83" s="4">
        <v>11150</v>
      </c>
      <c r="M83" s="4">
        <v>11150</v>
      </c>
      <c r="N83" s="4" t="s">
        <v>465</v>
      </c>
      <c r="O83" s="4" t="s">
        <v>32</v>
      </c>
      <c r="P83" s="4" t="s">
        <v>33</v>
      </c>
      <c r="Q83" s="4">
        <v>0</v>
      </c>
      <c r="R83" s="7">
        <v>44928</v>
      </c>
      <c r="S83" s="6">
        <v>44937</v>
      </c>
      <c r="T83" s="4" t="s">
        <v>34</v>
      </c>
      <c r="U83" s="4">
        <v>11150</v>
      </c>
      <c r="V83" s="4">
        <v>0</v>
      </c>
      <c r="W83" s="4">
        <v>0</v>
      </c>
      <c r="X83" s="4" t="s">
        <v>466</v>
      </c>
      <c r="Y83" s="4" t="s">
        <v>467</v>
      </c>
    </row>
    <row r="84" s="4" customFormat="1" spans="1:25">
      <c r="A84" s="4" t="s">
        <v>468</v>
      </c>
      <c r="B84" s="4" t="s">
        <v>26</v>
      </c>
      <c r="C84" s="4" t="s">
        <v>27</v>
      </c>
      <c r="D84" s="4" t="s">
        <v>469</v>
      </c>
      <c r="E84" s="4" t="s">
        <v>470</v>
      </c>
      <c r="F84" s="6">
        <v>44932</v>
      </c>
      <c r="G84" s="6">
        <v>44934</v>
      </c>
      <c r="H84" s="4">
        <v>1</v>
      </c>
      <c r="I84" s="4">
        <v>2</v>
      </c>
      <c r="J84" s="4">
        <v>2</v>
      </c>
      <c r="K84" s="4" t="s">
        <v>30</v>
      </c>
      <c r="L84" s="4">
        <v>3186</v>
      </c>
      <c r="M84" s="4">
        <v>3186</v>
      </c>
      <c r="N84" s="4" t="s">
        <v>471</v>
      </c>
      <c r="O84" s="4" t="s">
        <v>32</v>
      </c>
      <c r="P84" s="4" t="s">
        <v>33</v>
      </c>
      <c r="Q84" s="4">
        <v>0</v>
      </c>
      <c r="R84" s="7">
        <v>44929</v>
      </c>
      <c r="S84" s="6">
        <v>44937</v>
      </c>
      <c r="T84" s="4" t="s">
        <v>34</v>
      </c>
      <c r="U84" s="4">
        <v>3186</v>
      </c>
      <c r="V84" s="4">
        <v>0</v>
      </c>
      <c r="W84" s="4">
        <v>0</v>
      </c>
      <c r="X84" s="4" t="s">
        <v>472</v>
      </c>
      <c r="Y84" s="4" t="s">
        <v>473</v>
      </c>
    </row>
    <row r="85" s="4" customFormat="1" spans="1:25">
      <c r="A85" s="4" t="s">
        <v>474</v>
      </c>
      <c r="B85" s="4" t="s">
        <v>26</v>
      </c>
      <c r="C85" s="4" t="s">
        <v>27</v>
      </c>
      <c r="D85" s="4" t="s">
        <v>475</v>
      </c>
      <c r="E85" s="4" t="s">
        <v>476</v>
      </c>
      <c r="F85" s="6">
        <v>44931</v>
      </c>
      <c r="G85" s="6">
        <v>44934</v>
      </c>
      <c r="H85" s="4">
        <v>2</v>
      </c>
      <c r="I85" s="4">
        <v>3</v>
      </c>
      <c r="J85" s="4">
        <v>6</v>
      </c>
      <c r="K85" s="4" t="s">
        <v>30</v>
      </c>
      <c r="L85" s="4">
        <v>1794</v>
      </c>
      <c r="M85" s="4">
        <v>1794</v>
      </c>
      <c r="N85" s="4" t="s">
        <v>477</v>
      </c>
      <c r="O85" s="4" t="s">
        <v>32</v>
      </c>
      <c r="P85" s="4" t="s">
        <v>33</v>
      </c>
      <c r="Q85" s="4">
        <v>0</v>
      </c>
      <c r="R85" s="7">
        <v>44929</v>
      </c>
      <c r="S85" s="6">
        <v>44937</v>
      </c>
      <c r="T85" s="4" t="s">
        <v>34</v>
      </c>
      <c r="U85" s="4">
        <v>1794</v>
      </c>
      <c r="V85" s="4">
        <v>0</v>
      </c>
      <c r="W85" s="4">
        <v>0</v>
      </c>
      <c r="X85" s="4" t="s">
        <v>478</v>
      </c>
      <c r="Y85" s="4" t="s">
        <v>479</v>
      </c>
    </row>
    <row r="86" s="4" customFormat="1" spans="1:25">
      <c r="A86" s="4" t="s">
        <v>480</v>
      </c>
      <c r="B86" s="4" t="s">
        <v>26</v>
      </c>
      <c r="C86" s="4" t="s">
        <v>27</v>
      </c>
      <c r="D86" s="4" t="s">
        <v>481</v>
      </c>
      <c r="E86" s="4" t="s">
        <v>482</v>
      </c>
      <c r="F86" s="6">
        <v>44931</v>
      </c>
      <c r="G86" s="6">
        <v>44934</v>
      </c>
      <c r="H86" s="4">
        <v>1</v>
      </c>
      <c r="I86" s="4">
        <v>3</v>
      </c>
      <c r="J86" s="4">
        <v>3</v>
      </c>
      <c r="K86" s="4" t="s">
        <v>30</v>
      </c>
      <c r="L86" s="4">
        <v>14860</v>
      </c>
      <c r="M86" s="4">
        <v>14860</v>
      </c>
      <c r="N86" s="4" t="s">
        <v>483</v>
      </c>
      <c r="O86" s="4" t="s">
        <v>32</v>
      </c>
      <c r="P86" s="4" t="s">
        <v>33</v>
      </c>
      <c r="Q86" s="4">
        <v>0</v>
      </c>
      <c r="R86" s="7">
        <v>44929</v>
      </c>
      <c r="S86" s="6">
        <v>44937</v>
      </c>
      <c r="T86" s="4" t="s">
        <v>34</v>
      </c>
      <c r="U86" s="4">
        <v>14860</v>
      </c>
      <c r="V86" s="4">
        <v>0</v>
      </c>
      <c r="W86" s="4">
        <v>0</v>
      </c>
      <c r="X86" s="4" t="s">
        <v>484</v>
      </c>
      <c r="Y86" s="4" t="s">
        <v>485</v>
      </c>
    </row>
    <row r="87" s="4" customFormat="1" spans="1:25">
      <c r="A87" s="4" t="s">
        <v>486</v>
      </c>
      <c r="B87" s="4" t="s">
        <v>26</v>
      </c>
      <c r="C87" s="4" t="s">
        <v>27</v>
      </c>
      <c r="D87" s="4" t="s">
        <v>487</v>
      </c>
      <c r="E87" s="4" t="s">
        <v>488</v>
      </c>
      <c r="F87" s="6">
        <v>44931</v>
      </c>
      <c r="G87" s="6">
        <v>44934</v>
      </c>
      <c r="H87" s="4">
        <v>1</v>
      </c>
      <c r="I87" s="4">
        <v>3</v>
      </c>
      <c r="J87" s="4">
        <v>3</v>
      </c>
      <c r="K87" s="4" t="s">
        <v>30</v>
      </c>
      <c r="L87" s="4">
        <v>2967</v>
      </c>
      <c r="M87" s="4">
        <v>2967</v>
      </c>
      <c r="N87" s="4" t="s">
        <v>489</v>
      </c>
      <c r="O87" s="4" t="s">
        <v>32</v>
      </c>
      <c r="P87" s="4" t="s">
        <v>33</v>
      </c>
      <c r="Q87" s="4">
        <v>0</v>
      </c>
      <c r="R87" s="7">
        <v>44929</v>
      </c>
      <c r="S87" s="6">
        <v>44937</v>
      </c>
      <c r="T87" s="4" t="s">
        <v>34</v>
      </c>
      <c r="U87" s="4">
        <v>2967</v>
      </c>
      <c r="V87" s="4">
        <v>0</v>
      </c>
      <c r="W87" s="4">
        <v>0</v>
      </c>
      <c r="X87" s="4" t="s">
        <v>490</v>
      </c>
      <c r="Y87" s="4" t="s">
        <v>48</v>
      </c>
    </row>
    <row r="88" s="4" customFormat="1" spans="1:25">
      <c r="A88" s="4" t="s">
        <v>458</v>
      </c>
      <c r="B88" s="4" t="s">
        <v>26</v>
      </c>
      <c r="C88" s="4" t="s">
        <v>49</v>
      </c>
      <c r="D88" s="4" t="s">
        <v>459</v>
      </c>
      <c r="E88" s="4" t="s">
        <v>335</v>
      </c>
      <c r="F88" s="6">
        <v>44932</v>
      </c>
      <c r="G88" s="6">
        <v>44934</v>
      </c>
      <c r="H88" s="4">
        <v>6</v>
      </c>
      <c r="I88" s="4">
        <v>2</v>
      </c>
      <c r="J88" s="4">
        <v>12</v>
      </c>
      <c r="K88" s="4" t="s">
        <v>30</v>
      </c>
      <c r="L88" s="4">
        <v>-30708</v>
      </c>
      <c r="M88" s="4">
        <v>-30708</v>
      </c>
      <c r="N88" s="4" t="s">
        <v>460</v>
      </c>
      <c r="O88" s="4" t="s">
        <v>32</v>
      </c>
      <c r="P88" s="4" t="s">
        <v>33</v>
      </c>
      <c r="Q88" s="4">
        <v>0</v>
      </c>
      <c r="R88" s="7">
        <v>44928</v>
      </c>
      <c r="S88" s="6">
        <v>44937</v>
      </c>
      <c r="T88" s="4" t="s">
        <v>34</v>
      </c>
      <c r="U88" s="4">
        <v>-30708</v>
      </c>
      <c r="V88" s="4">
        <v>0</v>
      </c>
      <c r="W88" s="4">
        <v>0</v>
      </c>
      <c r="X88" s="4" t="s">
        <v>461</v>
      </c>
      <c r="Y88" s="4" t="s">
        <v>48</v>
      </c>
    </row>
    <row r="89" s="4" customFormat="1" spans="1:25">
      <c r="A89" s="4" t="s">
        <v>491</v>
      </c>
      <c r="B89" s="4" t="s">
        <v>26</v>
      </c>
      <c r="C89" s="4" t="s">
        <v>27</v>
      </c>
      <c r="D89" s="4" t="s">
        <v>492</v>
      </c>
      <c r="E89" s="4" t="s">
        <v>493</v>
      </c>
      <c r="F89" s="6">
        <v>44933</v>
      </c>
      <c r="G89" s="6">
        <v>44934</v>
      </c>
      <c r="H89" s="4">
        <v>1</v>
      </c>
      <c r="I89" s="4">
        <v>1</v>
      </c>
      <c r="J89" s="4">
        <v>1</v>
      </c>
      <c r="K89" s="4" t="s">
        <v>30</v>
      </c>
      <c r="L89" s="4">
        <v>858</v>
      </c>
      <c r="M89" s="4">
        <v>858</v>
      </c>
      <c r="N89" s="4" t="s">
        <v>494</v>
      </c>
      <c r="O89" s="4" t="s">
        <v>32</v>
      </c>
      <c r="P89" s="4" t="s">
        <v>33</v>
      </c>
      <c r="Q89" s="4">
        <v>0</v>
      </c>
      <c r="R89" s="7">
        <v>44929</v>
      </c>
      <c r="S89" s="6">
        <v>44937</v>
      </c>
      <c r="T89" s="4" t="s">
        <v>34</v>
      </c>
      <c r="U89" s="4">
        <v>858</v>
      </c>
      <c r="V89" s="4">
        <v>0</v>
      </c>
      <c r="W89" s="4">
        <v>0</v>
      </c>
      <c r="X89" s="4" t="s">
        <v>495</v>
      </c>
      <c r="Y89" s="4" t="s">
        <v>496</v>
      </c>
    </row>
    <row r="90" s="4" customFormat="1" spans="1:25">
      <c r="A90" s="4" t="s">
        <v>497</v>
      </c>
      <c r="B90" s="4" t="s">
        <v>26</v>
      </c>
      <c r="C90" s="4" t="s">
        <v>27</v>
      </c>
      <c r="D90" s="4" t="s">
        <v>274</v>
      </c>
      <c r="E90" s="4" t="s">
        <v>498</v>
      </c>
      <c r="F90" s="6">
        <v>44933</v>
      </c>
      <c r="G90" s="6">
        <v>44934</v>
      </c>
      <c r="H90" s="4">
        <v>1</v>
      </c>
      <c r="I90" s="4">
        <v>1</v>
      </c>
      <c r="J90" s="4">
        <v>1</v>
      </c>
      <c r="K90" s="4" t="s">
        <v>30</v>
      </c>
      <c r="L90" s="4">
        <v>975</v>
      </c>
      <c r="M90" s="4">
        <v>975</v>
      </c>
      <c r="N90" s="4" t="s">
        <v>499</v>
      </c>
      <c r="O90" s="4" t="s">
        <v>32</v>
      </c>
      <c r="P90" s="4" t="s">
        <v>33</v>
      </c>
      <c r="Q90" s="4">
        <v>0</v>
      </c>
      <c r="R90" s="7">
        <v>44929</v>
      </c>
      <c r="S90" s="6">
        <v>44937</v>
      </c>
      <c r="T90" s="4" t="s">
        <v>34</v>
      </c>
      <c r="U90" s="4">
        <v>975</v>
      </c>
      <c r="V90" s="4">
        <v>0</v>
      </c>
      <c r="W90" s="4">
        <v>0</v>
      </c>
      <c r="X90" s="4" t="s">
        <v>500</v>
      </c>
      <c r="Y90" s="4" t="s">
        <v>501</v>
      </c>
    </row>
    <row r="91" s="4" customFormat="1" spans="1:25">
      <c r="A91" s="4" t="s">
        <v>502</v>
      </c>
      <c r="B91" s="4" t="s">
        <v>26</v>
      </c>
      <c r="C91" s="4" t="s">
        <v>27</v>
      </c>
      <c r="D91" s="4" t="s">
        <v>454</v>
      </c>
      <c r="E91" s="4" t="s">
        <v>455</v>
      </c>
      <c r="F91" s="6">
        <v>44931</v>
      </c>
      <c r="G91" s="6">
        <v>44934</v>
      </c>
      <c r="H91" s="4">
        <v>1</v>
      </c>
      <c r="I91" s="4">
        <v>3</v>
      </c>
      <c r="J91" s="4">
        <v>3</v>
      </c>
      <c r="K91" s="4" t="s">
        <v>30</v>
      </c>
      <c r="L91" s="4">
        <v>1425</v>
      </c>
      <c r="M91" s="4">
        <v>1425</v>
      </c>
      <c r="N91" s="4" t="s">
        <v>503</v>
      </c>
      <c r="O91" s="4" t="s">
        <v>32</v>
      </c>
      <c r="P91" s="4" t="s">
        <v>33</v>
      </c>
      <c r="Q91" s="4">
        <v>0</v>
      </c>
      <c r="R91" s="7">
        <v>44929</v>
      </c>
      <c r="S91" s="6">
        <v>44937</v>
      </c>
      <c r="T91" s="4" t="s">
        <v>34</v>
      </c>
      <c r="U91" s="4">
        <v>1425</v>
      </c>
      <c r="V91" s="4">
        <v>0</v>
      </c>
      <c r="W91" s="4">
        <v>0</v>
      </c>
      <c r="X91" s="4" t="s">
        <v>504</v>
      </c>
      <c r="Y91" s="4" t="s">
        <v>505</v>
      </c>
    </row>
    <row r="92" s="4" customFormat="1" spans="1:25">
      <c r="A92" s="4" t="s">
        <v>506</v>
      </c>
      <c r="B92" s="4" t="s">
        <v>26</v>
      </c>
      <c r="C92" s="4" t="s">
        <v>27</v>
      </c>
      <c r="D92" s="4" t="s">
        <v>507</v>
      </c>
      <c r="E92" s="4" t="s">
        <v>508</v>
      </c>
      <c r="F92" s="6">
        <v>44933</v>
      </c>
      <c r="G92" s="6">
        <v>44934</v>
      </c>
      <c r="H92" s="4">
        <v>1</v>
      </c>
      <c r="I92" s="4">
        <v>1</v>
      </c>
      <c r="J92" s="4">
        <v>1</v>
      </c>
      <c r="K92" s="4" t="s">
        <v>30</v>
      </c>
      <c r="L92" s="4">
        <v>534</v>
      </c>
      <c r="M92" s="4">
        <v>534</v>
      </c>
      <c r="N92" s="4" t="s">
        <v>509</v>
      </c>
      <c r="O92" s="4" t="s">
        <v>32</v>
      </c>
      <c r="P92" s="4" t="s">
        <v>33</v>
      </c>
      <c r="Q92" s="4">
        <v>0</v>
      </c>
      <c r="R92" s="7">
        <v>44930</v>
      </c>
      <c r="S92" s="6">
        <v>44937</v>
      </c>
      <c r="T92" s="4" t="s">
        <v>34</v>
      </c>
      <c r="U92" s="4">
        <v>534</v>
      </c>
      <c r="V92" s="4">
        <v>0</v>
      </c>
      <c r="W92" s="4">
        <v>0</v>
      </c>
      <c r="X92" s="4" t="s">
        <v>510</v>
      </c>
      <c r="Y92" s="4" t="s">
        <v>511</v>
      </c>
    </row>
    <row r="93" s="4" customFormat="1" spans="1:25">
      <c r="A93" s="4" t="s">
        <v>512</v>
      </c>
      <c r="B93" s="4" t="s">
        <v>26</v>
      </c>
      <c r="C93" s="4" t="s">
        <v>27</v>
      </c>
      <c r="D93" s="4" t="s">
        <v>513</v>
      </c>
      <c r="E93" s="4" t="s">
        <v>514</v>
      </c>
      <c r="F93" s="6">
        <v>44933</v>
      </c>
      <c r="G93" s="6">
        <v>44934</v>
      </c>
      <c r="H93" s="4">
        <v>2</v>
      </c>
      <c r="I93" s="4">
        <v>1</v>
      </c>
      <c r="J93" s="4">
        <v>2</v>
      </c>
      <c r="K93" s="4" t="s">
        <v>30</v>
      </c>
      <c r="L93" s="4">
        <v>836</v>
      </c>
      <c r="M93" s="4">
        <v>836</v>
      </c>
      <c r="N93" s="4" t="s">
        <v>515</v>
      </c>
      <c r="O93" s="4" t="s">
        <v>32</v>
      </c>
      <c r="P93" s="4" t="s">
        <v>33</v>
      </c>
      <c r="Q93" s="4">
        <v>0</v>
      </c>
      <c r="R93" s="7">
        <v>44930</v>
      </c>
      <c r="S93" s="6">
        <v>44937</v>
      </c>
      <c r="T93" s="4" t="s">
        <v>34</v>
      </c>
      <c r="U93" s="4">
        <v>836</v>
      </c>
      <c r="V93" s="4">
        <v>0</v>
      </c>
      <c r="W93" s="4">
        <v>0</v>
      </c>
      <c r="X93" s="4" t="s">
        <v>516</v>
      </c>
      <c r="Y93" s="4" t="s">
        <v>48</v>
      </c>
    </row>
    <row r="94" s="4" customFormat="1" spans="1:25">
      <c r="A94" s="4" t="s">
        <v>517</v>
      </c>
      <c r="B94" s="4" t="s">
        <v>26</v>
      </c>
      <c r="C94" s="4" t="s">
        <v>27</v>
      </c>
      <c r="D94" s="4" t="s">
        <v>518</v>
      </c>
      <c r="E94" s="4" t="s">
        <v>519</v>
      </c>
      <c r="F94" s="6">
        <v>44932</v>
      </c>
      <c r="G94" s="6">
        <v>44934</v>
      </c>
      <c r="H94" s="4">
        <v>1</v>
      </c>
      <c r="I94" s="4">
        <v>2</v>
      </c>
      <c r="J94" s="4">
        <v>2</v>
      </c>
      <c r="K94" s="4" t="s">
        <v>30</v>
      </c>
      <c r="L94" s="4">
        <v>660</v>
      </c>
      <c r="M94" s="4">
        <v>660</v>
      </c>
      <c r="N94" s="4" t="s">
        <v>520</v>
      </c>
      <c r="O94" s="4" t="s">
        <v>32</v>
      </c>
      <c r="P94" s="4" t="s">
        <v>33</v>
      </c>
      <c r="Q94" s="4">
        <v>0</v>
      </c>
      <c r="R94" s="7">
        <v>44930</v>
      </c>
      <c r="S94" s="6">
        <v>44937</v>
      </c>
      <c r="T94" s="4" t="s">
        <v>34</v>
      </c>
      <c r="U94" s="4">
        <v>660</v>
      </c>
      <c r="V94" s="4">
        <v>0</v>
      </c>
      <c r="W94" s="4">
        <v>0</v>
      </c>
      <c r="X94" s="4" t="s">
        <v>521</v>
      </c>
      <c r="Y94" s="4" t="s">
        <v>522</v>
      </c>
    </row>
    <row r="95" s="4" customFormat="1" spans="1:25">
      <c r="A95" s="4" t="s">
        <v>523</v>
      </c>
      <c r="B95" s="4" t="s">
        <v>26</v>
      </c>
      <c r="C95" s="4" t="s">
        <v>27</v>
      </c>
      <c r="D95" s="4" t="s">
        <v>524</v>
      </c>
      <c r="E95" s="4" t="s">
        <v>525</v>
      </c>
      <c r="F95" s="6">
        <v>44932</v>
      </c>
      <c r="G95" s="6">
        <v>44934</v>
      </c>
      <c r="H95" s="4">
        <v>1</v>
      </c>
      <c r="I95" s="4">
        <v>2</v>
      </c>
      <c r="J95" s="4">
        <v>2</v>
      </c>
      <c r="K95" s="4" t="s">
        <v>30</v>
      </c>
      <c r="L95" s="4">
        <v>1340</v>
      </c>
      <c r="M95" s="4">
        <v>1340</v>
      </c>
      <c r="N95" s="4" t="s">
        <v>526</v>
      </c>
      <c r="O95" s="4" t="s">
        <v>32</v>
      </c>
      <c r="P95" s="4" t="s">
        <v>33</v>
      </c>
      <c r="Q95" s="4">
        <v>0</v>
      </c>
      <c r="R95" s="7">
        <v>44930</v>
      </c>
      <c r="S95" s="6">
        <v>44937</v>
      </c>
      <c r="T95" s="4" t="s">
        <v>34</v>
      </c>
      <c r="U95" s="4">
        <v>1340</v>
      </c>
      <c r="V95" s="4">
        <v>0</v>
      </c>
      <c r="W95" s="4">
        <v>0</v>
      </c>
      <c r="X95" s="4" t="s">
        <v>527</v>
      </c>
      <c r="Y95" s="4" t="s">
        <v>48</v>
      </c>
    </row>
    <row r="96" s="4" customFormat="1" spans="1:25">
      <c r="A96" s="4" t="s">
        <v>528</v>
      </c>
      <c r="B96" s="4" t="s">
        <v>26</v>
      </c>
      <c r="C96" s="4" t="s">
        <v>27</v>
      </c>
      <c r="D96" s="4" t="s">
        <v>329</v>
      </c>
      <c r="E96" s="4" t="s">
        <v>330</v>
      </c>
      <c r="F96" s="6">
        <v>44933</v>
      </c>
      <c r="G96" s="6">
        <v>44934</v>
      </c>
      <c r="H96" s="4">
        <v>1</v>
      </c>
      <c r="I96" s="4">
        <v>1</v>
      </c>
      <c r="J96" s="4">
        <v>1</v>
      </c>
      <c r="K96" s="4" t="s">
        <v>30</v>
      </c>
      <c r="L96" s="4">
        <v>728</v>
      </c>
      <c r="M96" s="4">
        <v>728</v>
      </c>
      <c r="N96" s="4" t="s">
        <v>529</v>
      </c>
      <c r="O96" s="4" t="s">
        <v>32</v>
      </c>
      <c r="P96" s="4" t="s">
        <v>33</v>
      </c>
      <c r="Q96" s="4">
        <v>0</v>
      </c>
      <c r="R96" s="7">
        <v>44930</v>
      </c>
      <c r="S96" s="6">
        <v>44937</v>
      </c>
      <c r="T96" s="4" t="s">
        <v>34</v>
      </c>
      <c r="U96" s="4">
        <v>728</v>
      </c>
      <c r="V96" s="4">
        <v>0</v>
      </c>
      <c r="W96" s="4">
        <v>0</v>
      </c>
      <c r="X96" s="4" t="s">
        <v>530</v>
      </c>
      <c r="Y96" s="4" t="s">
        <v>531</v>
      </c>
    </row>
    <row r="97" s="4" customFormat="1" spans="1:25">
      <c r="A97" s="4" t="s">
        <v>532</v>
      </c>
      <c r="B97" s="4" t="s">
        <v>26</v>
      </c>
      <c r="C97" s="4" t="s">
        <v>27</v>
      </c>
      <c r="D97" s="4" t="s">
        <v>533</v>
      </c>
      <c r="E97" s="4" t="s">
        <v>534</v>
      </c>
      <c r="F97" s="6">
        <v>44932</v>
      </c>
      <c r="G97" s="6">
        <v>44934</v>
      </c>
      <c r="H97" s="4">
        <v>1</v>
      </c>
      <c r="I97" s="4">
        <v>2</v>
      </c>
      <c r="J97" s="4">
        <v>2</v>
      </c>
      <c r="K97" s="4" t="s">
        <v>30</v>
      </c>
      <c r="L97" s="4">
        <v>3126</v>
      </c>
      <c r="M97" s="4">
        <v>3126</v>
      </c>
      <c r="N97" s="4" t="s">
        <v>535</v>
      </c>
      <c r="O97" s="4" t="s">
        <v>32</v>
      </c>
      <c r="P97" s="4" t="s">
        <v>33</v>
      </c>
      <c r="Q97" s="4">
        <v>0</v>
      </c>
      <c r="R97" s="7">
        <v>44930</v>
      </c>
      <c r="S97" s="6">
        <v>44937</v>
      </c>
      <c r="T97" s="4" t="s">
        <v>34</v>
      </c>
      <c r="U97" s="4">
        <v>3126</v>
      </c>
      <c r="V97" s="4">
        <v>0</v>
      </c>
      <c r="W97" s="4">
        <v>0</v>
      </c>
      <c r="X97" s="4" t="s">
        <v>536</v>
      </c>
      <c r="Y97" s="4" t="s">
        <v>537</v>
      </c>
    </row>
    <row r="98" s="4" customFormat="1" spans="1:25">
      <c r="A98" s="4" t="s">
        <v>538</v>
      </c>
      <c r="B98" s="4" t="s">
        <v>26</v>
      </c>
      <c r="C98" s="4" t="s">
        <v>27</v>
      </c>
      <c r="D98" s="4" t="s">
        <v>513</v>
      </c>
      <c r="E98" s="4" t="s">
        <v>539</v>
      </c>
      <c r="F98" s="6">
        <v>44932</v>
      </c>
      <c r="G98" s="6">
        <v>44934</v>
      </c>
      <c r="H98" s="4">
        <v>1</v>
      </c>
      <c r="I98" s="4">
        <v>2</v>
      </c>
      <c r="J98" s="4">
        <v>2</v>
      </c>
      <c r="K98" s="4" t="s">
        <v>30</v>
      </c>
      <c r="L98" s="4">
        <v>1209</v>
      </c>
      <c r="M98" s="4">
        <v>1209</v>
      </c>
      <c r="N98" s="4" t="s">
        <v>540</v>
      </c>
      <c r="O98" s="4" t="s">
        <v>32</v>
      </c>
      <c r="P98" s="4" t="s">
        <v>33</v>
      </c>
      <c r="Q98" s="4">
        <v>0</v>
      </c>
      <c r="R98" s="7">
        <v>44930</v>
      </c>
      <c r="S98" s="6">
        <v>44937</v>
      </c>
      <c r="T98" s="4" t="s">
        <v>34</v>
      </c>
      <c r="U98" s="4">
        <v>1209</v>
      </c>
      <c r="V98" s="4">
        <v>0</v>
      </c>
      <c r="W98" s="4">
        <v>0</v>
      </c>
      <c r="X98" s="4" t="s">
        <v>541</v>
      </c>
      <c r="Y98" s="4" t="s">
        <v>178</v>
      </c>
    </row>
    <row r="99" s="4" customFormat="1" spans="1:25">
      <c r="A99" s="4" t="s">
        <v>542</v>
      </c>
      <c r="B99" s="4" t="s">
        <v>26</v>
      </c>
      <c r="C99" s="4" t="s">
        <v>27</v>
      </c>
      <c r="D99" s="4" t="s">
        <v>513</v>
      </c>
      <c r="E99" s="4" t="s">
        <v>514</v>
      </c>
      <c r="F99" s="6">
        <v>44933</v>
      </c>
      <c r="G99" s="6">
        <v>44934</v>
      </c>
      <c r="H99" s="4">
        <v>2</v>
      </c>
      <c r="I99" s="4">
        <v>1</v>
      </c>
      <c r="J99" s="4">
        <v>2</v>
      </c>
      <c r="K99" s="4" t="s">
        <v>30</v>
      </c>
      <c r="L99" s="4">
        <v>836</v>
      </c>
      <c r="M99" s="4">
        <v>836</v>
      </c>
      <c r="N99" s="4" t="s">
        <v>515</v>
      </c>
      <c r="O99" s="4" t="s">
        <v>32</v>
      </c>
      <c r="P99" s="4" t="s">
        <v>33</v>
      </c>
      <c r="Q99" s="4">
        <v>0</v>
      </c>
      <c r="R99" s="7">
        <v>44930</v>
      </c>
      <c r="S99" s="6">
        <v>44937</v>
      </c>
      <c r="T99" s="4" t="s">
        <v>34</v>
      </c>
      <c r="U99" s="4">
        <v>836</v>
      </c>
      <c r="V99" s="4">
        <v>0</v>
      </c>
      <c r="W99" s="4">
        <v>0</v>
      </c>
      <c r="X99" s="4" t="s">
        <v>543</v>
      </c>
      <c r="Y99" s="4" t="s">
        <v>48</v>
      </c>
    </row>
    <row r="100" s="4" customFormat="1" spans="1:25">
      <c r="A100" s="4" t="s">
        <v>544</v>
      </c>
      <c r="B100" s="4" t="s">
        <v>26</v>
      </c>
      <c r="C100" s="4" t="s">
        <v>27</v>
      </c>
      <c r="D100" s="4" t="s">
        <v>513</v>
      </c>
      <c r="E100" s="4" t="s">
        <v>539</v>
      </c>
      <c r="F100" s="6">
        <v>44932</v>
      </c>
      <c r="G100" s="6">
        <v>44934</v>
      </c>
      <c r="H100" s="4">
        <v>1</v>
      </c>
      <c r="I100" s="4">
        <v>2</v>
      </c>
      <c r="J100" s="4">
        <v>2</v>
      </c>
      <c r="K100" s="4" t="s">
        <v>30</v>
      </c>
      <c r="L100" s="4">
        <v>1209</v>
      </c>
      <c r="M100" s="4">
        <v>1209</v>
      </c>
      <c r="N100" s="4" t="s">
        <v>540</v>
      </c>
      <c r="O100" s="4" t="s">
        <v>32</v>
      </c>
      <c r="P100" s="4" t="s">
        <v>33</v>
      </c>
      <c r="Q100" s="4">
        <v>0</v>
      </c>
      <c r="R100" s="7">
        <v>44930</v>
      </c>
      <c r="S100" s="6">
        <v>44937</v>
      </c>
      <c r="T100" s="4" t="s">
        <v>34</v>
      </c>
      <c r="U100" s="4">
        <v>1209</v>
      </c>
      <c r="V100" s="4">
        <v>0</v>
      </c>
      <c r="W100" s="4">
        <v>0</v>
      </c>
      <c r="X100" s="4" t="s">
        <v>545</v>
      </c>
      <c r="Y100" s="4" t="s">
        <v>48</v>
      </c>
    </row>
    <row r="101" s="4" customFormat="1" spans="1:25">
      <c r="A101" s="4" t="s">
        <v>546</v>
      </c>
      <c r="B101" s="4" t="s">
        <v>26</v>
      </c>
      <c r="C101" s="4" t="s">
        <v>27</v>
      </c>
      <c r="D101" s="4" t="s">
        <v>547</v>
      </c>
      <c r="E101" s="4" t="s">
        <v>548</v>
      </c>
      <c r="F101" s="6">
        <v>44933</v>
      </c>
      <c r="G101" s="6">
        <v>44934</v>
      </c>
      <c r="H101" s="4">
        <v>1</v>
      </c>
      <c r="I101" s="4">
        <v>1</v>
      </c>
      <c r="J101" s="4">
        <v>1</v>
      </c>
      <c r="K101" s="4" t="s">
        <v>30</v>
      </c>
      <c r="L101" s="4">
        <v>1068</v>
      </c>
      <c r="M101" s="4">
        <v>1068</v>
      </c>
      <c r="N101" s="4" t="s">
        <v>549</v>
      </c>
      <c r="O101" s="4" t="s">
        <v>32</v>
      </c>
      <c r="P101" s="4" t="s">
        <v>33</v>
      </c>
      <c r="Q101" s="4">
        <v>0</v>
      </c>
      <c r="R101" s="7">
        <v>44930</v>
      </c>
      <c r="S101" s="6">
        <v>44937</v>
      </c>
      <c r="T101" s="4" t="s">
        <v>34</v>
      </c>
      <c r="U101" s="4">
        <v>1068</v>
      </c>
      <c r="V101" s="4">
        <v>0</v>
      </c>
      <c r="W101" s="4">
        <v>0</v>
      </c>
      <c r="X101" s="4" t="s">
        <v>550</v>
      </c>
      <c r="Y101" s="4" t="s">
        <v>551</v>
      </c>
    </row>
    <row r="102" s="4" customFormat="1" spans="1:25">
      <c r="A102" s="4" t="s">
        <v>552</v>
      </c>
      <c r="B102" s="4" t="s">
        <v>26</v>
      </c>
      <c r="C102" s="4" t="s">
        <v>27</v>
      </c>
      <c r="D102" s="4" t="s">
        <v>513</v>
      </c>
      <c r="E102" s="4" t="s">
        <v>539</v>
      </c>
      <c r="F102" s="6">
        <v>44932</v>
      </c>
      <c r="G102" s="6">
        <v>44934</v>
      </c>
      <c r="H102" s="4">
        <v>1</v>
      </c>
      <c r="I102" s="4">
        <v>2</v>
      </c>
      <c r="J102" s="4">
        <v>2</v>
      </c>
      <c r="K102" s="4" t="s">
        <v>30</v>
      </c>
      <c r="L102" s="4">
        <v>1209</v>
      </c>
      <c r="M102" s="4">
        <v>1209</v>
      </c>
      <c r="N102" s="4" t="s">
        <v>540</v>
      </c>
      <c r="O102" s="4" t="s">
        <v>32</v>
      </c>
      <c r="P102" s="4" t="s">
        <v>33</v>
      </c>
      <c r="Q102" s="4">
        <v>0</v>
      </c>
      <c r="R102" s="7">
        <v>44930</v>
      </c>
      <c r="S102" s="6">
        <v>44937</v>
      </c>
      <c r="T102" s="4" t="s">
        <v>34</v>
      </c>
      <c r="U102" s="4">
        <v>1209</v>
      </c>
      <c r="V102" s="4">
        <v>0</v>
      </c>
      <c r="W102" s="4">
        <v>0</v>
      </c>
      <c r="X102" s="4" t="s">
        <v>553</v>
      </c>
      <c r="Y102" s="4" t="s">
        <v>48</v>
      </c>
    </row>
    <row r="103" s="4" customFormat="1" spans="1:25">
      <c r="A103" s="4" t="s">
        <v>554</v>
      </c>
      <c r="B103" s="4" t="s">
        <v>26</v>
      </c>
      <c r="C103" s="4" t="s">
        <v>27</v>
      </c>
      <c r="D103" s="4" t="s">
        <v>555</v>
      </c>
      <c r="E103" s="4" t="s">
        <v>556</v>
      </c>
      <c r="F103" s="6">
        <v>44931</v>
      </c>
      <c r="G103" s="6">
        <v>44934</v>
      </c>
      <c r="H103" s="4">
        <v>1</v>
      </c>
      <c r="I103" s="4">
        <v>3</v>
      </c>
      <c r="J103" s="4">
        <v>3</v>
      </c>
      <c r="K103" s="4" t="s">
        <v>30</v>
      </c>
      <c r="L103" s="4">
        <v>1698</v>
      </c>
      <c r="M103" s="4">
        <v>1698</v>
      </c>
      <c r="N103" s="4" t="s">
        <v>557</v>
      </c>
      <c r="O103" s="4" t="s">
        <v>32</v>
      </c>
      <c r="P103" s="4" t="s">
        <v>33</v>
      </c>
      <c r="Q103" s="4">
        <v>0</v>
      </c>
      <c r="R103" s="7">
        <v>44931</v>
      </c>
      <c r="S103" s="6">
        <v>44937</v>
      </c>
      <c r="T103" s="4" t="s">
        <v>34</v>
      </c>
      <c r="U103" s="4">
        <v>1698</v>
      </c>
      <c r="V103" s="4">
        <v>0</v>
      </c>
      <c r="W103" s="4">
        <v>0</v>
      </c>
      <c r="X103" s="4" t="s">
        <v>558</v>
      </c>
      <c r="Y103" s="4" t="s">
        <v>559</v>
      </c>
    </row>
    <row r="104" s="4" customFormat="1" spans="1:25">
      <c r="A104" s="4" t="s">
        <v>560</v>
      </c>
      <c r="B104" s="4" t="s">
        <v>26</v>
      </c>
      <c r="C104" s="4" t="s">
        <v>27</v>
      </c>
      <c r="D104" s="4" t="s">
        <v>518</v>
      </c>
      <c r="E104" s="4" t="s">
        <v>519</v>
      </c>
      <c r="F104" s="6">
        <v>44933</v>
      </c>
      <c r="G104" s="6">
        <v>44934</v>
      </c>
      <c r="H104" s="4">
        <v>2</v>
      </c>
      <c r="I104" s="4">
        <v>1</v>
      </c>
      <c r="J104" s="4">
        <v>2</v>
      </c>
      <c r="K104" s="4" t="s">
        <v>30</v>
      </c>
      <c r="L104" s="4">
        <v>660</v>
      </c>
      <c r="M104" s="4">
        <v>660</v>
      </c>
      <c r="N104" s="4" t="s">
        <v>561</v>
      </c>
      <c r="O104" s="4" t="s">
        <v>32</v>
      </c>
      <c r="P104" s="4" t="s">
        <v>33</v>
      </c>
      <c r="Q104" s="4">
        <v>0</v>
      </c>
      <c r="R104" s="7">
        <v>44931</v>
      </c>
      <c r="S104" s="6">
        <v>44937</v>
      </c>
      <c r="T104" s="4" t="s">
        <v>34</v>
      </c>
      <c r="U104" s="4">
        <v>660</v>
      </c>
      <c r="V104" s="4">
        <v>0</v>
      </c>
      <c r="W104" s="4">
        <v>0</v>
      </c>
      <c r="X104" s="4" t="s">
        <v>562</v>
      </c>
      <c r="Y104" s="4" t="s">
        <v>563</v>
      </c>
    </row>
    <row r="105" s="4" customFormat="1" spans="1:25">
      <c r="A105" s="4" t="s">
        <v>523</v>
      </c>
      <c r="B105" s="4" t="s">
        <v>26</v>
      </c>
      <c r="C105" s="4" t="s">
        <v>49</v>
      </c>
      <c r="D105" s="4" t="s">
        <v>524</v>
      </c>
      <c r="E105" s="4" t="s">
        <v>525</v>
      </c>
      <c r="F105" s="6">
        <v>44932</v>
      </c>
      <c r="G105" s="6">
        <v>44934</v>
      </c>
      <c r="H105" s="4">
        <v>1</v>
      </c>
      <c r="I105" s="4">
        <v>2</v>
      </c>
      <c r="J105" s="4">
        <v>2</v>
      </c>
      <c r="K105" s="4" t="s">
        <v>30</v>
      </c>
      <c r="L105" s="4">
        <v>-1340</v>
      </c>
      <c r="M105" s="4">
        <v>-1340</v>
      </c>
      <c r="N105" s="4" t="s">
        <v>526</v>
      </c>
      <c r="O105" s="4" t="s">
        <v>32</v>
      </c>
      <c r="P105" s="4" t="s">
        <v>33</v>
      </c>
      <c r="Q105" s="4">
        <v>0</v>
      </c>
      <c r="R105" s="7">
        <v>44930</v>
      </c>
      <c r="S105" s="6">
        <v>44937</v>
      </c>
      <c r="T105" s="4" t="s">
        <v>34</v>
      </c>
      <c r="U105" s="4">
        <v>-1340</v>
      </c>
      <c r="V105" s="4">
        <v>0</v>
      </c>
      <c r="W105" s="4">
        <v>0</v>
      </c>
      <c r="X105" s="4" t="s">
        <v>527</v>
      </c>
      <c r="Y105" s="4" t="s">
        <v>48</v>
      </c>
    </row>
    <row r="106" s="4" customFormat="1" spans="1:25">
      <c r="A106" s="4" t="s">
        <v>544</v>
      </c>
      <c r="B106" s="4" t="s">
        <v>26</v>
      </c>
      <c r="C106" s="4" t="s">
        <v>49</v>
      </c>
      <c r="D106" s="4" t="s">
        <v>513</v>
      </c>
      <c r="E106" s="4" t="s">
        <v>539</v>
      </c>
      <c r="F106" s="6">
        <v>44932</v>
      </c>
      <c r="G106" s="6">
        <v>44934</v>
      </c>
      <c r="H106" s="4">
        <v>1</v>
      </c>
      <c r="I106" s="4">
        <v>2</v>
      </c>
      <c r="J106" s="4">
        <v>2</v>
      </c>
      <c r="K106" s="4" t="s">
        <v>30</v>
      </c>
      <c r="L106" s="4">
        <v>-1209</v>
      </c>
      <c r="M106" s="4">
        <v>-1209</v>
      </c>
      <c r="N106" s="4" t="s">
        <v>540</v>
      </c>
      <c r="O106" s="4" t="s">
        <v>32</v>
      </c>
      <c r="P106" s="4" t="s">
        <v>33</v>
      </c>
      <c r="Q106" s="4">
        <v>0</v>
      </c>
      <c r="R106" s="7">
        <v>44930</v>
      </c>
      <c r="S106" s="6">
        <v>44937</v>
      </c>
      <c r="T106" s="4" t="s">
        <v>34</v>
      </c>
      <c r="U106" s="4">
        <v>-1209</v>
      </c>
      <c r="V106" s="4">
        <v>0</v>
      </c>
      <c r="W106" s="4">
        <v>0</v>
      </c>
      <c r="X106" s="4" t="s">
        <v>545</v>
      </c>
      <c r="Y106" s="4" t="s">
        <v>48</v>
      </c>
    </row>
    <row r="107" s="4" customFormat="1" spans="1:25">
      <c r="A107" s="4" t="s">
        <v>564</v>
      </c>
      <c r="B107" s="4" t="s">
        <v>26</v>
      </c>
      <c r="C107" s="4" t="s">
        <v>27</v>
      </c>
      <c r="D107" s="4" t="s">
        <v>565</v>
      </c>
      <c r="E107" s="4" t="s">
        <v>114</v>
      </c>
      <c r="F107" s="6">
        <v>44932</v>
      </c>
      <c r="G107" s="6">
        <v>44934</v>
      </c>
      <c r="H107" s="4">
        <v>1</v>
      </c>
      <c r="I107" s="4">
        <v>2</v>
      </c>
      <c r="J107" s="4">
        <v>2</v>
      </c>
      <c r="K107" s="4" t="s">
        <v>30</v>
      </c>
      <c r="L107" s="4">
        <v>1110</v>
      </c>
      <c r="M107" s="4">
        <v>1110</v>
      </c>
      <c r="N107" s="4" t="s">
        <v>566</v>
      </c>
      <c r="O107" s="4" t="s">
        <v>32</v>
      </c>
      <c r="P107" s="4" t="s">
        <v>33</v>
      </c>
      <c r="Q107" s="4">
        <v>0</v>
      </c>
      <c r="R107" s="7">
        <v>44931</v>
      </c>
      <c r="S107" s="6">
        <v>44937</v>
      </c>
      <c r="T107" s="4" t="s">
        <v>34</v>
      </c>
      <c r="U107" s="4">
        <v>1110</v>
      </c>
      <c r="V107" s="4">
        <v>0</v>
      </c>
      <c r="W107" s="4">
        <v>0</v>
      </c>
      <c r="X107" s="4" t="s">
        <v>567</v>
      </c>
      <c r="Y107" s="4" t="s">
        <v>568</v>
      </c>
    </row>
    <row r="108" s="4" customFormat="1" spans="1:25">
      <c r="A108" s="4" t="s">
        <v>552</v>
      </c>
      <c r="B108" s="4" t="s">
        <v>26</v>
      </c>
      <c r="C108" s="4" t="s">
        <v>49</v>
      </c>
      <c r="D108" s="4" t="s">
        <v>513</v>
      </c>
      <c r="E108" s="4" t="s">
        <v>539</v>
      </c>
      <c r="F108" s="6">
        <v>44932</v>
      </c>
      <c r="G108" s="6">
        <v>44934</v>
      </c>
      <c r="H108" s="4">
        <v>1</v>
      </c>
      <c r="I108" s="4">
        <v>2</v>
      </c>
      <c r="J108" s="4">
        <v>2</v>
      </c>
      <c r="K108" s="4" t="s">
        <v>30</v>
      </c>
      <c r="L108" s="4">
        <v>-1209</v>
      </c>
      <c r="M108" s="4">
        <v>-1209</v>
      </c>
      <c r="N108" s="4" t="s">
        <v>540</v>
      </c>
      <c r="O108" s="4" t="s">
        <v>32</v>
      </c>
      <c r="P108" s="4" t="s">
        <v>33</v>
      </c>
      <c r="Q108" s="4">
        <v>0</v>
      </c>
      <c r="R108" s="7">
        <v>44930</v>
      </c>
      <c r="S108" s="6">
        <v>44937</v>
      </c>
      <c r="T108" s="4" t="s">
        <v>34</v>
      </c>
      <c r="U108" s="4">
        <v>-1209</v>
      </c>
      <c r="V108" s="4">
        <v>0</v>
      </c>
      <c r="W108" s="4">
        <v>0</v>
      </c>
      <c r="X108" s="4" t="s">
        <v>553</v>
      </c>
      <c r="Y108" s="4" t="s">
        <v>48</v>
      </c>
    </row>
    <row r="109" s="4" customFormat="1" spans="1:25">
      <c r="A109" s="4" t="s">
        <v>542</v>
      </c>
      <c r="B109" s="4" t="s">
        <v>26</v>
      </c>
      <c r="C109" s="4" t="s">
        <v>49</v>
      </c>
      <c r="D109" s="4" t="s">
        <v>513</v>
      </c>
      <c r="E109" s="4" t="s">
        <v>514</v>
      </c>
      <c r="F109" s="6">
        <v>44933</v>
      </c>
      <c r="G109" s="6">
        <v>44934</v>
      </c>
      <c r="H109" s="4">
        <v>2</v>
      </c>
      <c r="I109" s="4">
        <v>1</v>
      </c>
      <c r="J109" s="4">
        <v>2</v>
      </c>
      <c r="K109" s="4" t="s">
        <v>30</v>
      </c>
      <c r="L109" s="4">
        <v>-836</v>
      </c>
      <c r="M109" s="4">
        <v>-836</v>
      </c>
      <c r="N109" s="4" t="s">
        <v>515</v>
      </c>
      <c r="O109" s="4" t="s">
        <v>32</v>
      </c>
      <c r="P109" s="4" t="s">
        <v>33</v>
      </c>
      <c r="Q109" s="4">
        <v>0</v>
      </c>
      <c r="R109" s="7">
        <v>44930</v>
      </c>
      <c r="S109" s="6">
        <v>44937</v>
      </c>
      <c r="T109" s="4" t="s">
        <v>34</v>
      </c>
      <c r="U109" s="4">
        <v>-836</v>
      </c>
      <c r="V109" s="4">
        <v>0</v>
      </c>
      <c r="W109" s="4">
        <v>0</v>
      </c>
      <c r="X109" s="4" t="s">
        <v>543</v>
      </c>
      <c r="Y109" s="4" t="s">
        <v>48</v>
      </c>
    </row>
    <row r="110" s="4" customFormat="1" spans="1:25">
      <c r="A110" s="4" t="s">
        <v>486</v>
      </c>
      <c r="B110" s="4" t="s">
        <v>26</v>
      </c>
      <c r="C110" s="4" t="s">
        <v>49</v>
      </c>
      <c r="D110" s="4" t="s">
        <v>487</v>
      </c>
      <c r="E110" s="4" t="s">
        <v>488</v>
      </c>
      <c r="F110" s="6">
        <v>44931</v>
      </c>
      <c r="G110" s="6">
        <v>44934</v>
      </c>
      <c r="H110" s="4">
        <v>1</v>
      </c>
      <c r="I110" s="4">
        <v>3</v>
      </c>
      <c r="J110" s="4">
        <v>3</v>
      </c>
      <c r="K110" s="4" t="s">
        <v>30</v>
      </c>
      <c r="L110" s="4">
        <v>-2967</v>
      </c>
      <c r="M110" s="4">
        <v>-2967</v>
      </c>
      <c r="N110" s="4" t="s">
        <v>489</v>
      </c>
      <c r="O110" s="4" t="s">
        <v>32</v>
      </c>
      <c r="P110" s="4" t="s">
        <v>33</v>
      </c>
      <c r="Q110" s="4">
        <v>0</v>
      </c>
      <c r="R110" s="7">
        <v>44929</v>
      </c>
      <c r="S110" s="6">
        <v>44937</v>
      </c>
      <c r="T110" s="4" t="s">
        <v>34</v>
      </c>
      <c r="U110" s="4">
        <v>-2967</v>
      </c>
      <c r="V110" s="4">
        <v>0</v>
      </c>
      <c r="W110" s="4">
        <v>0</v>
      </c>
      <c r="X110" s="4" t="s">
        <v>490</v>
      </c>
      <c r="Y110" s="4" t="s">
        <v>48</v>
      </c>
    </row>
    <row r="111" s="4" customFormat="1" spans="1:25">
      <c r="A111" s="4" t="s">
        <v>569</v>
      </c>
      <c r="B111" s="4" t="s">
        <v>26</v>
      </c>
      <c r="C111" s="4" t="s">
        <v>27</v>
      </c>
      <c r="D111" s="4" t="s">
        <v>570</v>
      </c>
      <c r="E111" s="4" t="s">
        <v>571</v>
      </c>
      <c r="F111" s="6">
        <v>44933</v>
      </c>
      <c r="G111" s="6">
        <v>44934</v>
      </c>
      <c r="H111" s="4">
        <v>1</v>
      </c>
      <c r="I111" s="4">
        <v>1</v>
      </c>
      <c r="J111" s="4">
        <v>1</v>
      </c>
      <c r="K111" s="4" t="s">
        <v>30</v>
      </c>
      <c r="L111" s="4">
        <v>478</v>
      </c>
      <c r="M111" s="4">
        <v>478</v>
      </c>
      <c r="N111" s="4" t="s">
        <v>572</v>
      </c>
      <c r="O111" s="4" t="s">
        <v>32</v>
      </c>
      <c r="P111" s="4" t="s">
        <v>33</v>
      </c>
      <c r="Q111" s="4">
        <v>0</v>
      </c>
      <c r="R111" s="7">
        <v>44931</v>
      </c>
      <c r="S111" s="6">
        <v>44937</v>
      </c>
      <c r="T111" s="4" t="s">
        <v>34</v>
      </c>
      <c r="U111" s="4">
        <v>478</v>
      </c>
      <c r="V111" s="4">
        <v>0</v>
      </c>
      <c r="W111" s="4">
        <v>0</v>
      </c>
      <c r="X111" s="4" t="s">
        <v>573</v>
      </c>
      <c r="Y111" s="4" t="s">
        <v>574</v>
      </c>
    </row>
    <row r="112" s="4" customFormat="1" spans="1:25">
      <c r="A112" s="4" t="s">
        <v>575</v>
      </c>
      <c r="B112" s="4" t="s">
        <v>26</v>
      </c>
      <c r="C112" s="4" t="s">
        <v>27</v>
      </c>
      <c r="D112" s="4" t="s">
        <v>576</v>
      </c>
      <c r="E112" s="4" t="s">
        <v>577</v>
      </c>
      <c r="F112" s="6">
        <v>44933</v>
      </c>
      <c r="G112" s="6">
        <v>44934</v>
      </c>
      <c r="H112" s="4">
        <v>1</v>
      </c>
      <c r="I112" s="4">
        <v>1</v>
      </c>
      <c r="J112" s="4">
        <v>1</v>
      </c>
      <c r="K112" s="4" t="s">
        <v>30</v>
      </c>
      <c r="L112" s="4">
        <v>1452</v>
      </c>
      <c r="M112" s="4">
        <v>1452</v>
      </c>
      <c r="N112" s="4" t="s">
        <v>578</v>
      </c>
      <c r="O112" s="4" t="s">
        <v>32</v>
      </c>
      <c r="P112" s="4" t="s">
        <v>33</v>
      </c>
      <c r="Q112" s="4">
        <v>0</v>
      </c>
      <c r="R112" s="7">
        <v>44931</v>
      </c>
      <c r="S112" s="6">
        <v>44937</v>
      </c>
      <c r="T112" s="4" t="s">
        <v>34</v>
      </c>
      <c r="U112" s="4">
        <v>1452</v>
      </c>
      <c r="V112" s="4">
        <v>0</v>
      </c>
      <c r="W112" s="4">
        <v>0</v>
      </c>
      <c r="X112" s="4" t="s">
        <v>579</v>
      </c>
      <c r="Y112" s="4" t="s">
        <v>580</v>
      </c>
    </row>
    <row r="113" s="4" customFormat="1" spans="1:25">
      <c r="A113" s="4" t="s">
        <v>581</v>
      </c>
      <c r="B113" s="4" t="s">
        <v>26</v>
      </c>
      <c r="C113" s="4" t="s">
        <v>27</v>
      </c>
      <c r="D113" s="4" t="s">
        <v>582</v>
      </c>
      <c r="E113" s="4" t="s">
        <v>335</v>
      </c>
      <c r="F113" s="6">
        <v>44933</v>
      </c>
      <c r="G113" s="6">
        <v>44934</v>
      </c>
      <c r="H113" s="4">
        <v>2</v>
      </c>
      <c r="I113" s="4">
        <v>1</v>
      </c>
      <c r="J113" s="4">
        <v>2</v>
      </c>
      <c r="K113" s="4" t="s">
        <v>30</v>
      </c>
      <c r="L113" s="4">
        <v>896</v>
      </c>
      <c r="M113" s="4">
        <v>896</v>
      </c>
      <c r="N113" s="4" t="s">
        <v>583</v>
      </c>
      <c r="O113" s="4" t="s">
        <v>32</v>
      </c>
      <c r="P113" s="4" t="s">
        <v>33</v>
      </c>
      <c r="Q113" s="4">
        <v>0</v>
      </c>
      <c r="R113" s="7">
        <v>44931</v>
      </c>
      <c r="S113" s="6">
        <v>44937</v>
      </c>
      <c r="T113" s="4" t="s">
        <v>34</v>
      </c>
      <c r="U113" s="4">
        <v>896</v>
      </c>
      <c r="V113" s="4">
        <v>0</v>
      </c>
      <c r="W113" s="4">
        <v>0</v>
      </c>
      <c r="X113" s="4" t="s">
        <v>584</v>
      </c>
      <c r="Y113" s="4" t="s">
        <v>48</v>
      </c>
    </row>
    <row r="114" s="4" customFormat="1" spans="1:25">
      <c r="A114" s="4" t="s">
        <v>585</v>
      </c>
      <c r="B114" s="4" t="s">
        <v>26</v>
      </c>
      <c r="C114" s="4" t="s">
        <v>27</v>
      </c>
      <c r="D114" s="4" t="s">
        <v>570</v>
      </c>
      <c r="E114" s="4" t="s">
        <v>586</v>
      </c>
      <c r="F114" s="6">
        <v>44933</v>
      </c>
      <c r="G114" s="6">
        <v>44934</v>
      </c>
      <c r="H114" s="4">
        <v>1</v>
      </c>
      <c r="I114" s="4">
        <v>1</v>
      </c>
      <c r="J114" s="4">
        <v>1</v>
      </c>
      <c r="K114" s="4" t="s">
        <v>30</v>
      </c>
      <c r="L114" s="4">
        <v>429</v>
      </c>
      <c r="M114" s="4">
        <v>429</v>
      </c>
      <c r="N114" s="4" t="s">
        <v>587</v>
      </c>
      <c r="O114" s="4" t="s">
        <v>32</v>
      </c>
      <c r="P114" s="4" t="s">
        <v>33</v>
      </c>
      <c r="Q114" s="4">
        <v>0</v>
      </c>
      <c r="R114" s="7">
        <v>44931</v>
      </c>
      <c r="S114" s="6">
        <v>44937</v>
      </c>
      <c r="T114" s="4" t="s">
        <v>34</v>
      </c>
      <c r="U114" s="4">
        <v>429</v>
      </c>
      <c r="V114" s="4">
        <v>0</v>
      </c>
      <c r="W114" s="4">
        <v>0</v>
      </c>
      <c r="X114" s="4" t="s">
        <v>588</v>
      </c>
      <c r="Y114" s="4" t="s">
        <v>589</v>
      </c>
    </row>
    <row r="115" s="4" customFormat="1" spans="1:25">
      <c r="A115" s="4" t="s">
        <v>581</v>
      </c>
      <c r="B115" s="4" t="s">
        <v>26</v>
      </c>
      <c r="C115" s="4" t="s">
        <v>49</v>
      </c>
      <c r="D115" s="4" t="s">
        <v>582</v>
      </c>
      <c r="E115" s="4" t="s">
        <v>335</v>
      </c>
      <c r="F115" s="6">
        <v>44933</v>
      </c>
      <c r="G115" s="6">
        <v>44934</v>
      </c>
      <c r="H115" s="4">
        <v>2</v>
      </c>
      <c r="I115" s="4">
        <v>1</v>
      </c>
      <c r="J115" s="4">
        <v>2</v>
      </c>
      <c r="K115" s="4" t="s">
        <v>30</v>
      </c>
      <c r="L115" s="4">
        <v>-896</v>
      </c>
      <c r="M115" s="4">
        <v>-896</v>
      </c>
      <c r="N115" s="4" t="s">
        <v>583</v>
      </c>
      <c r="O115" s="4" t="s">
        <v>32</v>
      </c>
      <c r="P115" s="4" t="s">
        <v>33</v>
      </c>
      <c r="Q115" s="4">
        <v>0</v>
      </c>
      <c r="R115" s="7">
        <v>44931</v>
      </c>
      <c r="S115" s="6">
        <v>44937</v>
      </c>
      <c r="T115" s="4" t="s">
        <v>34</v>
      </c>
      <c r="U115" s="4">
        <v>-896</v>
      </c>
      <c r="V115" s="4">
        <v>0</v>
      </c>
      <c r="W115" s="4">
        <v>0</v>
      </c>
      <c r="X115" s="4" t="s">
        <v>584</v>
      </c>
      <c r="Y115" s="4" t="s">
        <v>48</v>
      </c>
    </row>
    <row r="116" s="4" customFormat="1" spans="1:25">
      <c r="A116" s="4" t="s">
        <v>590</v>
      </c>
      <c r="B116" s="4" t="s">
        <v>26</v>
      </c>
      <c r="C116" s="4" t="s">
        <v>27</v>
      </c>
      <c r="D116" s="4" t="s">
        <v>591</v>
      </c>
      <c r="E116" s="4" t="s">
        <v>592</v>
      </c>
      <c r="F116" s="6">
        <v>44933</v>
      </c>
      <c r="G116" s="6">
        <v>44934</v>
      </c>
      <c r="H116" s="4">
        <v>1</v>
      </c>
      <c r="I116" s="4">
        <v>1</v>
      </c>
      <c r="J116" s="4">
        <v>1</v>
      </c>
      <c r="K116" s="4" t="s">
        <v>30</v>
      </c>
      <c r="L116" s="4">
        <v>652</v>
      </c>
      <c r="M116" s="4">
        <v>652</v>
      </c>
      <c r="N116" s="4" t="s">
        <v>593</v>
      </c>
      <c r="O116" s="4" t="s">
        <v>32</v>
      </c>
      <c r="P116" s="4" t="s">
        <v>33</v>
      </c>
      <c r="Q116" s="4">
        <v>0</v>
      </c>
      <c r="R116" s="7">
        <v>44931</v>
      </c>
      <c r="S116" s="6">
        <v>44937</v>
      </c>
      <c r="T116" s="4" t="s">
        <v>34</v>
      </c>
      <c r="U116" s="4">
        <v>652</v>
      </c>
      <c r="V116" s="4">
        <v>0</v>
      </c>
      <c r="W116" s="4">
        <v>0</v>
      </c>
      <c r="X116" s="4" t="s">
        <v>594</v>
      </c>
      <c r="Y116" s="4" t="s">
        <v>595</v>
      </c>
    </row>
    <row r="117" s="4" customFormat="1" spans="1:25">
      <c r="A117" s="4" t="s">
        <v>596</v>
      </c>
      <c r="B117" s="4" t="s">
        <v>26</v>
      </c>
      <c r="C117" s="4" t="s">
        <v>27</v>
      </c>
      <c r="D117" s="4" t="s">
        <v>597</v>
      </c>
      <c r="E117" s="4" t="s">
        <v>598</v>
      </c>
      <c r="F117" s="6">
        <v>44933</v>
      </c>
      <c r="G117" s="6">
        <v>44934</v>
      </c>
      <c r="H117" s="4">
        <v>1</v>
      </c>
      <c r="I117" s="4">
        <v>1</v>
      </c>
      <c r="J117" s="4">
        <v>1</v>
      </c>
      <c r="K117" s="4" t="s">
        <v>30</v>
      </c>
      <c r="L117" s="4">
        <v>237.52</v>
      </c>
      <c r="M117" s="4">
        <v>237.52</v>
      </c>
      <c r="N117" s="4" t="s">
        <v>599</v>
      </c>
      <c r="O117" s="4" t="s">
        <v>32</v>
      </c>
      <c r="P117" s="4" t="s">
        <v>33</v>
      </c>
      <c r="Q117" s="4">
        <v>0</v>
      </c>
      <c r="R117" s="7">
        <v>44931</v>
      </c>
      <c r="S117" s="6">
        <v>44937</v>
      </c>
      <c r="T117" s="4" t="s">
        <v>34</v>
      </c>
      <c r="U117" s="4">
        <v>237.52</v>
      </c>
      <c r="V117" s="4">
        <v>0</v>
      </c>
      <c r="W117" s="4">
        <v>0</v>
      </c>
      <c r="X117" s="4" t="s">
        <v>600</v>
      </c>
      <c r="Y117" s="4" t="s">
        <v>48</v>
      </c>
    </row>
    <row r="118" s="4" customFormat="1" spans="1:26">
      <c r="A118" s="4" t="s">
        <v>601</v>
      </c>
      <c r="B118" s="4" t="s">
        <v>26</v>
      </c>
      <c r="C118" s="4" t="s">
        <v>27</v>
      </c>
      <c r="D118" s="4" t="s">
        <v>602</v>
      </c>
      <c r="E118" s="4" t="s">
        <v>603</v>
      </c>
      <c r="F118" s="6">
        <v>44932</v>
      </c>
      <c r="G118" s="6">
        <v>44934</v>
      </c>
      <c r="H118" s="4">
        <v>2</v>
      </c>
      <c r="I118" s="4">
        <v>2</v>
      </c>
      <c r="J118" s="4">
        <v>4</v>
      </c>
      <c r="K118" s="4" t="s">
        <v>30</v>
      </c>
      <c r="L118" s="4">
        <v>2628</v>
      </c>
      <c r="M118" s="4">
        <v>2628</v>
      </c>
      <c r="N118" s="4" t="s">
        <v>604</v>
      </c>
      <c r="O118" s="4" t="s">
        <v>32</v>
      </c>
      <c r="P118" s="4" t="s">
        <v>33</v>
      </c>
      <c r="Q118" s="4">
        <v>0</v>
      </c>
      <c r="R118" s="7">
        <v>44932</v>
      </c>
      <c r="S118" s="6">
        <v>44937</v>
      </c>
      <c r="T118" s="4" t="s">
        <v>34</v>
      </c>
      <c r="U118" s="4">
        <v>2628</v>
      </c>
      <c r="V118" s="4">
        <v>0</v>
      </c>
      <c r="W118" s="4">
        <v>0</v>
      </c>
      <c r="X118" s="4" t="s">
        <v>605</v>
      </c>
      <c r="Y118" s="4">
        <v>455417</v>
      </c>
      <c r="Z118" s="4" t="s">
        <v>606</v>
      </c>
    </row>
    <row r="119" s="4" customFormat="1" spans="1:25">
      <c r="A119" s="4" t="s">
        <v>607</v>
      </c>
      <c r="B119" s="4" t="s">
        <v>26</v>
      </c>
      <c r="C119" s="4" t="s">
        <v>27</v>
      </c>
      <c r="D119" s="4" t="s">
        <v>602</v>
      </c>
      <c r="E119" s="4" t="s">
        <v>608</v>
      </c>
      <c r="F119" s="6">
        <v>44932</v>
      </c>
      <c r="G119" s="6">
        <v>44934</v>
      </c>
      <c r="H119" s="4">
        <v>1</v>
      </c>
      <c r="I119" s="4">
        <v>2</v>
      </c>
      <c r="J119" s="4">
        <v>2</v>
      </c>
      <c r="K119" s="4" t="s">
        <v>30</v>
      </c>
      <c r="L119" s="4">
        <v>1314</v>
      </c>
      <c r="M119" s="4">
        <v>1314</v>
      </c>
      <c r="N119" s="4" t="s">
        <v>609</v>
      </c>
      <c r="O119" s="4" t="s">
        <v>32</v>
      </c>
      <c r="P119" s="4" t="s">
        <v>33</v>
      </c>
      <c r="Q119" s="4">
        <v>0</v>
      </c>
      <c r="R119" s="7">
        <v>44932</v>
      </c>
      <c r="S119" s="6">
        <v>44937</v>
      </c>
      <c r="T119" s="4" t="s">
        <v>34</v>
      </c>
      <c r="U119" s="4">
        <v>1314</v>
      </c>
      <c r="V119" s="4">
        <v>0</v>
      </c>
      <c r="W119" s="4">
        <v>0</v>
      </c>
      <c r="X119" s="4" t="s">
        <v>610</v>
      </c>
      <c r="Y119" s="4" t="s">
        <v>611</v>
      </c>
    </row>
    <row r="120" s="4" customFormat="1" spans="1:25">
      <c r="A120" s="4" t="s">
        <v>612</v>
      </c>
      <c r="B120" s="4" t="s">
        <v>26</v>
      </c>
      <c r="C120" s="4" t="s">
        <v>27</v>
      </c>
      <c r="D120" s="4" t="s">
        <v>613</v>
      </c>
      <c r="E120" s="4" t="s">
        <v>614</v>
      </c>
      <c r="F120" s="6">
        <v>44932</v>
      </c>
      <c r="G120" s="6">
        <v>44934</v>
      </c>
      <c r="H120" s="4">
        <v>1</v>
      </c>
      <c r="I120" s="4">
        <v>2</v>
      </c>
      <c r="J120" s="4">
        <v>2</v>
      </c>
      <c r="K120" s="4" t="s">
        <v>30</v>
      </c>
      <c r="L120" s="4">
        <v>1260</v>
      </c>
      <c r="M120" s="4">
        <v>1260</v>
      </c>
      <c r="N120" s="4" t="s">
        <v>615</v>
      </c>
      <c r="O120" s="4" t="s">
        <v>32</v>
      </c>
      <c r="P120" s="4" t="s">
        <v>33</v>
      </c>
      <c r="Q120" s="4">
        <v>0</v>
      </c>
      <c r="R120" s="7">
        <v>44932</v>
      </c>
      <c r="S120" s="6">
        <v>44937</v>
      </c>
      <c r="T120" s="4" t="s">
        <v>34</v>
      </c>
      <c r="U120" s="4">
        <v>1260</v>
      </c>
      <c r="V120" s="4">
        <v>0</v>
      </c>
      <c r="W120" s="4">
        <v>0</v>
      </c>
      <c r="X120" s="4" t="s">
        <v>616</v>
      </c>
      <c r="Y120" s="4" t="s">
        <v>617</v>
      </c>
    </row>
    <row r="121" s="4" customFormat="1" spans="1:25">
      <c r="A121" s="4" t="s">
        <v>618</v>
      </c>
      <c r="B121" s="4" t="s">
        <v>26</v>
      </c>
      <c r="C121" s="4" t="s">
        <v>27</v>
      </c>
      <c r="D121" s="4" t="s">
        <v>619</v>
      </c>
      <c r="E121" s="4" t="s">
        <v>620</v>
      </c>
      <c r="F121" s="6">
        <v>44933</v>
      </c>
      <c r="G121" s="6">
        <v>44934</v>
      </c>
      <c r="H121" s="4">
        <v>2</v>
      </c>
      <c r="I121" s="4">
        <v>1</v>
      </c>
      <c r="J121" s="4">
        <v>2</v>
      </c>
      <c r="K121" s="4" t="s">
        <v>30</v>
      </c>
      <c r="L121" s="4">
        <v>1920</v>
      </c>
      <c r="M121" s="4">
        <v>1920</v>
      </c>
      <c r="N121" s="4" t="s">
        <v>621</v>
      </c>
      <c r="O121" s="4" t="s">
        <v>32</v>
      </c>
      <c r="P121" s="4" t="s">
        <v>33</v>
      </c>
      <c r="Q121" s="4">
        <v>0</v>
      </c>
      <c r="R121" s="7">
        <v>44932</v>
      </c>
      <c r="S121" s="6">
        <v>44937</v>
      </c>
      <c r="T121" s="4" t="s">
        <v>34</v>
      </c>
      <c r="U121" s="4">
        <v>1920</v>
      </c>
      <c r="V121" s="4">
        <v>0</v>
      </c>
      <c r="W121" s="4">
        <v>0</v>
      </c>
      <c r="X121" s="4" t="s">
        <v>622</v>
      </c>
      <c r="Y121" s="4" t="s">
        <v>623</v>
      </c>
    </row>
    <row r="122" s="4" customFormat="1" spans="1:25">
      <c r="A122" s="4" t="s">
        <v>624</v>
      </c>
      <c r="B122" s="4" t="s">
        <v>26</v>
      </c>
      <c r="C122" s="4" t="s">
        <v>27</v>
      </c>
      <c r="D122" s="4" t="s">
        <v>625</v>
      </c>
      <c r="E122" s="4" t="s">
        <v>626</v>
      </c>
      <c r="F122" s="6">
        <v>44933</v>
      </c>
      <c r="G122" s="6">
        <v>44934</v>
      </c>
      <c r="H122" s="4">
        <v>1</v>
      </c>
      <c r="I122" s="4">
        <v>1</v>
      </c>
      <c r="J122" s="4">
        <v>1</v>
      </c>
      <c r="K122" s="4" t="s">
        <v>30</v>
      </c>
      <c r="L122" s="4">
        <v>620</v>
      </c>
      <c r="M122" s="4">
        <v>620</v>
      </c>
      <c r="N122" s="4" t="s">
        <v>627</v>
      </c>
      <c r="O122" s="4" t="s">
        <v>32</v>
      </c>
      <c r="P122" s="4" t="s">
        <v>33</v>
      </c>
      <c r="Q122" s="4">
        <v>0</v>
      </c>
      <c r="R122" s="7">
        <v>44932</v>
      </c>
      <c r="S122" s="6">
        <v>44937</v>
      </c>
      <c r="T122" s="4" t="s">
        <v>34</v>
      </c>
      <c r="U122" s="4">
        <v>620</v>
      </c>
      <c r="V122" s="4">
        <v>0</v>
      </c>
      <c r="W122" s="4">
        <v>0</v>
      </c>
      <c r="X122" s="4" t="s">
        <v>628</v>
      </c>
      <c r="Y122" s="4" t="s">
        <v>629</v>
      </c>
    </row>
    <row r="123" s="4" customFormat="1" spans="1:25">
      <c r="A123" s="4" t="s">
        <v>630</v>
      </c>
      <c r="B123" s="4" t="s">
        <v>26</v>
      </c>
      <c r="C123" s="4" t="s">
        <v>27</v>
      </c>
      <c r="D123" s="4" t="s">
        <v>631</v>
      </c>
      <c r="E123" s="4" t="s">
        <v>114</v>
      </c>
      <c r="F123" s="6">
        <v>44933</v>
      </c>
      <c r="G123" s="6">
        <v>44934</v>
      </c>
      <c r="H123" s="4">
        <v>1</v>
      </c>
      <c r="I123" s="4">
        <v>1</v>
      </c>
      <c r="J123" s="4">
        <v>1</v>
      </c>
      <c r="K123" s="4" t="s">
        <v>30</v>
      </c>
      <c r="L123" s="4">
        <v>980</v>
      </c>
      <c r="M123" s="4">
        <v>980</v>
      </c>
      <c r="N123" s="4" t="s">
        <v>632</v>
      </c>
      <c r="O123" s="4" t="s">
        <v>32</v>
      </c>
      <c r="P123" s="4" t="s">
        <v>33</v>
      </c>
      <c r="Q123" s="4">
        <v>0</v>
      </c>
      <c r="R123" s="7">
        <v>44932</v>
      </c>
      <c r="S123" s="6">
        <v>44937</v>
      </c>
      <c r="T123" s="4" t="s">
        <v>34</v>
      </c>
      <c r="U123" s="4">
        <v>980</v>
      </c>
      <c r="V123" s="4">
        <v>0</v>
      </c>
      <c r="W123" s="4">
        <v>0</v>
      </c>
      <c r="X123" s="4" t="s">
        <v>633</v>
      </c>
      <c r="Y123" s="4" t="s">
        <v>634</v>
      </c>
    </row>
    <row r="124" s="4" customFormat="1" spans="1:25">
      <c r="A124" s="4" t="s">
        <v>635</v>
      </c>
      <c r="B124" s="4" t="s">
        <v>26</v>
      </c>
      <c r="C124" s="4" t="s">
        <v>27</v>
      </c>
      <c r="D124" s="4" t="s">
        <v>636</v>
      </c>
      <c r="E124" s="4" t="s">
        <v>637</v>
      </c>
      <c r="F124" s="6">
        <v>44933</v>
      </c>
      <c r="G124" s="6">
        <v>44934</v>
      </c>
      <c r="H124" s="4">
        <v>1</v>
      </c>
      <c r="I124" s="4">
        <v>1</v>
      </c>
      <c r="J124" s="4">
        <v>1</v>
      </c>
      <c r="K124" s="4" t="s">
        <v>30</v>
      </c>
      <c r="L124" s="4">
        <v>311</v>
      </c>
      <c r="M124" s="4">
        <v>311</v>
      </c>
      <c r="N124" s="4" t="s">
        <v>638</v>
      </c>
      <c r="O124" s="4" t="s">
        <v>32</v>
      </c>
      <c r="P124" s="4" t="s">
        <v>33</v>
      </c>
      <c r="Q124" s="4">
        <v>0</v>
      </c>
      <c r="R124" s="7">
        <v>44932</v>
      </c>
      <c r="S124" s="6">
        <v>44937</v>
      </c>
      <c r="T124" s="4" t="s">
        <v>34</v>
      </c>
      <c r="U124" s="4">
        <v>311</v>
      </c>
      <c r="V124" s="4">
        <v>0</v>
      </c>
      <c r="W124" s="4">
        <v>0</v>
      </c>
      <c r="X124" s="4" t="s">
        <v>639</v>
      </c>
      <c r="Y124" s="4" t="s">
        <v>640</v>
      </c>
    </row>
    <row r="125" s="4" customFormat="1" spans="1:25">
      <c r="A125" s="4" t="s">
        <v>641</v>
      </c>
      <c r="B125" s="4" t="s">
        <v>26</v>
      </c>
      <c r="C125" s="4" t="s">
        <v>27</v>
      </c>
      <c r="D125" s="4" t="s">
        <v>636</v>
      </c>
      <c r="E125" s="4" t="s">
        <v>637</v>
      </c>
      <c r="F125" s="6">
        <v>44933</v>
      </c>
      <c r="G125" s="6">
        <v>44934</v>
      </c>
      <c r="H125" s="4">
        <v>1</v>
      </c>
      <c r="I125" s="4">
        <v>1</v>
      </c>
      <c r="J125" s="4">
        <v>1</v>
      </c>
      <c r="K125" s="4" t="s">
        <v>30</v>
      </c>
      <c r="L125" s="4">
        <v>311</v>
      </c>
      <c r="M125" s="4">
        <v>311</v>
      </c>
      <c r="N125" s="4" t="s">
        <v>642</v>
      </c>
      <c r="O125" s="4" t="s">
        <v>32</v>
      </c>
      <c r="P125" s="4" t="s">
        <v>33</v>
      </c>
      <c r="Q125" s="4">
        <v>0</v>
      </c>
      <c r="R125" s="7">
        <v>44932</v>
      </c>
      <c r="S125" s="6">
        <v>44937</v>
      </c>
      <c r="T125" s="4" t="s">
        <v>34</v>
      </c>
      <c r="U125" s="4">
        <v>311</v>
      </c>
      <c r="V125" s="4">
        <v>0</v>
      </c>
      <c r="W125" s="4">
        <v>0</v>
      </c>
      <c r="X125" s="4" t="s">
        <v>643</v>
      </c>
      <c r="Y125" s="4" t="s">
        <v>644</v>
      </c>
    </row>
    <row r="126" s="4" customFormat="1" spans="1:25">
      <c r="A126" s="4" t="s">
        <v>645</v>
      </c>
      <c r="B126" s="4" t="s">
        <v>26</v>
      </c>
      <c r="C126" s="4" t="s">
        <v>27</v>
      </c>
      <c r="D126" s="4" t="s">
        <v>646</v>
      </c>
      <c r="E126" s="4" t="s">
        <v>620</v>
      </c>
      <c r="F126" s="6">
        <v>44933</v>
      </c>
      <c r="G126" s="6">
        <v>44934</v>
      </c>
      <c r="H126" s="4">
        <v>1</v>
      </c>
      <c r="I126" s="4">
        <v>1</v>
      </c>
      <c r="J126" s="4">
        <v>1</v>
      </c>
      <c r="K126" s="4" t="s">
        <v>30</v>
      </c>
      <c r="L126" s="4">
        <v>600</v>
      </c>
      <c r="M126" s="4">
        <v>600</v>
      </c>
      <c r="N126" s="4" t="s">
        <v>647</v>
      </c>
      <c r="O126" s="4" t="s">
        <v>32</v>
      </c>
      <c r="P126" s="4" t="s">
        <v>33</v>
      </c>
      <c r="Q126" s="4">
        <v>0</v>
      </c>
      <c r="R126" s="7">
        <v>44932</v>
      </c>
      <c r="S126" s="6">
        <v>44937</v>
      </c>
      <c r="T126" s="4" t="s">
        <v>34</v>
      </c>
      <c r="U126" s="4">
        <v>600</v>
      </c>
      <c r="V126" s="4">
        <v>0</v>
      </c>
      <c r="W126" s="4">
        <v>0</v>
      </c>
      <c r="X126" s="4" t="s">
        <v>648</v>
      </c>
      <c r="Y126" s="4" t="s">
        <v>649</v>
      </c>
    </row>
    <row r="127" s="4" customFormat="1" spans="1:25">
      <c r="A127" s="4" t="s">
        <v>650</v>
      </c>
      <c r="B127" s="4" t="s">
        <v>26</v>
      </c>
      <c r="C127" s="4" t="s">
        <v>27</v>
      </c>
      <c r="D127" s="4" t="s">
        <v>312</v>
      </c>
      <c r="E127" s="4" t="s">
        <v>313</v>
      </c>
      <c r="F127" s="6">
        <v>44933</v>
      </c>
      <c r="G127" s="6">
        <v>44934</v>
      </c>
      <c r="H127" s="4">
        <v>1</v>
      </c>
      <c r="I127" s="4">
        <v>1</v>
      </c>
      <c r="J127" s="4">
        <v>1</v>
      </c>
      <c r="K127" s="4" t="s">
        <v>30</v>
      </c>
      <c r="L127" s="4">
        <v>690</v>
      </c>
      <c r="M127" s="4">
        <v>690</v>
      </c>
      <c r="N127" s="4" t="s">
        <v>651</v>
      </c>
      <c r="O127" s="4" t="s">
        <v>32</v>
      </c>
      <c r="P127" s="4" t="s">
        <v>33</v>
      </c>
      <c r="Q127" s="4">
        <v>0</v>
      </c>
      <c r="R127" s="7">
        <v>44932</v>
      </c>
      <c r="S127" s="6">
        <v>44937</v>
      </c>
      <c r="T127" s="4" t="s">
        <v>34</v>
      </c>
      <c r="U127" s="4">
        <v>690</v>
      </c>
      <c r="V127" s="4">
        <v>0</v>
      </c>
      <c r="W127" s="4">
        <v>0</v>
      </c>
      <c r="X127" s="4" t="s">
        <v>652</v>
      </c>
      <c r="Y127" s="4" t="s">
        <v>653</v>
      </c>
    </row>
    <row r="128" s="4" customFormat="1" spans="1:25">
      <c r="A128" s="4" t="s">
        <v>654</v>
      </c>
      <c r="B128" s="4" t="s">
        <v>26</v>
      </c>
      <c r="C128" s="4" t="s">
        <v>27</v>
      </c>
      <c r="D128" s="4" t="s">
        <v>655</v>
      </c>
      <c r="E128" s="4" t="s">
        <v>656</v>
      </c>
      <c r="F128" s="6">
        <v>44933</v>
      </c>
      <c r="G128" s="6">
        <v>44934</v>
      </c>
      <c r="H128" s="4">
        <v>1</v>
      </c>
      <c r="I128" s="4">
        <v>1</v>
      </c>
      <c r="J128" s="4">
        <v>1</v>
      </c>
      <c r="K128" s="4" t="s">
        <v>30</v>
      </c>
      <c r="L128" s="4">
        <v>1465</v>
      </c>
      <c r="M128" s="4">
        <v>1465</v>
      </c>
      <c r="N128" s="4" t="s">
        <v>657</v>
      </c>
      <c r="O128" s="4" t="s">
        <v>32</v>
      </c>
      <c r="P128" s="4" t="s">
        <v>33</v>
      </c>
      <c r="Q128" s="4">
        <v>0</v>
      </c>
      <c r="R128" s="7">
        <v>44932</v>
      </c>
      <c r="S128" s="6">
        <v>44937</v>
      </c>
      <c r="T128" s="4" t="s">
        <v>34</v>
      </c>
      <c r="U128" s="4">
        <v>1465</v>
      </c>
      <c r="V128" s="4">
        <v>0</v>
      </c>
      <c r="W128" s="4">
        <v>0</v>
      </c>
      <c r="X128" s="4" t="s">
        <v>658</v>
      </c>
      <c r="Y128" s="4" t="s">
        <v>659</v>
      </c>
    </row>
    <row r="129" s="4" customFormat="1" spans="1:25">
      <c r="A129" s="4" t="s">
        <v>660</v>
      </c>
      <c r="B129" s="4" t="s">
        <v>26</v>
      </c>
      <c r="C129" s="4" t="s">
        <v>27</v>
      </c>
      <c r="D129" s="4" t="s">
        <v>661</v>
      </c>
      <c r="E129" s="4" t="s">
        <v>70</v>
      </c>
      <c r="F129" s="6">
        <v>44933</v>
      </c>
      <c r="G129" s="6">
        <v>44934</v>
      </c>
      <c r="H129" s="4">
        <v>1</v>
      </c>
      <c r="I129" s="4">
        <v>1</v>
      </c>
      <c r="J129" s="4">
        <v>1</v>
      </c>
      <c r="K129" s="4" t="s">
        <v>30</v>
      </c>
      <c r="L129" s="4">
        <v>355</v>
      </c>
      <c r="M129" s="4">
        <v>355</v>
      </c>
      <c r="N129" s="4" t="s">
        <v>662</v>
      </c>
      <c r="O129" s="4" t="s">
        <v>32</v>
      </c>
      <c r="P129" s="4" t="s">
        <v>33</v>
      </c>
      <c r="Q129" s="4">
        <v>0</v>
      </c>
      <c r="R129" s="7">
        <v>44932</v>
      </c>
      <c r="S129" s="6">
        <v>44937</v>
      </c>
      <c r="T129" s="4" t="s">
        <v>34</v>
      </c>
      <c r="U129" s="4">
        <v>355</v>
      </c>
      <c r="V129" s="4">
        <v>0</v>
      </c>
      <c r="W129" s="4">
        <v>0</v>
      </c>
      <c r="X129" s="4" t="s">
        <v>663</v>
      </c>
      <c r="Y129" s="4" t="s">
        <v>664</v>
      </c>
    </row>
    <row r="130" s="4" customFormat="1" spans="1:25">
      <c r="A130" s="4" t="s">
        <v>665</v>
      </c>
      <c r="B130" s="4" t="s">
        <v>26</v>
      </c>
      <c r="C130" s="4" t="s">
        <v>27</v>
      </c>
      <c r="D130" s="4" t="s">
        <v>524</v>
      </c>
      <c r="E130" s="4" t="s">
        <v>666</v>
      </c>
      <c r="F130" s="6">
        <v>44933</v>
      </c>
      <c r="G130" s="6">
        <v>44934</v>
      </c>
      <c r="H130" s="4">
        <v>1</v>
      </c>
      <c r="I130" s="4">
        <v>1</v>
      </c>
      <c r="J130" s="4">
        <v>1</v>
      </c>
      <c r="K130" s="4" t="s">
        <v>30</v>
      </c>
      <c r="L130" s="4">
        <v>725</v>
      </c>
      <c r="M130" s="4">
        <v>725</v>
      </c>
      <c r="N130" s="4" t="s">
        <v>667</v>
      </c>
      <c r="O130" s="4" t="s">
        <v>32</v>
      </c>
      <c r="P130" s="4" t="s">
        <v>33</v>
      </c>
      <c r="Q130" s="4">
        <v>0</v>
      </c>
      <c r="R130" s="7">
        <v>44932</v>
      </c>
      <c r="S130" s="6">
        <v>44937</v>
      </c>
      <c r="T130" s="4" t="s">
        <v>34</v>
      </c>
      <c r="U130" s="4">
        <v>725</v>
      </c>
      <c r="V130" s="4">
        <v>0</v>
      </c>
      <c r="W130" s="4">
        <v>0</v>
      </c>
      <c r="X130" s="4" t="s">
        <v>668</v>
      </c>
      <c r="Y130" s="4" t="s">
        <v>669</v>
      </c>
    </row>
    <row r="131" s="4" customFormat="1" spans="1:25">
      <c r="A131" s="4" t="s">
        <v>670</v>
      </c>
      <c r="B131" s="4" t="s">
        <v>26</v>
      </c>
      <c r="C131" s="4" t="s">
        <v>27</v>
      </c>
      <c r="D131" s="4" t="s">
        <v>671</v>
      </c>
      <c r="E131" s="4" t="s">
        <v>672</v>
      </c>
      <c r="F131" s="6">
        <v>44933</v>
      </c>
      <c r="G131" s="6">
        <v>44934</v>
      </c>
      <c r="H131" s="4">
        <v>1</v>
      </c>
      <c r="I131" s="4">
        <v>1</v>
      </c>
      <c r="J131" s="4">
        <v>1</v>
      </c>
      <c r="K131" s="4" t="s">
        <v>30</v>
      </c>
      <c r="L131" s="4">
        <v>210</v>
      </c>
      <c r="M131" s="4">
        <v>210</v>
      </c>
      <c r="N131" s="4" t="s">
        <v>673</v>
      </c>
      <c r="O131" s="4" t="s">
        <v>32</v>
      </c>
      <c r="P131" s="4" t="s">
        <v>33</v>
      </c>
      <c r="Q131" s="4">
        <v>0</v>
      </c>
      <c r="R131" s="7">
        <v>44932</v>
      </c>
      <c r="S131" s="6">
        <v>44937</v>
      </c>
      <c r="T131" s="4" t="s">
        <v>34</v>
      </c>
      <c r="U131" s="4">
        <v>210</v>
      </c>
      <c r="V131" s="4">
        <v>0</v>
      </c>
      <c r="W131" s="4">
        <v>0</v>
      </c>
      <c r="X131" s="4" t="s">
        <v>674</v>
      </c>
      <c r="Y131" s="4" t="s">
        <v>675</v>
      </c>
    </row>
    <row r="132" s="4" customFormat="1" spans="1:25">
      <c r="A132" s="4" t="s">
        <v>676</v>
      </c>
      <c r="B132" s="4" t="s">
        <v>26</v>
      </c>
      <c r="C132" s="4" t="s">
        <v>27</v>
      </c>
      <c r="D132" s="4" t="s">
        <v>677</v>
      </c>
      <c r="E132" s="4" t="s">
        <v>678</v>
      </c>
      <c r="F132" s="6">
        <v>44933</v>
      </c>
      <c r="G132" s="6">
        <v>44934</v>
      </c>
      <c r="H132" s="4">
        <v>1</v>
      </c>
      <c r="I132" s="4">
        <v>1</v>
      </c>
      <c r="J132" s="4">
        <v>1</v>
      </c>
      <c r="K132" s="4" t="s">
        <v>30</v>
      </c>
      <c r="L132" s="4">
        <v>227</v>
      </c>
      <c r="M132" s="4">
        <v>227</v>
      </c>
      <c r="N132" s="4" t="s">
        <v>679</v>
      </c>
      <c r="O132" s="4" t="s">
        <v>32</v>
      </c>
      <c r="P132" s="4" t="s">
        <v>33</v>
      </c>
      <c r="Q132" s="4">
        <v>0</v>
      </c>
      <c r="R132" s="7">
        <v>44932</v>
      </c>
      <c r="S132" s="6">
        <v>44937</v>
      </c>
      <c r="T132" s="4" t="s">
        <v>34</v>
      </c>
      <c r="U132" s="4">
        <v>227</v>
      </c>
      <c r="V132" s="4">
        <v>0</v>
      </c>
      <c r="W132" s="4">
        <v>0</v>
      </c>
      <c r="X132" s="4" t="s">
        <v>680</v>
      </c>
      <c r="Y132" s="4" t="s">
        <v>681</v>
      </c>
    </row>
    <row r="133" s="4" customFormat="1" spans="1:25">
      <c r="A133" s="4" t="s">
        <v>682</v>
      </c>
      <c r="B133" s="4" t="s">
        <v>26</v>
      </c>
      <c r="C133" s="4" t="s">
        <v>27</v>
      </c>
      <c r="D133" s="4" t="s">
        <v>655</v>
      </c>
      <c r="E133" s="4" t="s">
        <v>656</v>
      </c>
      <c r="F133" s="6">
        <v>44933</v>
      </c>
      <c r="G133" s="6">
        <v>44934</v>
      </c>
      <c r="H133" s="4">
        <v>1</v>
      </c>
      <c r="I133" s="4">
        <v>1</v>
      </c>
      <c r="J133" s="4">
        <v>1</v>
      </c>
      <c r="K133" s="4" t="s">
        <v>30</v>
      </c>
      <c r="L133" s="4">
        <v>1565</v>
      </c>
      <c r="M133" s="4">
        <v>1565</v>
      </c>
      <c r="N133" s="4" t="s">
        <v>683</v>
      </c>
      <c r="O133" s="4" t="s">
        <v>32</v>
      </c>
      <c r="P133" s="4" t="s">
        <v>33</v>
      </c>
      <c r="Q133" s="4">
        <v>0</v>
      </c>
      <c r="R133" s="7">
        <v>44932</v>
      </c>
      <c r="S133" s="6">
        <v>44937</v>
      </c>
      <c r="T133" s="4" t="s">
        <v>34</v>
      </c>
      <c r="U133" s="4">
        <v>1565</v>
      </c>
      <c r="V133" s="4">
        <v>0</v>
      </c>
      <c r="W133" s="4">
        <v>0</v>
      </c>
      <c r="X133" s="4" t="s">
        <v>684</v>
      </c>
      <c r="Y133" s="4" t="s">
        <v>685</v>
      </c>
    </row>
    <row r="134" s="4" customFormat="1" spans="1:25">
      <c r="A134" s="4" t="s">
        <v>686</v>
      </c>
      <c r="B134" s="4" t="s">
        <v>26</v>
      </c>
      <c r="C134" s="4" t="s">
        <v>27</v>
      </c>
      <c r="D134" s="4" t="s">
        <v>687</v>
      </c>
      <c r="E134" s="4" t="s">
        <v>81</v>
      </c>
      <c r="F134" s="6">
        <v>44933</v>
      </c>
      <c r="G134" s="6">
        <v>44934</v>
      </c>
      <c r="H134" s="4">
        <v>1</v>
      </c>
      <c r="I134" s="4">
        <v>1</v>
      </c>
      <c r="J134" s="4">
        <v>1</v>
      </c>
      <c r="K134" s="4" t="s">
        <v>30</v>
      </c>
      <c r="L134" s="4">
        <v>219</v>
      </c>
      <c r="M134" s="4">
        <v>219</v>
      </c>
      <c r="N134" s="4" t="s">
        <v>688</v>
      </c>
      <c r="O134" s="4" t="s">
        <v>32</v>
      </c>
      <c r="P134" s="4" t="s">
        <v>33</v>
      </c>
      <c r="Q134" s="4">
        <v>0</v>
      </c>
      <c r="R134" s="7">
        <v>44932</v>
      </c>
      <c r="S134" s="6">
        <v>44937</v>
      </c>
      <c r="T134" s="4" t="s">
        <v>34</v>
      </c>
      <c r="U134" s="4">
        <v>219</v>
      </c>
      <c r="V134" s="4">
        <v>0</v>
      </c>
      <c r="W134" s="4">
        <v>0</v>
      </c>
      <c r="X134" s="4" t="s">
        <v>689</v>
      </c>
      <c r="Y134" s="4" t="s">
        <v>690</v>
      </c>
    </row>
    <row r="135" s="4" customFormat="1" spans="1:25">
      <c r="A135" s="4" t="s">
        <v>691</v>
      </c>
      <c r="B135" s="4" t="s">
        <v>26</v>
      </c>
      <c r="C135" s="4" t="s">
        <v>27</v>
      </c>
      <c r="D135" s="4" t="s">
        <v>687</v>
      </c>
      <c r="E135" s="4" t="s">
        <v>692</v>
      </c>
      <c r="F135" s="6">
        <v>44933</v>
      </c>
      <c r="G135" s="6">
        <v>44934</v>
      </c>
      <c r="H135" s="4">
        <v>1</v>
      </c>
      <c r="I135" s="4">
        <v>1</v>
      </c>
      <c r="J135" s="4">
        <v>1</v>
      </c>
      <c r="K135" s="4" t="s">
        <v>30</v>
      </c>
      <c r="L135" s="4">
        <v>219</v>
      </c>
      <c r="M135" s="4">
        <v>219</v>
      </c>
      <c r="N135" s="4" t="s">
        <v>693</v>
      </c>
      <c r="O135" s="4" t="s">
        <v>32</v>
      </c>
      <c r="P135" s="4" t="s">
        <v>33</v>
      </c>
      <c r="Q135" s="4">
        <v>0</v>
      </c>
      <c r="R135" s="7">
        <v>44932</v>
      </c>
      <c r="S135" s="6">
        <v>44937</v>
      </c>
      <c r="T135" s="4" t="s">
        <v>34</v>
      </c>
      <c r="U135" s="4">
        <v>219</v>
      </c>
      <c r="V135" s="4">
        <v>0</v>
      </c>
      <c r="W135" s="4">
        <v>0</v>
      </c>
      <c r="X135" s="4" t="s">
        <v>694</v>
      </c>
      <c r="Y135" s="4" t="s">
        <v>695</v>
      </c>
    </row>
    <row r="136" s="4" customFormat="1" spans="1:25">
      <c r="A136" s="4" t="s">
        <v>696</v>
      </c>
      <c r="B136" s="4" t="s">
        <v>26</v>
      </c>
      <c r="C136" s="4" t="s">
        <v>27</v>
      </c>
      <c r="D136" s="4" t="s">
        <v>697</v>
      </c>
      <c r="E136" s="4" t="s">
        <v>698</v>
      </c>
      <c r="F136" s="6">
        <v>44933</v>
      </c>
      <c r="G136" s="6">
        <v>44934</v>
      </c>
      <c r="H136" s="4">
        <v>1</v>
      </c>
      <c r="I136" s="4">
        <v>1</v>
      </c>
      <c r="J136" s="4">
        <v>1</v>
      </c>
      <c r="K136" s="4" t="s">
        <v>30</v>
      </c>
      <c r="L136" s="4">
        <v>319</v>
      </c>
      <c r="M136" s="4">
        <v>319</v>
      </c>
      <c r="N136" s="4" t="s">
        <v>699</v>
      </c>
      <c r="O136" s="4" t="s">
        <v>32</v>
      </c>
      <c r="P136" s="4" t="s">
        <v>33</v>
      </c>
      <c r="Q136" s="4">
        <v>0</v>
      </c>
      <c r="R136" s="7">
        <v>44933</v>
      </c>
      <c r="S136" s="6">
        <v>44937</v>
      </c>
      <c r="T136" s="4" t="s">
        <v>34</v>
      </c>
      <c r="U136" s="4">
        <v>319</v>
      </c>
      <c r="V136" s="4">
        <v>0</v>
      </c>
      <c r="W136" s="4">
        <v>0</v>
      </c>
      <c r="X136" s="4" t="s">
        <v>700</v>
      </c>
      <c r="Y136" s="4" t="s">
        <v>701</v>
      </c>
    </row>
    <row r="137" s="4" customFormat="1" spans="1:25">
      <c r="A137" s="4" t="s">
        <v>702</v>
      </c>
      <c r="B137" s="4" t="s">
        <v>26</v>
      </c>
      <c r="C137" s="4" t="s">
        <v>27</v>
      </c>
      <c r="D137" s="4" t="s">
        <v>697</v>
      </c>
      <c r="E137" s="4" t="s">
        <v>703</v>
      </c>
      <c r="F137" s="6">
        <v>44933</v>
      </c>
      <c r="G137" s="6">
        <v>44934</v>
      </c>
      <c r="H137" s="4">
        <v>1</v>
      </c>
      <c r="I137" s="4">
        <v>1</v>
      </c>
      <c r="J137" s="4">
        <v>1</v>
      </c>
      <c r="K137" s="4" t="s">
        <v>30</v>
      </c>
      <c r="L137" s="4">
        <v>374</v>
      </c>
      <c r="M137" s="4">
        <v>374</v>
      </c>
      <c r="N137" s="4" t="s">
        <v>704</v>
      </c>
      <c r="O137" s="4" t="s">
        <v>32</v>
      </c>
      <c r="P137" s="4" t="s">
        <v>33</v>
      </c>
      <c r="Q137" s="4">
        <v>0</v>
      </c>
      <c r="R137" s="7">
        <v>44933</v>
      </c>
      <c r="S137" s="6">
        <v>44937</v>
      </c>
      <c r="T137" s="4" t="s">
        <v>34</v>
      </c>
      <c r="U137" s="4">
        <v>374</v>
      </c>
      <c r="V137" s="4">
        <v>0</v>
      </c>
      <c r="W137" s="4">
        <v>0</v>
      </c>
      <c r="X137" s="4" t="s">
        <v>705</v>
      </c>
      <c r="Y137" s="4" t="s">
        <v>706</v>
      </c>
    </row>
    <row r="138" s="4" customFormat="1" spans="1:25">
      <c r="A138" s="4" t="s">
        <v>707</v>
      </c>
      <c r="B138" s="4" t="s">
        <v>26</v>
      </c>
      <c r="C138" s="4" t="s">
        <v>27</v>
      </c>
      <c r="D138" s="4" t="s">
        <v>708</v>
      </c>
      <c r="E138" s="4" t="s">
        <v>709</v>
      </c>
      <c r="F138" s="6">
        <v>44933</v>
      </c>
      <c r="G138" s="6">
        <v>44934</v>
      </c>
      <c r="H138" s="4">
        <v>1</v>
      </c>
      <c r="I138" s="4">
        <v>1</v>
      </c>
      <c r="J138" s="4">
        <v>1</v>
      </c>
      <c r="K138" s="4" t="s">
        <v>30</v>
      </c>
      <c r="L138" s="4">
        <v>312</v>
      </c>
      <c r="M138" s="4">
        <v>312</v>
      </c>
      <c r="N138" s="4" t="s">
        <v>710</v>
      </c>
      <c r="O138" s="4" t="s">
        <v>32</v>
      </c>
      <c r="P138" s="4" t="s">
        <v>33</v>
      </c>
      <c r="Q138" s="4">
        <v>0</v>
      </c>
      <c r="R138" s="7">
        <v>44933</v>
      </c>
      <c r="S138" s="6">
        <v>44937</v>
      </c>
      <c r="T138" s="4" t="s">
        <v>34</v>
      </c>
      <c r="U138" s="4">
        <v>312</v>
      </c>
      <c r="V138" s="4">
        <v>0</v>
      </c>
      <c r="W138" s="4">
        <v>0</v>
      </c>
      <c r="X138" s="4" t="s">
        <v>711</v>
      </c>
      <c r="Y138" s="4" t="s">
        <v>712</v>
      </c>
    </row>
    <row r="139" s="4" customFormat="1" spans="1:25">
      <c r="A139" s="4" t="s">
        <v>713</v>
      </c>
      <c r="B139" s="4" t="s">
        <v>26</v>
      </c>
      <c r="C139" s="4" t="s">
        <v>27</v>
      </c>
      <c r="D139" s="4" t="s">
        <v>274</v>
      </c>
      <c r="E139" s="4" t="s">
        <v>714</v>
      </c>
      <c r="F139" s="6">
        <v>44933</v>
      </c>
      <c r="G139" s="6">
        <v>44934</v>
      </c>
      <c r="H139" s="4">
        <v>2</v>
      </c>
      <c r="I139" s="4">
        <v>1</v>
      </c>
      <c r="J139" s="4">
        <v>2</v>
      </c>
      <c r="K139" s="4" t="s">
        <v>30</v>
      </c>
      <c r="L139" s="4">
        <v>2180</v>
      </c>
      <c r="M139" s="4">
        <v>2180</v>
      </c>
      <c r="N139" s="4" t="s">
        <v>715</v>
      </c>
      <c r="O139" s="4" t="s">
        <v>32</v>
      </c>
      <c r="P139" s="4" t="s">
        <v>33</v>
      </c>
      <c r="Q139" s="4">
        <v>0</v>
      </c>
      <c r="R139" s="7">
        <v>44933</v>
      </c>
      <c r="S139" s="6">
        <v>44937</v>
      </c>
      <c r="T139" s="4" t="s">
        <v>34</v>
      </c>
      <c r="U139" s="4">
        <v>2180</v>
      </c>
      <c r="V139" s="4">
        <v>0</v>
      </c>
      <c r="W139" s="4">
        <v>0</v>
      </c>
      <c r="X139" s="4" t="s">
        <v>716</v>
      </c>
      <c r="Y139" s="4" t="s">
        <v>717</v>
      </c>
    </row>
    <row r="140" s="4" customFormat="1" spans="1:25">
      <c r="A140" s="4" t="s">
        <v>718</v>
      </c>
      <c r="B140" s="4" t="s">
        <v>26</v>
      </c>
      <c r="C140" s="4" t="s">
        <v>27</v>
      </c>
      <c r="D140" s="4" t="s">
        <v>719</v>
      </c>
      <c r="E140" s="4" t="s">
        <v>720</v>
      </c>
      <c r="F140" s="6">
        <v>44933</v>
      </c>
      <c r="G140" s="6">
        <v>44934</v>
      </c>
      <c r="H140" s="4">
        <v>1</v>
      </c>
      <c r="I140" s="4">
        <v>1</v>
      </c>
      <c r="J140" s="4">
        <v>1</v>
      </c>
      <c r="K140" s="4" t="s">
        <v>30</v>
      </c>
      <c r="L140" s="4">
        <v>315</v>
      </c>
      <c r="M140" s="4">
        <v>315</v>
      </c>
      <c r="N140" s="4" t="s">
        <v>721</v>
      </c>
      <c r="O140" s="4" t="s">
        <v>32</v>
      </c>
      <c r="P140" s="4" t="s">
        <v>33</v>
      </c>
      <c r="Q140" s="4">
        <v>0</v>
      </c>
      <c r="R140" s="7">
        <v>44933</v>
      </c>
      <c r="S140" s="6">
        <v>44937</v>
      </c>
      <c r="T140" s="4" t="s">
        <v>34</v>
      </c>
      <c r="U140" s="4">
        <v>315</v>
      </c>
      <c r="V140" s="4">
        <v>0</v>
      </c>
      <c r="W140" s="4">
        <v>0</v>
      </c>
      <c r="X140" s="4" t="s">
        <v>722</v>
      </c>
      <c r="Y140" s="4" t="s">
        <v>723</v>
      </c>
    </row>
    <row r="141" s="4" customFormat="1" spans="1:25">
      <c r="A141" s="4" t="s">
        <v>724</v>
      </c>
      <c r="B141" s="4" t="s">
        <v>26</v>
      </c>
      <c r="C141" s="4" t="s">
        <v>27</v>
      </c>
      <c r="D141" s="4" t="s">
        <v>274</v>
      </c>
      <c r="E141" s="4" t="s">
        <v>498</v>
      </c>
      <c r="F141" s="6">
        <v>44933</v>
      </c>
      <c r="G141" s="6">
        <v>44934</v>
      </c>
      <c r="H141" s="4">
        <v>1</v>
      </c>
      <c r="I141" s="4">
        <v>1</v>
      </c>
      <c r="J141" s="4">
        <v>1</v>
      </c>
      <c r="K141" s="4" t="s">
        <v>30</v>
      </c>
      <c r="L141" s="4">
        <v>1015</v>
      </c>
      <c r="M141" s="4">
        <v>1015</v>
      </c>
      <c r="N141" s="4" t="s">
        <v>725</v>
      </c>
      <c r="O141" s="4" t="s">
        <v>32</v>
      </c>
      <c r="P141" s="4" t="s">
        <v>33</v>
      </c>
      <c r="Q141" s="4">
        <v>0</v>
      </c>
      <c r="R141" s="7">
        <v>44933</v>
      </c>
      <c r="S141" s="6">
        <v>44937</v>
      </c>
      <c r="T141" s="4" t="s">
        <v>34</v>
      </c>
      <c r="U141" s="4">
        <v>1015</v>
      </c>
      <c r="V141" s="4">
        <v>0</v>
      </c>
      <c r="W141" s="4">
        <v>0</v>
      </c>
      <c r="X141" s="4" t="s">
        <v>726</v>
      </c>
      <c r="Y141" s="4" t="s">
        <v>727</v>
      </c>
    </row>
    <row r="142" s="4" customFormat="1" spans="1:25">
      <c r="A142" s="4" t="s">
        <v>728</v>
      </c>
      <c r="B142" s="4" t="s">
        <v>26</v>
      </c>
      <c r="C142" s="4" t="s">
        <v>27</v>
      </c>
      <c r="D142" s="4" t="s">
        <v>729</v>
      </c>
      <c r="E142" s="4" t="s">
        <v>730</v>
      </c>
      <c r="F142" s="6">
        <v>44933</v>
      </c>
      <c r="G142" s="6">
        <v>44934</v>
      </c>
      <c r="H142" s="4">
        <v>1</v>
      </c>
      <c r="I142" s="4">
        <v>1</v>
      </c>
      <c r="J142" s="4">
        <v>1</v>
      </c>
      <c r="K142" s="4" t="s">
        <v>30</v>
      </c>
      <c r="L142" s="4">
        <v>335</v>
      </c>
      <c r="M142" s="4">
        <v>335</v>
      </c>
      <c r="N142" s="4" t="s">
        <v>731</v>
      </c>
      <c r="O142" s="4" t="s">
        <v>32</v>
      </c>
      <c r="P142" s="4" t="s">
        <v>33</v>
      </c>
      <c r="Q142" s="4">
        <v>0</v>
      </c>
      <c r="R142" s="7">
        <v>44933</v>
      </c>
      <c r="S142" s="6">
        <v>44937</v>
      </c>
      <c r="T142" s="4" t="s">
        <v>34</v>
      </c>
      <c r="U142" s="4">
        <v>335</v>
      </c>
      <c r="V142" s="4">
        <v>0</v>
      </c>
      <c r="W142" s="4">
        <v>0</v>
      </c>
      <c r="X142" s="4" t="s">
        <v>732</v>
      </c>
      <c r="Y142" s="4" t="s">
        <v>733</v>
      </c>
    </row>
    <row r="143" s="4" customFormat="1" spans="1:25">
      <c r="A143" s="4" t="s">
        <v>734</v>
      </c>
      <c r="B143" s="4" t="s">
        <v>26</v>
      </c>
      <c r="C143" s="4" t="s">
        <v>27</v>
      </c>
      <c r="D143" s="4" t="s">
        <v>687</v>
      </c>
      <c r="E143" s="4" t="s">
        <v>81</v>
      </c>
      <c r="F143" s="6">
        <v>44933</v>
      </c>
      <c r="G143" s="6">
        <v>44934</v>
      </c>
      <c r="H143" s="4">
        <v>2</v>
      </c>
      <c r="I143" s="4">
        <v>1</v>
      </c>
      <c r="J143" s="4">
        <v>2</v>
      </c>
      <c r="K143" s="4" t="s">
        <v>30</v>
      </c>
      <c r="L143" s="4">
        <v>438</v>
      </c>
      <c r="M143" s="4">
        <v>438</v>
      </c>
      <c r="N143" s="4" t="s">
        <v>735</v>
      </c>
      <c r="O143" s="4" t="s">
        <v>32</v>
      </c>
      <c r="P143" s="4" t="s">
        <v>33</v>
      </c>
      <c r="Q143" s="4">
        <v>0</v>
      </c>
      <c r="R143" s="7">
        <v>44933</v>
      </c>
      <c r="S143" s="6">
        <v>44937</v>
      </c>
      <c r="T143" s="4" t="s">
        <v>34</v>
      </c>
      <c r="U143" s="4">
        <v>438</v>
      </c>
      <c r="V143" s="4">
        <v>0</v>
      </c>
      <c r="W143" s="4">
        <v>0</v>
      </c>
      <c r="X143" s="4" t="s">
        <v>736</v>
      </c>
      <c r="Y143" s="4" t="s">
        <v>737</v>
      </c>
    </row>
    <row r="144" s="4" customFormat="1" spans="1:25">
      <c r="A144" s="4" t="s">
        <v>738</v>
      </c>
      <c r="B144" s="4" t="s">
        <v>26</v>
      </c>
      <c r="C144" s="4" t="s">
        <v>27</v>
      </c>
      <c r="D144" s="4" t="s">
        <v>739</v>
      </c>
      <c r="E144" s="4" t="s">
        <v>672</v>
      </c>
      <c r="F144" s="6">
        <v>44933</v>
      </c>
      <c r="G144" s="6">
        <v>44934</v>
      </c>
      <c r="H144" s="4">
        <v>1</v>
      </c>
      <c r="I144" s="4">
        <v>1</v>
      </c>
      <c r="J144" s="4">
        <v>1</v>
      </c>
      <c r="K144" s="4" t="s">
        <v>30</v>
      </c>
      <c r="L144" s="4">
        <v>780</v>
      </c>
      <c r="M144" s="4">
        <v>780</v>
      </c>
      <c r="N144" s="4" t="s">
        <v>740</v>
      </c>
      <c r="O144" s="4" t="s">
        <v>32</v>
      </c>
      <c r="P144" s="4" t="s">
        <v>33</v>
      </c>
      <c r="Q144" s="4">
        <v>0</v>
      </c>
      <c r="R144" s="7">
        <v>44933</v>
      </c>
      <c r="S144" s="6">
        <v>44937</v>
      </c>
      <c r="T144" s="4" t="s">
        <v>34</v>
      </c>
      <c r="U144" s="4">
        <v>780</v>
      </c>
      <c r="V144" s="4">
        <v>0</v>
      </c>
      <c r="W144" s="4">
        <v>0</v>
      </c>
      <c r="X144" s="4" t="s">
        <v>741</v>
      </c>
      <c r="Y144" s="4" t="s">
        <v>742</v>
      </c>
    </row>
    <row r="145" s="4" customFormat="1" spans="1:25">
      <c r="A145" s="4" t="s">
        <v>743</v>
      </c>
      <c r="B145" s="4" t="s">
        <v>26</v>
      </c>
      <c r="C145" s="4" t="s">
        <v>27</v>
      </c>
      <c r="D145" s="4" t="s">
        <v>744</v>
      </c>
      <c r="E145" s="4" t="s">
        <v>745</v>
      </c>
      <c r="F145" s="6">
        <v>44933</v>
      </c>
      <c r="G145" s="6">
        <v>44934</v>
      </c>
      <c r="H145" s="4">
        <v>1</v>
      </c>
      <c r="I145" s="4">
        <v>1</v>
      </c>
      <c r="J145" s="4">
        <v>1</v>
      </c>
      <c r="K145" s="4" t="s">
        <v>30</v>
      </c>
      <c r="L145" s="4">
        <v>660</v>
      </c>
      <c r="M145" s="4">
        <v>660</v>
      </c>
      <c r="N145" s="4" t="s">
        <v>746</v>
      </c>
      <c r="O145" s="4" t="s">
        <v>32</v>
      </c>
      <c r="P145" s="4" t="s">
        <v>33</v>
      </c>
      <c r="Q145" s="4">
        <v>0</v>
      </c>
      <c r="R145" s="7">
        <v>44933</v>
      </c>
      <c r="S145" s="6">
        <v>44937</v>
      </c>
      <c r="T145" s="4" t="s">
        <v>34</v>
      </c>
      <c r="U145" s="4">
        <v>660</v>
      </c>
      <c r="V145" s="4">
        <v>0</v>
      </c>
      <c r="W145" s="4">
        <v>0</v>
      </c>
      <c r="X145" s="4" t="s">
        <v>747</v>
      </c>
      <c r="Y145" s="4" t="s">
        <v>48</v>
      </c>
    </row>
    <row r="146" s="4" customFormat="1" spans="1:25">
      <c r="A146" s="4" t="s">
        <v>743</v>
      </c>
      <c r="B146" s="4" t="s">
        <v>26</v>
      </c>
      <c r="C146" s="4" t="s">
        <v>49</v>
      </c>
      <c r="D146" s="4" t="s">
        <v>744</v>
      </c>
      <c r="E146" s="4" t="s">
        <v>745</v>
      </c>
      <c r="F146" s="6">
        <v>44933</v>
      </c>
      <c r="G146" s="6">
        <v>44934</v>
      </c>
      <c r="H146" s="4">
        <v>1</v>
      </c>
      <c r="I146" s="4">
        <v>1</v>
      </c>
      <c r="J146" s="4">
        <v>1</v>
      </c>
      <c r="K146" s="4" t="s">
        <v>30</v>
      </c>
      <c r="L146" s="4">
        <v>-660</v>
      </c>
      <c r="M146" s="4">
        <v>-660</v>
      </c>
      <c r="N146" s="4" t="s">
        <v>746</v>
      </c>
      <c r="O146" s="4" t="s">
        <v>32</v>
      </c>
      <c r="P146" s="4" t="s">
        <v>33</v>
      </c>
      <c r="Q146" s="4">
        <v>0</v>
      </c>
      <c r="R146" s="7">
        <v>44933</v>
      </c>
      <c r="S146" s="6">
        <v>44937</v>
      </c>
      <c r="T146" s="4" t="s">
        <v>34</v>
      </c>
      <c r="U146" s="4">
        <v>-660</v>
      </c>
      <c r="V146" s="4">
        <v>0</v>
      </c>
      <c r="W146" s="4">
        <v>0</v>
      </c>
      <c r="X146" s="4" t="s">
        <v>747</v>
      </c>
      <c r="Y146" s="4" t="s">
        <v>48</v>
      </c>
    </row>
    <row r="147" s="4" customFormat="1" spans="1:25">
      <c r="A147" s="4" t="s">
        <v>748</v>
      </c>
      <c r="B147" s="4" t="s">
        <v>26</v>
      </c>
      <c r="C147" s="4" t="s">
        <v>27</v>
      </c>
      <c r="D147" s="4" t="s">
        <v>671</v>
      </c>
      <c r="E147" s="4" t="s">
        <v>672</v>
      </c>
      <c r="F147" s="6">
        <v>44933</v>
      </c>
      <c r="G147" s="6">
        <v>44934</v>
      </c>
      <c r="H147" s="4">
        <v>1</v>
      </c>
      <c r="I147" s="4">
        <v>1</v>
      </c>
      <c r="J147" s="4">
        <v>1</v>
      </c>
      <c r="K147" s="4" t="s">
        <v>30</v>
      </c>
      <c r="L147" s="4">
        <v>240</v>
      </c>
      <c r="M147" s="4">
        <v>240</v>
      </c>
      <c r="N147" s="4" t="s">
        <v>749</v>
      </c>
      <c r="O147" s="4" t="s">
        <v>32</v>
      </c>
      <c r="P147" s="4" t="s">
        <v>33</v>
      </c>
      <c r="Q147" s="4">
        <v>0</v>
      </c>
      <c r="R147" s="7">
        <v>44933</v>
      </c>
      <c r="S147" s="6">
        <v>44937</v>
      </c>
      <c r="T147" s="4" t="s">
        <v>34</v>
      </c>
      <c r="U147" s="4">
        <v>240</v>
      </c>
      <c r="V147" s="4">
        <v>0</v>
      </c>
      <c r="W147" s="4">
        <v>0</v>
      </c>
      <c r="X147" s="4" t="s">
        <v>750</v>
      </c>
      <c r="Y147" s="4" t="s">
        <v>751</v>
      </c>
    </row>
    <row r="148" s="4" customFormat="1" spans="1:25">
      <c r="A148" s="4" t="s">
        <v>752</v>
      </c>
      <c r="B148" s="4" t="s">
        <v>26</v>
      </c>
      <c r="C148" s="4" t="s">
        <v>27</v>
      </c>
      <c r="D148" s="4" t="s">
        <v>753</v>
      </c>
      <c r="E148" s="4" t="s">
        <v>754</v>
      </c>
      <c r="F148" s="6">
        <v>44933</v>
      </c>
      <c r="G148" s="6">
        <v>44934</v>
      </c>
      <c r="H148" s="4">
        <v>1</v>
      </c>
      <c r="I148" s="4">
        <v>1</v>
      </c>
      <c r="J148" s="4">
        <v>1</v>
      </c>
      <c r="K148" s="4" t="s">
        <v>30</v>
      </c>
      <c r="L148" s="4">
        <v>920</v>
      </c>
      <c r="M148" s="4">
        <v>920</v>
      </c>
      <c r="N148" s="4" t="s">
        <v>755</v>
      </c>
      <c r="O148" s="4" t="s">
        <v>32</v>
      </c>
      <c r="P148" s="4" t="s">
        <v>33</v>
      </c>
      <c r="Q148" s="4">
        <v>0</v>
      </c>
      <c r="R148" s="7">
        <v>44933</v>
      </c>
      <c r="S148" s="6">
        <v>44937</v>
      </c>
      <c r="T148" s="4" t="s">
        <v>34</v>
      </c>
      <c r="U148" s="4">
        <v>920</v>
      </c>
      <c r="V148" s="4">
        <v>0</v>
      </c>
      <c r="W148" s="4">
        <v>0</v>
      </c>
      <c r="X148" s="4" t="s">
        <v>756</v>
      </c>
      <c r="Y148" s="4" t="s">
        <v>48</v>
      </c>
    </row>
    <row r="149" s="4" customFormat="1" spans="1:25">
      <c r="A149" s="4" t="s">
        <v>752</v>
      </c>
      <c r="B149" s="4" t="s">
        <v>26</v>
      </c>
      <c r="C149" s="4" t="s">
        <v>49</v>
      </c>
      <c r="D149" s="4" t="s">
        <v>753</v>
      </c>
      <c r="E149" s="4" t="s">
        <v>754</v>
      </c>
      <c r="F149" s="6">
        <v>44933</v>
      </c>
      <c r="G149" s="6">
        <v>44934</v>
      </c>
      <c r="H149" s="4">
        <v>1</v>
      </c>
      <c r="I149" s="4">
        <v>1</v>
      </c>
      <c r="J149" s="4">
        <v>1</v>
      </c>
      <c r="K149" s="4" t="s">
        <v>30</v>
      </c>
      <c r="L149" s="4">
        <v>-920</v>
      </c>
      <c r="M149" s="4">
        <v>-920</v>
      </c>
      <c r="N149" s="4" t="s">
        <v>755</v>
      </c>
      <c r="O149" s="4" t="s">
        <v>32</v>
      </c>
      <c r="P149" s="4" t="s">
        <v>33</v>
      </c>
      <c r="Q149" s="4">
        <v>0</v>
      </c>
      <c r="R149" s="7">
        <v>44933</v>
      </c>
      <c r="S149" s="6">
        <v>44937</v>
      </c>
      <c r="T149" s="4" t="s">
        <v>34</v>
      </c>
      <c r="U149" s="4">
        <v>-920</v>
      </c>
      <c r="V149" s="4">
        <v>0</v>
      </c>
      <c r="W149" s="4">
        <v>0</v>
      </c>
      <c r="X149" s="4" t="s">
        <v>756</v>
      </c>
      <c r="Y149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"/>
  <sheetViews>
    <sheetView tabSelected="1" workbookViewId="0">
      <selection activeCell="A147" sqref="A147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757</v>
      </c>
    </row>
    <row r="2" s="4" customFormat="1" hidden="1" spans="1:9">
      <c r="A2" s="5">
        <v>18328017564</v>
      </c>
      <c r="B2" s="6">
        <v>44930</v>
      </c>
      <c r="C2" s="6">
        <v>44934</v>
      </c>
      <c r="D2" s="4">
        <v>5910</v>
      </c>
      <c r="E2" s="4" t="str">
        <f>VLOOKUP(A2,HOP!A:L,12,0)</f>
        <v>5910.00</v>
      </c>
      <c r="F2" s="4" t="str">
        <f>VLOOKUP(A2,HOP!A:C,3,0)</f>
        <v>2614739</v>
      </c>
      <c r="G2" s="4">
        <f>D2-E2</f>
        <v>0</v>
      </c>
      <c r="H2" s="4" t="str">
        <f>$H$1&amp;F2</f>
        <v>,2614739</v>
      </c>
      <c r="I2" s="4" t="str">
        <f>VLOOKUP(A2,HOP!A:U,21,0)</f>
        <v>直采</v>
      </c>
    </row>
    <row r="3" s="4" customFormat="1" hidden="1" spans="1:9">
      <c r="A3" s="5">
        <v>18956030649</v>
      </c>
      <c r="B3" s="6">
        <v>44929</v>
      </c>
      <c r="C3" s="6">
        <v>44934</v>
      </c>
      <c r="D3" s="4">
        <v>10160</v>
      </c>
      <c r="E3" s="4" t="str">
        <f>VLOOKUP(A3,HOP!A:L,12,0)</f>
        <v>10160.00</v>
      </c>
      <c r="F3" s="4" t="str">
        <f>VLOOKUP(A3,HOP!A:C,3,0)</f>
        <v>2690123</v>
      </c>
      <c r="G3" s="4">
        <f t="shared" ref="G3:G34" si="0">D3-E3</f>
        <v>0</v>
      </c>
      <c r="H3" s="4" t="str">
        <f t="shared" ref="H3:H34" si="1">$H$1&amp;F3</f>
        <v>,2690123</v>
      </c>
      <c r="I3" s="4" t="str">
        <f>VLOOKUP(A3,HOP!A:U,21,0)</f>
        <v>直采</v>
      </c>
    </row>
    <row r="4" s="4" customFormat="1" hidden="1" spans="1:9">
      <c r="A4" s="5">
        <v>21344935421</v>
      </c>
      <c r="B4" s="6">
        <v>44933</v>
      </c>
      <c r="C4" s="6">
        <v>44934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21354630339</v>
      </c>
      <c r="B5" s="6">
        <v>44931</v>
      </c>
      <c r="C5" s="6">
        <v>44934</v>
      </c>
      <c r="D5" s="4">
        <v>1743</v>
      </c>
      <c r="E5" s="4" t="str">
        <f>VLOOKUP(A5,HOP!A:L,12,0)</f>
        <v>1743.00</v>
      </c>
      <c r="F5" s="4" t="str">
        <f>VLOOKUP(A5,HOP!A:C,3,0)</f>
        <v>2727996</v>
      </c>
      <c r="G5" s="4">
        <f t="shared" si="0"/>
        <v>0</v>
      </c>
      <c r="H5" s="4" t="str">
        <f t="shared" si="1"/>
        <v>,2727996</v>
      </c>
      <c r="I5" s="4" t="str">
        <f>VLOOKUP(A5,HOP!A:U,21,0)</f>
        <v>直采</v>
      </c>
    </row>
    <row r="6" s="4" customFormat="1" hidden="1" spans="1:9">
      <c r="A6" s="5">
        <v>21466672582</v>
      </c>
      <c r="B6" s="6">
        <v>44932</v>
      </c>
      <c r="C6" s="6">
        <v>44934</v>
      </c>
      <c r="D6" s="4">
        <v>4528</v>
      </c>
      <c r="E6" s="4" t="str">
        <f>VLOOKUP(A6,HOP!A:L,12,0)</f>
        <v>4528.00</v>
      </c>
      <c r="F6" s="4" t="str">
        <f>VLOOKUP(A6,HOP!A:C,3,0)</f>
        <v>2742908</v>
      </c>
      <c r="G6" s="4">
        <f t="shared" si="0"/>
        <v>0</v>
      </c>
      <c r="H6" s="4" t="str">
        <f t="shared" si="1"/>
        <v>,2742908</v>
      </c>
      <c r="I6" s="4" t="str">
        <f>VLOOKUP(A6,HOP!A:U,21,0)</f>
        <v>直采</v>
      </c>
    </row>
    <row r="7" s="4" customFormat="1" hidden="1" spans="1:9">
      <c r="A7" s="5">
        <v>21619633887</v>
      </c>
      <c r="B7" s="6">
        <v>44932</v>
      </c>
      <c r="C7" s="6">
        <v>44934</v>
      </c>
      <c r="D7" s="4">
        <v>1332</v>
      </c>
      <c r="E7" s="4" t="str">
        <f>VLOOKUP(A7,HOP!A:L,12,0)</f>
        <v>1332.00</v>
      </c>
      <c r="F7" s="4" t="str">
        <f>VLOOKUP(A7,HOP!A:C,3,0)</f>
        <v>2766064</v>
      </c>
      <c r="G7" s="4">
        <f t="shared" si="0"/>
        <v>0</v>
      </c>
      <c r="H7" s="4" t="str">
        <f t="shared" si="1"/>
        <v>,2766064</v>
      </c>
      <c r="I7" s="4" t="str">
        <f>VLOOKUP(A7,HOP!A:U,21,0)</f>
        <v>直采</v>
      </c>
    </row>
    <row r="8" s="4" customFormat="1" hidden="1" spans="1:9">
      <c r="A8" s="5">
        <v>21727854646</v>
      </c>
      <c r="B8" s="6">
        <v>44932</v>
      </c>
      <c r="C8" s="6">
        <v>44934</v>
      </c>
      <c r="D8" s="4">
        <v>1280</v>
      </c>
      <c r="E8" s="4" t="str">
        <f>VLOOKUP(A8,HOP!A:L,12,0)</f>
        <v>1280.00</v>
      </c>
      <c r="F8" s="4" t="str">
        <f>VLOOKUP(A8,HOP!A:C,3,0)</f>
        <v>2778972</v>
      </c>
      <c r="G8" s="4">
        <f t="shared" si="0"/>
        <v>0</v>
      </c>
      <c r="H8" s="4" t="str">
        <f t="shared" si="1"/>
        <v>,2778972</v>
      </c>
      <c r="I8" s="4" t="str">
        <f>VLOOKUP(A8,HOP!A:U,21,0)</f>
        <v>直采</v>
      </c>
    </row>
    <row r="9" s="4" customFormat="1" hidden="1" spans="1:9">
      <c r="A9" s="5">
        <v>21773013149</v>
      </c>
      <c r="B9" s="6">
        <v>44933</v>
      </c>
      <c r="C9" s="6">
        <v>44934</v>
      </c>
      <c r="D9" s="4">
        <v>1000</v>
      </c>
      <c r="E9" s="4" t="str">
        <f>VLOOKUP(A9,HOP!A:L,12,0)</f>
        <v>1000.00</v>
      </c>
      <c r="F9" s="4" t="str">
        <f>VLOOKUP(A9,HOP!A:C,3,0)</f>
        <v>2789932</v>
      </c>
      <c r="G9" s="4">
        <f t="shared" si="0"/>
        <v>0</v>
      </c>
      <c r="H9" s="4" t="str">
        <f t="shared" si="1"/>
        <v>,2789932</v>
      </c>
      <c r="I9" s="4" t="str">
        <f>VLOOKUP(A9,HOP!A:U,21,0)</f>
        <v>直采</v>
      </c>
    </row>
    <row r="10" s="4" customFormat="1" hidden="1" spans="1:9">
      <c r="A10" s="5">
        <v>21789337896</v>
      </c>
      <c r="B10" s="6">
        <v>44933</v>
      </c>
      <c r="C10" s="6">
        <v>44934</v>
      </c>
      <c r="D10" s="4">
        <v>605</v>
      </c>
      <c r="E10" s="4" t="str">
        <f>VLOOKUP(A10,HOP!A:L,12,0)</f>
        <v>605.00</v>
      </c>
      <c r="F10" s="4" t="str">
        <f>VLOOKUP(A10,HOP!A:C,3,0)</f>
        <v>2795888</v>
      </c>
      <c r="G10" s="4">
        <f t="shared" si="0"/>
        <v>0</v>
      </c>
      <c r="H10" s="4" t="str">
        <f t="shared" si="1"/>
        <v>,2795888</v>
      </c>
      <c r="I10" s="4" t="str">
        <f>VLOOKUP(A10,HOP!A:U,21,0)</f>
        <v>直采</v>
      </c>
    </row>
    <row r="11" s="4" customFormat="1" hidden="1" spans="1:9">
      <c r="A11" s="5">
        <v>21789348632</v>
      </c>
      <c r="B11" s="6">
        <v>44933</v>
      </c>
      <c r="C11" s="6">
        <v>44934</v>
      </c>
      <c r="D11" s="4">
        <v>666</v>
      </c>
      <c r="E11" s="4" t="str">
        <f>VLOOKUP(A11,HOP!A:L,12,0)</f>
        <v>666.00</v>
      </c>
      <c r="F11" s="4" t="str">
        <f>VLOOKUP(A11,HOP!A:C,3,0)</f>
        <v>2795902</v>
      </c>
      <c r="G11" s="4">
        <f t="shared" si="0"/>
        <v>0</v>
      </c>
      <c r="H11" s="4" t="str">
        <f t="shared" si="1"/>
        <v>,2795902</v>
      </c>
      <c r="I11" s="4" t="str">
        <f>VLOOKUP(A11,HOP!A:U,21,0)</f>
        <v>直采</v>
      </c>
    </row>
    <row r="12" s="4" customFormat="1" hidden="1" spans="1:9">
      <c r="A12" s="5">
        <v>21800482547</v>
      </c>
      <c r="B12" s="6">
        <v>44933</v>
      </c>
      <c r="C12" s="6">
        <v>44934</v>
      </c>
      <c r="D12" s="4">
        <v>588</v>
      </c>
      <c r="E12" s="4" t="str">
        <f>VLOOKUP(A12,HOP!A:L,12,0)</f>
        <v>588.00</v>
      </c>
      <c r="F12" s="4" t="str">
        <f>VLOOKUP(A12,HOP!A:C,3,0)</f>
        <v>2799883</v>
      </c>
      <c r="G12" s="4">
        <f t="shared" si="0"/>
        <v>0</v>
      </c>
      <c r="H12" s="4" t="str">
        <f t="shared" si="1"/>
        <v>,2799883</v>
      </c>
      <c r="I12" s="4" t="str">
        <f>VLOOKUP(A12,HOP!A:U,21,0)</f>
        <v>直采</v>
      </c>
    </row>
    <row r="13" s="4" customFormat="1" hidden="1" spans="1:9">
      <c r="A13" s="5">
        <v>21808100279</v>
      </c>
      <c r="B13" s="6">
        <v>44933</v>
      </c>
      <c r="C13" s="6">
        <v>44934</v>
      </c>
      <c r="D13" s="4">
        <v>500</v>
      </c>
      <c r="E13" s="4" t="str">
        <f>VLOOKUP(A13,HOP!A:L,12,0)</f>
        <v>500.00</v>
      </c>
      <c r="F13" s="4" t="str">
        <f>VLOOKUP(A13,HOP!A:C,3,0)</f>
        <v>2802277</v>
      </c>
      <c r="G13" s="4">
        <f t="shared" si="0"/>
        <v>0</v>
      </c>
      <c r="H13" s="4" t="str">
        <f t="shared" si="1"/>
        <v>,2802277</v>
      </c>
      <c r="I13" s="4" t="str">
        <f>VLOOKUP(A13,HOP!A:U,21,0)</f>
        <v>直采</v>
      </c>
    </row>
    <row r="14" s="4" customFormat="1" hidden="1" spans="1:9">
      <c r="A14" s="5">
        <v>21810122926</v>
      </c>
      <c r="B14" s="6">
        <v>44933</v>
      </c>
      <c r="C14" s="6">
        <v>44934</v>
      </c>
      <c r="D14" s="4">
        <v>539</v>
      </c>
      <c r="E14" s="4" t="str">
        <f>VLOOKUP(A14,HOP!A:L,12,0)</f>
        <v>539.00</v>
      </c>
      <c r="F14" s="4" t="str">
        <f>VLOOKUP(A14,HOP!A:C,3,0)</f>
        <v>2802944</v>
      </c>
      <c r="G14" s="4">
        <f t="shared" si="0"/>
        <v>0</v>
      </c>
      <c r="H14" s="4" t="str">
        <f t="shared" si="1"/>
        <v>,2802944</v>
      </c>
      <c r="I14" s="4" t="str">
        <f>VLOOKUP(A14,HOP!A:U,21,0)</f>
        <v>直采</v>
      </c>
    </row>
    <row r="15" s="4" customFormat="1" hidden="1" spans="1:9">
      <c r="A15" s="5">
        <v>21817576597</v>
      </c>
      <c r="B15" s="6">
        <v>44931</v>
      </c>
      <c r="C15" s="6">
        <v>44934</v>
      </c>
      <c r="D15" s="4">
        <v>5703</v>
      </c>
      <c r="E15" s="4" t="str">
        <f>VLOOKUP(A15,HOP!A:L,12,0)</f>
        <v>5703.00</v>
      </c>
      <c r="F15" s="4" t="str">
        <f>VLOOKUP(A15,HOP!A:C,3,0)</f>
        <v>2805166</v>
      </c>
      <c r="G15" s="4">
        <f t="shared" si="0"/>
        <v>0</v>
      </c>
      <c r="H15" s="4" t="str">
        <f t="shared" si="1"/>
        <v>,2805166</v>
      </c>
      <c r="I15" s="4" t="str">
        <f>VLOOKUP(A15,HOP!A:U,21,0)</f>
        <v>直采</v>
      </c>
    </row>
    <row r="16" s="4" customFormat="1" hidden="1" spans="1:9">
      <c r="A16" s="5">
        <v>21826379893</v>
      </c>
      <c r="B16" s="6">
        <v>44932</v>
      </c>
      <c r="C16" s="6">
        <v>44934</v>
      </c>
      <c r="D16" s="4">
        <v>660</v>
      </c>
      <c r="E16" s="4" t="str">
        <f>VLOOKUP(A16,HOP!A:L,12,0)</f>
        <v>660.00</v>
      </c>
      <c r="F16" s="4" t="str">
        <f>VLOOKUP(A16,HOP!A:C,3,0)</f>
        <v>2810881</v>
      </c>
      <c r="G16" s="4">
        <f t="shared" si="0"/>
        <v>0</v>
      </c>
      <c r="H16" s="4" t="str">
        <f t="shared" si="1"/>
        <v>,2810881</v>
      </c>
      <c r="I16" s="4" t="str">
        <f>VLOOKUP(A16,HOP!A:U,21,0)</f>
        <v>直采</v>
      </c>
    </row>
    <row r="17" s="4" customFormat="1" hidden="1" spans="1:9">
      <c r="A17" s="5">
        <v>21826384322</v>
      </c>
      <c r="B17" s="6">
        <v>44933</v>
      </c>
      <c r="C17" s="6">
        <v>44934</v>
      </c>
      <c r="D17" s="4">
        <v>330</v>
      </c>
      <c r="E17" s="4" t="str">
        <f>VLOOKUP(A17,HOP!A:L,12,0)</f>
        <v>330.00</v>
      </c>
      <c r="F17" s="4" t="str">
        <f>VLOOKUP(A17,HOP!A:C,3,0)</f>
        <v>2810888</v>
      </c>
      <c r="G17" s="4">
        <f t="shared" si="0"/>
        <v>0</v>
      </c>
      <c r="H17" s="4" t="str">
        <f t="shared" si="1"/>
        <v>,2810888</v>
      </c>
      <c r="I17" s="4" t="str">
        <f>VLOOKUP(A17,HOP!A:U,21,0)</f>
        <v>直采</v>
      </c>
    </row>
    <row r="18" s="4" customFormat="1" hidden="1" spans="1:9">
      <c r="A18" s="5">
        <v>21827149290</v>
      </c>
      <c r="B18" s="6">
        <v>44932</v>
      </c>
      <c r="C18" s="6">
        <v>44934</v>
      </c>
      <c r="D18" s="4">
        <v>2570</v>
      </c>
      <c r="E18" s="4" t="str">
        <f>VLOOKUP(A18,HOP!A:L,12,0)</f>
        <v>2570.00</v>
      </c>
      <c r="F18" s="4" t="str">
        <f>VLOOKUP(A18,HOP!A:C,3,0)</f>
        <v>2812006</v>
      </c>
      <c r="G18" s="4">
        <f t="shared" si="0"/>
        <v>0</v>
      </c>
      <c r="H18" s="4" t="str">
        <f t="shared" si="1"/>
        <v>,2812006</v>
      </c>
      <c r="I18" s="4" t="str">
        <f>VLOOKUP(A18,HOP!A:U,21,0)</f>
        <v>直采</v>
      </c>
    </row>
    <row r="19" s="4" customFormat="1" hidden="1" spans="1:9">
      <c r="A19" s="5">
        <v>21829767091</v>
      </c>
      <c r="B19" s="6">
        <v>44933</v>
      </c>
      <c r="C19" s="6">
        <v>44934</v>
      </c>
      <c r="D19" s="4">
        <v>330</v>
      </c>
      <c r="E19" s="4" t="str">
        <f>VLOOKUP(A19,HOP!A:L,12,0)</f>
        <v>330.00</v>
      </c>
      <c r="F19" s="4" t="str">
        <f>VLOOKUP(A19,HOP!A:C,3,0)</f>
        <v>2815638</v>
      </c>
      <c r="G19" s="4">
        <f t="shared" si="0"/>
        <v>0</v>
      </c>
      <c r="H19" s="4" t="str">
        <f t="shared" si="1"/>
        <v>,2815638</v>
      </c>
      <c r="I19" s="4" t="str">
        <f>VLOOKUP(A19,HOP!A:U,21,0)</f>
        <v>直采</v>
      </c>
    </row>
    <row r="20" s="4" customFormat="1" hidden="1" spans="1:9">
      <c r="A20" s="5">
        <v>21831630411</v>
      </c>
      <c r="B20" s="6">
        <v>44933</v>
      </c>
      <c r="C20" s="6">
        <v>44934</v>
      </c>
      <c r="D20" s="4">
        <v>615</v>
      </c>
      <c r="E20" s="4" t="str">
        <f>VLOOKUP(A20,HOP!A:L,12,0)</f>
        <v>615.00</v>
      </c>
      <c r="F20" s="4" t="str">
        <f>VLOOKUP(A20,HOP!A:C,3,0)</f>
        <v>2818081</v>
      </c>
      <c r="G20" s="4">
        <f t="shared" si="0"/>
        <v>0</v>
      </c>
      <c r="H20" s="4" t="str">
        <f t="shared" si="1"/>
        <v>,2818081</v>
      </c>
      <c r="I20" s="4" t="str">
        <f>VLOOKUP(A20,HOP!A:U,21,0)</f>
        <v>直采</v>
      </c>
    </row>
    <row r="21" s="4" customFormat="1" hidden="1" spans="1:9">
      <c r="A21" s="5">
        <v>21843902783</v>
      </c>
      <c r="B21" s="6">
        <v>44933</v>
      </c>
      <c r="C21" s="6">
        <v>44934</v>
      </c>
      <c r="D21" s="4">
        <v>500</v>
      </c>
      <c r="E21" s="4" t="str">
        <f>VLOOKUP(A21,HOP!A:L,12,0)</f>
        <v>500.00</v>
      </c>
      <c r="F21" s="4" t="str">
        <f>VLOOKUP(A21,HOP!A:C,3,0)</f>
        <v>2828500</v>
      </c>
      <c r="G21" s="4">
        <f t="shared" si="0"/>
        <v>0</v>
      </c>
      <c r="H21" s="4" t="str">
        <f t="shared" si="1"/>
        <v>,2828500</v>
      </c>
      <c r="I21" s="4" t="str">
        <f>VLOOKUP(A21,HOP!A:U,21,0)</f>
        <v>直采</v>
      </c>
    </row>
    <row r="22" s="4" customFormat="1" hidden="1" spans="1:9">
      <c r="A22" s="5">
        <v>21846767232</v>
      </c>
      <c r="B22" s="6">
        <v>44932</v>
      </c>
      <c r="C22" s="6">
        <v>44934</v>
      </c>
      <c r="D22" s="4">
        <v>1128</v>
      </c>
      <c r="E22" s="4" t="str">
        <f>VLOOKUP(A22,HOP!A:L,12,0)</f>
        <v>1128.00</v>
      </c>
      <c r="F22" s="4" t="str">
        <f>VLOOKUP(A22,HOP!A:C,3,0)</f>
        <v>2833526</v>
      </c>
      <c r="G22" s="4">
        <f t="shared" si="0"/>
        <v>0</v>
      </c>
      <c r="H22" s="4" t="str">
        <f t="shared" si="1"/>
        <v>,2833526</v>
      </c>
      <c r="I22" s="4" t="str">
        <f>VLOOKUP(A22,HOP!A:U,21,0)</f>
        <v>直采</v>
      </c>
    </row>
    <row r="23" s="4" customFormat="1" hidden="1" spans="1:9">
      <c r="A23" s="5">
        <v>999221852210614</v>
      </c>
      <c r="B23" s="6">
        <v>44929</v>
      </c>
      <c r="C23" s="6">
        <v>44934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21852367907</v>
      </c>
      <c r="B24" s="6">
        <v>44932</v>
      </c>
      <c r="C24" s="6">
        <v>44934</v>
      </c>
      <c r="D24" s="4">
        <v>7228</v>
      </c>
      <c r="E24" s="4" t="str">
        <f>VLOOKUP(A24,HOP!A:L,12,0)</f>
        <v>7228.00</v>
      </c>
      <c r="F24" s="4" t="str">
        <f>VLOOKUP(A24,HOP!A:C,3,0)</f>
        <v>2843969</v>
      </c>
      <c r="G24" s="4">
        <f t="shared" si="0"/>
        <v>0</v>
      </c>
      <c r="H24" s="4" t="str">
        <f t="shared" si="1"/>
        <v>,2843969</v>
      </c>
      <c r="I24" s="4" t="str">
        <f>VLOOKUP(A24,HOP!A:U,21,0)</f>
        <v>直采</v>
      </c>
    </row>
    <row r="25" s="4" customFormat="1" hidden="1" spans="1:9">
      <c r="A25" s="5">
        <v>21852707515</v>
      </c>
      <c r="B25" s="6">
        <v>44929</v>
      </c>
      <c r="C25" s="6">
        <v>44934</v>
      </c>
      <c r="D25" s="4">
        <v>800</v>
      </c>
      <c r="E25" s="4" t="str">
        <f>VLOOKUP(A25,HOP!A:L,12,0)</f>
        <v>800.00</v>
      </c>
      <c r="F25" s="4" t="str">
        <f>VLOOKUP(A25,HOP!A:C,3,0)</f>
        <v>2844483</v>
      </c>
      <c r="G25" s="4">
        <f t="shared" si="0"/>
        <v>0</v>
      </c>
      <c r="H25" s="4" t="str">
        <f t="shared" si="1"/>
        <v>,2844483</v>
      </c>
      <c r="I25" s="4" t="str">
        <f>VLOOKUP(A25,HOP!A:U,21,0)</f>
        <v>直采</v>
      </c>
    </row>
    <row r="26" s="4" customFormat="1" hidden="1" spans="1:9">
      <c r="A26" s="5">
        <v>999221853746680</v>
      </c>
      <c r="B26" s="6">
        <v>44930</v>
      </c>
      <c r="C26" s="6">
        <v>44934</v>
      </c>
      <c r="D26" s="4">
        <v>968</v>
      </c>
      <c r="E26" s="4" t="str">
        <f>VLOOKUP(A26,HOP!A:L,12,0)</f>
        <v>968.00</v>
      </c>
      <c r="F26" s="4" t="str">
        <f>VLOOKUP(A26,HOP!A:C,3,0)</f>
        <v>2846126</v>
      </c>
      <c r="G26" s="4">
        <f t="shared" si="0"/>
        <v>0</v>
      </c>
      <c r="H26" s="4" t="str">
        <f t="shared" si="1"/>
        <v>,2846126</v>
      </c>
      <c r="I26" s="4" t="str">
        <f>VLOOKUP(A26,HOP!A:U,21,0)</f>
        <v>直采</v>
      </c>
    </row>
    <row r="27" s="4" customFormat="1" hidden="1" spans="1:9">
      <c r="A27" s="5">
        <v>999221855431566</v>
      </c>
      <c r="B27" s="6">
        <v>44928</v>
      </c>
      <c r="C27" s="6">
        <v>44934</v>
      </c>
      <c r="D27" s="4">
        <v>7033</v>
      </c>
      <c r="E27" s="4" t="str">
        <f>VLOOKUP(A27,HOP!A:L,12,0)</f>
        <v>7033.00</v>
      </c>
      <c r="F27" s="4" t="str">
        <f>VLOOKUP(A27,HOP!A:C,3,0)</f>
        <v>2849293</v>
      </c>
      <c r="G27" s="4">
        <f t="shared" si="0"/>
        <v>0</v>
      </c>
      <c r="H27" s="4" t="str">
        <f t="shared" si="1"/>
        <v>,2849293</v>
      </c>
      <c r="I27" s="4" t="str">
        <f>VLOOKUP(A27,HOP!A:U,21,0)</f>
        <v>直采</v>
      </c>
    </row>
    <row r="28" s="4" customFormat="1" hidden="1" spans="1:9">
      <c r="A28" s="5">
        <v>21855722191</v>
      </c>
      <c r="B28" s="6">
        <v>44931</v>
      </c>
      <c r="C28" s="6">
        <v>44934</v>
      </c>
      <c r="D28" s="4">
        <v>1220</v>
      </c>
      <c r="E28" s="4" t="str">
        <f>VLOOKUP(A28,HOP!A:L,12,0)</f>
        <v>1220.00</v>
      </c>
      <c r="F28" s="4" t="str">
        <f>VLOOKUP(A28,HOP!A:C,3,0)</f>
        <v>2849804</v>
      </c>
      <c r="G28" s="4">
        <f t="shared" si="0"/>
        <v>0</v>
      </c>
      <c r="H28" s="4" t="str">
        <f t="shared" si="1"/>
        <v>,2849804</v>
      </c>
      <c r="I28" s="4" t="str">
        <f>VLOOKUP(A28,HOP!A:U,21,0)</f>
        <v>直采</v>
      </c>
    </row>
    <row r="29" s="4" customFormat="1" hidden="1" spans="1:9">
      <c r="A29" s="5">
        <v>21856232011</v>
      </c>
      <c r="B29" s="6">
        <v>44933</v>
      </c>
      <c r="C29" s="6">
        <v>44934</v>
      </c>
      <c r="D29" s="4">
        <v>1800</v>
      </c>
      <c r="E29" s="4" t="str">
        <f>VLOOKUP(A29,HOP!A:L,12,0)</f>
        <v>1800.00</v>
      </c>
      <c r="F29" s="4" t="str">
        <f>VLOOKUP(A29,HOP!A:C,3,0)</f>
        <v>2850694</v>
      </c>
      <c r="G29" s="4">
        <f t="shared" si="0"/>
        <v>0</v>
      </c>
      <c r="H29" s="4" t="str">
        <f t="shared" si="1"/>
        <v>,2850694</v>
      </c>
      <c r="I29" s="4" t="str">
        <f>VLOOKUP(A29,HOP!A:U,21,0)</f>
        <v>直采</v>
      </c>
    </row>
    <row r="30" s="4" customFormat="1" hidden="1" spans="1:9">
      <c r="A30" s="5">
        <v>21856584848</v>
      </c>
      <c r="B30" s="6">
        <v>44933</v>
      </c>
      <c r="C30" s="6">
        <v>44934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999221863358394</v>
      </c>
      <c r="B31" s="6">
        <v>44933</v>
      </c>
      <c r="C31" s="6">
        <v>44934</v>
      </c>
      <c r="D31" s="4">
        <v>536</v>
      </c>
      <c r="E31" s="4" t="str">
        <f>VLOOKUP(A31,HOP!A:L,12,0)</f>
        <v>536.00</v>
      </c>
      <c r="F31" s="4" t="str">
        <f>VLOOKUP(A31,HOP!A:C,3,0)</f>
        <v>2857044</v>
      </c>
      <c r="G31" s="4">
        <f t="shared" si="0"/>
        <v>0</v>
      </c>
      <c r="H31" s="4" t="str">
        <f t="shared" si="1"/>
        <v>,2857044</v>
      </c>
      <c r="I31" s="4" t="str">
        <f>VLOOKUP(A31,HOP!A:U,21,0)</f>
        <v>直采</v>
      </c>
    </row>
    <row r="32" s="4" customFormat="1" hidden="1" spans="1:9">
      <c r="A32" s="5">
        <v>999221869914853</v>
      </c>
      <c r="B32" s="6">
        <v>44932</v>
      </c>
      <c r="C32" s="6">
        <v>44934</v>
      </c>
      <c r="D32" s="4">
        <v>3020</v>
      </c>
      <c r="E32" s="4" t="str">
        <f>VLOOKUP(A32,HOP!A:L,12,0)</f>
        <v>3020.00</v>
      </c>
      <c r="F32" s="4" t="str">
        <f>VLOOKUP(A32,HOP!A:C,3,0)</f>
        <v>2859319</v>
      </c>
      <c r="G32" s="4">
        <f t="shared" si="0"/>
        <v>0</v>
      </c>
      <c r="H32" s="4" t="str">
        <f t="shared" si="1"/>
        <v>,2859319</v>
      </c>
      <c r="I32" s="4" t="str">
        <f>VLOOKUP(A32,HOP!A:U,21,0)</f>
        <v>直采</v>
      </c>
    </row>
    <row r="33" s="4" customFormat="1" hidden="1" spans="1:9">
      <c r="A33" s="5">
        <v>21878883357</v>
      </c>
      <c r="B33" s="6">
        <v>44933</v>
      </c>
      <c r="C33" s="6">
        <v>44934</v>
      </c>
      <c r="D33" s="4">
        <v>203</v>
      </c>
      <c r="E33" s="4" t="str">
        <f>VLOOKUP(A33,HOP!A:L,12,0)</f>
        <v>203.00</v>
      </c>
      <c r="F33" s="4" t="str">
        <f>VLOOKUP(A33,HOP!A:C,3,0)</f>
        <v>2862185</v>
      </c>
      <c r="G33" s="4">
        <f t="shared" si="0"/>
        <v>0</v>
      </c>
      <c r="H33" s="4" t="str">
        <f t="shared" si="1"/>
        <v>,2862185</v>
      </c>
      <c r="I33" s="4" t="str">
        <f>VLOOKUP(A33,HOP!A:U,21,0)</f>
        <v>直采</v>
      </c>
    </row>
    <row r="34" s="4" customFormat="1" hidden="1" spans="1:9">
      <c r="A34" s="5">
        <v>21881390915</v>
      </c>
      <c r="B34" s="6">
        <v>44931</v>
      </c>
      <c r="C34" s="6">
        <v>44934</v>
      </c>
      <c r="D34" s="4">
        <v>4080</v>
      </c>
      <c r="E34" s="4" t="str">
        <f>VLOOKUP(A34,HOP!A:L,12,0)</f>
        <v>4080.00</v>
      </c>
      <c r="F34" s="4" t="str">
        <f>VLOOKUP(A34,HOP!A:C,3,0)</f>
        <v>2863036</v>
      </c>
      <c r="G34" s="4">
        <f t="shared" si="0"/>
        <v>0</v>
      </c>
      <c r="H34" s="4" t="str">
        <f t="shared" si="1"/>
        <v>,2863036</v>
      </c>
      <c r="I34" s="4" t="str">
        <f>VLOOKUP(A34,HOP!A:U,21,0)</f>
        <v>直采</v>
      </c>
    </row>
    <row r="35" s="4" customFormat="1" hidden="1" spans="1:9">
      <c r="A35" s="5">
        <v>999221886060080</v>
      </c>
      <c r="B35" s="6">
        <v>44931</v>
      </c>
      <c r="C35" s="6">
        <v>44934</v>
      </c>
      <c r="D35" s="4">
        <v>10886</v>
      </c>
      <c r="E35" s="4" t="str">
        <f>VLOOKUP(A35,HOP!A:L,12,0)</f>
        <v>10886.00</v>
      </c>
      <c r="F35" s="4" t="str">
        <f>VLOOKUP(A35,HOP!A:C,3,0)</f>
        <v>2864419</v>
      </c>
      <c r="G35" s="4">
        <f t="shared" ref="G35:G66" si="2">D35-E35</f>
        <v>0</v>
      </c>
      <c r="H35" s="4" t="str">
        <f t="shared" ref="H35:H66" si="3">$H$1&amp;F35</f>
        <v>,2864419</v>
      </c>
      <c r="I35" s="4" t="str">
        <f>VLOOKUP(A35,HOP!A:U,21,0)</f>
        <v>直采</v>
      </c>
    </row>
    <row r="36" s="4" customFormat="1" hidden="1" spans="1:9">
      <c r="A36" s="5">
        <v>21891992276</v>
      </c>
      <c r="B36" s="6">
        <v>44933</v>
      </c>
      <c r="C36" s="6">
        <v>44934</v>
      </c>
      <c r="D36" s="4">
        <v>1823</v>
      </c>
      <c r="E36" s="4" t="str">
        <f>VLOOKUP(A36,HOP!A:L,12,0)</f>
        <v>1823.00</v>
      </c>
      <c r="F36" s="4" t="str">
        <f>VLOOKUP(A36,HOP!A:C,3,0)</f>
        <v>2866289</v>
      </c>
      <c r="G36" s="4">
        <f t="shared" si="2"/>
        <v>0</v>
      </c>
      <c r="H36" s="4" t="str">
        <f t="shared" si="3"/>
        <v>,2866289</v>
      </c>
      <c r="I36" s="4" t="str">
        <f>VLOOKUP(A36,HOP!A:U,21,0)</f>
        <v>直采</v>
      </c>
    </row>
    <row r="37" s="4" customFormat="1" hidden="1" spans="1:9">
      <c r="A37" s="5">
        <v>999221876441855</v>
      </c>
      <c r="B37" s="6">
        <v>44925</v>
      </c>
      <c r="C37" s="6">
        <v>44934</v>
      </c>
      <c r="D37" s="4">
        <v>13230</v>
      </c>
      <c r="E37" s="4" t="str">
        <f>VLOOKUP(A37,HOP!A:L,12,0)</f>
        <v>13230.00</v>
      </c>
      <c r="F37" s="4" t="str">
        <f>VLOOKUP(A37,HOP!A:C,3,0)</f>
        <v>2861733</v>
      </c>
      <c r="G37" s="4">
        <f t="shared" si="2"/>
        <v>0</v>
      </c>
      <c r="H37" s="4" t="str">
        <f t="shared" si="3"/>
        <v>,2861733</v>
      </c>
      <c r="I37" s="4" t="str">
        <f>VLOOKUP(A37,HOP!A:U,21,0)</f>
        <v>直采</v>
      </c>
    </row>
    <row r="38" s="4" customFormat="1" hidden="1" spans="1:9">
      <c r="A38" s="5">
        <v>21902118644</v>
      </c>
      <c r="B38" s="6">
        <v>44929</v>
      </c>
      <c r="C38" s="6">
        <v>44934</v>
      </c>
      <c r="D38" s="4">
        <v>1770</v>
      </c>
      <c r="E38" s="4" t="str">
        <f>VLOOKUP(A38,HOP!A:L,12,0)</f>
        <v>1770.00</v>
      </c>
      <c r="F38" s="4" t="str">
        <f>VLOOKUP(A38,HOP!A:C,3,0)</f>
        <v>2869069</v>
      </c>
      <c r="G38" s="4">
        <f t="shared" si="2"/>
        <v>0</v>
      </c>
      <c r="H38" s="4" t="str">
        <f t="shared" si="3"/>
        <v>,2869069</v>
      </c>
      <c r="I38" s="4" t="str">
        <f>VLOOKUP(A38,HOP!A:U,21,0)</f>
        <v>直采</v>
      </c>
    </row>
    <row r="39" s="4" customFormat="1" hidden="1" spans="1:9">
      <c r="A39" s="5">
        <v>999221915117148</v>
      </c>
      <c r="B39" s="6">
        <v>44933</v>
      </c>
      <c r="C39" s="6">
        <v>44934</v>
      </c>
      <c r="D39" s="4">
        <v>792</v>
      </c>
      <c r="E39" s="4" t="str">
        <f>VLOOKUP(A39,HOP!A:L,12,0)</f>
        <v>792.00</v>
      </c>
      <c r="F39" s="4" t="str">
        <f>VLOOKUP(A39,HOP!A:C,3,0)</f>
        <v>2872417</v>
      </c>
      <c r="G39" s="4">
        <f t="shared" si="2"/>
        <v>0</v>
      </c>
      <c r="H39" s="4" t="str">
        <f t="shared" si="3"/>
        <v>,2872417</v>
      </c>
      <c r="I39" s="4" t="str">
        <f>VLOOKUP(A39,HOP!A:U,21,0)</f>
        <v>直采</v>
      </c>
    </row>
    <row r="40" s="4" customFormat="1" hidden="1" spans="1:9">
      <c r="A40" s="5">
        <v>999221922653542</v>
      </c>
      <c r="B40" s="6">
        <v>44932</v>
      </c>
      <c r="C40" s="6">
        <v>44934</v>
      </c>
      <c r="D40" s="4">
        <v>1532</v>
      </c>
      <c r="E40" s="4" t="str">
        <f>VLOOKUP(A40,HOP!A:L,12,0)</f>
        <v>1532.00</v>
      </c>
      <c r="F40" s="4" t="str">
        <f>VLOOKUP(A40,HOP!A:C,3,0)</f>
        <v>2873857</v>
      </c>
      <c r="G40" s="4">
        <f t="shared" si="2"/>
        <v>0</v>
      </c>
      <c r="H40" s="4" t="str">
        <f t="shared" si="3"/>
        <v>,2873857</v>
      </c>
      <c r="I40" s="4" t="str">
        <f>VLOOKUP(A40,HOP!A:U,21,0)</f>
        <v>直采</v>
      </c>
    </row>
    <row r="41" s="4" customFormat="1" hidden="1" spans="1:9">
      <c r="A41" s="5">
        <v>999221925661870</v>
      </c>
      <c r="B41" s="6">
        <v>44932</v>
      </c>
      <c r="C41" s="6">
        <v>44934</v>
      </c>
      <c r="D41" s="4">
        <v>312</v>
      </c>
      <c r="E41" s="4" t="str">
        <f>VLOOKUP(A41,HOP!A:L,12,0)</f>
        <v>312.00</v>
      </c>
      <c r="F41" s="4" t="str">
        <f>VLOOKUP(A41,HOP!A:C,3,0)</f>
        <v>2874425</v>
      </c>
      <c r="G41" s="4">
        <f t="shared" si="2"/>
        <v>0</v>
      </c>
      <c r="H41" s="4" t="str">
        <f t="shared" si="3"/>
        <v>,2874425</v>
      </c>
      <c r="I41" s="4" t="str">
        <f>VLOOKUP(A41,HOP!A:U,21,0)</f>
        <v>直采</v>
      </c>
    </row>
    <row r="42" s="4" customFormat="1" hidden="1" spans="1:9">
      <c r="A42" s="5">
        <v>999221929102514</v>
      </c>
      <c r="B42" s="6">
        <v>44931</v>
      </c>
      <c r="C42" s="6">
        <v>44934</v>
      </c>
      <c r="D42" s="4">
        <v>4422</v>
      </c>
      <c r="E42" s="4" t="str">
        <f>VLOOKUP(A42,HOP!A:L,12,0)</f>
        <v>4422.00</v>
      </c>
      <c r="F42" s="4" t="str">
        <f>VLOOKUP(A42,HOP!A:C,3,0)</f>
        <v>2876057</v>
      </c>
      <c r="G42" s="4">
        <f t="shared" si="2"/>
        <v>0</v>
      </c>
      <c r="H42" s="4" t="str">
        <f t="shared" si="3"/>
        <v>,2876057</v>
      </c>
      <c r="I42" s="4" t="str">
        <f>VLOOKUP(A42,HOP!A:U,21,0)</f>
        <v>直采</v>
      </c>
    </row>
    <row r="43" s="4" customFormat="1" hidden="1" spans="1:9">
      <c r="A43" s="5">
        <v>999221932254775</v>
      </c>
      <c r="B43" s="6">
        <v>44933</v>
      </c>
      <c r="C43" s="6">
        <v>44934</v>
      </c>
      <c r="D43" s="4">
        <v>547</v>
      </c>
      <c r="E43" s="4" t="str">
        <f>VLOOKUP(A43,HOP!A:L,12,0)</f>
        <v>547.00</v>
      </c>
      <c r="F43" s="4" t="str">
        <f>VLOOKUP(A43,HOP!A:C,3,0)</f>
        <v>2876598</v>
      </c>
      <c r="G43" s="4">
        <f t="shared" si="2"/>
        <v>0</v>
      </c>
      <c r="H43" s="4" t="str">
        <f t="shared" si="3"/>
        <v>,2876598</v>
      </c>
      <c r="I43" s="4" t="str">
        <f>VLOOKUP(A43,HOP!A:U,21,0)</f>
        <v>直采</v>
      </c>
    </row>
    <row r="44" s="4" customFormat="1" hidden="1" spans="1:9">
      <c r="A44" s="5">
        <v>21933096165</v>
      </c>
      <c r="B44" s="6">
        <v>44932</v>
      </c>
      <c r="C44" s="6">
        <v>44934</v>
      </c>
      <c r="D44" s="4">
        <v>2140</v>
      </c>
      <c r="E44" s="4" t="str">
        <f>VLOOKUP(A44,HOP!A:L,12,0)</f>
        <v>2140.00</v>
      </c>
      <c r="F44" s="4" t="str">
        <f>VLOOKUP(A44,HOP!A:C,3,0)</f>
        <v>2876874</v>
      </c>
      <c r="G44" s="4">
        <f t="shared" si="2"/>
        <v>0</v>
      </c>
      <c r="H44" s="4" t="str">
        <f t="shared" si="3"/>
        <v>,2876874</v>
      </c>
      <c r="I44" s="4" t="str">
        <f>VLOOKUP(A44,HOP!A:U,21,0)</f>
        <v>直采</v>
      </c>
    </row>
    <row r="45" s="4" customFormat="1" hidden="1" spans="1:9">
      <c r="A45" s="5">
        <v>999221937302258</v>
      </c>
      <c r="B45" s="6">
        <v>44932</v>
      </c>
      <c r="C45" s="6">
        <v>44934</v>
      </c>
      <c r="D45" s="4">
        <v>1694</v>
      </c>
      <c r="E45" s="4" t="str">
        <f>VLOOKUP(A45,HOP!A:L,12,0)</f>
        <v>1694.00</v>
      </c>
      <c r="F45" s="4" t="str">
        <f>VLOOKUP(A45,HOP!A:C,3,0)</f>
        <v>2878527</v>
      </c>
      <c r="G45" s="4">
        <f t="shared" si="2"/>
        <v>0</v>
      </c>
      <c r="H45" s="4" t="str">
        <f t="shared" si="3"/>
        <v>,2878527</v>
      </c>
      <c r="I45" s="4" t="str">
        <f>VLOOKUP(A45,HOP!A:U,21,0)</f>
        <v>直采</v>
      </c>
    </row>
    <row r="46" s="4" customFormat="1" hidden="1" spans="1:9">
      <c r="A46" s="5">
        <v>999221962596793</v>
      </c>
      <c r="B46" s="6">
        <v>44931</v>
      </c>
      <c r="C46" s="6">
        <v>44934</v>
      </c>
      <c r="D46" s="4">
        <v>2373</v>
      </c>
      <c r="E46" s="4" t="str">
        <f>VLOOKUP(A46,HOP!A:L,12,0)</f>
        <v>2373.00</v>
      </c>
      <c r="F46" s="4" t="str">
        <f>VLOOKUP(A46,HOP!A:C,3,0)</f>
        <v>2887173</v>
      </c>
      <c r="G46" s="4">
        <f t="shared" si="2"/>
        <v>0</v>
      </c>
      <c r="H46" s="4" t="str">
        <f t="shared" si="3"/>
        <v>,2887173</v>
      </c>
      <c r="I46" s="4" t="str">
        <f>VLOOKUP(A46,HOP!A:U,21,0)</f>
        <v>直采</v>
      </c>
    </row>
    <row r="47" s="4" customFormat="1" hidden="1" spans="1:9">
      <c r="A47" s="5">
        <v>999221967459442</v>
      </c>
      <c r="B47" s="6">
        <v>44930</v>
      </c>
      <c r="C47" s="6">
        <v>44934</v>
      </c>
      <c r="D47" s="4">
        <v>1040</v>
      </c>
      <c r="E47" s="4" t="str">
        <f>VLOOKUP(A47,HOP!A:L,12,0)</f>
        <v>1040.00</v>
      </c>
      <c r="F47" s="4" t="str">
        <f>VLOOKUP(A47,HOP!A:C,3,0)</f>
        <v>2888542</v>
      </c>
      <c r="G47" s="4">
        <f t="shared" si="2"/>
        <v>0</v>
      </c>
      <c r="H47" s="4" t="str">
        <f t="shared" si="3"/>
        <v>,2888542</v>
      </c>
      <c r="I47" s="4" t="str">
        <f>VLOOKUP(A47,HOP!A:U,21,0)</f>
        <v>直连</v>
      </c>
    </row>
    <row r="48" s="4" customFormat="1" hidden="1" spans="1:9">
      <c r="A48" s="5">
        <v>999221969594007</v>
      </c>
      <c r="B48" s="6">
        <v>44930</v>
      </c>
      <c r="C48" s="6">
        <v>44934</v>
      </c>
      <c r="D48" s="4">
        <v>1480</v>
      </c>
      <c r="E48" s="4" t="str">
        <f>VLOOKUP(A48,HOP!A:L,12,0)</f>
        <v>1480.00</v>
      </c>
      <c r="F48" s="4" t="str">
        <f>VLOOKUP(A48,HOP!A:C,3,0)</f>
        <v>2889806</v>
      </c>
      <c r="G48" s="4">
        <f t="shared" si="2"/>
        <v>0</v>
      </c>
      <c r="H48" s="4" t="str">
        <f t="shared" si="3"/>
        <v>,2889806</v>
      </c>
      <c r="I48" s="4" t="str">
        <f>VLOOKUP(A48,HOP!A:U,21,0)</f>
        <v>直采</v>
      </c>
    </row>
    <row r="49" s="4" customFormat="1" hidden="1" spans="1:9">
      <c r="A49" s="5">
        <v>999221974450885</v>
      </c>
      <c r="B49" s="6">
        <v>44932</v>
      </c>
      <c r="C49" s="6">
        <v>44934</v>
      </c>
      <c r="D49" s="4">
        <v>694</v>
      </c>
      <c r="E49" s="4" t="str">
        <f>VLOOKUP(A49,HOP!A:L,12,0)</f>
        <v>694.00</v>
      </c>
      <c r="F49" s="4" t="str">
        <f>VLOOKUP(A49,HOP!A:C,3,0)</f>
        <v>2891139</v>
      </c>
      <c r="G49" s="4">
        <f t="shared" si="2"/>
        <v>0</v>
      </c>
      <c r="H49" s="4" t="str">
        <f t="shared" si="3"/>
        <v>,2891139</v>
      </c>
      <c r="I49" s="4" t="str">
        <f>VLOOKUP(A49,HOP!A:U,21,0)</f>
        <v>直采</v>
      </c>
    </row>
    <row r="50" s="4" customFormat="1" hidden="1" spans="1:9">
      <c r="A50" s="5">
        <v>999221982506068</v>
      </c>
      <c r="B50" s="6">
        <v>44928</v>
      </c>
      <c r="C50" s="6">
        <v>44934</v>
      </c>
      <c r="D50" s="4">
        <v>2574</v>
      </c>
      <c r="E50" s="4" t="str">
        <f>VLOOKUP(A50,HOP!A:L,12,0)</f>
        <v>2574.00</v>
      </c>
      <c r="F50" s="4" t="str">
        <f>VLOOKUP(A50,HOP!A:C,3,0)</f>
        <v>2894418</v>
      </c>
      <c r="G50" s="4">
        <f t="shared" si="2"/>
        <v>0</v>
      </c>
      <c r="H50" s="4" t="str">
        <f t="shared" si="3"/>
        <v>,2894418</v>
      </c>
      <c r="I50" s="4" t="str">
        <f>VLOOKUP(A50,HOP!A:U,21,0)</f>
        <v>直连</v>
      </c>
    </row>
    <row r="51" s="4" customFormat="1" hidden="1" spans="1:9">
      <c r="A51" s="5">
        <v>999221983564705</v>
      </c>
      <c r="B51" s="6">
        <v>44930</v>
      </c>
      <c r="C51" s="6">
        <v>44934</v>
      </c>
      <c r="D51" s="4">
        <v>1876</v>
      </c>
      <c r="E51" s="4" t="str">
        <f>VLOOKUP(A51,HOP!A:L,12,0)</f>
        <v>1876.00</v>
      </c>
      <c r="F51" s="4" t="str">
        <f>VLOOKUP(A51,HOP!A:C,3,0)</f>
        <v>2895059</v>
      </c>
      <c r="G51" s="4">
        <f t="shared" si="2"/>
        <v>0</v>
      </c>
      <c r="H51" s="4" t="str">
        <f t="shared" si="3"/>
        <v>,2895059</v>
      </c>
      <c r="I51" s="4" t="str">
        <f>VLOOKUP(A51,HOP!A:U,21,0)</f>
        <v>直采</v>
      </c>
    </row>
    <row r="52" s="4" customFormat="1" hidden="1" spans="1:9">
      <c r="A52" s="5">
        <v>999221993965491</v>
      </c>
      <c r="B52" s="6">
        <v>44929</v>
      </c>
      <c r="C52" s="6">
        <v>44934</v>
      </c>
      <c r="D52" s="4">
        <v>3465</v>
      </c>
      <c r="E52" s="4" t="str">
        <f>VLOOKUP(A52,HOP!A:L,12,0)</f>
        <v>3465.00</v>
      </c>
      <c r="F52" s="4" t="str">
        <f>VLOOKUP(A52,HOP!A:C,3,0)</f>
        <v>2898076</v>
      </c>
      <c r="G52" s="4">
        <f t="shared" si="2"/>
        <v>0</v>
      </c>
      <c r="H52" s="4" t="str">
        <f t="shared" si="3"/>
        <v>,2898076</v>
      </c>
      <c r="I52" s="4" t="str">
        <f>VLOOKUP(A52,HOP!A:U,21,0)</f>
        <v>直采</v>
      </c>
    </row>
    <row r="53" s="4" customFormat="1" hidden="1" spans="1:9">
      <c r="A53" s="5">
        <v>999221993520250</v>
      </c>
      <c r="B53" s="6">
        <v>44931</v>
      </c>
      <c r="C53" s="6">
        <v>44934</v>
      </c>
      <c r="D53" s="4">
        <v>2196</v>
      </c>
      <c r="E53" s="4" t="str">
        <f>VLOOKUP(A53,HOP!A:L,12,0)</f>
        <v>2196.00</v>
      </c>
      <c r="F53" s="4" t="str">
        <f>VLOOKUP(A53,HOP!A:C,3,0)</f>
        <v>2897835</v>
      </c>
      <c r="G53" s="4">
        <f t="shared" si="2"/>
        <v>0</v>
      </c>
      <c r="H53" s="4" t="str">
        <f t="shared" si="3"/>
        <v>,2897835</v>
      </c>
      <c r="I53" s="4" t="str">
        <f>VLOOKUP(A53,HOP!A:U,21,0)</f>
        <v>直采</v>
      </c>
    </row>
    <row r="54" s="4" customFormat="1" hidden="1" spans="1:9">
      <c r="A54" s="5">
        <v>999221998271583</v>
      </c>
      <c r="B54" s="6">
        <v>44932</v>
      </c>
      <c r="C54" s="6">
        <v>44934</v>
      </c>
      <c r="D54" s="4">
        <v>1032</v>
      </c>
      <c r="E54" s="4" t="str">
        <f>VLOOKUP(A54,HOP!A:L,12,0)</f>
        <v>1032.00</v>
      </c>
      <c r="F54" s="4" t="str">
        <f>VLOOKUP(A54,HOP!A:C,3,0)</f>
        <v>2899167</v>
      </c>
      <c r="G54" s="4">
        <f t="shared" si="2"/>
        <v>0</v>
      </c>
      <c r="H54" s="4" t="str">
        <f t="shared" si="3"/>
        <v>,2899167</v>
      </c>
      <c r="I54" s="4" t="str">
        <f>VLOOKUP(A54,HOP!A:U,21,0)</f>
        <v>直采</v>
      </c>
    </row>
    <row r="55" s="4" customFormat="1" hidden="1" spans="1:9">
      <c r="A55" s="5">
        <v>22004667068</v>
      </c>
      <c r="B55" s="6">
        <v>44933</v>
      </c>
      <c r="C55" s="6">
        <v>44934</v>
      </c>
      <c r="D55" s="4">
        <v>646</v>
      </c>
      <c r="E55" s="4" t="str">
        <f>VLOOKUP(A55,HOP!A:L,12,0)</f>
        <v>646.00</v>
      </c>
      <c r="F55" s="4" t="str">
        <f>VLOOKUP(A55,HOP!A:C,3,0)</f>
        <v>2901392</v>
      </c>
      <c r="G55" s="4">
        <f t="shared" si="2"/>
        <v>0</v>
      </c>
      <c r="H55" s="4" t="str">
        <f t="shared" si="3"/>
        <v>,2901392</v>
      </c>
      <c r="I55" s="4" t="str">
        <f>VLOOKUP(A55,HOP!A:U,21,0)</f>
        <v>直采</v>
      </c>
    </row>
    <row r="56" s="4" customFormat="1" hidden="1" spans="1:9">
      <c r="A56" s="5">
        <v>999222013345275</v>
      </c>
      <c r="B56" s="6">
        <v>44933</v>
      </c>
      <c r="C56" s="6">
        <v>44934</v>
      </c>
      <c r="D56" s="4">
        <v>818</v>
      </c>
      <c r="E56" s="4" t="str">
        <f>VLOOKUP(A56,HOP!A:L,12,0)</f>
        <v>818.00</v>
      </c>
      <c r="F56" s="4" t="str">
        <f>VLOOKUP(A56,HOP!A:C,3,0)</f>
        <v>2904469</v>
      </c>
      <c r="G56" s="4">
        <f t="shared" si="2"/>
        <v>0</v>
      </c>
      <c r="H56" s="4" t="str">
        <f t="shared" si="3"/>
        <v>,2904469</v>
      </c>
      <c r="I56" s="4" t="str">
        <f>VLOOKUP(A56,HOP!A:U,21,0)</f>
        <v>直采</v>
      </c>
    </row>
    <row r="57" s="4" customFormat="1" hidden="1" spans="1:9">
      <c r="A57" s="5">
        <v>999222015501075</v>
      </c>
      <c r="B57" s="6">
        <v>44929</v>
      </c>
      <c r="C57" s="6">
        <v>44934</v>
      </c>
      <c r="D57" s="4">
        <v>3275</v>
      </c>
      <c r="E57" s="4" t="str">
        <f>VLOOKUP(A57,HOP!A:L,12,0)</f>
        <v>3275.00</v>
      </c>
      <c r="F57" s="4" t="str">
        <f>VLOOKUP(A57,HOP!A:C,3,0)</f>
        <v>2904922</v>
      </c>
      <c r="G57" s="4">
        <f t="shared" si="2"/>
        <v>0</v>
      </c>
      <c r="H57" s="4" t="str">
        <f t="shared" si="3"/>
        <v>,2904922</v>
      </c>
      <c r="I57" s="4" t="str">
        <f>VLOOKUP(A57,HOP!A:U,21,0)</f>
        <v>直采</v>
      </c>
    </row>
    <row r="58" s="4" customFormat="1" hidden="1" spans="1:9">
      <c r="A58" s="5">
        <v>999222015979974</v>
      </c>
      <c r="B58" s="6">
        <v>44932</v>
      </c>
      <c r="C58" s="6">
        <v>44934</v>
      </c>
      <c r="D58" s="4">
        <v>638</v>
      </c>
      <c r="E58" s="4" t="str">
        <f>VLOOKUP(A58,HOP!A:L,12,0)</f>
        <v>638.00</v>
      </c>
      <c r="F58" s="4" t="str">
        <f>VLOOKUP(A58,HOP!A:C,3,0)</f>
        <v>2905022</v>
      </c>
      <c r="G58" s="4">
        <f t="shared" si="2"/>
        <v>0</v>
      </c>
      <c r="H58" s="4" t="str">
        <f t="shared" si="3"/>
        <v>,2905022</v>
      </c>
      <c r="I58" s="4" t="str">
        <f>VLOOKUP(A58,HOP!A:U,21,0)</f>
        <v>直采</v>
      </c>
    </row>
    <row r="59" s="4" customFormat="1" hidden="1" spans="1:9">
      <c r="A59" s="5">
        <v>999222018264492</v>
      </c>
      <c r="B59" s="6">
        <v>44930</v>
      </c>
      <c r="C59" s="6">
        <v>44934</v>
      </c>
      <c r="D59" s="4">
        <v>15080</v>
      </c>
      <c r="E59" s="4" t="str">
        <f>VLOOKUP(A59,HOP!A:L,12,0)</f>
        <v>15080.00</v>
      </c>
      <c r="F59" s="4" t="str">
        <f>VLOOKUP(A59,HOP!A:C,3,0)</f>
        <v>2906083</v>
      </c>
      <c r="G59" s="4">
        <f t="shared" si="2"/>
        <v>0</v>
      </c>
      <c r="H59" s="4" t="str">
        <f t="shared" si="3"/>
        <v>,2906083</v>
      </c>
      <c r="I59" s="4" t="str">
        <f>VLOOKUP(A59,HOP!A:U,21,0)</f>
        <v>直采</v>
      </c>
    </row>
    <row r="60" s="4" customFormat="1" hidden="1" spans="1:9">
      <c r="A60" s="5">
        <v>999222024687865</v>
      </c>
      <c r="B60" s="6">
        <v>44933</v>
      </c>
      <c r="C60" s="6">
        <v>44934</v>
      </c>
      <c r="D60" s="4">
        <v>182.41</v>
      </c>
      <c r="E60" s="4" t="str">
        <f>VLOOKUP(A60,HOP!A:L,12,0)</f>
        <v>182.41</v>
      </c>
      <c r="F60" s="4" t="str">
        <f>VLOOKUP(A60,HOP!A:C,3,0)</f>
        <v>2908335</v>
      </c>
      <c r="G60" s="4">
        <f t="shared" si="2"/>
        <v>0</v>
      </c>
      <c r="H60" s="4" t="str">
        <f t="shared" si="3"/>
        <v>,2908335</v>
      </c>
      <c r="I60" s="4" t="str">
        <f>VLOOKUP(A60,HOP!A:U,21,0)</f>
        <v>直连</v>
      </c>
    </row>
    <row r="61" s="4" customFormat="1" hidden="1" spans="1:9">
      <c r="A61" s="5">
        <v>999222024762475</v>
      </c>
      <c r="B61" s="6">
        <v>44931</v>
      </c>
      <c r="C61" s="6">
        <v>44934</v>
      </c>
      <c r="D61" s="4">
        <v>3345</v>
      </c>
      <c r="E61" s="4" t="str">
        <f>VLOOKUP(A61,HOP!A:L,12,0)</f>
        <v>3345.00</v>
      </c>
      <c r="F61" s="4" t="str">
        <f>VLOOKUP(A61,HOP!A:C,3,0)</f>
        <v>2908394</v>
      </c>
      <c r="G61" s="4">
        <f t="shared" si="2"/>
        <v>0</v>
      </c>
      <c r="H61" s="4" t="str">
        <f t="shared" si="3"/>
        <v>,2908394</v>
      </c>
      <c r="I61" s="4" t="str">
        <f>VLOOKUP(A61,HOP!A:U,21,0)</f>
        <v>直采</v>
      </c>
    </row>
    <row r="62" s="4" customFormat="1" hidden="1" spans="1:9">
      <c r="A62" s="5">
        <v>999222024791340</v>
      </c>
      <c r="B62" s="6">
        <v>44933</v>
      </c>
      <c r="C62" s="6">
        <v>44934</v>
      </c>
      <c r="D62" s="4">
        <v>173</v>
      </c>
      <c r="E62" s="4" t="str">
        <f>VLOOKUP(A62,HOP!A:L,12,0)</f>
        <v>173.00</v>
      </c>
      <c r="F62" s="4" t="str">
        <f>VLOOKUP(A62,HOP!A:C,3,0)</f>
        <v>2908421</v>
      </c>
      <c r="G62" s="4">
        <f t="shared" si="2"/>
        <v>0</v>
      </c>
      <c r="H62" s="4" t="str">
        <f t="shared" si="3"/>
        <v>,2908421</v>
      </c>
      <c r="I62" s="4" t="str">
        <f>VLOOKUP(A62,HOP!A:U,21,0)</f>
        <v>直采</v>
      </c>
    </row>
    <row r="63" s="4" customFormat="1" hidden="1" spans="1:9">
      <c r="A63" s="5">
        <v>999222027101528</v>
      </c>
      <c r="B63" s="6">
        <v>44930</v>
      </c>
      <c r="C63" s="6">
        <v>44934</v>
      </c>
      <c r="D63" s="4">
        <v>1732</v>
      </c>
      <c r="E63" s="4" t="str">
        <f>VLOOKUP(A63,HOP!A:L,12,0)</f>
        <v>1732.00</v>
      </c>
      <c r="F63" s="4" t="str">
        <f>VLOOKUP(A63,HOP!A:C,3,0)</f>
        <v>2908854</v>
      </c>
      <c r="G63" s="4">
        <f t="shared" si="2"/>
        <v>0</v>
      </c>
      <c r="H63" s="4" t="str">
        <f t="shared" si="3"/>
        <v>,2908854</v>
      </c>
      <c r="I63" s="4" t="str">
        <f>VLOOKUP(A63,HOP!A:U,21,0)</f>
        <v>直采</v>
      </c>
    </row>
    <row r="64" s="4" customFormat="1" hidden="1" spans="1:9">
      <c r="A64" s="5">
        <v>999222030018576</v>
      </c>
      <c r="B64" s="6">
        <v>44932</v>
      </c>
      <c r="C64" s="6">
        <v>44934</v>
      </c>
      <c r="D64" s="4">
        <v>1184</v>
      </c>
      <c r="E64" s="4" t="str">
        <f>VLOOKUP(A64,HOP!A:L,12,0)</f>
        <v>1184.00</v>
      </c>
      <c r="F64" s="4" t="str">
        <f>VLOOKUP(A64,HOP!A:C,3,0)</f>
        <v>2910426</v>
      </c>
      <c r="G64" s="4">
        <f t="shared" si="2"/>
        <v>0</v>
      </c>
      <c r="H64" s="4" t="str">
        <f t="shared" si="3"/>
        <v>,2910426</v>
      </c>
      <c r="I64" s="4" t="str">
        <f>VLOOKUP(A64,HOP!A:U,21,0)</f>
        <v>直采</v>
      </c>
    </row>
    <row r="65" s="4" customFormat="1" hidden="1" spans="1:9">
      <c r="A65" s="5">
        <v>22030519396</v>
      </c>
      <c r="B65" s="6">
        <v>44927</v>
      </c>
      <c r="C65" s="6">
        <v>44934</v>
      </c>
      <c r="D65" s="4">
        <v>12000</v>
      </c>
      <c r="E65" s="4" t="str">
        <f>VLOOKUP(A65,HOP!A:L,12,0)</f>
        <v>12000.00</v>
      </c>
      <c r="F65" s="4" t="str">
        <f>VLOOKUP(A65,HOP!A:C,3,0)</f>
        <v>2910764</v>
      </c>
      <c r="G65" s="4">
        <f t="shared" si="2"/>
        <v>0</v>
      </c>
      <c r="H65" s="4" t="str">
        <f t="shared" si="3"/>
        <v>,2910764</v>
      </c>
      <c r="I65" s="4" t="str">
        <f>VLOOKUP(A65,HOP!A:U,21,0)</f>
        <v>直采</v>
      </c>
    </row>
    <row r="66" s="4" customFormat="1" hidden="1" spans="1:9">
      <c r="A66" s="5">
        <v>999222030529394</v>
      </c>
      <c r="B66" s="6">
        <v>44927</v>
      </c>
      <c r="C66" s="6">
        <v>44934</v>
      </c>
      <c r="D66" s="4">
        <v>12000</v>
      </c>
      <c r="E66" s="4" t="str">
        <f>VLOOKUP(A66,HOP!A:L,12,0)</f>
        <v>12000.00</v>
      </c>
      <c r="F66" s="4" t="str">
        <f>VLOOKUP(A66,HOP!A:C,3,0)</f>
        <v>2910770</v>
      </c>
      <c r="G66" s="4">
        <f t="shared" si="2"/>
        <v>0</v>
      </c>
      <c r="H66" s="4" t="str">
        <f t="shared" si="3"/>
        <v>,2910770</v>
      </c>
      <c r="I66" s="4" t="str">
        <f>VLOOKUP(A66,HOP!A:U,21,0)</f>
        <v>直采</v>
      </c>
    </row>
    <row r="67" s="4" customFormat="1" hidden="1" spans="1:9">
      <c r="A67" s="5">
        <v>999222031490223</v>
      </c>
      <c r="B67" s="6">
        <v>44932</v>
      </c>
      <c r="C67" s="6">
        <v>44934</v>
      </c>
      <c r="D67" s="4">
        <v>3744</v>
      </c>
      <c r="E67" s="4" t="str">
        <f>VLOOKUP(A67,HOP!A:L,12,0)</f>
        <v>3744.00</v>
      </c>
      <c r="F67" s="4" t="str">
        <f>VLOOKUP(A67,HOP!A:C,3,0)</f>
        <v>2910962</v>
      </c>
      <c r="G67" s="4">
        <f t="shared" ref="G67:G98" si="4">D67-E67</f>
        <v>0</v>
      </c>
      <c r="H67" s="4" t="str">
        <f t="shared" ref="H67:H98" si="5">$H$1&amp;F67</f>
        <v>,2910962</v>
      </c>
      <c r="I67" s="4" t="str">
        <f>VLOOKUP(A67,HOP!A:U,21,0)</f>
        <v>直采</v>
      </c>
    </row>
    <row r="68" s="4" customFormat="1" hidden="1" spans="1:9">
      <c r="A68" s="5">
        <v>999222034155005</v>
      </c>
      <c r="B68" s="6">
        <v>44933</v>
      </c>
      <c r="C68" s="6">
        <v>44934</v>
      </c>
      <c r="D68" s="4">
        <v>1464</v>
      </c>
      <c r="E68" s="4" t="str">
        <f>VLOOKUP(A68,HOP!A:L,12,0)</f>
        <v>1464.00</v>
      </c>
      <c r="F68" s="4" t="str">
        <f>VLOOKUP(A68,HOP!A:C,3,0)</f>
        <v>2911324</v>
      </c>
      <c r="G68" s="4">
        <f t="shared" si="4"/>
        <v>0</v>
      </c>
      <c r="H68" s="4" t="str">
        <f t="shared" si="5"/>
        <v>,2911324</v>
      </c>
      <c r="I68" s="4" t="str">
        <f>VLOOKUP(A68,HOP!A:U,21,0)</f>
        <v>直采</v>
      </c>
    </row>
    <row r="69" s="4" customFormat="1" hidden="1" spans="1:9">
      <c r="A69" s="5">
        <v>999222034885234</v>
      </c>
      <c r="B69" s="6">
        <v>44930</v>
      </c>
      <c r="C69" s="6">
        <v>44934</v>
      </c>
      <c r="D69" s="4">
        <v>3256</v>
      </c>
      <c r="E69" s="4" t="str">
        <f>VLOOKUP(A69,HOP!A:L,12,0)</f>
        <v>3256.00</v>
      </c>
      <c r="F69" s="4" t="str">
        <f>VLOOKUP(A69,HOP!A:C,3,0)</f>
        <v>2911605</v>
      </c>
      <c r="G69" s="4">
        <f t="shared" si="4"/>
        <v>0</v>
      </c>
      <c r="H69" s="4" t="str">
        <f t="shared" si="5"/>
        <v>,2911605</v>
      </c>
      <c r="I69" s="4" t="str">
        <f>VLOOKUP(A69,HOP!A:U,21,0)</f>
        <v>直采</v>
      </c>
    </row>
    <row r="70" s="4" customFormat="1" hidden="1" spans="1:9">
      <c r="A70" s="5">
        <v>999222044066881</v>
      </c>
      <c r="B70" s="6">
        <v>44932</v>
      </c>
      <c r="C70" s="6">
        <v>44934</v>
      </c>
      <c r="D70" s="4">
        <v>1346</v>
      </c>
      <c r="E70" s="4" t="str">
        <f>VLOOKUP(A70,HOP!A:L,12,0)</f>
        <v>1346.00</v>
      </c>
      <c r="F70" s="4" t="str">
        <f>VLOOKUP(A70,HOP!A:C,3,0)</f>
        <v>2913326</v>
      </c>
      <c r="G70" s="4">
        <f t="shared" si="4"/>
        <v>0</v>
      </c>
      <c r="H70" s="4" t="str">
        <f t="shared" si="5"/>
        <v>,2913326</v>
      </c>
      <c r="I70" s="4" t="str">
        <f>VLOOKUP(A70,HOP!A:U,21,0)</f>
        <v>直采</v>
      </c>
    </row>
    <row r="71" s="4" customFormat="1" hidden="1" spans="1:9">
      <c r="A71" s="5">
        <v>999222046550616</v>
      </c>
      <c r="B71" s="6">
        <v>44933</v>
      </c>
      <c r="C71" s="6">
        <v>44934</v>
      </c>
      <c r="D71" s="4">
        <v>324</v>
      </c>
      <c r="E71" s="4" t="str">
        <f>VLOOKUP(A71,HOP!A:L,12,0)</f>
        <v>324.00</v>
      </c>
      <c r="F71" s="4" t="str">
        <f>VLOOKUP(A71,HOP!A:C,3,0)</f>
        <v>2913639</v>
      </c>
      <c r="G71" s="4">
        <f t="shared" si="4"/>
        <v>0</v>
      </c>
      <c r="H71" s="4" t="str">
        <f t="shared" si="5"/>
        <v>,2913639</v>
      </c>
      <c r="I71" s="4" t="str">
        <f>VLOOKUP(A71,HOP!A:U,21,0)</f>
        <v>直采</v>
      </c>
    </row>
    <row r="72" s="4" customFormat="1" hidden="1" spans="1:9">
      <c r="A72" s="5">
        <v>999222046837389</v>
      </c>
      <c r="B72" s="6">
        <v>44933</v>
      </c>
      <c r="C72" s="6">
        <v>44934</v>
      </c>
      <c r="D72" s="4">
        <v>343</v>
      </c>
      <c r="E72" s="4" t="str">
        <f>VLOOKUP(A72,HOP!A:L,12,0)</f>
        <v>343.00</v>
      </c>
      <c r="F72" s="4" t="str">
        <f>VLOOKUP(A72,HOP!A:C,3,0)</f>
        <v>2913691</v>
      </c>
      <c r="G72" s="4">
        <f t="shared" si="4"/>
        <v>0</v>
      </c>
      <c r="H72" s="4" t="str">
        <f t="shared" si="5"/>
        <v>,2913691</v>
      </c>
      <c r="I72" s="4" t="str">
        <f>VLOOKUP(A72,HOP!A:U,21,0)</f>
        <v>直采</v>
      </c>
    </row>
    <row r="73" s="4" customFormat="1" hidden="1" spans="1:9">
      <c r="A73" s="5">
        <v>999222046852866</v>
      </c>
      <c r="B73" s="6">
        <v>44931</v>
      </c>
      <c r="C73" s="6">
        <v>44934</v>
      </c>
      <c r="D73" s="4">
        <v>2079</v>
      </c>
      <c r="E73" s="4" t="str">
        <f>VLOOKUP(A73,HOP!A:L,12,0)</f>
        <v>2079.00</v>
      </c>
      <c r="F73" s="4" t="str">
        <f>VLOOKUP(A73,HOP!A:C,3,0)</f>
        <v>2913694</v>
      </c>
      <c r="G73" s="4">
        <f t="shared" si="4"/>
        <v>0</v>
      </c>
      <c r="H73" s="4" t="str">
        <f t="shared" si="5"/>
        <v>,2913694</v>
      </c>
      <c r="I73" s="4" t="str">
        <f>VLOOKUP(A73,HOP!A:U,21,0)</f>
        <v>直采</v>
      </c>
    </row>
    <row r="74" s="4" customFormat="1" hidden="1" spans="1:9">
      <c r="A74" s="5">
        <v>999222050585615</v>
      </c>
      <c r="B74" s="6">
        <v>44931</v>
      </c>
      <c r="C74" s="6">
        <v>44934</v>
      </c>
      <c r="D74" s="4">
        <v>2049</v>
      </c>
      <c r="E74" s="4" t="str">
        <f>VLOOKUP(A74,HOP!A:L,12,0)</f>
        <v>2049.00</v>
      </c>
      <c r="F74" s="4" t="str">
        <f>VLOOKUP(A74,HOP!A:C,3,0)</f>
        <v>2914119</v>
      </c>
      <c r="G74" s="4">
        <f t="shared" si="4"/>
        <v>0</v>
      </c>
      <c r="H74" s="4" t="str">
        <f t="shared" si="5"/>
        <v>,2914119</v>
      </c>
      <c r="I74" s="4" t="str">
        <f>VLOOKUP(A74,HOP!A:U,21,0)</f>
        <v>直采</v>
      </c>
    </row>
    <row r="75" s="4" customFormat="1" hidden="1" spans="1:9">
      <c r="A75" s="5">
        <v>999222052486461</v>
      </c>
      <c r="B75" s="6">
        <v>44933</v>
      </c>
      <c r="C75" s="6">
        <v>44934</v>
      </c>
      <c r="D75" s="4">
        <v>1628</v>
      </c>
      <c r="E75" s="4" t="str">
        <f>VLOOKUP(A75,HOP!A:L,12,0)</f>
        <v>1628.00</v>
      </c>
      <c r="F75" s="4" t="str">
        <f>VLOOKUP(A75,HOP!A:C,3,0)</f>
        <v>2914555</v>
      </c>
      <c r="G75" s="4">
        <f t="shared" si="4"/>
        <v>0</v>
      </c>
      <c r="H75" s="4" t="str">
        <f t="shared" si="5"/>
        <v>,2914555</v>
      </c>
      <c r="I75" s="4" t="str">
        <f>VLOOKUP(A75,HOP!A:U,21,0)</f>
        <v>直采</v>
      </c>
    </row>
    <row r="76" s="4" customFormat="1" hidden="1" spans="1:9">
      <c r="A76" s="5">
        <v>999222056530882</v>
      </c>
      <c r="B76" s="6">
        <v>44931</v>
      </c>
      <c r="C76" s="6">
        <v>44934</v>
      </c>
      <c r="D76" s="4">
        <v>2685</v>
      </c>
      <c r="E76" s="4" t="str">
        <f>VLOOKUP(A76,HOP!A:L,12,0)</f>
        <v>2685.00</v>
      </c>
      <c r="F76" s="4" t="str">
        <f>VLOOKUP(A76,HOP!A:C,3,0)</f>
        <v>2915359</v>
      </c>
      <c r="G76" s="4">
        <f t="shared" si="4"/>
        <v>0</v>
      </c>
      <c r="H76" s="4" t="str">
        <f t="shared" si="5"/>
        <v>,2915359</v>
      </c>
      <c r="I76" s="4" t="str">
        <f>VLOOKUP(A76,HOP!A:U,21,0)</f>
        <v>直采</v>
      </c>
    </row>
    <row r="77" s="4" customFormat="1" hidden="1" spans="1:9">
      <c r="A77" s="5">
        <v>999222056703344</v>
      </c>
      <c r="B77" s="6">
        <v>44931</v>
      </c>
      <c r="C77" s="6">
        <v>44934</v>
      </c>
      <c r="D77" s="4">
        <v>2229</v>
      </c>
      <c r="E77" s="4" t="str">
        <f>VLOOKUP(A77,HOP!A:L,12,0)</f>
        <v>2229.00</v>
      </c>
      <c r="F77" s="4" t="str">
        <f>VLOOKUP(A77,HOP!A:C,3,0)</f>
        <v>2915395</v>
      </c>
      <c r="G77" s="4">
        <f t="shared" si="4"/>
        <v>0</v>
      </c>
      <c r="H77" s="4" t="str">
        <f t="shared" si="5"/>
        <v>,2915395</v>
      </c>
      <c r="I77" s="4" t="str">
        <f>VLOOKUP(A77,HOP!A:U,21,0)</f>
        <v>直采</v>
      </c>
    </row>
    <row r="78" s="4" customFormat="1" hidden="1" spans="1:9">
      <c r="A78" s="5">
        <v>999222058935859</v>
      </c>
      <c r="B78" s="6">
        <v>44930</v>
      </c>
      <c r="C78" s="6">
        <v>44934</v>
      </c>
      <c r="D78" s="4">
        <v>3800</v>
      </c>
      <c r="E78" s="4" t="str">
        <f>VLOOKUP(A78,HOP!A:L,12,0)</f>
        <v>3800.00</v>
      </c>
      <c r="F78" s="4" t="str">
        <f>VLOOKUP(A78,HOP!A:C,3,0)</f>
        <v>2916079</v>
      </c>
      <c r="G78" s="4">
        <f t="shared" si="4"/>
        <v>0</v>
      </c>
      <c r="H78" s="4" t="str">
        <f t="shared" si="5"/>
        <v>,2916079</v>
      </c>
      <c r="I78" s="4" t="str">
        <f>VLOOKUP(A78,HOP!A:U,21,0)</f>
        <v>直采</v>
      </c>
    </row>
    <row r="79" s="4" customFormat="1" hidden="1" spans="1:9">
      <c r="A79" s="5">
        <v>999222059297568</v>
      </c>
      <c r="B79" s="6">
        <v>44932</v>
      </c>
      <c r="C79" s="6">
        <v>44934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999222059452780</v>
      </c>
      <c r="B80" s="6">
        <v>44932</v>
      </c>
      <c r="C80" s="6">
        <v>44934</v>
      </c>
      <c r="D80" s="4">
        <v>11150</v>
      </c>
      <c r="E80" s="4" t="str">
        <f>VLOOKUP(A80,HOP!A:L,12,0)</f>
        <v>11150.00</v>
      </c>
      <c r="F80" s="4" t="str">
        <f>VLOOKUP(A80,HOP!A:C,3,0)</f>
        <v>2916297</v>
      </c>
      <c r="G80" s="4">
        <f t="shared" si="4"/>
        <v>0</v>
      </c>
      <c r="H80" s="4" t="str">
        <f t="shared" si="5"/>
        <v>,2916297</v>
      </c>
      <c r="I80" s="4" t="str">
        <f>VLOOKUP(A80,HOP!A:U,21,0)</f>
        <v>直采</v>
      </c>
    </row>
    <row r="81" s="4" customFormat="1" hidden="1" spans="1:9">
      <c r="A81" s="5">
        <v>999222066128608</v>
      </c>
      <c r="B81" s="6">
        <v>44932</v>
      </c>
      <c r="C81" s="6">
        <v>44934</v>
      </c>
      <c r="D81" s="4">
        <v>3186</v>
      </c>
      <c r="E81" s="4" t="str">
        <f>VLOOKUP(A81,HOP!A:L,12,0)</f>
        <v>3186.00</v>
      </c>
      <c r="F81" s="4" t="str">
        <f>VLOOKUP(A81,HOP!A:C,3,0)</f>
        <v>2917547</v>
      </c>
      <c r="G81" s="4">
        <f t="shared" si="4"/>
        <v>0</v>
      </c>
      <c r="H81" s="4" t="str">
        <f t="shared" si="5"/>
        <v>,2917547</v>
      </c>
      <c r="I81" s="4" t="str">
        <f>VLOOKUP(A81,HOP!A:U,21,0)</f>
        <v>直采</v>
      </c>
    </row>
    <row r="82" s="4" customFormat="1" hidden="1" spans="1:9">
      <c r="A82" s="5">
        <v>999222066035050</v>
      </c>
      <c r="B82" s="6">
        <v>44931</v>
      </c>
      <c r="C82" s="6">
        <v>44934</v>
      </c>
      <c r="D82" s="4">
        <v>1794</v>
      </c>
      <c r="E82" s="4" t="str">
        <f>VLOOKUP(A82,HOP!A:L,12,0)</f>
        <v>1794.00</v>
      </c>
      <c r="F82" s="4" t="str">
        <f>VLOOKUP(A82,HOP!A:C,3,0)</f>
        <v>2917520</v>
      </c>
      <c r="G82" s="4">
        <f t="shared" si="4"/>
        <v>0</v>
      </c>
      <c r="H82" s="4" t="str">
        <f t="shared" si="5"/>
        <v>,2917520</v>
      </c>
      <c r="I82" s="4" t="str">
        <f>VLOOKUP(A82,HOP!A:U,21,0)</f>
        <v>直采</v>
      </c>
    </row>
    <row r="83" s="4" customFormat="1" hidden="1" spans="1:9">
      <c r="A83" s="5">
        <v>22069838628</v>
      </c>
      <c r="B83" s="6">
        <v>44931</v>
      </c>
      <c r="C83" s="6">
        <v>44934</v>
      </c>
      <c r="D83" s="4">
        <v>14860</v>
      </c>
      <c r="E83" s="4" t="str">
        <f>VLOOKUP(A83,HOP!A:L,12,0)</f>
        <v>14860.00</v>
      </c>
      <c r="F83" s="4" t="str">
        <f>VLOOKUP(A83,HOP!A:C,3,0)</f>
        <v>2918016</v>
      </c>
      <c r="G83" s="4">
        <f t="shared" si="4"/>
        <v>0</v>
      </c>
      <c r="H83" s="4" t="str">
        <f t="shared" si="5"/>
        <v>,2918016</v>
      </c>
      <c r="I83" s="4" t="str">
        <f>VLOOKUP(A83,HOP!A:U,21,0)</f>
        <v>直采</v>
      </c>
    </row>
    <row r="84" s="4" customFormat="1" hidden="1" spans="1:9">
      <c r="A84" s="5">
        <v>999222069876271</v>
      </c>
      <c r="B84" s="6">
        <v>44931</v>
      </c>
      <c r="C84" s="6">
        <v>44934</v>
      </c>
      <c r="D84" s="4">
        <v>0</v>
      </c>
      <c r="E84" s="4" t="str">
        <f>VLOOKUP(A84,HOP!A:L,12,0)</f>
        <v>0.00</v>
      </c>
      <c r="F84" s="4" t="str">
        <f>VLOOKUP(A84,HOP!A:C,3,0)</f>
        <v>2918020</v>
      </c>
      <c r="G84" s="4">
        <f t="shared" si="4"/>
        <v>0</v>
      </c>
      <c r="H84" s="4" t="str">
        <f t="shared" si="5"/>
        <v>,2918020</v>
      </c>
      <c r="I84" s="4" t="str">
        <f>VLOOKUP(A84,HOP!A:U,21,0)</f>
        <v>直采</v>
      </c>
    </row>
    <row r="85" s="4" customFormat="1" hidden="1" spans="1:9">
      <c r="A85" s="5">
        <v>22071214757</v>
      </c>
      <c r="B85" s="6">
        <v>44933</v>
      </c>
      <c r="C85" s="6">
        <v>44934</v>
      </c>
      <c r="D85" s="4">
        <v>858</v>
      </c>
      <c r="E85" s="4" t="str">
        <f>VLOOKUP(A85,HOP!A:L,12,0)</f>
        <v>858.00</v>
      </c>
      <c r="F85" s="4" t="str">
        <f>VLOOKUP(A85,HOP!A:C,3,0)</f>
        <v>2918548</v>
      </c>
      <c r="G85" s="4">
        <f t="shared" si="4"/>
        <v>0</v>
      </c>
      <c r="H85" s="4" t="str">
        <f t="shared" si="5"/>
        <v>,2918548</v>
      </c>
      <c r="I85" s="4" t="str">
        <f>VLOOKUP(A85,HOP!A:U,21,0)</f>
        <v>直采</v>
      </c>
    </row>
    <row r="86" s="4" customFormat="1" hidden="1" spans="1:9">
      <c r="A86" s="5">
        <v>999222071371421</v>
      </c>
      <c r="B86" s="6">
        <v>44933</v>
      </c>
      <c r="C86" s="6">
        <v>44934</v>
      </c>
      <c r="D86" s="4">
        <v>975</v>
      </c>
      <c r="E86" s="4" t="str">
        <f>VLOOKUP(A86,HOP!A:L,12,0)</f>
        <v>975.00</v>
      </c>
      <c r="F86" s="4" t="str">
        <f>VLOOKUP(A86,HOP!A:C,3,0)</f>
        <v>2918607</v>
      </c>
      <c r="G86" s="4">
        <f t="shared" si="4"/>
        <v>0</v>
      </c>
      <c r="H86" s="4" t="str">
        <f t="shared" si="5"/>
        <v>,2918607</v>
      </c>
      <c r="I86" s="4" t="str">
        <f>VLOOKUP(A86,HOP!A:U,21,0)</f>
        <v>直采</v>
      </c>
    </row>
    <row r="87" s="4" customFormat="1" hidden="1" spans="1:9">
      <c r="A87" s="5">
        <v>999222071691218</v>
      </c>
      <c r="B87" s="6">
        <v>44931</v>
      </c>
      <c r="C87" s="6">
        <v>44934</v>
      </c>
      <c r="D87" s="4">
        <v>1425</v>
      </c>
      <c r="E87" s="4" t="str">
        <f>VLOOKUP(A87,HOP!A:L,12,0)</f>
        <v>1425.00</v>
      </c>
      <c r="F87" s="4" t="str">
        <f>VLOOKUP(A87,HOP!A:C,3,0)</f>
        <v>2918757</v>
      </c>
      <c r="G87" s="4">
        <f t="shared" si="4"/>
        <v>0</v>
      </c>
      <c r="H87" s="4" t="str">
        <f t="shared" si="5"/>
        <v>,2918757</v>
      </c>
      <c r="I87" s="4" t="str">
        <f>VLOOKUP(A87,HOP!A:U,21,0)</f>
        <v>直采</v>
      </c>
    </row>
    <row r="88" s="4" customFormat="1" hidden="1" spans="1:9">
      <c r="A88" s="5">
        <v>999222076472474</v>
      </c>
      <c r="B88" s="6">
        <v>44933</v>
      </c>
      <c r="C88" s="6">
        <v>44934</v>
      </c>
      <c r="D88" s="4">
        <v>534</v>
      </c>
      <c r="E88" s="4" t="str">
        <f>VLOOKUP(A88,HOP!A:L,12,0)</f>
        <v>534.00</v>
      </c>
      <c r="F88" s="4" t="str">
        <f>VLOOKUP(A88,HOP!A:C,3,0)</f>
        <v>2920215</v>
      </c>
      <c r="G88" s="4">
        <f t="shared" si="4"/>
        <v>0</v>
      </c>
      <c r="H88" s="4" t="str">
        <f t="shared" si="5"/>
        <v>,2920215</v>
      </c>
      <c r="I88" s="4" t="str">
        <f>VLOOKUP(A88,HOP!A:U,21,0)</f>
        <v>直采</v>
      </c>
    </row>
    <row r="89" s="4" customFormat="1" hidden="1" spans="1:9">
      <c r="A89" s="5">
        <v>999222076673891</v>
      </c>
      <c r="B89" s="6">
        <v>44933</v>
      </c>
      <c r="C89" s="6">
        <v>44934</v>
      </c>
      <c r="D89" s="4">
        <v>836</v>
      </c>
      <c r="E89" s="4" t="str">
        <f>VLOOKUP(A89,HOP!A:L,12,0)</f>
        <v>836.00</v>
      </c>
      <c r="F89" s="4" t="str">
        <f>VLOOKUP(A89,HOP!A:C,3,0)</f>
        <v>2920310</v>
      </c>
      <c r="G89" s="4">
        <f t="shared" si="4"/>
        <v>0</v>
      </c>
      <c r="H89" s="4" t="str">
        <f t="shared" si="5"/>
        <v>,2920310</v>
      </c>
      <c r="I89" s="4" t="str">
        <f>VLOOKUP(A89,HOP!A:U,21,0)</f>
        <v>直采</v>
      </c>
    </row>
    <row r="90" s="4" customFormat="1" hidden="1" spans="1:9">
      <c r="A90" s="5">
        <v>999222078305961</v>
      </c>
      <c r="B90" s="6">
        <v>44932</v>
      </c>
      <c r="C90" s="6">
        <v>44934</v>
      </c>
      <c r="D90" s="4">
        <v>660</v>
      </c>
      <c r="E90" s="4" t="str">
        <f>VLOOKUP(A90,HOP!A:L,12,0)</f>
        <v>660.00</v>
      </c>
      <c r="F90" s="4" t="str">
        <f>VLOOKUP(A90,HOP!A:C,3,0)</f>
        <v>2920576</v>
      </c>
      <c r="G90" s="4">
        <f t="shared" si="4"/>
        <v>0</v>
      </c>
      <c r="H90" s="4" t="str">
        <f t="shared" si="5"/>
        <v>,2920576</v>
      </c>
      <c r="I90" s="4" t="str">
        <f>VLOOKUP(A90,HOP!A:U,21,0)</f>
        <v>直采</v>
      </c>
    </row>
    <row r="91" s="4" customFormat="1" hidden="1" spans="1:9">
      <c r="A91" s="5">
        <v>22080034096</v>
      </c>
      <c r="B91" s="6">
        <v>44932</v>
      </c>
      <c r="C91" s="6">
        <v>44934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999222080515692</v>
      </c>
      <c r="B92" s="6">
        <v>44933</v>
      </c>
      <c r="C92" s="6">
        <v>44934</v>
      </c>
      <c r="D92" s="4">
        <v>728</v>
      </c>
      <c r="E92" s="4" t="str">
        <f>VLOOKUP(A92,HOP!A:L,12,0)</f>
        <v>728.00</v>
      </c>
      <c r="F92" s="4" t="str">
        <f>VLOOKUP(A92,HOP!A:C,3,0)</f>
        <v>2921062</v>
      </c>
      <c r="G92" s="4">
        <f t="shared" si="4"/>
        <v>0</v>
      </c>
      <c r="H92" s="4" t="str">
        <f t="shared" si="5"/>
        <v>,2921062</v>
      </c>
      <c r="I92" s="4" t="str">
        <f>VLOOKUP(A92,HOP!A:U,21,0)</f>
        <v>直采</v>
      </c>
    </row>
    <row r="93" s="4" customFormat="1" hidden="1" spans="1:9">
      <c r="A93" s="5">
        <v>999222081045685</v>
      </c>
      <c r="B93" s="6">
        <v>44932</v>
      </c>
      <c r="C93" s="6">
        <v>44934</v>
      </c>
      <c r="D93" s="4">
        <v>3126</v>
      </c>
      <c r="E93" s="4" t="str">
        <f>VLOOKUP(A93,HOP!A:L,12,0)</f>
        <v>3126.00</v>
      </c>
      <c r="F93" s="4" t="str">
        <f>VLOOKUP(A93,HOP!A:C,3,0)</f>
        <v>2921306</v>
      </c>
      <c r="G93" s="4">
        <f t="shared" si="4"/>
        <v>0</v>
      </c>
      <c r="H93" s="4" t="str">
        <f t="shared" si="5"/>
        <v>,2921306</v>
      </c>
      <c r="I93" s="4" t="str">
        <f>VLOOKUP(A93,HOP!A:U,21,0)</f>
        <v>直采</v>
      </c>
    </row>
    <row r="94" s="4" customFormat="1" hidden="1" spans="1:9">
      <c r="A94" s="5">
        <v>999222081279388</v>
      </c>
      <c r="B94" s="6">
        <v>44932</v>
      </c>
      <c r="C94" s="6">
        <v>44934</v>
      </c>
      <c r="D94" s="4">
        <v>1209</v>
      </c>
      <c r="E94" s="4" t="str">
        <f>VLOOKUP(A94,HOP!A:L,12,0)</f>
        <v>1209.00</v>
      </c>
      <c r="F94" s="4" t="str">
        <f>VLOOKUP(A94,HOP!A:C,3,0)</f>
        <v>2921398</v>
      </c>
      <c r="G94" s="4">
        <f t="shared" si="4"/>
        <v>0</v>
      </c>
      <c r="H94" s="4" t="str">
        <f t="shared" si="5"/>
        <v>,2921398</v>
      </c>
      <c r="I94" s="4" t="str">
        <f>VLOOKUP(A94,HOP!A:U,21,0)</f>
        <v>直采</v>
      </c>
    </row>
    <row r="95" s="4" customFormat="1" hidden="1" spans="1:9">
      <c r="A95" s="5">
        <v>999222081308077</v>
      </c>
      <c r="B95" s="6">
        <v>44933</v>
      </c>
      <c r="C95" s="6">
        <v>44934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999222081626723</v>
      </c>
      <c r="B96" s="6">
        <v>44932</v>
      </c>
      <c r="C96" s="6">
        <v>44934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999222082002190</v>
      </c>
      <c r="B97" s="6">
        <v>44933</v>
      </c>
      <c r="C97" s="6">
        <v>44934</v>
      </c>
      <c r="D97" s="4">
        <v>1068</v>
      </c>
      <c r="E97" s="4" t="str">
        <f>VLOOKUP(A97,HOP!A:L,12,0)</f>
        <v>1068.00</v>
      </c>
      <c r="F97" s="4" t="str">
        <f>VLOOKUP(A97,HOP!A:C,3,0)</f>
        <v>2921757</v>
      </c>
      <c r="G97" s="4">
        <f t="shared" si="4"/>
        <v>0</v>
      </c>
      <c r="H97" s="4" t="str">
        <f t="shared" si="5"/>
        <v>,2921757</v>
      </c>
      <c r="I97" s="4" t="str">
        <f>VLOOKUP(A97,HOP!A:U,21,0)</f>
        <v>直采</v>
      </c>
    </row>
    <row r="98" s="4" customFormat="1" hidden="1" spans="1:9">
      <c r="A98" s="5">
        <v>999222082005929</v>
      </c>
      <c r="B98" s="6">
        <v>44932</v>
      </c>
      <c r="C98" s="6">
        <v>44934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999222082125318</v>
      </c>
      <c r="B99" s="6">
        <v>44931</v>
      </c>
      <c r="C99" s="6">
        <v>44934</v>
      </c>
      <c r="D99" s="4">
        <v>1698</v>
      </c>
      <c r="E99" s="4" t="str">
        <f>VLOOKUP(A99,HOP!A:L,12,0)</f>
        <v>1698.00</v>
      </c>
      <c r="F99" s="4" t="str">
        <f>VLOOKUP(A99,HOP!A:C,3,0)</f>
        <v>2921820</v>
      </c>
      <c r="G99" s="4">
        <f t="shared" ref="G99:G130" si="6">D99-E99</f>
        <v>0</v>
      </c>
      <c r="H99" s="4" t="str">
        <f t="shared" ref="H99:H130" si="7">$H$1&amp;F99</f>
        <v>,2921820</v>
      </c>
      <c r="I99" s="4" t="str">
        <f>VLOOKUP(A99,HOP!A:U,21,0)</f>
        <v>直采</v>
      </c>
    </row>
    <row r="100" s="4" customFormat="1" hidden="1" spans="1:9">
      <c r="A100" s="5">
        <v>999222082320243</v>
      </c>
      <c r="B100" s="6">
        <v>44933</v>
      </c>
      <c r="C100" s="6">
        <v>44934</v>
      </c>
      <c r="D100" s="4">
        <v>660</v>
      </c>
      <c r="E100" s="4" t="str">
        <f>VLOOKUP(A100,HOP!A:L,12,0)</f>
        <v>660.00</v>
      </c>
      <c r="F100" s="4" t="str">
        <f>VLOOKUP(A100,HOP!A:C,3,0)</f>
        <v>2921898</v>
      </c>
      <c r="G100" s="4">
        <f t="shared" si="6"/>
        <v>0</v>
      </c>
      <c r="H100" s="4" t="str">
        <f t="shared" si="7"/>
        <v>,2921898</v>
      </c>
      <c r="I100" s="4" t="str">
        <f>VLOOKUP(A100,HOP!A:U,21,0)</f>
        <v>直采</v>
      </c>
    </row>
    <row r="101" s="4" customFormat="1" hidden="1" spans="1:9">
      <c r="A101" s="5">
        <v>999222085632610</v>
      </c>
      <c r="B101" s="6">
        <v>44932</v>
      </c>
      <c r="C101" s="6">
        <v>44934</v>
      </c>
      <c r="D101" s="4">
        <v>1110</v>
      </c>
      <c r="E101" s="4" t="str">
        <f>VLOOKUP(A101,HOP!A:L,12,0)</f>
        <v>1110.00</v>
      </c>
      <c r="F101" s="4" t="str">
        <f>VLOOKUP(A101,HOP!A:C,3,0)</f>
        <v>2922445</v>
      </c>
      <c r="G101" s="4">
        <f t="shared" si="6"/>
        <v>0</v>
      </c>
      <c r="H101" s="4" t="str">
        <f t="shared" si="7"/>
        <v>,2922445</v>
      </c>
      <c r="I101" s="4" t="str">
        <f>VLOOKUP(A101,HOP!A:U,21,0)</f>
        <v>直采</v>
      </c>
    </row>
    <row r="102" s="4" customFormat="1" hidden="1" spans="1:9">
      <c r="A102" s="5">
        <v>999222087078182</v>
      </c>
      <c r="B102" s="6">
        <v>44933</v>
      </c>
      <c r="C102" s="6">
        <v>44934</v>
      </c>
      <c r="D102" s="4">
        <v>478</v>
      </c>
      <c r="E102" s="4" t="str">
        <f>VLOOKUP(A102,HOP!A:L,12,0)</f>
        <v>478.00</v>
      </c>
      <c r="F102" s="4" t="str">
        <f>VLOOKUP(A102,HOP!A:C,3,0)</f>
        <v>2922867</v>
      </c>
      <c r="G102" s="4">
        <f t="shared" si="6"/>
        <v>0</v>
      </c>
      <c r="H102" s="4" t="str">
        <f t="shared" si="7"/>
        <v>,2922867</v>
      </c>
      <c r="I102" s="4" t="str">
        <f>VLOOKUP(A102,HOP!A:U,21,0)</f>
        <v>直采</v>
      </c>
    </row>
    <row r="103" s="4" customFormat="1" hidden="1" spans="1:9">
      <c r="A103" s="5">
        <v>999222087774184</v>
      </c>
      <c r="B103" s="6">
        <v>44933</v>
      </c>
      <c r="C103" s="6">
        <v>44934</v>
      </c>
      <c r="D103" s="4">
        <v>1452</v>
      </c>
      <c r="E103" s="4" t="str">
        <f>VLOOKUP(A103,HOP!A:L,12,0)</f>
        <v>1452.00</v>
      </c>
      <c r="F103" s="4" t="str">
        <f>VLOOKUP(A103,HOP!A:C,3,0)</f>
        <v>2923144</v>
      </c>
      <c r="G103" s="4">
        <f t="shared" si="6"/>
        <v>0</v>
      </c>
      <c r="H103" s="4" t="str">
        <f t="shared" si="7"/>
        <v>,2923144</v>
      </c>
      <c r="I103" s="4" t="str">
        <f>VLOOKUP(A103,HOP!A:U,21,0)</f>
        <v>直采</v>
      </c>
    </row>
    <row r="104" s="4" customFormat="1" hidden="1" spans="1:9">
      <c r="A104" s="5">
        <v>999222088132312</v>
      </c>
      <c r="B104" s="6">
        <v>44933</v>
      </c>
      <c r="C104" s="6">
        <v>44934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999222091061764</v>
      </c>
      <c r="B105" s="6">
        <v>44933</v>
      </c>
      <c r="C105" s="6">
        <v>44934</v>
      </c>
      <c r="D105" s="4">
        <v>429</v>
      </c>
      <c r="E105" s="4" t="str">
        <f>VLOOKUP(A105,HOP!A:L,12,0)</f>
        <v>429.00</v>
      </c>
      <c r="F105" s="4" t="str">
        <f>VLOOKUP(A105,HOP!A:C,3,0)</f>
        <v>2923738</v>
      </c>
      <c r="G105" s="4">
        <f t="shared" si="6"/>
        <v>0</v>
      </c>
      <c r="H105" s="4" t="str">
        <f t="shared" si="7"/>
        <v>,2923738</v>
      </c>
      <c r="I105" s="4" t="str">
        <f>VLOOKUP(A105,HOP!A:U,21,0)</f>
        <v>直采</v>
      </c>
    </row>
    <row r="106" s="4" customFormat="1" hidden="1" spans="1:9">
      <c r="A106" s="5">
        <v>999222091780662</v>
      </c>
      <c r="B106" s="6">
        <v>44933</v>
      </c>
      <c r="C106" s="6">
        <v>44934</v>
      </c>
      <c r="D106" s="4">
        <v>652</v>
      </c>
      <c r="E106" s="4" t="str">
        <f>VLOOKUP(A106,HOP!A:L,12,0)</f>
        <v>652.00</v>
      </c>
      <c r="F106" s="4" t="str">
        <f>VLOOKUP(A106,HOP!A:C,3,0)</f>
        <v>2923884</v>
      </c>
      <c r="G106" s="4">
        <f t="shared" si="6"/>
        <v>0</v>
      </c>
      <c r="H106" s="4" t="str">
        <f t="shared" si="7"/>
        <v>,2923884</v>
      </c>
      <c r="I106" s="4" t="str">
        <f>VLOOKUP(A106,HOP!A:U,21,0)</f>
        <v>直采</v>
      </c>
    </row>
    <row r="107" s="4" customFormat="1" hidden="1" spans="1:9">
      <c r="A107" s="5">
        <v>999222093249200</v>
      </c>
      <c r="B107" s="6">
        <v>44933</v>
      </c>
      <c r="C107" s="6">
        <v>44934</v>
      </c>
      <c r="D107" s="4">
        <v>237.52</v>
      </c>
      <c r="E107" s="4" t="str">
        <f>VLOOKUP(A107,HOP!A:L,12,0)</f>
        <v>237.52</v>
      </c>
      <c r="F107" s="4" t="str">
        <f>VLOOKUP(A107,HOP!A:C,3,0)</f>
        <v>2924297</v>
      </c>
      <c r="G107" s="4">
        <f t="shared" si="6"/>
        <v>0</v>
      </c>
      <c r="H107" s="4" t="str">
        <f t="shared" si="7"/>
        <v>,2924297</v>
      </c>
      <c r="I107" s="4" t="str">
        <f>VLOOKUP(A107,HOP!A:U,21,0)</f>
        <v>直连</v>
      </c>
    </row>
    <row r="108" s="4" customFormat="1" hidden="1" spans="1:9">
      <c r="A108" s="5">
        <v>999222093347832</v>
      </c>
      <c r="B108" s="6">
        <v>44932</v>
      </c>
      <c r="C108" s="6">
        <v>44934</v>
      </c>
      <c r="D108" s="4">
        <v>2628</v>
      </c>
      <c r="E108" s="4" t="str">
        <f>VLOOKUP(A108,HOP!A:L,12,0)</f>
        <v>2628.00</v>
      </c>
      <c r="F108" s="4" t="str">
        <f>VLOOKUP(A108,HOP!A:C,3,0)</f>
        <v>2924327</v>
      </c>
      <c r="G108" s="4">
        <f t="shared" si="6"/>
        <v>0</v>
      </c>
      <c r="H108" s="4" t="str">
        <f t="shared" si="7"/>
        <v>,2924327</v>
      </c>
      <c r="I108" s="4" t="str">
        <f>VLOOKUP(A108,HOP!A:U,21,0)</f>
        <v>直采</v>
      </c>
    </row>
    <row r="109" s="4" customFormat="1" hidden="1" spans="1:9">
      <c r="A109" s="5">
        <v>999222093379090</v>
      </c>
      <c r="B109" s="6">
        <v>44932</v>
      </c>
      <c r="C109" s="6">
        <v>44934</v>
      </c>
      <c r="D109" s="4">
        <v>1314</v>
      </c>
      <c r="E109" s="4" t="str">
        <f>VLOOKUP(A109,HOP!A:L,12,0)</f>
        <v>1314.00</v>
      </c>
      <c r="F109" s="4" t="str">
        <f>VLOOKUP(A109,HOP!A:C,3,0)</f>
        <v>2924341</v>
      </c>
      <c r="G109" s="4">
        <f t="shared" si="6"/>
        <v>0</v>
      </c>
      <c r="H109" s="4" t="str">
        <f t="shared" si="7"/>
        <v>,2924341</v>
      </c>
      <c r="I109" s="4" t="str">
        <f>VLOOKUP(A109,HOP!A:U,21,0)</f>
        <v>直采</v>
      </c>
    </row>
    <row r="110" s="4" customFormat="1" hidden="1" spans="1:9">
      <c r="A110" s="5">
        <v>999222093564896</v>
      </c>
      <c r="B110" s="6">
        <v>44932</v>
      </c>
      <c r="C110" s="6">
        <v>44934</v>
      </c>
      <c r="D110" s="4">
        <v>1260</v>
      </c>
      <c r="E110" s="4" t="str">
        <f>VLOOKUP(A110,HOP!A:L,12,0)</f>
        <v>1260.00</v>
      </c>
      <c r="F110" s="4" t="str">
        <f>VLOOKUP(A110,HOP!A:C,3,0)</f>
        <v>2924426</v>
      </c>
      <c r="G110" s="4">
        <f t="shared" si="6"/>
        <v>0</v>
      </c>
      <c r="H110" s="4" t="str">
        <f t="shared" si="7"/>
        <v>,2924426</v>
      </c>
      <c r="I110" s="4" t="str">
        <f>VLOOKUP(A110,HOP!A:U,21,0)</f>
        <v>直采</v>
      </c>
    </row>
    <row r="111" s="4" customFormat="1" hidden="1" spans="1:9">
      <c r="A111" s="5">
        <v>999222094189894</v>
      </c>
      <c r="B111" s="6">
        <v>44933</v>
      </c>
      <c r="C111" s="6">
        <v>44934</v>
      </c>
      <c r="D111" s="4">
        <v>1920</v>
      </c>
      <c r="E111" s="4" t="str">
        <f>VLOOKUP(A111,HOP!A:L,12,0)</f>
        <v>1920.00</v>
      </c>
      <c r="F111" s="4" t="str">
        <f>VLOOKUP(A111,HOP!A:C,3,0)</f>
        <v>2924773</v>
      </c>
      <c r="G111" s="4">
        <f t="shared" si="6"/>
        <v>0</v>
      </c>
      <c r="H111" s="4" t="str">
        <f t="shared" si="7"/>
        <v>,2924773</v>
      </c>
      <c r="I111" s="4" t="str">
        <f>VLOOKUP(A111,HOP!A:U,21,0)</f>
        <v>直采</v>
      </c>
    </row>
    <row r="112" s="4" customFormat="1" hidden="1" spans="1:9">
      <c r="A112" s="5">
        <v>999222094966372</v>
      </c>
      <c r="B112" s="6">
        <v>44933</v>
      </c>
      <c r="C112" s="6">
        <v>44934</v>
      </c>
      <c r="D112" s="4">
        <v>620</v>
      </c>
      <c r="E112" s="4" t="str">
        <f>VLOOKUP(A112,HOP!A:L,12,0)</f>
        <v>620.00</v>
      </c>
      <c r="F112" s="4" t="str">
        <f>VLOOKUP(A112,HOP!A:C,3,0)</f>
        <v>2925212</v>
      </c>
      <c r="G112" s="4">
        <f t="shared" si="6"/>
        <v>0</v>
      </c>
      <c r="H112" s="4" t="str">
        <f t="shared" si="7"/>
        <v>,2925212</v>
      </c>
      <c r="I112" s="4" t="str">
        <f>VLOOKUP(A112,HOP!A:U,21,0)</f>
        <v>直采</v>
      </c>
    </row>
    <row r="113" s="4" customFormat="1" hidden="1" spans="1:9">
      <c r="A113" s="5">
        <v>999222095184270</v>
      </c>
      <c r="B113" s="6">
        <v>44933</v>
      </c>
      <c r="C113" s="6">
        <v>44934</v>
      </c>
      <c r="D113" s="4">
        <v>980</v>
      </c>
      <c r="E113" s="4" t="str">
        <f>VLOOKUP(A113,HOP!A:L,12,0)</f>
        <v>980.00</v>
      </c>
      <c r="F113" s="4" t="str">
        <f>VLOOKUP(A113,HOP!A:C,3,0)</f>
        <v>2925321</v>
      </c>
      <c r="G113" s="4">
        <f t="shared" si="6"/>
        <v>0</v>
      </c>
      <c r="H113" s="4" t="str">
        <f t="shared" si="7"/>
        <v>,2925321</v>
      </c>
      <c r="I113" s="4" t="str">
        <f>VLOOKUP(A113,HOP!A:U,21,0)</f>
        <v>直采</v>
      </c>
    </row>
    <row r="114" s="4" customFormat="1" hidden="1" spans="1:9">
      <c r="A114" s="5">
        <v>999222096776124</v>
      </c>
      <c r="B114" s="6">
        <v>44933</v>
      </c>
      <c r="C114" s="6">
        <v>44934</v>
      </c>
      <c r="D114" s="4">
        <v>311</v>
      </c>
      <c r="E114" s="4" t="str">
        <f>VLOOKUP(A114,HOP!A:L,12,0)</f>
        <v>311.00</v>
      </c>
      <c r="F114" s="4" t="str">
        <f>VLOOKUP(A114,HOP!A:C,3,0)</f>
        <v>2925415</v>
      </c>
      <c r="G114" s="4">
        <f t="shared" si="6"/>
        <v>0</v>
      </c>
      <c r="H114" s="4" t="str">
        <f t="shared" si="7"/>
        <v>,2925415</v>
      </c>
      <c r="I114" s="4" t="str">
        <f>VLOOKUP(A114,HOP!A:U,21,0)</f>
        <v>直采</v>
      </c>
    </row>
    <row r="115" s="4" customFormat="1" hidden="1" spans="1:9">
      <c r="A115" s="5">
        <v>999222097371259</v>
      </c>
      <c r="B115" s="6">
        <v>44933</v>
      </c>
      <c r="C115" s="6">
        <v>44934</v>
      </c>
      <c r="D115" s="4">
        <v>311</v>
      </c>
      <c r="E115" s="4" t="str">
        <f>VLOOKUP(A115,HOP!A:L,12,0)</f>
        <v>311.00</v>
      </c>
      <c r="F115" s="4" t="str">
        <f>VLOOKUP(A115,HOP!A:C,3,0)</f>
        <v>2925504</v>
      </c>
      <c r="G115" s="4">
        <f t="shared" si="6"/>
        <v>0</v>
      </c>
      <c r="H115" s="4" t="str">
        <f t="shared" si="7"/>
        <v>,2925504</v>
      </c>
      <c r="I115" s="4" t="str">
        <f>VLOOKUP(A115,HOP!A:U,21,0)</f>
        <v>直采</v>
      </c>
    </row>
    <row r="116" s="4" customFormat="1" hidden="1" spans="1:9">
      <c r="A116" s="5">
        <v>999222097729952</v>
      </c>
      <c r="B116" s="6">
        <v>44933</v>
      </c>
      <c r="C116" s="6">
        <v>44934</v>
      </c>
      <c r="D116" s="4">
        <v>600</v>
      </c>
      <c r="E116" s="4" t="str">
        <f>VLOOKUP(A116,HOP!A:L,12,0)</f>
        <v>600.00</v>
      </c>
      <c r="F116" s="4" t="str">
        <f>VLOOKUP(A116,HOP!A:C,3,0)</f>
        <v>2925551</v>
      </c>
      <c r="G116" s="4">
        <f t="shared" si="6"/>
        <v>0</v>
      </c>
      <c r="H116" s="4" t="str">
        <f t="shared" si="7"/>
        <v>,2925551</v>
      </c>
      <c r="I116" s="4" t="str">
        <f>VLOOKUP(A116,HOP!A:U,21,0)</f>
        <v>直采</v>
      </c>
    </row>
    <row r="117" s="4" customFormat="1" hidden="1" spans="1:9">
      <c r="A117" s="5">
        <v>999222099331887</v>
      </c>
      <c r="B117" s="6">
        <v>44933</v>
      </c>
      <c r="C117" s="6">
        <v>44934</v>
      </c>
      <c r="D117" s="4">
        <v>690</v>
      </c>
      <c r="E117" s="4" t="str">
        <f>VLOOKUP(A117,HOP!A:L,12,0)</f>
        <v>690.00</v>
      </c>
      <c r="F117" s="4" t="str">
        <f>VLOOKUP(A117,HOP!A:C,3,0)</f>
        <v>2925895</v>
      </c>
      <c r="G117" s="4">
        <f t="shared" si="6"/>
        <v>0</v>
      </c>
      <c r="H117" s="4" t="str">
        <f t="shared" si="7"/>
        <v>,2925895</v>
      </c>
      <c r="I117" s="4" t="str">
        <f>VLOOKUP(A117,HOP!A:U,21,0)</f>
        <v>直采</v>
      </c>
    </row>
    <row r="118" s="4" customFormat="1" hidden="1" spans="1:9">
      <c r="A118" s="5">
        <v>999222099463929</v>
      </c>
      <c r="B118" s="6">
        <v>44933</v>
      </c>
      <c r="C118" s="6">
        <v>44934</v>
      </c>
      <c r="D118" s="4">
        <v>1465</v>
      </c>
      <c r="E118" s="4" t="str">
        <f>VLOOKUP(A118,HOP!A:L,12,0)</f>
        <v>1465.00</v>
      </c>
      <c r="F118" s="4" t="str">
        <f>VLOOKUP(A118,HOP!A:C,3,0)</f>
        <v>2925912</v>
      </c>
      <c r="G118" s="4">
        <f t="shared" si="6"/>
        <v>0</v>
      </c>
      <c r="H118" s="4" t="str">
        <f t="shared" si="7"/>
        <v>,2925912</v>
      </c>
      <c r="I118" s="4" t="str">
        <f>VLOOKUP(A118,HOP!A:U,21,0)</f>
        <v>直采</v>
      </c>
    </row>
    <row r="119" s="4" customFormat="1" hidden="1" spans="1:9">
      <c r="A119" s="5">
        <v>999222100402448</v>
      </c>
      <c r="B119" s="6">
        <v>44933</v>
      </c>
      <c r="C119" s="6">
        <v>44934</v>
      </c>
      <c r="D119" s="4">
        <v>355</v>
      </c>
      <c r="E119" s="4" t="str">
        <f>VLOOKUP(A119,HOP!A:L,12,0)</f>
        <v>355.00</v>
      </c>
      <c r="F119" s="4" t="str">
        <f>VLOOKUP(A119,HOP!A:C,3,0)</f>
        <v>2926297</v>
      </c>
      <c r="G119" s="4">
        <f t="shared" si="6"/>
        <v>0</v>
      </c>
      <c r="H119" s="4" t="str">
        <f t="shared" si="7"/>
        <v>,2926297</v>
      </c>
      <c r="I119" s="4" t="str">
        <f>VLOOKUP(A119,HOP!A:U,21,0)</f>
        <v>直采</v>
      </c>
    </row>
    <row r="120" s="4" customFormat="1" hidden="1" spans="1:9">
      <c r="A120" s="5">
        <v>999222100733212</v>
      </c>
      <c r="B120" s="6">
        <v>44933</v>
      </c>
      <c r="C120" s="6">
        <v>44934</v>
      </c>
      <c r="D120" s="4">
        <v>725</v>
      </c>
      <c r="E120" s="4" t="str">
        <f>VLOOKUP(A120,HOP!A:L,12,0)</f>
        <v>725.00</v>
      </c>
      <c r="F120" s="4" t="str">
        <f>VLOOKUP(A120,HOP!A:C,3,0)</f>
        <v>2926454</v>
      </c>
      <c r="G120" s="4">
        <f t="shared" si="6"/>
        <v>0</v>
      </c>
      <c r="H120" s="4" t="str">
        <f t="shared" si="7"/>
        <v>,2926454</v>
      </c>
      <c r="I120" s="4" t="str">
        <f>VLOOKUP(A120,HOP!A:U,21,0)</f>
        <v>直采</v>
      </c>
    </row>
    <row r="121" s="4" customFormat="1" hidden="1" spans="1:9">
      <c r="A121" s="5">
        <v>999222101085200</v>
      </c>
      <c r="B121" s="6">
        <v>44933</v>
      </c>
      <c r="C121" s="6">
        <v>44934</v>
      </c>
      <c r="D121" s="4">
        <v>210</v>
      </c>
      <c r="E121" s="4" t="str">
        <f>VLOOKUP(A121,HOP!A:L,12,0)</f>
        <v>210.00</v>
      </c>
      <c r="F121" s="4" t="str">
        <f>VLOOKUP(A121,HOP!A:C,3,0)</f>
        <v>2926602</v>
      </c>
      <c r="G121" s="4">
        <f t="shared" si="6"/>
        <v>0</v>
      </c>
      <c r="H121" s="4" t="str">
        <f t="shared" si="7"/>
        <v>,2926602</v>
      </c>
      <c r="I121" s="4" t="str">
        <f>VLOOKUP(A121,HOP!A:U,21,0)</f>
        <v>直采</v>
      </c>
    </row>
    <row r="122" s="4" customFormat="1" hidden="1" spans="1:9">
      <c r="A122" s="5">
        <v>999222101506219</v>
      </c>
      <c r="B122" s="6">
        <v>44933</v>
      </c>
      <c r="C122" s="6">
        <v>44934</v>
      </c>
      <c r="D122" s="4">
        <v>227</v>
      </c>
      <c r="E122" s="4" t="str">
        <f>VLOOKUP(A122,HOP!A:L,12,0)</f>
        <v>227.00</v>
      </c>
      <c r="F122" s="4" t="str">
        <f>VLOOKUP(A122,HOP!A:C,3,0)</f>
        <v>2926813</v>
      </c>
      <c r="G122" s="4">
        <f t="shared" si="6"/>
        <v>0</v>
      </c>
      <c r="H122" s="4" t="str">
        <f t="shared" si="7"/>
        <v>,2926813</v>
      </c>
      <c r="I122" s="4" t="str">
        <f>VLOOKUP(A122,HOP!A:U,21,0)</f>
        <v>直采</v>
      </c>
    </row>
    <row r="123" s="4" customFormat="1" hidden="1" spans="1:9">
      <c r="A123" s="5">
        <v>999222101584116</v>
      </c>
      <c r="B123" s="6">
        <v>44933</v>
      </c>
      <c r="C123" s="6">
        <v>44934</v>
      </c>
      <c r="D123" s="4">
        <v>1565</v>
      </c>
      <c r="E123" s="4" t="str">
        <f>VLOOKUP(A123,HOP!A:L,12,0)</f>
        <v>1565.00</v>
      </c>
      <c r="F123" s="4" t="str">
        <f>VLOOKUP(A123,HOP!A:C,3,0)</f>
        <v>2926850</v>
      </c>
      <c r="G123" s="4">
        <f t="shared" si="6"/>
        <v>0</v>
      </c>
      <c r="H123" s="4" t="str">
        <f t="shared" si="7"/>
        <v>,2926850</v>
      </c>
      <c r="I123" s="4" t="str">
        <f>VLOOKUP(A123,HOP!A:U,21,0)</f>
        <v>直采</v>
      </c>
    </row>
    <row r="124" s="4" customFormat="1" spans="1:10">
      <c r="A124" s="5">
        <v>999222101757593</v>
      </c>
      <c r="B124" s="6">
        <v>44933</v>
      </c>
      <c r="C124" s="6">
        <v>44934</v>
      </c>
      <c r="D124" s="4">
        <v>219</v>
      </c>
      <c r="E124" s="4" t="str">
        <f>VLOOKUP(A124,HOP!A:L,12,0)</f>
        <v>0.00</v>
      </c>
      <c r="F124" s="4" t="str">
        <f>VLOOKUP(A124,HOP!A:C,3,0)</f>
        <v>2926908</v>
      </c>
      <c r="G124" s="4">
        <f t="shared" si="6"/>
        <v>219</v>
      </c>
      <c r="H124" s="4" t="str">
        <f t="shared" si="7"/>
        <v>,2926908</v>
      </c>
      <c r="I124" s="4" t="str">
        <f>VLOOKUP(A124,HOP!A:U,21,0)</f>
        <v>直采</v>
      </c>
      <c r="J124" s="4" t="s">
        <v>758</v>
      </c>
    </row>
    <row r="125" s="4" customFormat="1" hidden="1" spans="1:9">
      <c r="A125" s="5">
        <v>999222103433050</v>
      </c>
      <c r="B125" s="6">
        <v>44933</v>
      </c>
      <c r="C125" s="6">
        <v>44934</v>
      </c>
      <c r="D125" s="4">
        <v>219</v>
      </c>
      <c r="E125" s="4" t="str">
        <f>VLOOKUP(A125,HOP!A:L,12,0)</f>
        <v>219.00</v>
      </c>
      <c r="F125" s="4" t="str">
        <f>VLOOKUP(A125,HOP!A:C,3,0)</f>
        <v>2926972</v>
      </c>
      <c r="G125" s="4">
        <f t="shared" si="6"/>
        <v>0</v>
      </c>
      <c r="H125" s="4" t="str">
        <f t="shared" si="7"/>
        <v>,2926972</v>
      </c>
      <c r="I125" s="4" t="str">
        <f>VLOOKUP(A125,HOP!A:U,21,0)</f>
        <v>直采</v>
      </c>
    </row>
    <row r="126" s="4" customFormat="1" hidden="1" spans="1:9">
      <c r="A126" s="5">
        <v>999222104254545</v>
      </c>
      <c r="B126" s="6">
        <v>44933</v>
      </c>
      <c r="C126" s="6">
        <v>44934</v>
      </c>
      <c r="D126" s="4">
        <v>319</v>
      </c>
      <c r="E126" s="4" t="str">
        <f>VLOOKUP(A126,HOP!A:L,12,0)</f>
        <v>319.00</v>
      </c>
      <c r="F126" s="4" t="str">
        <f>VLOOKUP(A126,HOP!A:C,3,0)</f>
        <v>2927124</v>
      </c>
      <c r="G126" s="4">
        <f t="shared" si="6"/>
        <v>0</v>
      </c>
      <c r="H126" s="4" t="str">
        <f t="shared" si="7"/>
        <v>,2927124</v>
      </c>
      <c r="I126" s="4" t="str">
        <f>VLOOKUP(A126,HOP!A:U,21,0)</f>
        <v>直采</v>
      </c>
    </row>
    <row r="127" s="4" customFormat="1" hidden="1" spans="1:9">
      <c r="A127" s="5">
        <v>999222104430674</v>
      </c>
      <c r="B127" s="6">
        <v>44933</v>
      </c>
      <c r="C127" s="6">
        <v>44934</v>
      </c>
      <c r="D127" s="4">
        <v>374</v>
      </c>
      <c r="E127" s="4" t="str">
        <f>VLOOKUP(A127,HOP!A:L,12,0)</f>
        <v>374.00</v>
      </c>
      <c r="F127" s="4" t="str">
        <f>VLOOKUP(A127,HOP!A:C,3,0)</f>
        <v>2927147</v>
      </c>
      <c r="G127" s="4">
        <f t="shared" si="6"/>
        <v>0</v>
      </c>
      <c r="H127" s="4" t="str">
        <f t="shared" si="7"/>
        <v>,2927147</v>
      </c>
      <c r="I127" s="4" t="str">
        <f>VLOOKUP(A127,HOP!A:U,21,0)</f>
        <v>直采</v>
      </c>
    </row>
    <row r="128" s="4" customFormat="1" hidden="1" spans="1:9">
      <c r="A128" s="5">
        <v>999222104834753</v>
      </c>
      <c r="B128" s="6">
        <v>44933</v>
      </c>
      <c r="C128" s="6">
        <v>44934</v>
      </c>
      <c r="D128" s="4">
        <v>312</v>
      </c>
      <c r="E128" s="4" t="str">
        <f>VLOOKUP(A128,HOP!A:L,12,0)</f>
        <v>312.00</v>
      </c>
      <c r="F128" s="4" t="str">
        <f>VLOOKUP(A128,HOP!A:C,3,0)</f>
        <v>2927252</v>
      </c>
      <c r="G128" s="4">
        <f t="shared" si="6"/>
        <v>0</v>
      </c>
      <c r="H128" s="4" t="str">
        <f t="shared" si="7"/>
        <v>,2927252</v>
      </c>
      <c r="I128" s="4" t="str">
        <f>VLOOKUP(A128,HOP!A:U,21,0)</f>
        <v>直采</v>
      </c>
    </row>
    <row r="129" s="4" customFormat="1" hidden="1" spans="1:9">
      <c r="A129" s="5">
        <v>999222106775736</v>
      </c>
      <c r="B129" s="6">
        <v>44933</v>
      </c>
      <c r="C129" s="6">
        <v>44934</v>
      </c>
      <c r="D129" s="4">
        <v>2180</v>
      </c>
      <c r="E129" s="4" t="str">
        <f>VLOOKUP(A129,HOP!A:L,12,0)</f>
        <v>2180.00</v>
      </c>
      <c r="F129" s="4" t="str">
        <f>VLOOKUP(A129,HOP!A:C,3,0)</f>
        <v>2927814</v>
      </c>
      <c r="G129" s="4">
        <f t="shared" si="6"/>
        <v>0</v>
      </c>
      <c r="H129" s="4" t="str">
        <f t="shared" si="7"/>
        <v>,2927814</v>
      </c>
      <c r="I129" s="4" t="str">
        <f>VLOOKUP(A129,HOP!A:U,21,0)</f>
        <v>直采</v>
      </c>
    </row>
    <row r="130" s="4" customFormat="1" hidden="1" spans="1:9">
      <c r="A130" s="5">
        <v>999222106845277</v>
      </c>
      <c r="B130" s="6">
        <v>44933</v>
      </c>
      <c r="C130" s="6">
        <v>44934</v>
      </c>
      <c r="D130" s="4">
        <v>315</v>
      </c>
      <c r="E130" s="4" t="str">
        <f>VLOOKUP(A130,HOP!A:L,12,0)</f>
        <v>315.00</v>
      </c>
      <c r="F130" s="4" t="str">
        <f>VLOOKUP(A130,HOP!A:C,3,0)</f>
        <v>2927839</v>
      </c>
      <c r="G130" s="4">
        <f t="shared" si="6"/>
        <v>0</v>
      </c>
      <c r="H130" s="4" t="str">
        <f t="shared" si="7"/>
        <v>,2927839</v>
      </c>
      <c r="I130" s="4" t="str">
        <f>VLOOKUP(A130,HOP!A:U,21,0)</f>
        <v>直采</v>
      </c>
    </row>
    <row r="131" s="4" customFormat="1" hidden="1" spans="1:9">
      <c r="A131" s="5">
        <v>22106843763</v>
      </c>
      <c r="B131" s="6">
        <v>44933</v>
      </c>
      <c r="C131" s="6">
        <v>44934</v>
      </c>
      <c r="D131" s="4">
        <v>1015</v>
      </c>
      <c r="E131" s="4" t="str">
        <f>VLOOKUP(A131,HOP!A:L,12,0)</f>
        <v>1015.00</v>
      </c>
      <c r="F131" s="4" t="str">
        <f>VLOOKUP(A131,HOP!A:C,3,0)</f>
        <v>2927843</v>
      </c>
      <c r="G131" s="4">
        <f>D131-E131</f>
        <v>0</v>
      </c>
      <c r="H131" s="4" t="str">
        <f>$H$1&amp;F131</f>
        <v>,2927843</v>
      </c>
      <c r="I131" s="4" t="str">
        <f>VLOOKUP(A131,HOP!A:U,21,0)</f>
        <v>直采</v>
      </c>
    </row>
    <row r="132" s="4" customFormat="1" hidden="1" spans="1:9">
      <c r="A132" s="5">
        <v>999222107128885</v>
      </c>
      <c r="B132" s="6">
        <v>44933</v>
      </c>
      <c r="C132" s="6">
        <v>44934</v>
      </c>
      <c r="D132" s="4">
        <v>335</v>
      </c>
      <c r="E132" s="4" t="str">
        <f>VLOOKUP(A132,HOP!A:L,12,0)</f>
        <v>335.00</v>
      </c>
      <c r="F132" s="4" t="str">
        <f>VLOOKUP(A132,HOP!A:C,3,0)</f>
        <v>2927936</v>
      </c>
      <c r="G132" s="4">
        <f>D132-E132</f>
        <v>0</v>
      </c>
      <c r="H132" s="4" t="str">
        <f>$H$1&amp;F132</f>
        <v>,2927936</v>
      </c>
      <c r="I132" s="4" t="str">
        <f>VLOOKUP(A132,HOP!A:U,21,0)</f>
        <v>直采</v>
      </c>
    </row>
    <row r="133" s="4" customFormat="1" hidden="1" spans="1:9">
      <c r="A133" s="5">
        <v>999222107806178</v>
      </c>
      <c r="B133" s="6">
        <v>44933</v>
      </c>
      <c r="C133" s="6">
        <v>44934</v>
      </c>
      <c r="D133" s="4">
        <v>438</v>
      </c>
      <c r="E133" s="4" t="str">
        <f>VLOOKUP(A133,HOP!A:L,12,0)</f>
        <v>438.00</v>
      </c>
      <c r="F133" s="4" t="str">
        <f>VLOOKUP(A133,HOP!A:C,3,0)</f>
        <v>2928284</v>
      </c>
      <c r="G133" s="4">
        <f>D133-E133</f>
        <v>0</v>
      </c>
      <c r="H133" s="4" t="str">
        <f>$H$1&amp;F133</f>
        <v>,2928284</v>
      </c>
      <c r="I133" s="4" t="str">
        <f>VLOOKUP(A133,HOP!A:U,21,0)</f>
        <v>直采</v>
      </c>
    </row>
    <row r="134" s="4" customFormat="1" hidden="1" spans="1:9">
      <c r="A134" s="5">
        <v>999222107950794</v>
      </c>
      <c r="B134" s="6">
        <v>44933</v>
      </c>
      <c r="C134" s="6">
        <v>44934</v>
      </c>
      <c r="D134" s="4">
        <v>780</v>
      </c>
      <c r="E134" s="4" t="str">
        <f>VLOOKUP(A134,HOP!A:L,12,0)</f>
        <v>780.00</v>
      </c>
      <c r="F134" s="4" t="str">
        <f>VLOOKUP(A134,HOP!A:C,3,0)</f>
        <v>2928341</v>
      </c>
      <c r="G134" s="4">
        <f>D134-E134</f>
        <v>0</v>
      </c>
      <c r="H134" s="4" t="str">
        <f>$H$1&amp;F134</f>
        <v>,2928341</v>
      </c>
      <c r="I134" s="4" t="str">
        <f>VLOOKUP(A134,HOP!A:U,21,0)</f>
        <v>直采</v>
      </c>
    </row>
    <row r="135" s="4" customFormat="1" hidden="1" spans="1:9">
      <c r="A135" s="5">
        <v>999222108198072</v>
      </c>
      <c r="B135" s="6">
        <v>44933</v>
      </c>
      <c r="C135" s="6">
        <v>44934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>D135-E135</f>
        <v>#N/A</v>
      </c>
      <c r="H135" s="4" t="e">
        <f>$H$1&amp;F135</f>
        <v>#N/A</v>
      </c>
      <c r="I135" s="4" t="e">
        <f>VLOOKUP(A135,HOP!A:U,21,0)</f>
        <v>#N/A</v>
      </c>
    </row>
    <row r="136" s="4" customFormat="1" hidden="1" spans="1:9">
      <c r="A136" s="5">
        <v>999222110048637</v>
      </c>
      <c r="B136" s="6">
        <v>44933</v>
      </c>
      <c r="C136" s="6">
        <v>44934</v>
      </c>
      <c r="D136" s="4">
        <v>240</v>
      </c>
      <c r="E136" s="4" t="str">
        <f>VLOOKUP(A136,HOP!A:L,12,0)</f>
        <v>240.00</v>
      </c>
      <c r="F136" s="4" t="str">
        <f>VLOOKUP(A136,HOP!A:C,3,0)</f>
        <v>2928816</v>
      </c>
      <c r="G136" s="4">
        <f>D136-E136</f>
        <v>0</v>
      </c>
      <c r="H136" s="4" t="str">
        <f>$H$1&amp;F136</f>
        <v>,2928816</v>
      </c>
      <c r="I136" s="4" t="str">
        <f>VLOOKUP(A136,HOP!A:U,21,0)</f>
        <v>直采</v>
      </c>
    </row>
    <row r="137" s="4" customFormat="1" hidden="1" spans="1:9">
      <c r="A137" s="5">
        <v>999222111947592</v>
      </c>
      <c r="B137" s="6">
        <v>44933</v>
      </c>
      <c r="C137" s="6">
        <v>44934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>D137-E137</f>
        <v>#N/A</v>
      </c>
      <c r="H137" s="4" t="e">
        <f>$H$1&amp;F137</f>
        <v>#N/A</v>
      </c>
      <c r="I137" s="4" t="e">
        <f>VLOOKUP(A137,HOP!A:U,21,0)</f>
        <v>#N/A</v>
      </c>
    </row>
    <row r="139" spans="4:4">
      <c r="D139" s="4">
        <f>SUM(D2:D138)</f>
        <v>270525.93</v>
      </c>
    </row>
    <row r="144" spans="1:4">
      <c r="A144" s="4" t="s">
        <v>759</v>
      </c>
      <c r="C144" s="4">
        <v>266273</v>
      </c>
      <c r="D144" s="4">
        <v>306528.67</v>
      </c>
    </row>
    <row r="145" spans="1:4">
      <c r="A145" s="4" t="s">
        <v>760</v>
      </c>
      <c r="C145" s="4">
        <v>4033.93</v>
      </c>
      <c r="D145" s="4">
        <v>4643.79</v>
      </c>
    </row>
    <row r="146" spans="1:4">
      <c r="A146" s="4" t="s">
        <v>761</v>
      </c>
      <c r="C146" s="4">
        <v>219</v>
      </c>
      <c r="D146" s="4">
        <v>252.1</v>
      </c>
    </row>
    <row r="147" spans="1:4">
      <c r="A147" s="4" t="s">
        <v>762</v>
      </c>
      <c r="C147" s="4">
        <f>SUBTOTAL(9,C144:C146)</f>
        <v>270525.93</v>
      </c>
      <c r="D147" s="4">
        <f>SUBTOTAL(9,D144:D146)</f>
        <v>311424.56</v>
      </c>
    </row>
    <row r="148" spans="1:1">
      <c r="A148" s="4" t="s">
        <v>763</v>
      </c>
    </row>
  </sheetData>
  <autoFilter ref="A1:X137">
    <filterColumn colId="3">
      <filters>
        <filter val="500"/>
        <filter val="600"/>
        <filter val="800"/>
        <filter val="1000"/>
        <filter val="1800"/>
        <filter val="3800"/>
        <filter val="12000"/>
        <filter val="203"/>
        <filter val="5703"/>
        <filter val="605"/>
        <filter val="1209"/>
        <filter val="210"/>
        <filter val="1110"/>
        <filter val="5910"/>
        <filter val="311"/>
        <filter val="312"/>
        <filter val="1314"/>
        <filter val="315"/>
        <filter val="615"/>
        <filter val="1015"/>
        <filter val="818"/>
        <filter val="219"/>
        <filter val="319"/>
        <filter val="620"/>
        <filter val="1220"/>
        <filter val="1920"/>
        <filter val="3020"/>
        <filter val="4422"/>
        <filter val="1823"/>
        <filter val="324"/>
        <filter val="725"/>
        <filter val="1425"/>
        <filter val="3126"/>
        <filter val="227"/>
        <filter val="728"/>
        <filter val="1128"/>
        <filter val="1628"/>
        <filter val="2628"/>
        <filter val="4528"/>
        <filter val="7228"/>
        <filter val="429"/>
        <filter val="2229"/>
        <filter val="330"/>
        <filter val="13230"/>
        <filter val="1032"/>
        <filter val="1332"/>
        <filter val="1532"/>
        <filter val="1732"/>
        <filter val="7033"/>
        <filter val="534"/>
        <filter val="335"/>
        <filter val="536"/>
        <filter val="836"/>
        <filter val="438"/>
        <filter val="638"/>
        <filter val="539"/>
        <filter val="240"/>
        <filter val="1040"/>
        <filter val="2140"/>
        <filter val="182.41"/>
        <filter val="343"/>
        <filter val="1743"/>
        <filter val="3744"/>
        <filter val="3345"/>
        <filter val="646"/>
        <filter val="1346"/>
        <filter val="547"/>
        <filter val="2049"/>
        <filter val="11150"/>
        <filter val="652"/>
        <filter val="1452"/>
        <filter val="237.52"/>
        <filter val="355"/>
        <filter val="3256"/>
        <filter val="858"/>
        <filter val="660"/>
        <filter val="1260"/>
        <filter val="10160"/>
        <filter val="14860"/>
        <filter val="1464"/>
        <filter val="1465"/>
        <filter val="1565"/>
        <filter val="3465"/>
        <filter val="666"/>
        <filter val="968"/>
        <filter val="1068"/>
        <filter val="1770"/>
        <filter val="2570"/>
        <filter val="173"/>
        <filter val="2373"/>
        <filter val="374"/>
        <filter val="2574"/>
        <filter val="975"/>
        <filter val="3275"/>
        <filter val="1876"/>
        <filter val="478"/>
        <filter val="2079"/>
        <filter val="780"/>
        <filter val="980"/>
        <filter val="1280"/>
        <filter val="1480"/>
        <filter val="2180"/>
        <filter val="4080"/>
        <filter val="15080"/>
        <filter val="1184"/>
        <filter val="2685"/>
        <filter val="3186"/>
        <filter val="10886"/>
        <filter val="588"/>
        <filter val="690"/>
        <filter val="792"/>
        <filter val="694"/>
        <filter val="1694"/>
        <filter val="1794"/>
        <filter val="2196"/>
        <filter val="1698"/>
      </filters>
    </filterColumn>
    <filterColumn colId="6">
      <filters>
        <filter val="2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764</v>
      </c>
      <c r="B1" s="2" t="s">
        <v>765</v>
      </c>
      <c r="C1" s="2" t="s">
        <v>766</v>
      </c>
      <c r="D1" s="2" t="s">
        <v>767</v>
      </c>
      <c r="E1" s="2" t="s">
        <v>13</v>
      </c>
      <c r="F1" s="2" t="s">
        <v>5</v>
      </c>
      <c r="G1" s="2" t="s">
        <v>6</v>
      </c>
      <c r="H1" s="2" t="s">
        <v>768</v>
      </c>
      <c r="I1" s="2" t="s">
        <v>769</v>
      </c>
      <c r="J1" s="2" t="s">
        <v>770</v>
      </c>
      <c r="K1" s="2" t="s">
        <v>771</v>
      </c>
      <c r="L1" s="2" t="s">
        <v>772</v>
      </c>
      <c r="M1" s="2" t="s">
        <v>773</v>
      </c>
      <c r="N1" s="2" t="s">
        <v>774</v>
      </c>
      <c r="O1" s="2" t="s">
        <v>775</v>
      </c>
      <c r="P1" s="2" t="s">
        <v>776</v>
      </c>
      <c r="Q1" s="2" t="s">
        <v>777</v>
      </c>
      <c r="R1" s="2" t="s">
        <v>778</v>
      </c>
      <c r="S1" s="2" t="s">
        <v>779</v>
      </c>
      <c r="T1" s="2" t="s">
        <v>780</v>
      </c>
      <c r="U1" s="2" t="s">
        <v>781</v>
      </c>
      <c r="V1" s="2" t="s">
        <v>782</v>
      </c>
    </row>
    <row r="2" s="1" customFormat="1" spans="1:22">
      <c r="A2" s="3">
        <v>999222110048637</v>
      </c>
      <c r="B2" s="1" t="s">
        <v>783</v>
      </c>
      <c r="C2" s="1" t="s">
        <v>784</v>
      </c>
      <c r="D2" s="1" t="s">
        <v>785</v>
      </c>
      <c r="E2" s="1" t="s">
        <v>786</v>
      </c>
      <c r="F2" s="1" t="s">
        <v>783</v>
      </c>
      <c r="G2" s="1" t="s">
        <v>787</v>
      </c>
      <c r="H2" s="1" t="s">
        <v>788</v>
      </c>
      <c r="I2" s="1" t="s">
        <v>789</v>
      </c>
      <c r="J2" s="1" t="s">
        <v>790</v>
      </c>
      <c r="K2" s="1" t="s">
        <v>789</v>
      </c>
      <c r="L2" s="1" t="s">
        <v>789</v>
      </c>
      <c r="M2" s="1" t="s">
        <v>791</v>
      </c>
      <c r="N2" s="1" t="s">
        <v>791</v>
      </c>
      <c r="O2" s="1" t="s">
        <v>792</v>
      </c>
      <c r="P2" s="1" t="s">
        <v>793</v>
      </c>
      <c r="Q2" s="1" t="s">
        <v>794</v>
      </c>
      <c r="R2" s="1" t="s">
        <v>795</v>
      </c>
      <c r="S2" s="1" t="s">
        <v>796</v>
      </c>
      <c r="T2" s="1" t="s">
        <v>797</v>
      </c>
      <c r="U2" s="1" t="s">
        <v>798</v>
      </c>
      <c r="V2" s="1" t="s">
        <v>799</v>
      </c>
    </row>
    <row r="3" s="1" customFormat="1" spans="1:22">
      <c r="A3" s="3">
        <v>999222107950794</v>
      </c>
      <c r="B3" s="1" t="s">
        <v>783</v>
      </c>
      <c r="C3" s="1" t="s">
        <v>800</v>
      </c>
      <c r="D3" s="1" t="s">
        <v>801</v>
      </c>
      <c r="E3" s="1" t="s">
        <v>802</v>
      </c>
      <c r="F3" s="1" t="s">
        <v>783</v>
      </c>
      <c r="G3" s="1" t="s">
        <v>787</v>
      </c>
      <c r="H3" s="1" t="s">
        <v>788</v>
      </c>
      <c r="I3" s="1" t="s">
        <v>803</v>
      </c>
      <c r="J3" s="1" t="s">
        <v>790</v>
      </c>
      <c r="K3" s="1" t="s">
        <v>803</v>
      </c>
      <c r="L3" s="1" t="s">
        <v>803</v>
      </c>
      <c r="M3" s="1" t="s">
        <v>791</v>
      </c>
      <c r="N3" s="1" t="s">
        <v>791</v>
      </c>
      <c r="O3" s="1" t="s">
        <v>792</v>
      </c>
      <c r="P3" s="1" t="s">
        <v>793</v>
      </c>
      <c r="Q3" s="1" t="s">
        <v>794</v>
      </c>
      <c r="R3" s="1" t="s">
        <v>804</v>
      </c>
      <c r="S3" s="1" t="s">
        <v>796</v>
      </c>
      <c r="T3" s="1" t="s">
        <v>797</v>
      </c>
      <c r="U3" s="1" t="s">
        <v>798</v>
      </c>
      <c r="V3" s="1" t="s">
        <v>799</v>
      </c>
    </row>
    <row r="4" s="1" customFormat="1" spans="1:22">
      <c r="A4" s="3">
        <v>999222107806178</v>
      </c>
      <c r="B4" s="1" t="s">
        <v>783</v>
      </c>
      <c r="C4" s="1" t="s">
        <v>805</v>
      </c>
      <c r="D4" s="1" t="s">
        <v>806</v>
      </c>
      <c r="E4" s="1" t="s">
        <v>807</v>
      </c>
      <c r="F4" s="1" t="s">
        <v>783</v>
      </c>
      <c r="G4" s="1" t="s">
        <v>787</v>
      </c>
      <c r="H4" s="1" t="s">
        <v>788</v>
      </c>
      <c r="I4" s="1" t="s">
        <v>808</v>
      </c>
      <c r="J4" s="1" t="s">
        <v>790</v>
      </c>
      <c r="K4" s="1" t="s">
        <v>808</v>
      </c>
      <c r="L4" s="1" t="s">
        <v>808</v>
      </c>
      <c r="M4" s="1" t="s">
        <v>791</v>
      </c>
      <c r="N4" s="1" t="s">
        <v>791</v>
      </c>
      <c r="O4" s="1" t="s">
        <v>792</v>
      </c>
      <c r="P4" s="1" t="s">
        <v>793</v>
      </c>
      <c r="Q4" s="1" t="s">
        <v>794</v>
      </c>
      <c r="R4" s="1" t="s">
        <v>809</v>
      </c>
      <c r="S4" s="1" t="s">
        <v>796</v>
      </c>
      <c r="T4" s="1" t="s">
        <v>797</v>
      </c>
      <c r="U4" s="1" t="s">
        <v>798</v>
      </c>
      <c r="V4" s="1" t="s">
        <v>799</v>
      </c>
    </row>
    <row r="5" s="1" customFormat="1" spans="1:22">
      <c r="A5" s="3">
        <v>999222107128885</v>
      </c>
      <c r="B5" s="1" t="s">
        <v>783</v>
      </c>
      <c r="C5" s="1" t="s">
        <v>810</v>
      </c>
      <c r="D5" s="1" t="s">
        <v>811</v>
      </c>
      <c r="E5" s="1" t="s">
        <v>812</v>
      </c>
      <c r="F5" s="1" t="s">
        <v>783</v>
      </c>
      <c r="G5" s="1" t="s">
        <v>787</v>
      </c>
      <c r="H5" s="1" t="s">
        <v>788</v>
      </c>
      <c r="I5" s="1" t="s">
        <v>813</v>
      </c>
      <c r="J5" s="1" t="s">
        <v>790</v>
      </c>
      <c r="K5" s="1" t="s">
        <v>813</v>
      </c>
      <c r="L5" s="1" t="s">
        <v>813</v>
      </c>
      <c r="M5" s="1" t="s">
        <v>791</v>
      </c>
      <c r="N5" s="1" t="s">
        <v>791</v>
      </c>
      <c r="O5" s="1" t="s">
        <v>792</v>
      </c>
      <c r="P5" s="1" t="s">
        <v>793</v>
      </c>
      <c r="Q5" s="1" t="s">
        <v>794</v>
      </c>
      <c r="R5" s="1" t="s">
        <v>814</v>
      </c>
      <c r="S5" s="1" t="s">
        <v>796</v>
      </c>
      <c r="T5" s="1" t="s">
        <v>797</v>
      </c>
      <c r="U5" s="1" t="s">
        <v>798</v>
      </c>
      <c r="V5" s="1" t="s">
        <v>815</v>
      </c>
    </row>
    <row r="6" s="1" customFormat="1" spans="1:22">
      <c r="A6" s="3">
        <v>22106843763</v>
      </c>
      <c r="B6" s="1" t="s">
        <v>783</v>
      </c>
      <c r="C6" s="1" t="s">
        <v>816</v>
      </c>
      <c r="D6" s="1" t="s">
        <v>817</v>
      </c>
      <c r="E6" s="1" t="s">
        <v>818</v>
      </c>
      <c r="F6" s="1" t="s">
        <v>783</v>
      </c>
      <c r="G6" s="1" t="s">
        <v>787</v>
      </c>
      <c r="H6" s="1" t="s">
        <v>788</v>
      </c>
      <c r="I6" s="1" t="s">
        <v>819</v>
      </c>
      <c r="J6" s="1" t="s">
        <v>790</v>
      </c>
      <c r="K6" s="1" t="s">
        <v>819</v>
      </c>
      <c r="L6" s="1" t="s">
        <v>819</v>
      </c>
      <c r="M6" s="1" t="s">
        <v>791</v>
      </c>
      <c r="N6" s="1" t="s">
        <v>791</v>
      </c>
      <c r="O6" s="1" t="s">
        <v>792</v>
      </c>
      <c r="P6" s="1" t="s">
        <v>793</v>
      </c>
      <c r="Q6" s="1" t="s">
        <v>794</v>
      </c>
      <c r="R6" s="1" t="s">
        <v>820</v>
      </c>
      <c r="S6" s="1" t="s">
        <v>796</v>
      </c>
      <c r="T6" s="1" t="s">
        <v>797</v>
      </c>
      <c r="U6" s="1" t="s">
        <v>798</v>
      </c>
      <c r="V6" s="1" t="s">
        <v>799</v>
      </c>
    </row>
    <row r="7" s="1" customFormat="1" spans="1:22">
      <c r="A7" s="3">
        <v>999222106845277</v>
      </c>
      <c r="B7" s="1" t="s">
        <v>783</v>
      </c>
      <c r="C7" s="1" t="s">
        <v>821</v>
      </c>
      <c r="D7" s="1" t="s">
        <v>822</v>
      </c>
      <c r="E7" s="1" t="s">
        <v>823</v>
      </c>
      <c r="F7" s="1" t="s">
        <v>783</v>
      </c>
      <c r="G7" s="1" t="s">
        <v>787</v>
      </c>
      <c r="H7" s="1" t="s">
        <v>788</v>
      </c>
      <c r="I7" s="1" t="s">
        <v>824</v>
      </c>
      <c r="J7" s="1" t="s">
        <v>790</v>
      </c>
      <c r="K7" s="1" t="s">
        <v>824</v>
      </c>
      <c r="L7" s="1" t="s">
        <v>824</v>
      </c>
      <c r="M7" s="1" t="s">
        <v>791</v>
      </c>
      <c r="N7" s="1" t="s">
        <v>791</v>
      </c>
      <c r="O7" s="1" t="s">
        <v>792</v>
      </c>
      <c r="P7" s="1" t="s">
        <v>793</v>
      </c>
      <c r="Q7" s="1" t="s">
        <v>794</v>
      </c>
      <c r="R7" s="1" t="s">
        <v>825</v>
      </c>
      <c r="S7" s="1" t="s">
        <v>796</v>
      </c>
      <c r="T7" s="1" t="s">
        <v>797</v>
      </c>
      <c r="U7" s="1" t="s">
        <v>798</v>
      </c>
      <c r="V7" s="1" t="s">
        <v>799</v>
      </c>
    </row>
    <row r="8" s="1" customFormat="1" spans="1:22">
      <c r="A8" s="3">
        <v>999222106775736</v>
      </c>
      <c r="B8" s="1" t="s">
        <v>783</v>
      </c>
      <c r="C8" s="1" t="s">
        <v>826</v>
      </c>
      <c r="D8" s="1" t="s">
        <v>817</v>
      </c>
      <c r="E8" s="1" t="s">
        <v>827</v>
      </c>
      <c r="F8" s="1" t="s">
        <v>783</v>
      </c>
      <c r="G8" s="1" t="s">
        <v>787</v>
      </c>
      <c r="H8" s="1" t="s">
        <v>788</v>
      </c>
      <c r="I8" s="1" t="s">
        <v>828</v>
      </c>
      <c r="J8" s="1" t="s">
        <v>790</v>
      </c>
      <c r="K8" s="1" t="s">
        <v>828</v>
      </c>
      <c r="L8" s="1" t="s">
        <v>828</v>
      </c>
      <c r="M8" s="1" t="s">
        <v>791</v>
      </c>
      <c r="N8" s="1" t="s">
        <v>791</v>
      </c>
      <c r="O8" s="1" t="s">
        <v>792</v>
      </c>
      <c r="P8" s="1" t="s">
        <v>793</v>
      </c>
      <c r="Q8" s="1" t="s">
        <v>794</v>
      </c>
      <c r="R8" s="1" t="s">
        <v>829</v>
      </c>
      <c r="S8" s="1" t="s">
        <v>796</v>
      </c>
      <c r="T8" s="1" t="s">
        <v>797</v>
      </c>
      <c r="U8" s="1" t="s">
        <v>798</v>
      </c>
      <c r="V8" s="1" t="s">
        <v>799</v>
      </c>
    </row>
    <row r="9" s="1" customFormat="1" spans="1:22">
      <c r="A9" s="3">
        <v>999222104834753</v>
      </c>
      <c r="B9" s="1" t="s">
        <v>783</v>
      </c>
      <c r="C9" s="1" t="s">
        <v>830</v>
      </c>
      <c r="D9" s="1" t="s">
        <v>831</v>
      </c>
      <c r="E9" s="1" t="s">
        <v>832</v>
      </c>
      <c r="F9" s="1" t="s">
        <v>783</v>
      </c>
      <c r="G9" s="1" t="s">
        <v>787</v>
      </c>
      <c r="H9" s="1" t="s">
        <v>788</v>
      </c>
      <c r="I9" s="1" t="s">
        <v>833</v>
      </c>
      <c r="J9" s="1" t="s">
        <v>790</v>
      </c>
      <c r="K9" s="1" t="s">
        <v>833</v>
      </c>
      <c r="L9" s="1" t="s">
        <v>833</v>
      </c>
      <c r="M9" s="1" t="s">
        <v>791</v>
      </c>
      <c r="N9" s="1" t="s">
        <v>791</v>
      </c>
      <c r="O9" s="1" t="s">
        <v>792</v>
      </c>
      <c r="P9" s="1" t="s">
        <v>793</v>
      </c>
      <c r="Q9" s="1" t="s">
        <v>794</v>
      </c>
      <c r="R9" s="1" t="s">
        <v>834</v>
      </c>
      <c r="S9" s="1" t="s">
        <v>796</v>
      </c>
      <c r="T9" s="1" t="s">
        <v>797</v>
      </c>
      <c r="U9" s="1" t="s">
        <v>798</v>
      </c>
      <c r="V9" s="1" t="s">
        <v>815</v>
      </c>
    </row>
    <row r="10" s="1" customFormat="1" spans="1:22">
      <c r="A10" s="3">
        <v>999222104430674</v>
      </c>
      <c r="B10" s="1" t="s">
        <v>783</v>
      </c>
      <c r="C10" s="1" t="s">
        <v>835</v>
      </c>
      <c r="D10" s="1" t="s">
        <v>836</v>
      </c>
      <c r="E10" s="1" t="s">
        <v>837</v>
      </c>
      <c r="F10" s="1" t="s">
        <v>783</v>
      </c>
      <c r="G10" s="1" t="s">
        <v>787</v>
      </c>
      <c r="H10" s="1" t="s">
        <v>788</v>
      </c>
      <c r="I10" s="1" t="s">
        <v>838</v>
      </c>
      <c r="J10" s="1" t="s">
        <v>790</v>
      </c>
      <c r="K10" s="1" t="s">
        <v>838</v>
      </c>
      <c r="L10" s="1" t="s">
        <v>838</v>
      </c>
      <c r="M10" s="1" t="s">
        <v>791</v>
      </c>
      <c r="N10" s="1" t="s">
        <v>791</v>
      </c>
      <c r="O10" s="1" t="s">
        <v>792</v>
      </c>
      <c r="P10" s="1" t="s">
        <v>793</v>
      </c>
      <c r="Q10" s="1" t="s">
        <v>794</v>
      </c>
      <c r="R10" s="1" t="s">
        <v>839</v>
      </c>
      <c r="S10" s="1" t="s">
        <v>796</v>
      </c>
      <c r="T10" s="1" t="s">
        <v>797</v>
      </c>
      <c r="U10" s="1" t="s">
        <v>798</v>
      </c>
      <c r="V10" s="1" t="s">
        <v>799</v>
      </c>
    </row>
    <row r="11" s="1" customFormat="1" spans="1:22">
      <c r="A11" s="3">
        <v>999222104254545</v>
      </c>
      <c r="B11" s="1" t="s">
        <v>783</v>
      </c>
      <c r="C11" s="1" t="s">
        <v>840</v>
      </c>
      <c r="D11" s="1" t="s">
        <v>836</v>
      </c>
      <c r="E11" s="1" t="s">
        <v>841</v>
      </c>
      <c r="F11" s="1" t="s">
        <v>783</v>
      </c>
      <c r="G11" s="1" t="s">
        <v>787</v>
      </c>
      <c r="H11" s="1" t="s">
        <v>788</v>
      </c>
      <c r="I11" s="1" t="s">
        <v>842</v>
      </c>
      <c r="J11" s="1" t="s">
        <v>790</v>
      </c>
      <c r="K11" s="1" t="s">
        <v>842</v>
      </c>
      <c r="L11" s="1" t="s">
        <v>842</v>
      </c>
      <c r="M11" s="1" t="s">
        <v>791</v>
      </c>
      <c r="N11" s="1" t="s">
        <v>791</v>
      </c>
      <c r="O11" s="1" t="s">
        <v>792</v>
      </c>
      <c r="P11" s="1" t="s">
        <v>793</v>
      </c>
      <c r="Q11" s="1" t="s">
        <v>794</v>
      </c>
      <c r="R11" s="1" t="s">
        <v>843</v>
      </c>
      <c r="S11" s="1" t="s">
        <v>796</v>
      </c>
      <c r="T11" s="1" t="s">
        <v>797</v>
      </c>
      <c r="U11" s="1" t="s">
        <v>798</v>
      </c>
      <c r="V11" s="1" t="s">
        <v>799</v>
      </c>
    </row>
    <row r="12" s="1" customFormat="1" spans="1:22">
      <c r="A12" s="3">
        <v>999222103433050</v>
      </c>
      <c r="B12" s="1" t="s">
        <v>844</v>
      </c>
      <c r="C12" s="1" t="s">
        <v>845</v>
      </c>
      <c r="D12" s="1" t="s">
        <v>806</v>
      </c>
      <c r="E12" s="1" t="s">
        <v>846</v>
      </c>
      <c r="F12" s="1" t="s">
        <v>783</v>
      </c>
      <c r="G12" s="1" t="s">
        <v>787</v>
      </c>
      <c r="H12" s="1" t="s">
        <v>788</v>
      </c>
      <c r="I12" s="1" t="s">
        <v>847</v>
      </c>
      <c r="J12" s="1" t="s">
        <v>790</v>
      </c>
      <c r="K12" s="1" t="s">
        <v>847</v>
      </c>
      <c r="L12" s="1" t="s">
        <v>847</v>
      </c>
      <c r="M12" s="1" t="s">
        <v>791</v>
      </c>
      <c r="N12" s="1" t="s">
        <v>791</v>
      </c>
      <c r="O12" s="1" t="s">
        <v>792</v>
      </c>
      <c r="P12" s="1" t="s">
        <v>793</v>
      </c>
      <c r="Q12" s="1" t="s">
        <v>794</v>
      </c>
      <c r="R12" s="1" t="s">
        <v>848</v>
      </c>
      <c r="S12" s="1" t="s">
        <v>796</v>
      </c>
      <c r="T12" s="1" t="s">
        <v>797</v>
      </c>
      <c r="U12" s="1" t="s">
        <v>798</v>
      </c>
      <c r="V12" s="1" t="s">
        <v>799</v>
      </c>
    </row>
    <row r="13" s="1" customFormat="1" spans="1:22">
      <c r="A13" s="3">
        <v>999222101757593</v>
      </c>
      <c r="B13" s="1" t="s">
        <v>844</v>
      </c>
      <c r="C13" s="1" t="s">
        <v>849</v>
      </c>
      <c r="D13" s="1" t="s">
        <v>806</v>
      </c>
      <c r="E13" s="1" t="s">
        <v>850</v>
      </c>
      <c r="F13" s="1" t="s">
        <v>783</v>
      </c>
      <c r="G13" s="1" t="s">
        <v>787</v>
      </c>
      <c r="H13" s="1" t="s">
        <v>788</v>
      </c>
      <c r="I13" s="1" t="s">
        <v>847</v>
      </c>
      <c r="J13" s="1" t="s">
        <v>790</v>
      </c>
      <c r="K13" s="1" t="s">
        <v>847</v>
      </c>
      <c r="L13" s="1" t="s">
        <v>792</v>
      </c>
      <c r="M13" s="1" t="s">
        <v>851</v>
      </c>
      <c r="N13" s="1" t="s">
        <v>851</v>
      </c>
      <c r="O13" s="1" t="s">
        <v>792</v>
      </c>
      <c r="P13" s="1" t="s">
        <v>793</v>
      </c>
      <c r="Q13" s="1" t="s">
        <v>794</v>
      </c>
      <c r="R13" s="1" t="s">
        <v>852</v>
      </c>
      <c r="S13" s="1" t="s">
        <v>796</v>
      </c>
      <c r="T13" s="1" t="s">
        <v>797</v>
      </c>
      <c r="U13" s="1" t="s">
        <v>798</v>
      </c>
      <c r="V13" s="1" t="s">
        <v>799</v>
      </c>
    </row>
    <row r="14" s="1" customFormat="1" spans="1:22">
      <c r="A14" s="3">
        <v>999222101584116</v>
      </c>
      <c r="B14" s="1" t="s">
        <v>844</v>
      </c>
      <c r="C14" s="1" t="s">
        <v>853</v>
      </c>
      <c r="D14" s="1" t="s">
        <v>854</v>
      </c>
      <c r="E14" s="1" t="s">
        <v>855</v>
      </c>
      <c r="F14" s="1" t="s">
        <v>783</v>
      </c>
      <c r="G14" s="1" t="s">
        <v>787</v>
      </c>
      <c r="H14" s="1" t="s">
        <v>788</v>
      </c>
      <c r="I14" s="1" t="s">
        <v>856</v>
      </c>
      <c r="J14" s="1" t="s">
        <v>790</v>
      </c>
      <c r="K14" s="1" t="s">
        <v>856</v>
      </c>
      <c r="L14" s="1" t="s">
        <v>856</v>
      </c>
      <c r="M14" s="1" t="s">
        <v>791</v>
      </c>
      <c r="N14" s="1" t="s">
        <v>791</v>
      </c>
      <c r="O14" s="1" t="s">
        <v>792</v>
      </c>
      <c r="P14" s="1" t="s">
        <v>793</v>
      </c>
      <c r="Q14" s="1" t="s">
        <v>794</v>
      </c>
      <c r="R14" s="1" t="s">
        <v>857</v>
      </c>
      <c r="S14" s="1" t="s">
        <v>796</v>
      </c>
      <c r="T14" s="1" t="s">
        <v>797</v>
      </c>
      <c r="U14" s="1" t="s">
        <v>798</v>
      </c>
      <c r="V14" s="1" t="s">
        <v>799</v>
      </c>
    </row>
    <row r="15" s="1" customFormat="1" spans="1:22">
      <c r="A15" s="3">
        <v>999222101506219</v>
      </c>
      <c r="B15" s="1" t="s">
        <v>844</v>
      </c>
      <c r="C15" s="1" t="s">
        <v>858</v>
      </c>
      <c r="D15" s="1" t="s">
        <v>859</v>
      </c>
      <c r="E15" s="1" t="s">
        <v>860</v>
      </c>
      <c r="F15" s="1" t="s">
        <v>783</v>
      </c>
      <c r="G15" s="1" t="s">
        <v>787</v>
      </c>
      <c r="H15" s="1" t="s">
        <v>788</v>
      </c>
      <c r="I15" s="1" t="s">
        <v>861</v>
      </c>
      <c r="J15" s="1" t="s">
        <v>790</v>
      </c>
      <c r="K15" s="1" t="s">
        <v>861</v>
      </c>
      <c r="L15" s="1" t="s">
        <v>861</v>
      </c>
      <c r="M15" s="1" t="s">
        <v>791</v>
      </c>
      <c r="N15" s="1" t="s">
        <v>791</v>
      </c>
      <c r="O15" s="1" t="s">
        <v>792</v>
      </c>
      <c r="P15" s="1" t="s">
        <v>793</v>
      </c>
      <c r="Q15" s="1" t="s">
        <v>794</v>
      </c>
      <c r="R15" s="1" t="s">
        <v>862</v>
      </c>
      <c r="S15" s="1" t="s">
        <v>796</v>
      </c>
      <c r="T15" s="1" t="s">
        <v>797</v>
      </c>
      <c r="U15" s="1" t="s">
        <v>798</v>
      </c>
      <c r="V15" s="1" t="s">
        <v>799</v>
      </c>
    </row>
    <row r="16" s="1" customFormat="1" spans="1:22">
      <c r="A16" s="3">
        <v>999222101085200</v>
      </c>
      <c r="B16" s="1" t="s">
        <v>844</v>
      </c>
      <c r="C16" s="1" t="s">
        <v>863</v>
      </c>
      <c r="D16" s="1" t="s">
        <v>785</v>
      </c>
      <c r="E16" s="1" t="s">
        <v>864</v>
      </c>
      <c r="F16" s="1" t="s">
        <v>783</v>
      </c>
      <c r="G16" s="1" t="s">
        <v>787</v>
      </c>
      <c r="H16" s="1" t="s">
        <v>788</v>
      </c>
      <c r="I16" s="1" t="s">
        <v>865</v>
      </c>
      <c r="J16" s="1" t="s">
        <v>790</v>
      </c>
      <c r="K16" s="1" t="s">
        <v>865</v>
      </c>
      <c r="L16" s="1" t="s">
        <v>865</v>
      </c>
      <c r="M16" s="1" t="s">
        <v>791</v>
      </c>
      <c r="N16" s="1" t="s">
        <v>791</v>
      </c>
      <c r="O16" s="1" t="s">
        <v>792</v>
      </c>
      <c r="P16" s="1" t="s">
        <v>793</v>
      </c>
      <c r="Q16" s="1" t="s">
        <v>794</v>
      </c>
      <c r="R16" s="1" t="s">
        <v>866</v>
      </c>
      <c r="S16" s="1" t="s">
        <v>796</v>
      </c>
      <c r="T16" s="1" t="s">
        <v>797</v>
      </c>
      <c r="U16" s="1" t="s">
        <v>798</v>
      </c>
      <c r="V16" s="1" t="s">
        <v>799</v>
      </c>
    </row>
    <row r="17" s="1" customFormat="1" spans="1:22">
      <c r="A17" s="3">
        <v>999222100733212</v>
      </c>
      <c r="B17" s="1" t="s">
        <v>844</v>
      </c>
      <c r="C17" s="1" t="s">
        <v>867</v>
      </c>
      <c r="D17" s="1" t="s">
        <v>868</v>
      </c>
      <c r="E17" s="1" t="s">
        <v>869</v>
      </c>
      <c r="F17" s="1" t="s">
        <v>783</v>
      </c>
      <c r="G17" s="1" t="s">
        <v>787</v>
      </c>
      <c r="H17" s="1" t="s">
        <v>788</v>
      </c>
      <c r="I17" s="1" t="s">
        <v>870</v>
      </c>
      <c r="J17" s="1" t="s">
        <v>790</v>
      </c>
      <c r="K17" s="1" t="s">
        <v>870</v>
      </c>
      <c r="L17" s="1" t="s">
        <v>870</v>
      </c>
      <c r="M17" s="1" t="s">
        <v>791</v>
      </c>
      <c r="N17" s="1" t="s">
        <v>791</v>
      </c>
      <c r="O17" s="1" t="s">
        <v>792</v>
      </c>
      <c r="P17" s="1" t="s">
        <v>793</v>
      </c>
      <c r="Q17" s="1" t="s">
        <v>794</v>
      </c>
      <c r="R17" s="1" t="s">
        <v>871</v>
      </c>
      <c r="S17" s="1" t="s">
        <v>796</v>
      </c>
      <c r="T17" s="1" t="s">
        <v>797</v>
      </c>
      <c r="U17" s="1" t="s">
        <v>798</v>
      </c>
      <c r="V17" s="1" t="s">
        <v>872</v>
      </c>
    </row>
    <row r="18" s="1" customFormat="1" spans="1:22">
      <c r="A18" s="3">
        <v>999222100402448</v>
      </c>
      <c r="B18" s="1" t="s">
        <v>844</v>
      </c>
      <c r="C18" s="1" t="s">
        <v>873</v>
      </c>
      <c r="D18" s="1" t="s">
        <v>874</v>
      </c>
      <c r="E18" s="1" t="s">
        <v>875</v>
      </c>
      <c r="F18" s="1" t="s">
        <v>783</v>
      </c>
      <c r="G18" s="1" t="s">
        <v>787</v>
      </c>
      <c r="H18" s="1" t="s">
        <v>788</v>
      </c>
      <c r="I18" s="1" t="s">
        <v>876</v>
      </c>
      <c r="J18" s="1" t="s">
        <v>790</v>
      </c>
      <c r="K18" s="1" t="s">
        <v>876</v>
      </c>
      <c r="L18" s="1" t="s">
        <v>876</v>
      </c>
      <c r="M18" s="1" t="s">
        <v>791</v>
      </c>
      <c r="N18" s="1" t="s">
        <v>791</v>
      </c>
      <c r="O18" s="1" t="s">
        <v>792</v>
      </c>
      <c r="P18" s="1" t="s">
        <v>793</v>
      </c>
      <c r="Q18" s="1" t="s">
        <v>794</v>
      </c>
      <c r="R18" s="1" t="s">
        <v>877</v>
      </c>
      <c r="S18" s="1" t="s">
        <v>796</v>
      </c>
      <c r="T18" s="1" t="s">
        <v>797</v>
      </c>
      <c r="U18" s="1" t="s">
        <v>798</v>
      </c>
      <c r="V18" s="1" t="s">
        <v>799</v>
      </c>
    </row>
    <row r="19" s="1" customFormat="1" spans="1:22">
      <c r="A19" s="3">
        <v>999222099463929</v>
      </c>
      <c r="B19" s="1" t="s">
        <v>844</v>
      </c>
      <c r="C19" s="1" t="s">
        <v>878</v>
      </c>
      <c r="D19" s="1" t="s">
        <v>854</v>
      </c>
      <c r="E19" s="1" t="s">
        <v>879</v>
      </c>
      <c r="F19" s="1" t="s">
        <v>783</v>
      </c>
      <c r="G19" s="1" t="s">
        <v>787</v>
      </c>
      <c r="H19" s="1" t="s">
        <v>788</v>
      </c>
      <c r="I19" s="1" t="s">
        <v>880</v>
      </c>
      <c r="J19" s="1" t="s">
        <v>790</v>
      </c>
      <c r="K19" s="1" t="s">
        <v>880</v>
      </c>
      <c r="L19" s="1" t="s">
        <v>880</v>
      </c>
      <c r="M19" s="1" t="s">
        <v>791</v>
      </c>
      <c r="N19" s="1" t="s">
        <v>791</v>
      </c>
      <c r="O19" s="1" t="s">
        <v>792</v>
      </c>
      <c r="P19" s="1" t="s">
        <v>793</v>
      </c>
      <c r="Q19" s="1" t="s">
        <v>794</v>
      </c>
      <c r="R19" s="1" t="s">
        <v>881</v>
      </c>
      <c r="S19" s="1" t="s">
        <v>796</v>
      </c>
      <c r="T19" s="1" t="s">
        <v>797</v>
      </c>
      <c r="U19" s="1" t="s">
        <v>798</v>
      </c>
      <c r="V19" s="1" t="s">
        <v>799</v>
      </c>
    </row>
    <row r="20" s="1" customFormat="1" spans="1:22">
      <c r="A20" s="3">
        <v>999222099331887</v>
      </c>
      <c r="B20" s="1" t="s">
        <v>844</v>
      </c>
      <c r="C20" s="1" t="s">
        <v>882</v>
      </c>
      <c r="D20" s="1" t="s">
        <v>883</v>
      </c>
      <c r="E20" s="1" t="s">
        <v>884</v>
      </c>
      <c r="F20" s="1" t="s">
        <v>783</v>
      </c>
      <c r="G20" s="1" t="s">
        <v>787</v>
      </c>
      <c r="H20" s="1" t="s">
        <v>788</v>
      </c>
      <c r="I20" s="1" t="s">
        <v>885</v>
      </c>
      <c r="J20" s="1" t="s">
        <v>790</v>
      </c>
      <c r="K20" s="1" t="s">
        <v>885</v>
      </c>
      <c r="L20" s="1" t="s">
        <v>885</v>
      </c>
      <c r="M20" s="1" t="s">
        <v>791</v>
      </c>
      <c r="N20" s="1" t="s">
        <v>791</v>
      </c>
      <c r="O20" s="1" t="s">
        <v>792</v>
      </c>
      <c r="P20" s="1" t="s">
        <v>793</v>
      </c>
      <c r="Q20" s="1" t="s">
        <v>794</v>
      </c>
      <c r="R20" s="1" t="s">
        <v>886</v>
      </c>
      <c r="S20" s="1" t="s">
        <v>796</v>
      </c>
      <c r="T20" s="1" t="s">
        <v>797</v>
      </c>
      <c r="U20" s="1" t="s">
        <v>798</v>
      </c>
      <c r="V20" s="1" t="s">
        <v>815</v>
      </c>
    </row>
    <row r="21" s="1" customFormat="1" spans="1:22">
      <c r="A21" s="3">
        <v>999222097729952</v>
      </c>
      <c r="B21" s="1" t="s">
        <v>844</v>
      </c>
      <c r="C21" s="1" t="s">
        <v>887</v>
      </c>
      <c r="D21" s="1" t="s">
        <v>888</v>
      </c>
      <c r="E21" s="1" t="s">
        <v>889</v>
      </c>
      <c r="F21" s="1" t="s">
        <v>783</v>
      </c>
      <c r="G21" s="1" t="s">
        <v>787</v>
      </c>
      <c r="H21" s="1" t="s">
        <v>788</v>
      </c>
      <c r="I21" s="1" t="s">
        <v>890</v>
      </c>
      <c r="J21" s="1" t="s">
        <v>790</v>
      </c>
      <c r="K21" s="1" t="s">
        <v>890</v>
      </c>
      <c r="L21" s="1" t="s">
        <v>890</v>
      </c>
      <c r="M21" s="1" t="s">
        <v>791</v>
      </c>
      <c r="N21" s="1" t="s">
        <v>791</v>
      </c>
      <c r="O21" s="1" t="s">
        <v>792</v>
      </c>
      <c r="P21" s="1" t="s">
        <v>793</v>
      </c>
      <c r="Q21" s="1" t="s">
        <v>794</v>
      </c>
      <c r="R21" s="1" t="s">
        <v>891</v>
      </c>
      <c r="S21" s="1" t="s">
        <v>796</v>
      </c>
      <c r="T21" s="1" t="s">
        <v>797</v>
      </c>
      <c r="U21" s="1" t="s">
        <v>798</v>
      </c>
      <c r="V21" s="1" t="s">
        <v>892</v>
      </c>
    </row>
    <row r="22" s="1" customFormat="1" spans="1:22">
      <c r="A22" s="3">
        <v>999222097371259</v>
      </c>
      <c r="B22" s="1" t="s">
        <v>844</v>
      </c>
      <c r="C22" s="1" t="s">
        <v>893</v>
      </c>
      <c r="D22" s="1" t="s">
        <v>894</v>
      </c>
      <c r="E22" s="1" t="s">
        <v>895</v>
      </c>
      <c r="F22" s="1" t="s">
        <v>783</v>
      </c>
      <c r="G22" s="1" t="s">
        <v>787</v>
      </c>
      <c r="H22" s="1" t="s">
        <v>788</v>
      </c>
      <c r="I22" s="1" t="s">
        <v>896</v>
      </c>
      <c r="J22" s="1" t="s">
        <v>790</v>
      </c>
      <c r="K22" s="1" t="s">
        <v>896</v>
      </c>
      <c r="L22" s="1" t="s">
        <v>896</v>
      </c>
      <c r="M22" s="1" t="s">
        <v>791</v>
      </c>
      <c r="N22" s="1" t="s">
        <v>791</v>
      </c>
      <c r="O22" s="1" t="s">
        <v>792</v>
      </c>
      <c r="P22" s="1" t="s">
        <v>793</v>
      </c>
      <c r="Q22" s="1" t="s">
        <v>794</v>
      </c>
      <c r="R22" s="1" t="s">
        <v>897</v>
      </c>
      <c r="S22" s="1" t="s">
        <v>796</v>
      </c>
      <c r="T22" s="1" t="s">
        <v>797</v>
      </c>
      <c r="U22" s="1" t="s">
        <v>798</v>
      </c>
      <c r="V22" s="1" t="s">
        <v>799</v>
      </c>
    </row>
    <row r="23" s="1" customFormat="1" spans="1:22">
      <c r="A23" s="3">
        <v>999222096776124</v>
      </c>
      <c r="B23" s="1" t="s">
        <v>844</v>
      </c>
      <c r="C23" s="1" t="s">
        <v>898</v>
      </c>
      <c r="D23" s="1" t="s">
        <v>894</v>
      </c>
      <c r="E23" s="1" t="s">
        <v>899</v>
      </c>
      <c r="F23" s="1" t="s">
        <v>783</v>
      </c>
      <c r="G23" s="1" t="s">
        <v>787</v>
      </c>
      <c r="H23" s="1" t="s">
        <v>788</v>
      </c>
      <c r="I23" s="1" t="s">
        <v>896</v>
      </c>
      <c r="J23" s="1" t="s">
        <v>790</v>
      </c>
      <c r="K23" s="1" t="s">
        <v>896</v>
      </c>
      <c r="L23" s="1" t="s">
        <v>896</v>
      </c>
      <c r="M23" s="1" t="s">
        <v>791</v>
      </c>
      <c r="N23" s="1" t="s">
        <v>791</v>
      </c>
      <c r="O23" s="1" t="s">
        <v>792</v>
      </c>
      <c r="P23" s="1" t="s">
        <v>793</v>
      </c>
      <c r="Q23" s="1" t="s">
        <v>794</v>
      </c>
      <c r="R23" s="1" t="s">
        <v>900</v>
      </c>
      <c r="S23" s="1" t="s">
        <v>796</v>
      </c>
      <c r="T23" s="1" t="s">
        <v>797</v>
      </c>
      <c r="U23" s="1" t="s">
        <v>798</v>
      </c>
      <c r="V23" s="1" t="s">
        <v>799</v>
      </c>
    </row>
    <row r="24" s="1" customFormat="1" spans="1:22">
      <c r="A24" s="3">
        <v>999222095184270</v>
      </c>
      <c r="B24" s="1" t="s">
        <v>844</v>
      </c>
      <c r="C24" s="1" t="s">
        <v>901</v>
      </c>
      <c r="D24" s="1" t="s">
        <v>902</v>
      </c>
      <c r="E24" s="1" t="s">
        <v>903</v>
      </c>
      <c r="F24" s="1" t="s">
        <v>783</v>
      </c>
      <c r="G24" s="1" t="s">
        <v>787</v>
      </c>
      <c r="H24" s="1" t="s">
        <v>788</v>
      </c>
      <c r="I24" s="1" t="s">
        <v>904</v>
      </c>
      <c r="J24" s="1" t="s">
        <v>790</v>
      </c>
      <c r="K24" s="1" t="s">
        <v>904</v>
      </c>
      <c r="L24" s="1" t="s">
        <v>904</v>
      </c>
      <c r="M24" s="1" t="s">
        <v>791</v>
      </c>
      <c r="N24" s="1" t="s">
        <v>791</v>
      </c>
      <c r="O24" s="1" t="s">
        <v>792</v>
      </c>
      <c r="P24" s="1" t="s">
        <v>793</v>
      </c>
      <c r="Q24" s="1" t="s">
        <v>794</v>
      </c>
      <c r="R24" s="1" t="s">
        <v>905</v>
      </c>
      <c r="S24" s="1" t="s">
        <v>796</v>
      </c>
      <c r="T24" s="1" t="s">
        <v>797</v>
      </c>
      <c r="U24" s="1" t="s">
        <v>798</v>
      </c>
      <c r="V24" s="1" t="s">
        <v>892</v>
      </c>
    </row>
    <row r="25" s="1" customFormat="1" spans="1:22">
      <c r="A25" s="3">
        <v>999222094966372</v>
      </c>
      <c r="B25" s="1" t="s">
        <v>844</v>
      </c>
      <c r="C25" s="1" t="s">
        <v>906</v>
      </c>
      <c r="D25" s="1" t="s">
        <v>907</v>
      </c>
      <c r="E25" s="1" t="s">
        <v>908</v>
      </c>
      <c r="F25" s="1" t="s">
        <v>783</v>
      </c>
      <c r="G25" s="1" t="s">
        <v>787</v>
      </c>
      <c r="H25" s="1" t="s">
        <v>788</v>
      </c>
      <c r="I25" s="1" t="s">
        <v>909</v>
      </c>
      <c r="J25" s="1" t="s">
        <v>790</v>
      </c>
      <c r="K25" s="1" t="s">
        <v>909</v>
      </c>
      <c r="L25" s="1" t="s">
        <v>909</v>
      </c>
      <c r="M25" s="1" t="s">
        <v>791</v>
      </c>
      <c r="N25" s="1" t="s">
        <v>791</v>
      </c>
      <c r="O25" s="1" t="s">
        <v>792</v>
      </c>
      <c r="P25" s="1" t="s">
        <v>793</v>
      </c>
      <c r="Q25" s="1" t="s">
        <v>794</v>
      </c>
      <c r="R25" s="1" t="s">
        <v>910</v>
      </c>
      <c r="S25" s="1" t="s">
        <v>796</v>
      </c>
      <c r="T25" s="1" t="s">
        <v>797</v>
      </c>
      <c r="U25" s="1" t="s">
        <v>798</v>
      </c>
      <c r="V25" s="1" t="s">
        <v>799</v>
      </c>
    </row>
    <row r="26" s="1" customFormat="1" spans="1:22">
      <c r="A26" s="3">
        <v>999222094189894</v>
      </c>
      <c r="B26" s="1" t="s">
        <v>844</v>
      </c>
      <c r="C26" s="1" t="s">
        <v>911</v>
      </c>
      <c r="D26" s="1" t="s">
        <v>912</v>
      </c>
      <c r="E26" s="1" t="s">
        <v>913</v>
      </c>
      <c r="F26" s="1" t="s">
        <v>783</v>
      </c>
      <c r="G26" s="1" t="s">
        <v>787</v>
      </c>
      <c r="H26" s="1" t="s">
        <v>788</v>
      </c>
      <c r="I26" s="1" t="s">
        <v>914</v>
      </c>
      <c r="J26" s="1" t="s">
        <v>790</v>
      </c>
      <c r="K26" s="1" t="s">
        <v>914</v>
      </c>
      <c r="L26" s="1" t="s">
        <v>914</v>
      </c>
      <c r="M26" s="1" t="s">
        <v>791</v>
      </c>
      <c r="N26" s="1" t="s">
        <v>791</v>
      </c>
      <c r="O26" s="1" t="s">
        <v>792</v>
      </c>
      <c r="P26" s="1" t="s">
        <v>793</v>
      </c>
      <c r="Q26" s="1" t="s">
        <v>794</v>
      </c>
      <c r="R26" s="1" t="s">
        <v>915</v>
      </c>
      <c r="S26" s="1" t="s">
        <v>796</v>
      </c>
      <c r="T26" s="1" t="s">
        <v>797</v>
      </c>
      <c r="U26" s="1" t="s">
        <v>798</v>
      </c>
      <c r="V26" s="1" t="s">
        <v>892</v>
      </c>
    </row>
    <row r="27" s="1" customFormat="1" spans="1:22">
      <c r="A27" s="3">
        <v>999222093564896</v>
      </c>
      <c r="B27" s="1" t="s">
        <v>844</v>
      </c>
      <c r="C27" s="1" t="s">
        <v>916</v>
      </c>
      <c r="D27" s="1" t="s">
        <v>917</v>
      </c>
      <c r="E27" s="1" t="s">
        <v>918</v>
      </c>
      <c r="F27" s="1" t="s">
        <v>844</v>
      </c>
      <c r="G27" s="1" t="s">
        <v>787</v>
      </c>
      <c r="H27" s="1" t="s">
        <v>788</v>
      </c>
      <c r="I27" s="1" t="s">
        <v>919</v>
      </c>
      <c r="J27" s="1" t="s">
        <v>790</v>
      </c>
      <c r="K27" s="1" t="s">
        <v>919</v>
      </c>
      <c r="L27" s="1" t="s">
        <v>919</v>
      </c>
      <c r="M27" s="1" t="s">
        <v>791</v>
      </c>
      <c r="N27" s="1" t="s">
        <v>791</v>
      </c>
      <c r="O27" s="1" t="s">
        <v>792</v>
      </c>
      <c r="P27" s="1" t="s">
        <v>793</v>
      </c>
      <c r="Q27" s="1" t="s">
        <v>794</v>
      </c>
      <c r="R27" s="1" t="s">
        <v>920</v>
      </c>
      <c r="S27" s="1" t="s">
        <v>796</v>
      </c>
      <c r="T27" s="1" t="s">
        <v>797</v>
      </c>
      <c r="U27" s="1" t="s">
        <v>798</v>
      </c>
      <c r="V27" s="1" t="s">
        <v>815</v>
      </c>
    </row>
    <row r="28" s="1" customFormat="1" spans="1:22">
      <c r="A28" s="3">
        <v>999222093379090</v>
      </c>
      <c r="B28" s="1" t="s">
        <v>844</v>
      </c>
      <c r="C28" s="1" t="s">
        <v>921</v>
      </c>
      <c r="D28" s="1" t="s">
        <v>922</v>
      </c>
      <c r="E28" s="1" t="s">
        <v>923</v>
      </c>
      <c r="F28" s="1" t="s">
        <v>844</v>
      </c>
      <c r="G28" s="1" t="s">
        <v>787</v>
      </c>
      <c r="H28" s="1" t="s">
        <v>788</v>
      </c>
      <c r="I28" s="1" t="s">
        <v>924</v>
      </c>
      <c r="J28" s="1" t="s">
        <v>790</v>
      </c>
      <c r="K28" s="1" t="s">
        <v>924</v>
      </c>
      <c r="L28" s="1" t="s">
        <v>924</v>
      </c>
      <c r="M28" s="1" t="s">
        <v>791</v>
      </c>
      <c r="N28" s="1" t="s">
        <v>791</v>
      </c>
      <c r="O28" s="1" t="s">
        <v>792</v>
      </c>
      <c r="P28" s="1" t="s">
        <v>793</v>
      </c>
      <c r="Q28" s="1" t="s">
        <v>794</v>
      </c>
      <c r="R28" s="1" t="s">
        <v>925</v>
      </c>
      <c r="S28" s="1" t="s">
        <v>796</v>
      </c>
      <c r="T28" s="1" t="s">
        <v>797</v>
      </c>
      <c r="U28" s="1" t="s">
        <v>798</v>
      </c>
      <c r="V28" s="1" t="s">
        <v>815</v>
      </c>
    </row>
    <row r="29" s="1" customFormat="1" spans="1:22">
      <c r="A29" s="3">
        <v>999222093347832</v>
      </c>
      <c r="B29" s="1" t="s">
        <v>844</v>
      </c>
      <c r="C29" s="1" t="s">
        <v>926</v>
      </c>
      <c r="D29" s="1" t="s">
        <v>922</v>
      </c>
      <c r="E29" s="1" t="s">
        <v>927</v>
      </c>
      <c r="F29" s="1" t="s">
        <v>844</v>
      </c>
      <c r="G29" s="1" t="s">
        <v>787</v>
      </c>
      <c r="H29" s="1" t="s">
        <v>788</v>
      </c>
      <c r="I29" s="1" t="s">
        <v>928</v>
      </c>
      <c r="J29" s="1" t="s">
        <v>790</v>
      </c>
      <c r="K29" s="1" t="s">
        <v>928</v>
      </c>
      <c r="L29" s="1" t="s">
        <v>928</v>
      </c>
      <c r="M29" s="1" t="s">
        <v>791</v>
      </c>
      <c r="N29" s="1" t="s">
        <v>791</v>
      </c>
      <c r="O29" s="1" t="s">
        <v>792</v>
      </c>
      <c r="P29" s="1" t="s">
        <v>793</v>
      </c>
      <c r="Q29" s="1" t="s">
        <v>794</v>
      </c>
      <c r="R29" s="1" t="s">
        <v>929</v>
      </c>
      <c r="S29" s="1" t="s">
        <v>796</v>
      </c>
      <c r="T29" s="1" t="s">
        <v>797</v>
      </c>
      <c r="U29" s="1" t="s">
        <v>798</v>
      </c>
      <c r="V29" s="1" t="s">
        <v>815</v>
      </c>
    </row>
    <row r="30" s="1" customFormat="1" spans="1:22">
      <c r="A30" s="3">
        <v>999222093249200</v>
      </c>
      <c r="B30" s="1" t="s">
        <v>930</v>
      </c>
      <c r="C30" s="1" t="s">
        <v>931</v>
      </c>
      <c r="D30" s="1" t="s">
        <v>932</v>
      </c>
      <c r="E30" s="1" t="s">
        <v>933</v>
      </c>
      <c r="F30" s="1" t="s">
        <v>783</v>
      </c>
      <c r="G30" s="1" t="s">
        <v>787</v>
      </c>
      <c r="H30" s="1" t="s">
        <v>788</v>
      </c>
      <c r="I30" s="1" t="s">
        <v>934</v>
      </c>
      <c r="J30" s="1" t="s">
        <v>790</v>
      </c>
      <c r="K30" s="1" t="s">
        <v>934</v>
      </c>
      <c r="L30" s="1" t="s">
        <v>934</v>
      </c>
      <c r="M30" s="1" t="s">
        <v>791</v>
      </c>
      <c r="N30" s="1" t="s">
        <v>791</v>
      </c>
      <c r="O30" s="1" t="s">
        <v>792</v>
      </c>
      <c r="P30" s="1" t="s">
        <v>793</v>
      </c>
      <c r="Q30" s="1" t="s">
        <v>794</v>
      </c>
      <c r="R30" s="1" t="s">
        <v>935</v>
      </c>
      <c r="S30" s="1" t="s">
        <v>796</v>
      </c>
      <c r="T30" s="1" t="s">
        <v>797</v>
      </c>
      <c r="U30" s="1" t="s">
        <v>936</v>
      </c>
      <c r="V30" s="1" t="s">
        <v>937</v>
      </c>
    </row>
    <row r="31" s="1" customFormat="1" spans="1:22">
      <c r="A31" s="3">
        <v>999222091780662</v>
      </c>
      <c r="B31" s="1" t="s">
        <v>930</v>
      </c>
      <c r="C31" s="1" t="s">
        <v>938</v>
      </c>
      <c r="D31" s="1" t="s">
        <v>939</v>
      </c>
      <c r="E31" s="1" t="s">
        <v>940</v>
      </c>
      <c r="F31" s="1" t="s">
        <v>783</v>
      </c>
      <c r="G31" s="1" t="s">
        <v>787</v>
      </c>
      <c r="H31" s="1" t="s">
        <v>788</v>
      </c>
      <c r="I31" s="1" t="s">
        <v>941</v>
      </c>
      <c r="J31" s="1" t="s">
        <v>790</v>
      </c>
      <c r="K31" s="1" t="s">
        <v>941</v>
      </c>
      <c r="L31" s="1" t="s">
        <v>941</v>
      </c>
      <c r="M31" s="1" t="s">
        <v>791</v>
      </c>
      <c r="N31" s="1" t="s">
        <v>791</v>
      </c>
      <c r="O31" s="1" t="s">
        <v>792</v>
      </c>
      <c r="P31" s="1" t="s">
        <v>793</v>
      </c>
      <c r="Q31" s="1" t="s">
        <v>794</v>
      </c>
      <c r="R31" s="1" t="s">
        <v>942</v>
      </c>
      <c r="S31" s="1" t="s">
        <v>796</v>
      </c>
      <c r="T31" s="1" t="s">
        <v>797</v>
      </c>
      <c r="U31" s="1" t="s">
        <v>798</v>
      </c>
      <c r="V31" s="1" t="s">
        <v>799</v>
      </c>
    </row>
    <row r="32" s="1" customFormat="1" spans="1:22">
      <c r="A32" s="3">
        <v>999222091061764</v>
      </c>
      <c r="B32" s="1" t="s">
        <v>930</v>
      </c>
      <c r="C32" s="1" t="s">
        <v>943</v>
      </c>
      <c r="D32" s="1" t="s">
        <v>944</v>
      </c>
      <c r="E32" s="1" t="s">
        <v>945</v>
      </c>
      <c r="F32" s="1" t="s">
        <v>783</v>
      </c>
      <c r="G32" s="1" t="s">
        <v>787</v>
      </c>
      <c r="H32" s="1" t="s">
        <v>788</v>
      </c>
      <c r="I32" s="1" t="s">
        <v>946</v>
      </c>
      <c r="J32" s="1" t="s">
        <v>790</v>
      </c>
      <c r="K32" s="1" t="s">
        <v>946</v>
      </c>
      <c r="L32" s="1" t="s">
        <v>946</v>
      </c>
      <c r="M32" s="1" t="s">
        <v>791</v>
      </c>
      <c r="N32" s="1" t="s">
        <v>791</v>
      </c>
      <c r="O32" s="1" t="s">
        <v>792</v>
      </c>
      <c r="P32" s="1" t="s">
        <v>793</v>
      </c>
      <c r="Q32" s="1" t="s">
        <v>794</v>
      </c>
      <c r="R32" s="1" t="s">
        <v>947</v>
      </c>
      <c r="S32" s="1" t="s">
        <v>796</v>
      </c>
      <c r="T32" s="1" t="s">
        <v>797</v>
      </c>
      <c r="U32" s="1" t="s">
        <v>798</v>
      </c>
      <c r="V32" s="1" t="s">
        <v>799</v>
      </c>
    </row>
    <row r="33" s="1" customFormat="1" spans="1:22">
      <c r="A33" s="3">
        <v>999222087774184</v>
      </c>
      <c r="B33" s="1" t="s">
        <v>930</v>
      </c>
      <c r="C33" s="1" t="s">
        <v>948</v>
      </c>
      <c r="D33" s="1" t="s">
        <v>949</v>
      </c>
      <c r="E33" s="1" t="s">
        <v>950</v>
      </c>
      <c r="F33" s="1" t="s">
        <v>783</v>
      </c>
      <c r="G33" s="1" t="s">
        <v>787</v>
      </c>
      <c r="H33" s="1" t="s">
        <v>788</v>
      </c>
      <c r="I33" s="1" t="s">
        <v>951</v>
      </c>
      <c r="J33" s="1" t="s">
        <v>790</v>
      </c>
      <c r="K33" s="1" t="s">
        <v>951</v>
      </c>
      <c r="L33" s="1" t="s">
        <v>951</v>
      </c>
      <c r="M33" s="1" t="s">
        <v>791</v>
      </c>
      <c r="N33" s="1" t="s">
        <v>791</v>
      </c>
      <c r="O33" s="1" t="s">
        <v>792</v>
      </c>
      <c r="P33" s="1" t="s">
        <v>793</v>
      </c>
      <c r="Q33" s="1" t="s">
        <v>794</v>
      </c>
      <c r="R33" s="1" t="s">
        <v>952</v>
      </c>
      <c r="S33" s="1" t="s">
        <v>796</v>
      </c>
      <c r="T33" s="1" t="s">
        <v>797</v>
      </c>
      <c r="U33" s="1" t="s">
        <v>798</v>
      </c>
      <c r="V33" s="1" t="s">
        <v>892</v>
      </c>
    </row>
    <row r="34" s="1" customFormat="1" spans="1:22">
      <c r="A34" s="3">
        <v>999222087078182</v>
      </c>
      <c r="B34" s="1" t="s">
        <v>930</v>
      </c>
      <c r="C34" s="1" t="s">
        <v>953</v>
      </c>
      <c r="D34" s="1" t="s">
        <v>944</v>
      </c>
      <c r="E34" s="1" t="s">
        <v>954</v>
      </c>
      <c r="F34" s="1" t="s">
        <v>783</v>
      </c>
      <c r="G34" s="1" t="s">
        <v>787</v>
      </c>
      <c r="H34" s="1" t="s">
        <v>788</v>
      </c>
      <c r="I34" s="1" t="s">
        <v>955</v>
      </c>
      <c r="J34" s="1" t="s">
        <v>790</v>
      </c>
      <c r="K34" s="1" t="s">
        <v>955</v>
      </c>
      <c r="L34" s="1" t="s">
        <v>955</v>
      </c>
      <c r="M34" s="1" t="s">
        <v>791</v>
      </c>
      <c r="N34" s="1" t="s">
        <v>791</v>
      </c>
      <c r="O34" s="1" t="s">
        <v>792</v>
      </c>
      <c r="P34" s="1" t="s">
        <v>793</v>
      </c>
      <c r="Q34" s="1" t="s">
        <v>794</v>
      </c>
      <c r="R34" s="1" t="s">
        <v>956</v>
      </c>
      <c r="S34" s="1" t="s">
        <v>796</v>
      </c>
      <c r="T34" s="1" t="s">
        <v>797</v>
      </c>
      <c r="U34" s="1" t="s">
        <v>798</v>
      </c>
      <c r="V34" s="1" t="s">
        <v>799</v>
      </c>
    </row>
    <row r="35" s="1" customFormat="1" spans="1:22">
      <c r="A35" s="3">
        <v>999222085632610</v>
      </c>
      <c r="B35" s="1" t="s">
        <v>930</v>
      </c>
      <c r="C35" s="1" t="s">
        <v>957</v>
      </c>
      <c r="D35" s="1" t="s">
        <v>958</v>
      </c>
      <c r="E35" s="1" t="s">
        <v>959</v>
      </c>
      <c r="F35" s="1" t="s">
        <v>844</v>
      </c>
      <c r="G35" s="1" t="s">
        <v>787</v>
      </c>
      <c r="H35" s="1" t="s">
        <v>788</v>
      </c>
      <c r="I35" s="1" t="s">
        <v>960</v>
      </c>
      <c r="J35" s="1" t="s">
        <v>790</v>
      </c>
      <c r="K35" s="1" t="s">
        <v>960</v>
      </c>
      <c r="L35" s="1" t="s">
        <v>960</v>
      </c>
      <c r="M35" s="1" t="s">
        <v>791</v>
      </c>
      <c r="N35" s="1" t="s">
        <v>791</v>
      </c>
      <c r="O35" s="1" t="s">
        <v>792</v>
      </c>
      <c r="P35" s="1" t="s">
        <v>793</v>
      </c>
      <c r="Q35" s="1" t="s">
        <v>794</v>
      </c>
      <c r="R35" s="1" t="s">
        <v>961</v>
      </c>
      <c r="S35" s="1" t="s">
        <v>796</v>
      </c>
      <c r="T35" s="1" t="s">
        <v>797</v>
      </c>
      <c r="U35" s="1" t="s">
        <v>798</v>
      </c>
      <c r="V35" s="1" t="s">
        <v>872</v>
      </c>
    </row>
    <row r="36" s="1" customFormat="1" spans="1:22">
      <c r="A36" s="3">
        <v>999222082320243</v>
      </c>
      <c r="B36" s="1" t="s">
        <v>930</v>
      </c>
      <c r="C36" s="1" t="s">
        <v>962</v>
      </c>
      <c r="D36" s="1" t="s">
        <v>963</v>
      </c>
      <c r="E36" s="1" t="s">
        <v>964</v>
      </c>
      <c r="F36" s="1" t="s">
        <v>783</v>
      </c>
      <c r="G36" s="1" t="s">
        <v>787</v>
      </c>
      <c r="H36" s="1" t="s">
        <v>788</v>
      </c>
      <c r="I36" s="1" t="s">
        <v>965</v>
      </c>
      <c r="J36" s="1" t="s">
        <v>790</v>
      </c>
      <c r="K36" s="1" t="s">
        <v>965</v>
      </c>
      <c r="L36" s="1" t="s">
        <v>965</v>
      </c>
      <c r="M36" s="1" t="s">
        <v>791</v>
      </c>
      <c r="N36" s="1" t="s">
        <v>791</v>
      </c>
      <c r="O36" s="1" t="s">
        <v>792</v>
      </c>
      <c r="P36" s="1" t="s">
        <v>793</v>
      </c>
      <c r="Q36" s="1" t="s">
        <v>794</v>
      </c>
      <c r="R36" s="1" t="s">
        <v>966</v>
      </c>
      <c r="S36" s="1" t="s">
        <v>796</v>
      </c>
      <c r="T36" s="1" t="s">
        <v>797</v>
      </c>
      <c r="U36" s="1" t="s">
        <v>798</v>
      </c>
      <c r="V36" s="1" t="s">
        <v>815</v>
      </c>
    </row>
    <row r="37" s="1" customFormat="1" spans="1:22">
      <c r="A37" s="3">
        <v>999222082125318</v>
      </c>
      <c r="B37" s="1" t="s">
        <v>930</v>
      </c>
      <c r="C37" s="1" t="s">
        <v>967</v>
      </c>
      <c r="D37" s="1" t="s">
        <v>968</v>
      </c>
      <c r="E37" s="1" t="s">
        <v>969</v>
      </c>
      <c r="F37" s="1" t="s">
        <v>930</v>
      </c>
      <c r="G37" s="1" t="s">
        <v>787</v>
      </c>
      <c r="H37" s="1" t="s">
        <v>788</v>
      </c>
      <c r="I37" s="1" t="s">
        <v>970</v>
      </c>
      <c r="J37" s="1" t="s">
        <v>790</v>
      </c>
      <c r="K37" s="1" t="s">
        <v>970</v>
      </c>
      <c r="L37" s="1" t="s">
        <v>970</v>
      </c>
      <c r="M37" s="1" t="s">
        <v>791</v>
      </c>
      <c r="N37" s="1" t="s">
        <v>791</v>
      </c>
      <c r="O37" s="1" t="s">
        <v>792</v>
      </c>
      <c r="P37" s="1" t="s">
        <v>793</v>
      </c>
      <c r="Q37" s="1" t="s">
        <v>794</v>
      </c>
      <c r="R37" s="1" t="s">
        <v>971</v>
      </c>
      <c r="S37" s="1" t="s">
        <v>796</v>
      </c>
      <c r="T37" s="1" t="s">
        <v>797</v>
      </c>
      <c r="U37" s="1" t="s">
        <v>798</v>
      </c>
      <c r="V37" s="1" t="s">
        <v>815</v>
      </c>
    </row>
    <row r="38" s="1" customFormat="1" spans="1:22">
      <c r="A38" s="3">
        <v>999222082002190</v>
      </c>
      <c r="B38" s="1" t="s">
        <v>972</v>
      </c>
      <c r="C38" s="1" t="s">
        <v>973</v>
      </c>
      <c r="D38" s="1" t="s">
        <v>974</v>
      </c>
      <c r="E38" s="1" t="s">
        <v>975</v>
      </c>
      <c r="F38" s="1" t="s">
        <v>783</v>
      </c>
      <c r="G38" s="1" t="s">
        <v>787</v>
      </c>
      <c r="H38" s="1" t="s">
        <v>788</v>
      </c>
      <c r="I38" s="1" t="s">
        <v>976</v>
      </c>
      <c r="J38" s="1" t="s">
        <v>790</v>
      </c>
      <c r="K38" s="1" t="s">
        <v>976</v>
      </c>
      <c r="L38" s="1" t="s">
        <v>976</v>
      </c>
      <c r="M38" s="1" t="s">
        <v>791</v>
      </c>
      <c r="N38" s="1" t="s">
        <v>791</v>
      </c>
      <c r="O38" s="1" t="s">
        <v>792</v>
      </c>
      <c r="P38" s="1" t="s">
        <v>793</v>
      </c>
      <c r="Q38" s="1" t="s">
        <v>794</v>
      </c>
      <c r="R38" s="1" t="s">
        <v>977</v>
      </c>
      <c r="S38" s="1" t="s">
        <v>796</v>
      </c>
      <c r="T38" s="1" t="s">
        <v>797</v>
      </c>
      <c r="U38" s="1" t="s">
        <v>798</v>
      </c>
      <c r="V38" s="1" t="s">
        <v>815</v>
      </c>
    </row>
    <row r="39" s="1" customFormat="1" spans="1:22">
      <c r="A39" s="3">
        <v>999222081279388</v>
      </c>
      <c r="B39" s="1" t="s">
        <v>972</v>
      </c>
      <c r="C39" s="1" t="s">
        <v>978</v>
      </c>
      <c r="D39" s="1" t="s">
        <v>979</v>
      </c>
      <c r="E39" s="1" t="s">
        <v>980</v>
      </c>
      <c r="F39" s="1" t="s">
        <v>844</v>
      </c>
      <c r="G39" s="1" t="s">
        <v>787</v>
      </c>
      <c r="H39" s="1" t="s">
        <v>788</v>
      </c>
      <c r="I39" s="1" t="s">
        <v>981</v>
      </c>
      <c r="J39" s="1" t="s">
        <v>790</v>
      </c>
      <c r="K39" s="1" t="s">
        <v>981</v>
      </c>
      <c r="L39" s="1" t="s">
        <v>981</v>
      </c>
      <c r="M39" s="1" t="s">
        <v>791</v>
      </c>
      <c r="N39" s="1" t="s">
        <v>791</v>
      </c>
      <c r="O39" s="1" t="s">
        <v>792</v>
      </c>
      <c r="P39" s="1" t="s">
        <v>793</v>
      </c>
      <c r="Q39" s="1" t="s">
        <v>794</v>
      </c>
      <c r="R39" s="1" t="s">
        <v>982</v>
      </c>
      <c r="S39" s="1" t="s">
        <v>796</v>
      </c>
      <c r="T39" s="1" t="s">
        <v>797</v>
      </c>
      <c r="U39" s="1" t="s">
        <v>798</v>
      </c>
      <c r="V39" s="1" t="s">
        <v>892</v>
      </c>
    </row>
    <row r="40" s="1" customFormat="1" spans="1:22">
      <c r="A40" s="3">
        <v>999222081045685</v>
      </c>
      <c r="B40" s="1" t="s">
        <v>972</v>
      </c>
      <c r="C40" s="1" t="s">
        <v>983</v>
      </c>
      <c r="D40" s="1" t="s">
        <v>984</v>
      </c>
      <c r="E40" s="1" t="s">
        <v>985</v>
      </c>
      <c r="F40" s="1" t="s">
        <v>844</v>
      </c>
      <c r="G40" s="1" t="s">
        <v>787</v>
      </c>
      <c r="H40" s="1" t="s">
        <v>788</v>
      </c>
      <c r="I40" s="1" t="s">
        <v>986</v>
      </c>
      <c r="J40" s="1" t="s">
        <v>790</v>
      </c>
      <c r="K40" s="1" t="s">
        <v>986</v>
      </c>
      <c r="L40" s="1" t="s">
        <v>986</v>
      </c>
      <c r="M40" s="1" t="s">
        <v>791</v>
      </c>
      <c r="N40" s="1" t="s">
        <v>791</v>
      </c>
      <c r="O40" s="1" t="s">
        <v>792</v>
      </c>
      <c r="P40" s="1" t="s">
        <v>793</v>
      </c>
      <c r="Q40" s="1" t="s">
        <v>794</v>
      </c>
      <c r="R40" s="1" t="s">
        <v>987</v>
      </c>
      <c r="S40" s="1" t="s">
        <v>796</v>
      </c>
      <c r="T40" s="1" t="s">
        <v>797</v>
      </c>
      <c r="U40" s="1" t="s">
        <v>798</v>
      </c>
      <c r="V40" s="1" t="s">
        <v>815</v>
      </c>
    </row>
    <row r="41" s="1" customFormat="1" spans="1:22">
      <c r="A41" s="3">
        <v>999222080515692</v>
      </c>
      <c r="B41" s="1" t="s">
        <v>972</v>
      </c>
      <c r="C41" s="1" t="s">
        <v>988</v>
      </c>
      <c r="D41" s="1" t="s">
        <v>989</v>
      </c>
      <c r="E41" s="1" t="s">
        <v>990</v>
      </c>
      <c r="F41" s="1" t="s">
        <v>783</v>
      </c>
      <c r="G41" s="1" t="s">
        <v>787</v>
      </c>
      <c r="H41" s="1" t="s">
        <v>788</v>
      </c>
      <c r="I41" s="1" t="s">
        <v>991</v>
      </c>
      <c r="J41" s="1" t="s">
        <v>790</v>
      </c>
      <c r="K41" s="1" t="s">
        <v>991</v>
      </c>
      <c r="L41" s="1" t="s">
        <v>991</v>
      </c>
      <c r="M41" s="1" t="s">
        <v>791</v>
      </c>
      <c r="N41" s="1" t="s">
        <v>791</v>
      </c>
      <c r="O41" s="1" t="s">
        <v>792</v>
      </c>
      <c r="P41" s="1" t="s">
        <v>793</v>
      </c>
      <c r="Q41" s="1" t="s">
        <v>794</v>
      </c>
      <c r="R41" s="1" t="s">
        <v>992</v>
      </c>
      <c r="S41" s="1" t="s">
        <v>796</v>
      </c>
      <c r="T41" s="1" t="s">
        <v>797</v>
      </c>
      <c r="U41" s="1" t="s">
        <v>798</v>
      </c>
      <c r="V41" s="1" t="s">
        <v>993</v>
      </c>
    </row>
    <row r="42" s="1" customFormat="1" spans="1:22">
      <c r="A42" s="3">
        <v>999222078305961</v>
      </c>
      <c r="B42" s="1" t="s">
        <v>972</v>
      </c>
      <c r="C42" s="1" t="s">
        <v>994</v>
      </c>
      <c r="D42" s="1" t="s">
        <v>963</v>
      </c>
      <c r="E42" s="1" t="s">
        <v>995</v>
      </c>
      <c r="F42" s="1" t="s">
        <v>844</v>
      </c>
      <c r="G42" s="1" t="s">
        <v>787</v>
      </c>
      <c r="H42" s="1" t="s">
        <v>788</v>
      </c>
      <c r="I42" s="1" t="s">
        <v>965</v>
      </c>
      <c r="J42" s="1" t="s">
        <v>790</v>
      </c>
      <c r="K42" s="1" t="s">
        <v>965</v>
      </c>
      <c r="L42" s="1" t="s">
        <v>965</v>
      </c>
      <c r="M42" s="1" t="s">
        <v>791</v>
      </c>
      <c r="N42" s="1" t="s">
        <v>791</v>
      </c>
      <c r="O42" s="1" t="s">
        <v>792</v>
      </c>
      <c r="P42" s="1" t="s">
        <v>793</v>
      </c>
      <c r="Q42" s="1" t="s">
        <v>794</v>
      </c>
      <c r="R42" s="1" t="s">
        <v>996</v>
      </c>
      <c r="S42" s="1" t="s">
        <v>796</v>
      </c>
      <c r="T42" s="1" t="s">
        <v>797</v>
      </c>
      <c r="U42" s="1" t="s">
        <v>798</v>
      </c>
      <c r="V42" s="1" t="s">
        <v>815</v>
      </c>
    </row>
    <row r="43" s="1" customFormat="1" spans="1:22">
      <c r="A43" s="3">
        <v>999222076673891</v>
      </c>
      <c r="B43" s="1" t="s">
        <v>972</v>
      </c>
      <c r="C43" s="1" t="s">
        <v>997</v>
      </c>
      <c r="D43" s="1" t="s">
        <v>979</v>
      </c>
      <c r="E43" s="1" t="s">
        <v>998</v>
      </c>
      <c r="F43" s="1" t="s">
        <v>783</v>
      </c>
      <c r="G43" s="1" t="s">
        <v>787</v>
      </c>
      <c r="H43" s="1" t="s">
        <v>788</v>
      </c>
      <c r="I43" s="1" t="s">
        <v>999</v>
      </c>
      <c r="J43" s="1" t="s">
        <v>790</v>
      </c>
      <c r="K43" s="1" t="s">
        <v>999</v>
      </c>
      <c r="L43" s="1" t="s">
        <v>999</v>
      </c>
      <c r="M43" s="1" t="s">
        <v>791</v>
      </c>
      <c r="N43" s="1" t="s">
        <v>791</v>
      </c>
      <c r="O43" s="1" t="s">
        <v>792</v>
      </c>
      <c r="P43" s="1" t="s">
        <v>793</v>
      </c>
      <c r="Q43" s="1" t="s">
        <v>794</v>
      </c>
      <c r="R43" s="1" t="s">
        <v>1000</v>
      </c>
      <c r="S43" s="1" t="s">
        <v>796</v>
      </c>
      <c r="T43" s="1" t="s">
        <v>797</v>
      </c>
      <c r="U43" s="1" t="s">
        <v>798</v>
      </c>
      <c r="V43" s="1" t="s">
        <v>892</v>
      </c>
    </row>
    <row r="44" s="1" customFormat="1" spans="1:22">
      <c r="A44" s="3">
        <v>999222076472474</v>
      </c>
      <c r="B44" s="1" t="s">
        <v>972</v>
      </c>
      <c r="C44" s="1" t="s">
        <v>1001</v>
      </c>
      <c r="D44" s="1" t="s">
        <v>1002</v>
      </c>
      <c r="E44" s="1" t="s">
        <v>1003</v>
      </c>
      <c r="F44" s="1" t="s">
        <v>783</v>
      </c>
      <c r="G44" s="1" t="s">
        <v>787</v>
      </c>
      <c r="H44" s="1" t="s">
        <v>788</v>
      </c>
      <c r="I44" s="1" t="s">
        <v>1004</v>
      </c>
      <c r="J44" s="1" t="s">
        <v>790</v>
      </c>
      <c r="K44" s="1" t="s">
        <v>1004</v>
      </c>
      <c r="L44" s="1" t="s">
        <v>1004</v>
      </c>
      <c r="M44" s="1" t="s">
        <v>791</v>
      </c>
      <c r="N44" s="1" t="s">
        <v>791</v>
      </c>
      <c r="O44" s="1" t="s">
        <v>792</v>
      </c>
      <c r="P44" s="1" t="s">
        <v>793</v>
      </c>
      <c r="Q44" s="1" t="s">
        <v>794</v>
      </c>
      <c r="R44" s="1" t="s">
        <v>1005</v>
      </c>
      <c r="S44" s="1" t="s">
        <v>796</v>
      </c>
      <c r="T44" s="1" t="s">
        <v>797</v>
      </c>
      <c r="U44" s="1" t="s">
        <v>798</v>
      </c>
      <c r="V44" s="1" t="s">
        <v>799</v>
      </c>
    </row>
    <row r="45" s="1" customFormat="1" spans="1:22">
      <c r="A45" s="3">
        <v>999222071691218</v>
      </c>
      <c r="B45" s="1" t="s">
        <v>1006</v>
      </c>
      <c r="C45" s="1" t="s">
        <v>1007</v>
      </c>
      <c r="D45" s="1" t="s">
        <v>1008</v>
      </c>
      <c r="E45" s="1" t="s">
        <v>1009</v>
      </c>
      <c r="F45" s="1" t="s">
        <v>930</v>
      </c>
      <c r="G45" s="1" t="s">
        <v>787</v>
      </c>
      <c r="H45" s="1" t="s">
        <v>788</v>
      </c>
      <c r="I45" s="1" t="s">
        <v>1010</v>
      </c>
      <c r="J45" s="1" t="s">
        <v>790</v>
      </c>
      <c r="K45" s="1" t="s">
        <v>1010</v>
      </c>
      <c r="L45" s="1" t="s">
        <v>1010</v>
      </c>
      <c r="M45" s="1" t="s">
        <v>791</v>
      </c>
      <c r="N45" s="1" t="s">
        <v>791</v>
      </c>
      <c r="O45" s="1" t="s">
        <v>792</v>
      </c>
      <c r="P45" s="1" t="s">
        <v>793</v>
      </c>
      <c r="Q45" s="1" t="s">
        <v>794</v>
      </c>
      <c r="R45" s="1" t="s">
        <v>1011</v>
      </c>
      <c r="S45" s="1" t="s">
        <v>796</v>
      </c>
      <c r="T45" s="1" t="s">
        <v>797</v>
      </c>
      <c r="U45" s="1" t="s">
        <v>798</v>
      </c>
      <c r="V45" s="1" t="s">
        <v>815</v>
      </c>
    </row>
    <row r="46" s="1" customFormat="1" spans="1:22">
      <c r="A46" s="3">
        <v>999222071371421</v>
      </c>
      <c r="B46" s="1" t="s">
        <v>1006</v>
      </c>
      <c r="C46" s="1" t="s">
        <v>1012</v>
      </c>
      <c r="D46" s="1" t="s">
        <v>817</v>
      </c>
      <c r="E46" s="1" t="s">
        <v>1013</v>
      </c>
      <c r="F46" s="1" t="s">
        <v>783</v>
      </c>
      <c r="G46" s="1" t="s">
        <v>787</v>
      </c>
      <c r="H46" s="1" t="s">
        <v>788</v>
      </c>
      <c r="I46" s="1" t="s">
        <v>1014</v>
      </c>
      <c r="J46" s="1" t="s">
        <v>790</v>
      </c>
      <c r="K46" s="1" t="s">
        <v>1014</v>
      </c>
      <c r="L46" s="1" t="s">
        <v>1014</v>
      </c>
      <c r="M46" s="1" t="s">
        <v>791</v>
      </c>
      <c r="N46" s="1" t="s">
        <v>791</v>
      </c>
      <c r="O46" s="1" t="s">
        <v>792</v>
      </c>
      <c r="P46" s="1" t="s">
        <v>793</v>
      </c>
      <c r="Q46" s="1" t="s">
        <v>794</v>
      </c>
      <c r="R46" s="1" t="s">
        <v>1015</v>
      </c>
      <c r="S46" s="1" t="s">
        <v>796</v>
      </c>
      <c r="T46" s="1" t="s">
        <v>797</v>
      </c>
      <c r="U46" s="1" t="s">
        <v>798</v>
      </c>
      <c r="V46" s="1" t="s">
        <v>799</v>
      </c>
    </row>
    <row r="47" s="1" customFormat="1" spans="1:22">
      <c r="A47" s="3">
        <v>22071214757</v>
      </c>
      <c r="B47" s="1" t="s">
        <v>1006</v>
      </c>
      <c r="C47" s="1" t="s">
        <v>1016</v>
      </c>
      <c r="D47" s="1" t="s">
        <v>1017</v>
      </c>
      <c r="E47" s="1" t="s">
        <v>1018</v>
      </c>
      <c r="F47" s="1" t="s">
        <v>783</v>
      </c>
      <c r="G47" s="1" t="s">
        <v>787</v>
      </c>
      <c r="H47" s="1" t="s">
        <v>788</v>
      </c>
      <c r="I47" s="1" t="s">
        <v>1019</v>
      </c>
      <c r="J47" s="1" t="s">
        <v>790</v>
      </c>
      <c r="K47" s="1" t="s">
        <v>1019</v>
      </c>
      <c r="L47" s="1" t="s">
        <v>1019</v>
      </c>
      <c r="M47" s="1" t="s">
        <v>791</v>
      </c>
      <c r="N47" s="1" t="s">
        <v>791</v>
      </c>
      <c r="O47" s="1" t="s">
        <v>792</v>
      </c>
      <c r="P47" s="1" t="s">
        <v>793</v>
      </c>
      <c r="Q47" s="1" t="s">
        <v>794</v>
      </c>
      <c r="R47" s="1" t="s">
        <v>1020</v>
      </c>
      <c r="S47" s="1" t="s">
        <v>796</v>
      </c>
      <c r="T47" s="1" t="s">
        <v>797</v>
      </c>
      <c r="U47" s="1" t="s">
        <v>798</v>
      </c>
      <c r="V47" s="1" t="s">
        <v>993</v>
      </c>
    </row>
    <row r="48" s="1" customFormat="1" spans="1:22">
      <c r="A48" s="3">
        <v>999222069876271</v>
      </c>
      <c r="B48" s="1" t="s">
        <v>1006</v>
      </c>
      <c r="C48" s="1" t="s">
        <v>1021</v>
      </c>
      <c r="D48" s="1" t="s">
        <v>1022</v>
      </c>
      <c r="E48" s="1" t="s">
        <v>1023</v>
      </c>
      <c r="F48" s="1" t="s">
        <v>930</v>
      </c>
      <c r="G48" s="1" t="s">
        <v>787</v>
      </c>
      <c r="H48" s="1" t="s">
        <v>788</v>
      </c>
      <c r="I48" s="1" t="s">
        <v>1024</v>
      </c>
      <c r="J48" s="1" t="s">
        <v>790</v>
      </c>
      <c r="K48" s="1" t="s">
        <v>1024</v>
      </c>
      <c r="L48" s="1" t="s">
        <v>792</v>
      </c>
      <c r="M48" s="1" t="s">
        <v>1025</v>
      </c>
      <c r="N48" s="1" t="s">
        <v>1025</v>
      </c>
      <c r="O48" s="1" t="s">
        <v>792</v>
      </c>
      <c r="P48" s="1" t="s">
        <v>793</v>
      </c>
      <c r="Q48" s="1" t="s">
        <v>794</v>
      </c>
      <c r="R48" s="1" t="s">
        <v>1026</v>
      </c>
      <c r="S48" s="1" t="s">
        <v>796</v>
      </c>
      <c r="T48" s="1" t="s">
        <v>797</v>
      </c>
      <c r="U48" s="1" t="s">
        <v>798</v>
      </c>
      <c r="V48" s="1" t="s">
        <v>815</v>
      </c>
    </row>
    <row r="49" s="1" customFormat="1" spans="1:22">
      <c r="A49" s="3">
        <v>22069838628</v>
      </c>
      <c r="B49" s="1" t="s">
        <v>1006</v>
      </c>
      <c r="C49" s="1" t="s">
        <v>1027</v>
      </c>
      <c r="D49" s="1" t="s">
        <v>1028</v>
      </c>
      <c r="E49" s="1" t="s">
        <v>1029</v>
      </c>
      <c r="F49" s="1" t="s">
        <v>930</v>
      </c>
      <c r="G49" s="1" t="s">
        <v>787</v>
      </c>
      <c r="H49" s="1" t="s">
        <v>788</v>
      </c>
      <c r="I49" s="1" t="s">
        <v>1030</v>
      </c>
      <c r="J49" s="1" t="s">
        <v>790</v>
      </c>
      <c r="K49" s="1" t="s">
        <v>1030</v>
      </c>
      <c r="L49" s="1" t="s">
        <v>1030</v>
      </c>
      <c r="M49" s="1" t="s">
        <v>791</v>
      </c>
      <c r="N49" s="1" t="s">
        <v>791</v>
      </c>
      <c r="O49" s="1" t="s">
        <v>792</v>
      </c>
      <c r="P49" s="1" t="s">
        <v>793</v>
      </c>
      <c r="Q49" s="1" t="s">
        <v>794</v>
      </c>
      <c r="R49" s="1" t="s">
        <v>1031</v>
      </c>
      <c r="S49" s="1" t="s">
        <v>796</v>
      </c>
      <c r="T49" s="1" t="s">
        <v>797</v>
      </c>
      <c r="U49" s="1" t="s">
        <v>798</v>
      </c>
      <c r="V49" s="1" t="s">
        <v>815</v>
      </c>
    </row>
    <row r="50" s="1" customFormat="1" spans="1:22">
      <c r="A50" s="3">
        <v>999222066128608</v>
      </c>
      <c r="B50" s="1" t="s">
        <v>1006</v>
      </c>
      <c r="C50" s="1" t="s">
        <v>1032</v>
      </c>
      <c r="D50" s="1" t="s">
        <v>1033</v>
      </c>
      <c r="E50" s="1" t="s">
        <v>1034</v>
      </c>
      <c r="F50" s="1" t="s">
        <v>844</v>
      </c>
      <c r="G50" s="1" t="s">
        <v>787</v>
      </c>
      <c r="H50" s="1" t="s">
        <v>788</v>
      </c>
      <c r="I50" s="1" t="s">
        <v>1035</v>
      </c>
      <c r="J50" s="1" t="s">
        <v>790</v>
      </c>
      <c r="K50" s="1" t="s">
        <v>1035</v>
      </c>
      <c r="L50" s="1" t="s">
        <v>1035</v>
      </c>
      <c r="M50" s="1" t="s">
        <v>791</v>
      </c>
      <c r="N50" s="1" t="s">
        <v>791</v>
      </c>
      <c r="O50" s="1" t="s">
        <v>792</v>
      </c>
      <c r="P50" s="1" t="s">
        <v>793</v>
      </c>
      <c r="Q50" s="1" t="s">
        <v>794</v>
      </c>
      <c r="R50" s="1" t="s">
        <v>1036</v>
      </c>
      <c r="S50" s="1" t="s">
        <v>796</v>
      </c>
      <c r="T50" s="1" t="s">
        <v>797</v>
      </c>
      <c r="U50" s="1" t="s">
        <v>798</v>
      </c>
      <c r="V50" s="1" t="s">
        <v>799</v>
      </c>
    </row>
    <row r="51" s="1" customFormat="1" spans="1:22">
      <c r="A51" s="3">
        <v>999222066035050</v>
      </c>
      <c r="B51" s="1" t="s">
        <v>1006</v>
      </c>
      <c r="C51" s="1" t="s">
        <v>1037</v>
      </c>
      <c r="D51" s="1" t="s">
        <v>1038</v>
      </c>
      <c r="E51" s="1" t="s">
        <v>1039</v>
      </c>
      <c r="F51" s="1" t="s">
        <v>930</v>
      </c>
      <c r="G51" s="1" t="s">
        <v>787</v>
      </c>
      <c r="H51" s="1" t="s">
        <v>788</v>
      </c>
      <c r="I51" s="1" t="s">
        <v>1040</v>
      </c>
      <c r="J51" s="1" t="s">
        <v>790</v>
      </c>
      <c r="K51" s="1" t="s">
        <v>1040</v>
      </c>
      <c r="L51" s="1" t="s">
        <v>1040</v>
      </c>
      <c r="M51" s="1" t="s">
        <v>791</v>
      </c>
      <c r="N51" s="1" t="s">
        <v>791</v>
      </c>
      <c r="O51" s="1" t="s">
        <v>792</v>
      </c>
      <c r="P51" s="1" t="s">
        <v>793</v>
      </c>
      <c r="Q51" s="1" t="s">
        <v>794</v>
      </c>
      <c r="R51" s="1" t="s">
        <v>1041</v>
      </c>
      <c r="S51" s="1" t="s">
        <v>796</v>
      </c>
      <c r="T51" s="1" t="s">
        <v>797</v>
      </c>
      <c r="U51" s="1" t="s">
        <v>798</v>
      </c>
      <c r="V51" s="1" t="s">
        <v>815</v>
      </c>
    </row>
    <row r="52" s="1" customFormat="1" spans="1:22">
      <c r="A52" s="3">
        <v>999222059452780</v>
      </c>
      <c r="B52" s="1" t="s">
        <v>1042</v>
      </c>
      <c r="C52" s="1" t="s">
        <v>1043</v>
      </c>
      <c r="D52" s="1" t="s">
        <v>1044</v>
      </c>
      <c r="E52" s="1" t="s">
        <v>1045</v>
      </c>
      <c r="F52" s="1" t="s">
        <v>844</v>
      </c>
      <c r="G52" s="1" t="s">
        <v>787</v>
      </c>
      <c r="H52" s="1" t="s">
        <v>788</v>
      </c>
      <c r="I52" s="1" t="s">
        <v>1046</v>
      </c>
      <c r="J52" s="1" t="s">
        <v>790</v>
      </c>
      <c r="K52" s="1" t="s">
        <v>1046</v>
      </c>
      <c r="L52" s="1" t="s">
        <v>1046</v>
      </c>
      <c r="M52" s="1" t="s">
        <v>791</v>
      </c>
      <c r="N52" s="1" t="s">
        <v>791</v>
      </c>
      <c r="O52" s="1" t="s">
        <v>792</v>
      </c>
      <c r="P52" s="1" t="s">
        <v>793</v>
      </c>
      <c r="Q52" s="1" t="s">
        <v>794</v>
      </c>
      <c r="R52" s="1" t="s">
        <v>1047</v>
      </c>
      <c r="S52" s="1" t="s">
        <v>796</v>
      </c>
      <c r="T52" s="1" t="s">
        <v>797</v>
      </c>
      <c r="U52" s="1" t="s">
        <v>798</v>
      </c>
      <c r="V52" s="1" t="s">
        <v>815</v>
      </c>
    </row>
    <row r="53" s="1" customFormat="1" spans="1:22">
      <c r="A53" s="3">
        <v>999222058935859</v>
      </c>
      <c r="B53" s="1" t="s">
        <v>1042</v>
      </c>
      <c r="C53" s="1" t="s">
        <v>1048</v>
      </c>
      <c r="D53" s="1" t="s">
        <v>1008</v>
      </c>
      <c r="E53" s="1" t="s">
        <v>1049</v>
      </c>
      <c r="F53" s="1" t="s">
        <v>972</v>
      </c>
      <c r="G53" s="1" t="s">
        <v>787</v>
      </c>
      <c r="H53" s="1" t="s">
        <v>788</v>
      </c>
      <c r="I53" s="1" t="s">
        <v>1050</v>
      </c>
      <c r="J53" s="1" t="s">
        <v>790</v>
      </c>
      <c r="K53" s="1" t="s">
        <v>1050</v>
      </c>
      <c r="L53" s="1" t="s">
        <v>1050</v>
      </c>
      <c r="M53" s="1" t="s">
        <v>791</v>
      </c>
      <c r="N53" s="1" t="s">
        <v>791</v>
      </c>
      <c r="O53" s="1" t="s">
        <v>792</v>
      </c>
      <c r="P53" s="1" t="s">
        <v>793</v>
      </c>
      <c r="Q53" s="1" t="s">
        <v>794</v>
      </c>
      <c r="R53" s="1" t="s">
        <v>1051</v>
      </c>
      <c r="S53" s="1" t="s">
        <v>796</v>
      </c>
      <c r="T53" s="1" t="s">
        <v>797</v>
      </c>
      <c r="U53" s="1" t="s">
        <v>798</v>
      </c>
      <c r="V53" s="1" t="s">
        <v>815</v>
      </c>
    </row>
    <row r="54" s="1" customFormat="1" spans="1:22">
      <c r="A54" s="3">
        <v>999222056703344</v>
      </c>
      <c r="B54" s="1" t="s">
        <v>1042</v>
      </c>
      <c r="C54" s="1" t="s">
        <v>1052</v>
      </c>
      <c r="D54" s="1" t="s">
        <v>1053</v>
      </c>
      <c r="E54" s="1" t="s">
        <v>1054</v>
      </c>
      <c r="F54" s="1" t="s">
        <v>930</v>
      </c>
      <c r="G54" s="1" t="s">
        <v>787</v>
      </c>
      <c r="H54" s="1" t="s">
        <v>788</v>
      </c>
      <c r="I54" s="1" t="s">
        <v>1055</v>
      </c>
      <c r="J54" s="1" t="s">
        <v>790</v>
      </c>
      <c r="K54" s="1" t="s">
        <v>1055</v>
      </c>
      <c r="L54" s="1" t="s">
        <v>1055</v>
      </c>
      <c r="M54" s="1" t="s">
        <v>791</v>
      </c>
      <c r="N54" s="1" t="s">
        <v>791</v>
      </c>
      <c r="O54" s="1" t="s">
        <v>792</v>
      </c>
      <c r="P54" s="1" t="s">
        <v>793</v>
      </c>
      <c r="Q54" s="1" t="s">
        <v>794</v>
      </c>
      <c r="R54" s="1" t="s">
        <v>1056</v>
      </c>
      <c r="S54" s="1" t="s">
        <v>796</v>
      </c>
      <c r="T54" s="1" t="s">
        <v>797</v>
      </c>
      <c r="U54" s="1" t="s">
        <v>798</v>
      </c>
      <c r="V54" s="1" t="s">
        <v>815</v>
      </c>
    </row>
    <row r="55" s="1" customFormat="1" spans="1:22">
      <c r="A55" s="3">
        <v>999222056530882</v>
      </c>
      <c r="B55" s="1" t="s">
        <v>1057</v>
      </c>
      <c r="C55" s="1" t="s">
        <v>1058</v>
      </c>
      <c r="D55" s="1" t="s">
        <v>883</v>
      </c>
      <c r="E55" s="1" t="s">
        <v>1059</v>
      </c>
      <c r="F55" s="1" t="s">
        <v>930</v>
      </c>
      <c r="G55" s="1" t="s">
        <v>787</v>
      </c>
      <c r="H55" s="1" t="s">
        <v>788</v>
      </c>
      <c r="I55" s="1" t="s">
        <v>1060</v>
      </c>
      <c r="J55" s="1" t="s">
        <v>790</v>
      </c>
      <c r="K55" s="1" t="s">
        <v>1060</v>
      </c>
      <c r="L55" s="1" t="s">
        <v>1060</v>
      </c>
      <c r="M55" s="1" t="s">
        <v>791</v>
      </c>
      <c r="N55" s="1" t="s">
        <v>791</v>
      </c>
      <c r="O55" s="1" t="s">
        <v>792</v>
      </c>
      <c r="P55" s="1" t="s">
        <v>793</v>
      </c>
      <c r="Q55" s="1" t="s">
        <v>794</v>
      </c>
      <c r="R55" s="1" t="s">
        <v>1061</v>
      </c>
      <c r="S55" s="1" t="s">
        <v>796</v>
      </c>
      <c r="T55" s="1" t="s">
        <v>797</v>
      </c>
      <c r="U55" s="1" t="s">
        <v>798</v>
      </c>
      <c r="V55" s="1" t="s">
        <v>815</v>
      </c>
    </row>
    <row r="56" s="1" customFormat="1" spans="1:22">
      <c r="A56" s="3">
        <v>999222052486461</v>
      </c>
      <c r="B56" s="1" t="s">
        <v>1057</v>
      </c>
      <c r="C56" s="1" t="s">
        <v>1062</v>
      </c>
      <c r="D56" s="1" t="s">
        <v>883</v>
      </c>
      <c r="E56" s="1" t="s">
        <v>1063</v>
      </c>
      <c r="F56" s="1" t="s">
        <v>783</v>
      </c>
      <c r="G56" s="1" t="s">
        <v>787</v>
      </c>
      <c r="H56" s="1" t="s">
        <v>788</v>
      </c>
      <c r="I56" s="1" t="s">
        <v>1064</v>
      </c>
      <c r="J56" s="1" t="s">
        <v>790</v>
      </c>
      <c r="K56" s="1" t="s">
        <v>1064</v>
      </c>
      <c r="L56" s="1" t="s">
        <v>1064</v>
      </c>
      <c r="M56" s="1" t="s">
        <v>791</v>
      </c>
      <c r="N56" s="1" t="s">
        <v>791</v>
      </c>
      <c r="O56" s="1" t="s">
        <v>792</v>
      </c>
      <c r="P56" s="1" t="s">
        <v>793</v>
      </c>
      <c r="Q56" s="1" t="s">
        <v>794</v>
      </c>
      <c r="R56" s="1" t="s">
        <v>1065</v>
      </c>
      <c r="S56" s="1" t="s">
        <v>796</v>
      </c>
      <c r="T56" s="1" t="s">
        <v>797</v>
      </c>
      <c r="U56" s="1" t="s">
        <v>798</v>
      </c>
      <c r="V56" s="1" t="s">
        <v>815</v>
      </c>
    </row>
    <row r="57" s="1" customFormat="1" spans="1:22">
      <c r="A57" s="3">
        <v>999222050585615</v>
      </c>
      <c r="B57" s="1" t="s">
        <v>1057</v>
      </c>
      <c r="C57" s="1" t="s">
        <v>1066</v>
      </c>
      <c r="D57" s="1" t="s">
        <v>1067</v>
      </c>
      <c r="E57" s="1" t="s">
        <v>1068</v>
      </c>
      <c r="F57" s="1" t="s">
        <v>930</v>
      </c>
      <c r="G57" s="1" t="s">
        <v>787</v>
      </c>
      <c r="H57" s="1" t="s">
        <v>788</v>
      </c>
      <c r="I57" s="1" t="s">
        <v>1069</v>
      </c>
      <c r="J57" s="1" t="s">
        <v>790</v>
      </c>
      <c r="K57" s="1" t="s">
        <v>1069</v>
      </c>
      <c r="L57" s="1" t="s">
        <v>1069</v>
      </c>
      <c r="M57" s="1" t="s">
        <v>791</v>
      </c>
      <c r="N57" s="1" t="s">
        <v>791</v>
      </c>
      <c r="O57" s="1" t="s">
        <v>792</v>
      </c>
      <c r="P57" s="1" t="s">
        <v>793</v>
      </c>
      <c r="Q57" s="1" t="s">
        <v>794</v>
      </c>
      <c r="R57" s="1" t="s">
        <v>1070</v>
      </c>
      <c r="S57" s="1" t="s">
        <v>796</v>
      </c>
      <c r="T57" s="1" t="s">
        <v>797</v>
      </c>
      <c r="U57" s="1" t="s">
        <v>798</v>
      </c>
      <c r="V57" s="1" t="s">
        <v>815</v>
      </c>
    </row>
    <row r="58" s="1" customFormat="1" spans="1:22">
      <c r="A58" s="3">
        <v>999222046852866</v>
      </c>
      <c r="B58" s="1" t="s">
        <v>1071</v>
      </c>
      <c r="C58" s="1" t="s">
        <v>1072</v>
      </c>
      <c r="D58" s="1" t="s">
        <v>883</v>
      </c>
      <c r="E58" s="1" t="s">
        <v>1073</v>
      </c>
      <c r="F58" s="1" t="s">
        <v>930</v>
      </c>
      <c r="G58" s="1" t="s">
        <v>787</v>
      </c>
      <c r="H58" s="1" t="s">
        <v>788</v>
      </c>
      <c r="I58" s="1" t="s">
        <v>1074</v>
      </c>
      <c r="J58" s="1" t="s">
        <v>790</v>
      </c>
      <c r="K58" s="1" t="s">
        <v>1074</v>
      </c>
      <c r="L58" s="1" t="s">
        <v>1074</v>
      </c>
      <c r="M58" s="1" t="s">
        <v>791</v>
      </c>
      <c r="N58" s="1" t="s">
        <v>791</v>
      </c>
      <c r="O58" s="1" t="s">
        <v>792</v>
      </c>
      <c r="P58" s="1" t="s">
        <v>793</v>
      </c>
      <c r="Q58" s="1" t="s">
        <v>794</v>
      </c>
      <c r="R58" s="1" t="s">
        <v>1075</v>
      </c>
      <c r="S58" s="1" t="s">
        <v>796</v>
      </c>
      <c r="T58" s="1" t="s">
        <v>797</v>
      </c>
      <c r="U58" s="1" t="s">
        <v>798</v>
      </c>
      <c r="V58" s="1" t="s">
        <v>815</v>
      </c>
    </row>
    <row r="59" s="1" customFormat="1" spans="1:22">
      <c r="A59" s="3">
        <v>999222046837389</v>
      </c>
      <c r="B59" s="1" t="s">
        <v>1071</v>
      </c>
      <c r="C59" s="1" t="s">
        <v>1076</v>
      </c>
      <c r="D59" s="1" t="s">
        <v>1077</v>
      </c>
      <c r="E59" s="1" t="s">
        <v>1078</v>
      </c>
      <c r="F59" s="1" t="s">
        <v>783</v>
      </c>
      <c r="G59" s="1" t="s">
        <v>787</v>
      </c>
      <c r="H59" s="1" t="s">
        <v>788</v>
      </c>
      <c r="I59" s="1" t="s">
        <v>1079</v>
      </c>
      <c r="J59" s="1" t="s">
        <v>790</v>
      </c>
      <c r="K59" s="1" t="s">
        <v>1079</v>
      </c>
      <c r="L59" s="1" t="s">
        <v>1079</v>
      </c>
      <c r="M59" s="1" t="s">
        <v>791</v>
      </c>
      <c r="N59" s="1" t="s">
        <v>791</v>
      </c>
      <c r="O59" s="1" t="s">
        <v>792</v>
      </c>
      <c r="P59" s="1" t="s">
        <v>793</v>
      </c>
      <c r="Q59" s="1" t="s">
        <v>794</v>
      </c>
      <c r="R59" s="1" t="s">
        <v>1080</v>
      </c>
      <c r="S59" s="1" t="s">
        <v>796</v>
      </c>
      <c r="T59" s="1" t="s">
        <v>797</v>
      </c>
      <c r="U59" s="1" t="s">
        <v>798</v>
      </c>
      <c r="V59" s="1" t="s">
        <v>892</v>
      </c>
    </row>
    <row r="60" s="1" customFormat="1" spans="1:22">
      <c r="A60" s="3">
        <v>999222046550616</v>
      </c>
      <c r="B60" s="1" t="s">
        <v>1071</v>
      </c>
      <c r="C60" s="1" t="s">
        <v>1081</v>
      </c>
      <c r="D60" s="1" t="s">
        <v>1082</v>
      </c>
      <c r="E60" s="1" t="s">
        <v>1083</v>
      </c>
      <c r="F60" s="1" t="s">
        <v>783</v>
      </c>
      <c r="G60" s="1" t="s">
        <v>787</v>
      </c>
      <c r="H60" s="1" t="s">
        <v>788</v>
      </c>
      <c r="I60" s="1" t="s">
        <v>1084</v>
      </c>
      <c r="J60" s="1" t="s">
        <v>790</v>
      </c>
      <c r="K60" s="1" t="s">
        <v>1084</v>
      </c>
      <c r="L60" s="1" t="s">
        <v>1084</v>
      </c>
      <c r="M60" s="1" t="s">
        <v>791</v>
      </c>
      <c r="N60" s="1" t="s">
        <v>791</v>
      </c>
      <c r="O60" s="1" t="s">
        <v>792</v>
      </c>
      <c r="P60" s="1" t="s">
        <v>793</v>
      </c>
      <c r="Q60" s="1" t="s">
        <v>794</v>
      </c>
      <c r="R60" s="1" t="s">
        <v>1085</v>
      </c>
      <c r="S60" s="1" t="s">
        <v>796</v>
      </c>
      <c r="T60" s="1" t="s">
        <v>797</v>
      </c>
      <c r="U60" s="1" t="s">
        <v>798</v>
      </c>
      <c r="V60" s="1" t="s">
        <v>799</v>
      </c>
    </row>
    <row r="61" s="1" customFormat="1" spans="1:22">
      <c r="A61" s="3">
        <v>999222044066881</v>
      </c>
      <c r="B61" s="1" t="s">
        <v>1071</v>
      </c>
      <c r="C61" s="1" t="s">
        <v>1086</v>
      </c>
      <c r="D61" s="1" t="s">
        <v>1087</v>
      </c>
      <c r="E61" s="1" t="s">
        <v>1088</v>
      </c>
      <c r="F61" s="1" t="s">
        <v>844</v>
      </c>
      <c r="G61" s="1" t="s">
        <v>787</v>
      </c>
      <c r="H61" s="1" t="s">
        <v>788</v>
      </c>
      <c r="I61" s="1" t="s">
        <v>1089</v>
      </c>
      <c r="J61" s="1" t="s">
        <v>790</v>
      </c>
      <c r="K61" s="1" t="s">
        <v>1089</v>
      </c>
      <c r="L61" s="1" t="s">
        <v>1089</v>
      </c>
      <c r="M61" s="1" t="s">
        <v>791</v>
      </c>
      <c r="N61" s="1" t="s">
        <v>791</v>
      </c>
      <c r="O61" s="1" t="s">
        <v>792</v>
      </c>
      <c r="P61" s="1" t="s">
        <v>793</v>
      </c>
      <c r="Q61" s="1" t="s">
        <v>794</v>
      </c>
      <c r="R61" s="1" t="s">
        <v>1090</v>
      </c>
      <c r="S61" s="1" t="s">
        <v>796</v>
      </c>
      <c r="T61" s="1" t="s">
        <v>797</v>
      </c>
      <c r="U61" s="1" t="s">
        <v>798</v>
      </c>
      <c r="V61" s="1" t="s">
        <v>815</v>
      </c>
    </row>
    <row r="62" s="1" customFormat="1" spans="1:22">
      <c r="A62" s="3">
        <v>999222034885234</v>
      </c>
      <c r="B62" s="1" t="s">
        <v>1091</v>
      </c>
      <c r="C62" s="1" t="s">
        <v>1092</v>
      </c>
      <c r="D62" s="1" t="s">
        <v>883</v>
      </c>
      <c r="E62" s="1" t="s">
        <v>1093</v>
      </c>
      <c r="F62" s="1" t="s">
        <v>972</v>
      </c>
      <c r="G62" s="1" t="s">
        <v>787</v>
      </c>
      <c r="H62" s="1" t="s">
        <v>788</v>
      </c>
      <c r="I62" s="1" t="s">
        <v>1094</v>
      </c>
      <c r="J62" s="1" t="s">
        <v>790</v>
      </c>
      <c r="K62" s="1" t="s">
        <v>1094</v>
      </c>
      <c r="L62" s="1" t="s">
        <v>1094</v>
      </c>
      <c r="M62" s="1" t="s">
        <v>791</v>
      </c>
      <c r="N62" s="1" t="s">
        <v>791</v>
      </c>
      <c r="O62" s="1" t="s">
        <v>792</v>
      </c>
      <c r="P62" s="1" t="s">
        <v>793</v>
      </c>
      <c r="Q62" s="1" t="s">
        <v>794</v>
      </c>
      <c r="R62" s="1" t="s">
        <v>1095</v>
      </c>
      <c r="S62" s="1" t="s">
        <v>796</v>
      </c>
      <c r="T62" s="1" t="s">
        <v>797</v>
      </c>
      <c r="U62" s="1" t="s">
        <v>798</v>
      </c>
      <c r="V62" s="1" t="s">
        <v>815</v>
      </c>
    </row>
    <row r="63" s="1" customFormat="1" spans="1:22">
      <c r="A63" s="3">
        <v>999222034155005</v>
      </c>
      <c r="B63" s="1" t="s">
        <v>1091</v>
      </c>
      <c r="C63" s="1" t="s">
        <v>1096</v>
      </c>
      <c r="D63" s="1" t="s">
        <v>1097</v>
      </c>
      <c r="E63" s="1" t="s">
        <v>1098</v>
      </c>
      <c r="F63" s="1" t="s">
        <v>783</v>
      </c>
      <c r="G63" s="1" t="s">
        <v>787</v>
      </c>
      <c r="H63" s="1" t="s">
        <v>788</v>
      </c>
      <c r="I63" s="1" t="s">
        <v>1099</v>
      </c>
      <c r="J63" s="1" t="s">
        <v>790</v>
      </c>
      <c r="K63" s="1" t="s">
        <v>1099</v>
      </c>
      <c r="L63" s="1" t="s">
        <v>1099</v>
      </c>
      <c r="M63" s="1" t="s">
        <v>791</v>
      </c>
      <c r="N63" s="1" t="s">
        <v>791</v>
      </c>
      <c r="O63" s="1" t="s">
        <v>792</v>
      </c>
      <c r="P63" s="1" t="s">
        <v>793</v>
      </c>
      <c r="Q63" s="1" t="s">
        <v>794</v>
      </c>
      <c r="R63" s="1" t="s">
        <v>1100</v>
      </c>
      <c r="S63" s="1" t="s">
        <v>796</v>
      </c>
      <c r="T63" s="1" t="s">
        <v>797</v>
      </c>
      <c r="U63" s="1" t="s">
        <v>798</v>
      </c>
      <c r="V63" s="1" t="s">
        <v>799</v>
      </c>
    </row>
    <row r="64" s="1" customFormat="1" spans="1:22">
      <c r="A64" s="3">
        <v>999222031490223</v>
      </c>
      <c r="B64" s="1" t="s">
        <v>1091</v>
      </c>
      <c r="C64" s="1" t="s">
        <v>1101</v>
      </c>
      <c r="D64" s="1" t="s">
        <v>1102</v>
      </c>
      <c r="E64" s="1" t="s">
        <v>1103</v>
      </c>
      <c r="F64" s="1" t="s">
        <v>844</v>
      </c>
      <c r="G64" s="1" t="s">
        <v>787</v>
      </c>
      <c r="H64" s="1" t="s">
        <v>788</v>
      </c>
      <c r="I64" s="1" t="s">
        <v>1104</v>
      </c>
      <c r="J64" s="1" t="s">
        <v>790</v>
      </c>
      <c r="K64" s="1" t="s">
        <v>1104</v>
      </c>
      <c r="L64" s="1" t="s">
        <v>1104</v>
      </c>
      <c r="M64" s="1" t="s">
        <v>791</v>
      </c>
      <c r="N64" s="1" t="s">
        <v>791</v>
      </c>
      <c r="O64" s="1" t="s">
        <v>792</v>
      </c>
      <c r="P64" s="1" t="s">
        <v>793</v>
      </c>
      <c r="Q64" s="1" t="s">
        <v>794</v>
      </c>
      <c r="R64" s="1" t="s">
        <v>1105</v>
      </c>
      <c r="S64" s="1" t="s">
        <v>796</v>
      </c>
      <c r="T64" s="1" t="s">
        <v>797</v>
      </c>
      <c r="U64" s="1" t="s">
        <v>798</v>
      </c>
      <c r="V64" s="1" t="s">
        <v>892</v>
      </c>
    </row>
    <row r="65" s="1" customFormat="1" spans="1:22">
      <c r="A65" s="3">
        <v>999222030529394</v>
      </c>
      <c r="B65" s="1" t="s">
        <v>1091</v>
      </c>
      <c r="C65" s="1" t="s">
        <v>1106</v>
      </c>
      <c r="D65" s="1" t="s">
        <v>1107</v>
      </c>
      <c r="E65" s="1" t="s">
        <v>1108</v>
      </c>
      <c r="F65" s="1" t="s">
        <v>1057</v>
      </c>
      <c r="G65" s="1" t="s">
        <v>787</v>
      </c>
      <c r="H65" s="1" t="s">
        <v>788</v>
      </c>
      <c r="I65" s="1" t="s">
        <v>1109</v>
      </c>
      <c r="J65" s="1" t="s">
        <v>790</v>
      </c>
      <c r="K65" s="1" t="s">
        <v>1109</v>
      </c>
      <c r="L65" s="1" t="s">
        <v>1109</v>
      </c>
      <c r="M65" s="1" t="s">
        <v>791</v>
      </c>
      <c r="N65" s="1" t="s">
        <v>791</v>
      </c>
      <c r="O65" s="1" t="s">
        <v>792</v>
      </c>
      <c r="P65" s="1" t="s">
        <v>793</v>
      </c>
      <c r="Q65" s="1" t="s">
        <v>794</v>
      </c>
      <c r="R65" s="1" t="s">
        <v>1110</v>
      </c>
      <c r="S65" s="1" t="s">
        <v>796</v>
      </c>
      <c r="T65" s="1" t="s">
        <v>797</v>
      </c>
      <c r="U65" s="1" t="s">
        <v>798</v>
      </c>
      <c r="V65" s="1" t="s">
        <v>815</v>
      </c>
    </row>
    <row r="66" s="1" customFormat="1" spans="1:22">
      <c r="A66" s="3">
        <v>22030519396</v>
      </c>
      <c r="B66" s="1" t="s">
        <v>1091</v>
      </c>
      <c r="C66" s="1" t="s">
        <v>1111</v>
      </c>
      <c r="D66" s="1" t="s">
        <v>1107</v>
      </c>
      <c r="E66" s="1" t="s">
        <v>1112</v>
      </c>
      <c r="F66" s="1" t="s">
        <v>1057</v>
      </c>
      <c r="G66" s="1" t="s">
        <v>787</v>
      </c>
      <c r="H66" s="1" t="s">
        <v>788</v>
      </c>
      <c r="I66" s="1" t="s">
        <v>1109</v>
      </c>
      <c r="J66" s="1" t="s">
        <v>790</v>
      </c>
      <c r="K66" s="1" t="s">
        <v>1109</v>
      </c>
      <c r="L66" s="1" t="s">
        <v>1109</v>
      </c>
      <c r="M66" s="1" t="s">
        <v>791</v>
      </c>
      <c r="N66" s="1" t="s">
        <v>791</v>
      </c>
      <c r="O66" s="1" t="s">
        <v>792</v>
      </c>
      <c r="P66" s="1" t="s">
        <v>793</v>
      </c>
      <c r="Q66" s="1" t="s">
        <v>794</v>
      </c>
      <c r="R66" s="1" t="s">
        <v>1113</v>
      </c>
      <c r="S66" s="1" t="s">
        <v>796</v>
      </c>
      <c r="T66" s="1" t="s">
        <v>797</v>
      </c>
      <c r="U66" s="1" t="s">
        <v>798</v>
      </c>
      <c r="V66" s="1" t="s">
        <v>815</v>
      </c>
    </row>
    <row r="67" s="1" customFormat="1" spans="1:22">
      <c r="A67" s="3">
        <v>999221983564705</v>
      </c>
      <c r="B67" s="1" t="s">
        <v>1114</v>
      </c>
      <c r="C67" s="1" t="s">
        <v>1115</v>
      </c>
      <c r="D67" s="1" t="s">
        <v>1116</v>
      </c>
      <c r="E67" s="1" t="s">
        <v>1117</v>
      </c>
      <c r="F67" s="1" t="s">
        <v>972</v>
      </c>
      <c r="G67" s="1" t="s">
        <v>787</v>
      </c>
      <c r="H67" s="1" t="s">
        <v>788</v>
      </c>
      <c r="I67" s="1" t="s">
        <v>1118</v>
      </c>
      <c r="J67" s="1" t="s">
        <v>790</v>
      </c>
      <c r="K67" s="1" t="s">
        <v>1118</v>
      </c>
      <c r="L67" s="1" t="s">
        <v>1118</v>
      </c>
      <c r="M67" s="1" t="s">
        <v>791</v>
      </c>
      <c r="N67" s="1" t="s">
        <v>791</v>
      </c>
      <c r="O67" s="1" t="s">
        <v>792</v>
      </c>
      <c r="P67" s="1" t="s">
        <v>793</v>
      </c>
      <c r="Q67" s="1" t="s">
        <v>794</v>
      </c>
      <c r="R67" s="1" t="s">
        <v>1119</v>
      </c>
      <c r="S67" s="1" t="s">
        <v>796</v>
      </c>
      <c r="T67" s="1" t="s">
        <v>797</v>
      </c>
      <c r="U67" s="1" t="s">
        <v>798</v>
      </c>
      <c r="V67" s="1" t="s">
        <v>815</v>
      </c>
    </row>
    <row r="68" s="1" customFormat="1" spans="1:22">
      <c r="A68" s="3">
        <v>999221962596793</v>
      </c>
      <c r="B68" s="1" t="s">
        <v>1120</v>
      </c>
      <c r="C68" s="1" t="s">
        <v>1121</v>
      </c>
      <c r="D68" s="1" t="s">
        <v>1122</v>
      </c>
      <c r="E68" s="1" t="s">
        <v>1123</v>
      </c>
      <c r="F68" s="1" t="s">
        <v>930</v>
      </c>
      <c r="G68" s="1" t="s">
        <v>787</v>
      </c>
      <c r="H68" s="1" t="s">
        <v>788</v>
      </c>
      <c r="I68" s="1" t="s">
        <v>1124</v>
      </c>
      <c r="J68" s="1" t="s">
        <v>790</v>
      </c>
      <c r="K68" s="1" t="s">
        <v>1124</v>
      </c>
      <c r="L68" s="1" t="s">
        <v>1124</v>
      </c>
      <c r="M68" s="1" t="s">
        <v>791</v>
      </c>
      <c r="N68" s="1" t="s">
        <v>791</v>
      </c>
      <c r="O68" s="1" t="s">
        <v>792</v>
      </c>
      <c r="P68" s="1" t="s">
        <v>793</v>
      </c>
      <c r="Q68" s="1" t="s">
        <v>794</v>
      </c>
      <c r="R68" s="1" t="s">
        <v>1125</v>
      </c>
      <c r="S68" s="1" t="s">
        <v>796</v>
      </c>
      <c r="T68" s="1" t="s">
        <v>797</v>
      </c>
      <c r="U68" s="1" t="s">
        <v>798</v>
      </c>
      <c r="V68" s="1" t="s">
        <v>815</v>
      </c>
    </row>
    <row r="69" s="1" customFormat="1" spans="1:22">
      <c r="A69" s="3">
        <v>21354630339</v>
      </c>
      <c r="B69" s="1" t="s">
        <v>1126</v>
      </c>
      <c r="C69" s="1" t="s">
        <v>1127</v>
      </c>
      <c r="D69" s="1" t="s">
        <v>1128</v>
      </c>
      <c r="E69" s="1" t="s">
        <v>1129</v>
      </c>
      <c r="F69" s="1" t="s">
        <v>930</v>
      </c>
      <c r="G69" s="1" t="s">
        <v>787</v>
      </c>
      <c r="H69" s="1" t="s">
        <v>788</v>
      </c>
      <c r="I69" s="1" t="s">
        <v>1130</v>
      </c>
      <c r="J69" s="1" t="s">
        <v>790</v>
      </c>
      <c r="K69" s="1" t="s">
        <v>1130</v>
      </c>
      <c r="L69" s="1" t="s">
        <v>1130</v>
      </c>
      <c r="M69" s="1" t="s">
        <v>791</v>
      </c>
      <c r="N69" s="1" t="s">
        <v>791</v>
      </c>
      <c r="O69" s="1" t="s">
        <v>792</v>
      </c>
      <c r="P69" s="1" t="s">
        <v>793</v>
      </c>
      <c r="Q69" s="1" t="s">
        <v>794</v>
      </c>
      <c r="R69" s="1" t="s">
        <v>1131</v>
      </c>
      <c r="S69" s="1" t="s">
        <v>796</v>
      </c>
      <c r="T69" s="1" t="s">
        <v>797</v>
      </c>
      <c r="U69" s="1" t="s">
        <v>798</v>
      </c>
      <c r="V69" s="1" t="s">
        <v>815</v>
      </c>
    </row>
    <row r="70" s="1" customFormat="1" spans="1:22">
      <c r="A70" s="3">
        <v>21466672582</v>
      </c>
      <c r="B70" s="1" t="s">
        <v>1132</v>
      </c>
      <c r="C70" s="1" t="s">
        <v>1133</v>
      </c>
      <c r="D70" s="1" t="s">
        <v>1134</v>
      </c>
      <c r="E70" s="1" t="s">
        <v>1135</v>
      </c>
      <c r="F70" s="1" t="s">
        <v>844</v>
      </c>
      <c r="G70" s="1" t="s">
        <v>787</v>
      </c>
      <c r="H70" s="1" t="s">
        <v>788</v>
      </c>
      <c r="I70" s="1" t="s">
        <v>1136</v>
      </c>
      <c r="J70" s="1" t="s">
        <v>790</v>
      </c>
      <c r="K70" s="1" t="s">
        <v>1136</v>
      </c>
      <c r="L70" s="1" t="s">
        <v>1136</v>
      </c>
      <c r="M70" s="1" t="s">
        <v>791</v>
      </c>
      <c r="N70" s="1" t="s">
        <v>791</v>
      </c>
      <c r="O70" s="1" t="s">
        <v>792</v>
      </c>
      <c r="P70" s="1" t="s">
        <v>793</v>
      </c>
      <c r="Q70" s="1" t="s">
        <v>794</v>
      </c>
      <c r="R70" s="1" t="s">
        <v>1137</v>
      </c>
      <c r="S70" s="1" t="s">
        <v>796</v>
      </c>
      <c r="T70" s="1" t="s">
        <v>797</v>
      </c>
      <c r="U70" s="1" t="s">
        <v>798</v>
      </c>
      <c r="V70" s="1" t="s">
        <v>937</v>
      </c>
    </row>
    <row r="71" s="1" customFormat="1" spans="1:22">
      <c r="A71" s="3">
        <v>21827149290</v>
      </c>
      <c r="B71" s="1" t="s">
        <v>1138</v>
      </c>
      <c r="C71" s="1" t="s">
        <v>1139</v>
      </c>
      <c r="D71" s="1" t="s">
        <v>1140</v>
      </c>
      <c r="E71" s="1" t="s">
        <v>1141</v>
      </c>
      <c r="F71" s="1" t="s">
        <v>844</v>
      </c>
      <c r="G71" s="1" t="s">
        <v>787</v>
      </c>
      <c r="H71" s="1" t="s">
        <v>788</v>
      </c>
      <c r="I71" s="1" t="s">
        <v>1142</v>
      </c>
      <c r="J71" s="1" t="s">
        <v>790</v>
      </c>
      <c r="K71" s="1" t="s">
        <v>1142</v>
      </c>
      <c r="L71" s="1" t="s">
        <v>1142</v>
      </c>
      <c r="M71" s="1" t="s">
        <v>791</v>
      </c>
      <c r="N71" s="1" t="s">
        <v>791</v>
      </c>
      <c r="O71" s="1" t="s">
        <v>792</v>
      </c>
      <c r="P71" s="1" t="s">
        <v>793</v>
      </c>
      <c r="Q71" s="1" t="s">
        <v>794</v>
      </c>
      <c r="R71" s="1" t="s">
        <v>1143</v>
      </c>
      <c r="S71" s="1" t="s">
        <v>796</v>
      </c>
      <c r="T71" s="1" t="s">
        <v>797</v>
      </c>
      <c r="U71" s="1" t="s">
        <v>798</v>
      </c>
      <c r="V71" s="1" t="s">
        <v>815</v>
      </c>
    </row>
    <row r="72" s="1" customFormat="1" spans="1:22">
      <c r="A72" s="3">
        <v>21619633887</v>
      </c>
      <c r="B72" s="1" t="s">
        <v>1144</v>
      </c>
      <c r="C72" s="1" t="s">
        <v>1145</v>
      </c>
      <c r="D72" s="1" t="s">
        <v>1146</v>
      </c>
      <c r="E72" s="1" t="s">
        <v>1147</v>
      </c>
      <c r="F72" s="1" t="s">
        <v>844</v>
      </c>
      <c r="G72" s="1" t="s">
        <v>787</v>
      </c>
      <c r="H72" s="1" t="s">
        <v>788</v>
      </c>
      <c r="I72" s="1" t="s">
        <v>1148</v>
      </c>
      <c r="J72" s="1" t="s">
        <v>790</v>
      </c>
      <c r="K72" s="1" t="s">
        <v>1148</v>
      </c>
      <c r="L72" s="1" t="s">
        <v>1148</v>
      </c>
      <c r="M72" s="1" t="s">
        <v>791</v>
      </c>
      <c r="N72" s="1" t="s">
        <v>791</v>
      </c>
      <c r="O72" s="1" t="s">
        <v>792</v>
      </c>
      <c r="P72" s="1" t="s">
        <v>793</v>
      </c>
      <c r="Q72" s="1" t="s">
        <v>794</v>
      </c>
      <c r="R72" s="1" t="s">
        <v>1149</v>
      </c>
      <c r="S72" s="1" t="s">
        <v>796</v>
      </c>
      <c r="T72" s="1" t="s">
        <v>797</v>
      </c>
      <c r="U72" s="1" t="s">
        <v>798</v>
      </c>
      <c r="V72" s="1" t="s">
        <v>892</v>
      </c>
    </row>
    <row r="73" s="1" customFormat="1" spans="1:22">
      <c r="A73" s="3">
        <v>21810122926</v>
      </c>
      <c r="B73" s="1" t="s">
        <v>1150</v>
      </c>
      <c r="C73" s="1" t="s">
        <v>1151</v>
      </c>
      <c r="D73" s="1" t="s">
        <v>1152</v>
      </c>
      <c r="E73" s="1" t="s">
        <v>1153</v>
      </c>
      <c r="F73" s="1" t="s">
        <v>783</v>
      </c>
      <c r="G73" s="1" t="s">
        <v>787</v>
      </c>
      <c r="H73" s="1" t="s">
        <v>788</v>
      </c>
      <c r="I73" s="1" t="s">
        <v>1154</v>
      </c>
      <c r="J73" s="1" t="s">
        <v>790</v>
      </c>
      <c r="K73" s="1" t="s">
        <v>1154</v>
      </c>
      <c r="L73" s="1" t="s">
        <v>1154</v>
      </c>
      <c r="M73" s="1" t="s">
        <v>791</v>
      </c>
      <c r="N73" s="1" t="s">
        <v>791</v>
      </c>
      <c r="O73" s="1" t="s">
        <v>792</v>
      </c>
      <c r="P73" s="1" t="s">
        <v>793</v>
      </c>
      <c r="Q73" s="1" t="s">
        <v>794</v>
      </c>
      <c r="R73" s="1" t="s">
        <v>1155</v>
      </c>
      <c r="S73" s="1" t="s">
        <v>796</v>
      </c>
      <c r="T73" s="1" t="s">
        <v>797</v>
      </c>
      <c r="U73" s="1" t="s">
        <v>798</v>
      </c>
      <c r="V73" s="1" t="s">
        <v>815</v>
      </c>
    </row>
    <row r="74" s="1" customFormat="1" spans="1:22">
      <c r="A74" s="3">
        <v>21808100279</v>
      </c>
      <c r="B74" s="1" t="s">
        <v>1150</v>
      </c>
      <c r="C74" s="1" t="s">
        <v>1156</v>
      </c>
      <c r="D74" s="1" t="s">
        <v>1152</v>
      </c>
      <c r="E74" s="1" t="s">
        <v>1157</v>
      </c>
      <c r="F74" s="1" t="s">
        <v>783</v>
      </c>
      <c r="G74" s="1" t="s">
        <v>787</v>
      </c>
      <c r="H74" s="1" t="s">
        <v>788</v>
      </c>
      <c r="I74" s="1" t="s">
        <v>1158</v>
      </c>
      <c r="J74" s="1" t="s">
        <v>790</v>
      </c>
      <c r="K74" s="1" t="s">
        <v>1158</v>
      </c>
      <c r="L74" s="1" t="s">
        <v>1158</v>
      </c>
      <c r="M74" s="1" t="s">
        <v>791</v>
      </c>
      <c r="N74" s="1" t="s">
        <v>791</v>
      </c>
      <c r="O74" s="1" t="s">
        <v>792</v>
      </c>
      <c r="P74" s="1" t="s">
        <v>793</v>
      </c>
      <c r="Q74" s="1" t="s">
        <v>794</v>
      </c>
      <c r="R74" s="1" t="s">
        <v>1159</v>
      </c>
      <c r="S74" s="1" t="s">
        <v>796</v>
      </c>
      <c r="T74" s="1" t="s">
        <v>797</v>
      </c>
      <c r="U74" s="1" t="s">
        <v>798</v>
      </c>
      <c r="V74" s="1" t="s">
        <v>815</v>
      </c>
    </row>
    <row r="75" s="1" customFormat="1" spans="1:22">
      <c r="A75" s="3">
        <v>999222024687865</v>
      </c>
      <c r="B75" s="1" t="s">
        <v>1160</v>
      </c>
      <c r="C75" s="1" t="s">
        <v>1161</v>
      </c>
      <c r="D75" s="1" t="s">
        <v>1162</v>
      </c>
      <c r="E75" s="1" t="s">
        <v>1163</v>
      </c>
      <c r="F75" s="1" t="s">
        <v>783</v>
      </c>
      <c r="G75" s="1" t="s">
        <v>787</v>
      </c>
      <c r="H75" s="1" t="s">
        <v>788</v>
      </c>
      <c r="I75" s="1" t="s">
        <v>1164</v>
      </c>
      <c r="J75" s="1" t="s">
        <v>790</v>
      </c>
      <c r="K75" s="1" t="s">
        <v>1164</v>
      </c>
      <c r="L75" s="1" t="s">
        <v>1164</v>
      </c>
      <c r="M75" s="1" t="s">
        <v>791</v>
      </c>
      <c r="N75" s="1" t="s">
        <v>791</v>
      </c>
      <c r="O75" s="1" t="s">
        <v>792</v>
      </c>
      <c r="P75" s="1" t="s">
        <v>793</v>
      </c>
      <c r="Q75" s="1" t="s">
        <v>794</v>
      </c>
      <c r="R75" s="1" t="s">
        <v>1165</v>
      </c>
      <c r="S75" s="1" t="s">
        <v>796</v>
      </c>
      <c r="T75" s="1" t="s">
        <v>797</v>
      </c>
      <c r="U75" s="1" t="s">
        <v>936</v>
      </c>
      <c r="V75" s="1" t="s">
        <v>937</v>
      </c>
    </row>
    <row r="76" s="1" customFormat="1" spans="1:22">
      <c r="A76" s="3">
        <v>999221929102514</v>
      </c>
      <c r="B76" s="1" t="s">
        <v>1166</v>
      </c>
      <c r="C76" s="1" t="s">
        <v>1167</v>
      </c>
      <c r="D76" s="1" t="s">
        <v>1168</v>
      </c>
      <c r="E76" s="1" t="s">
        <v>1169</v>
      </c>
      <c r="F76" s="1" t="s">
        <v>930</v>
      </c>
      <c r="G76" s="1" t="s">
        <v>787</v>
      </c>
      <c r="H76" s="1" t="s">
        <v>788</v>
      </c>
      <c r="I76" s="1" t="s">
        <v>1170</v>
      </c>
      <c r="J76" s="1" t="s">
        <v>790</v>
      </c>
      <c r="K76" s="1" t="s">
        <v>1170</v>
      </c>
      <c r="L76" s="1" t="s">
        <v>1170</v>
      </c>
      <c r="M76" s="1" t="s">
        <v>791</v>
      </c>
      <c r="N76" s="1" t="s">
        <v>791</v>
      </c>
      <c r="O76" s="1" t="s">
        <v>792</v>
      </c>
      <c r="P76" s="1" t="s">
        <v>793</v>
      </c>
      <c r="Q76" s="1" t="s">
        <v>794</v>
      </c>
      <c r="R76" s="1" t="s">
        <v>1171</v>
      </c>
      <c r="S76" s="1" t="s">
        <v>796</v>
      </c>
      <c r="T76" s="1" t="s">
        <v>797</v>
      </c>
      <c r="U76" s="1" t="s">
        <v>798</v>
      </c>
      <c r="V76" s="1" t="s">
        <v>815</v>
      </c>
    </row>
    <row r="77" s="1" customFormat="1" spans="1:22">
      <c r="A77" s="3">
        <v>22004667068</v>
      </c>
      <c r="B77" s="1" t="s">
        <v>1172</v>
      </c>
      <c r="C77" s="1" t="s">
        <v>1173</v>
      </c>
      <c r="D77" s="1" t="s">
        <v>989</v>
      </c>
      <c r="E77" s="1" t="s">
        <v>1174</v>
      </c>
      <c r="F77" s="1" t="s">
        <v>783</v>
      </c>
      <c r="G77" s="1" t="s">
        <v>787</v>
      </c>
      <c r="H77" s="1" t="s">
        <v>788</v>
      </c>
      <c r="I77" s="1" t="s">
        <v>1175</v>
      </c>
      <c r="J77" s="1" t="s">
        <v>790</v>
      </c>
      <c r="K77" s="1" t="s">
        <v>1175</v>
      </c>
      <c r="L77" s="1" t="s">
        <v>1175</v>
      </c>
      <c r="M77" s="1" t="s">
        <v>791</v>
      </c>
      <c r="N77" s="1" t="s">
        <v>791</v>
      </c>
      <c r="O77" s="1" t="s">
        <v>792</v>
      </c>
      <c r="P77" s="1" t="s">
        <v>793</v>
      </c>
      <c r="Q77" s="1" t="s">
        <v>794</v>
      </c>
      <c r="R77" s="1" t="s">
        <v>1176</v>
      </c>
      <c r="S77" s="1" t="s">
        <v>796</v>
      </c>
      <c r="T77" s="1" t="s">
        <v>797</v>
      </c>
      <c r="U77" s="1" t="s">
        <v>798</v>
      </c>
      <c r="V77" s="1" t="s">
        <v>993</v>
      </c>
    </row>
    <row r="78" s="1" customFormat="1" spans="1:22">
      <c r="A78" s="3">
        <v>999222027101528</v>
      </c>
      <c r="B78" s="1" t="s">
        <v>1160</v>
      </c>
      <c r="C78" s="1" t="s">
        <v>1177</v>
      </c>
      <c r="D78" s="1" t="s">
        <v>1178</v>
      </c>
      <c r="E78" s="1" t="s">
        <v>1179</v>
      </c>
      <c r="F78" s="1" t="s">
        <v>972</v>
      </c>
      <c r="G78" s="1" t="s">
        <v>787</v>
      </c>
      <c r="H78" s="1" t="s">
        <v>788</v>
      </c>
      <c r="I78" s="1" t="s">
        <v>1180</v>
      </c>
      <c r="J78" s="1" t="s">
        <v>790</v>
      </c>
      <c r="K78" s="1" t="s">
        <v>1180</v>
      </c>
      <c r="L78" s="1" t="s">
        <v>1180</v>
      </c>
      <c r="M78" s="1" t="s">
        <v>791</v>
      </c>
      <c r="N78" s="1" t="s">
        <v>791</v>
      </c>
      <c r="O78" s="1" t="s">
        <v>792</v>
      </c>
      <c r="P78" s="1" t="s">
        <v>793</v>
      </c>
      <c r="Q78" s="1" t="s">
        <v>794</v>
      </c>
      <c r="R78" s="1" t="s">
        <v>1181</v>
      </c>
      <c r="S78" s="1" t="s">
        <v>796</v>
      </c>
      <c r="T78" s="1" t="s">
        <v>797</v>
      </c>
      <c r="U78" s="1" t="s">
        <v>798</v>
      </c>
      <c r="V78" s="1" t="s">
        <v>815</v>
      </c>
    </row>
    <row r="79" s="1" customFormat="1" spans="1:22">
      <c r="A79" s="3">
        <v>999222015979974</v>
      </c>
      <c r="B79" s="1" t="s">
        <v>1182</v>
      </c>
      <c r="C79" s="1" t="s">
        <v>1183</v>
      </c>
      <c r="D79" s="1" t="s">
        <v>1184</v>
      </c>
      <c r="E79" s="1" t="s">
        <v>1185</v>
      </c>
      <c r="F79" s="1" t="s">
        <v>844</v>
      </c>
      <c r="G79" s="1" t="s">
        <v>787</v>
      </c>
      <c r="H79" s="1" t="s">
        <v>788</v>
      </c>
      <c r="I79" s="1" t="s">
        <v>1186</v>
      </c>
      <c r="J79" s="1" t="s">
        <v>790</v>
      </c>
      <c r="K79" s="1" t="s">
        <v>1186</v>
      </c>
      <c r="L79" s="1" t="s">
        <v>1186</v>
      </c>
      <c r="M79" s="1" t="s">
        <v>791</v>
      </c>
      <c r="N79" s="1" t="s">
        <v>791</v>
      </c>
      <c r="O79" s="1" t="s">
        <v>792</v>
      </c>
      <c r="P79" s="1" t="s">
        <v>793</v>
      </c>
      <c r="Q79" s="1" t="s">
        <v>794</v>
      </c>
      <c r="R79" s="1" t="s">
        <v>1187</v>
      </c>
      <c r="S79" s="1" t="s">
        <v>796</v>
      </c>
      <c r="T79" s="1" t="s">
        <v>797</v>
      </c>
      <c r="U79" s="1" t="s">
        <v>798</v>
      </c>
      <c r="V79" s="1" t="s">
        <v>799</v>
      </c>
    </row>
    <row r="80" s="1" customFormat="1" spans="1:22">
      <c r="A80" s="3">
        <v>999221855431566</v>
      </c>
      <c r="B80" s="1" t="s">
        <v>1188</v>
      </c>
      <c r="C80" s="1" t="s">
        <v>1189</v>
      </c>
      <c r="D80" s="1" t="s">
        <v>1190</v>
      </c>
      <c r="E80" s="1" t="s">
        <v>1191</v>
      </c>
      <c r="F80" s="1" t="s">
        <v>1042</v>
      </c>
      <c r="G80" s="1" t="s">
        <v>787</v>
      </c>
      <c r="H80" s="1" t="s">
        <v>788</v>
      </c>
      <c r="I80" s="1" t="s">
        <v>1192</v>
      </c>
      <c r="J80" s="1" t="s">
        <v>790</v>
      </c>
      <c r="K80" s="1" t="s">
        <v>1192</v>
      </c>
      <c r="L80" s="1" t="s">
        <v>1192</v>
      </c>
      <c r="M80" s="1" t="s">
        <v>791</v>
      </c>
      <c r="N80" s="1" t="s">
        <v>791</v>
      </c>
      <c r="O80" s="1" t="s">
        <v>792</v>
      </c>
      <c r="P80" s="1" t="s">
        <v>793</v>
      </c>
      <c r="Q80" s="1" t="s">
        <v>794</v>
      </c>
      <c r="R80" s="1" t="s">
        <v>1193</v>
      </c>
      <c r="S80" s="1" t="s">
        <v>796</v>
      </c>
      <c r="T80" s="1" t="s">
        <v>797</v>
      </c>
      <c r="U80" s="1" t="s">
        <v>798</v>
      </c>
      <c r="V80" s="1" t="s">
        <v>892</v>
      </c>
    </row>
    <row r="81" s="1" customFormat="1" spans="1:22">
      <c r="A81" s="3">
        <v>21855722191</v>
      </c>
      <c r="B81" s="1" t="s">
        <v>1188</v>
      </c>
      <c r="C81" s="1" t="s">
        <v>1194</v>
      </c>
      <c r="D81" s="1" t="s">
        <v>1195</v>
      </c>
      <c r="E81" s="1" t="s">
        <v>1196</v>
      </c>
      <c r="F81" s="1" t="s">
        <v>930</v>
      </c>
      <c r="G81" s="1" t="s">
        <v>787</v>
      </c>
      <c r="H81" s="1" t="s">
        <v>788</v>
      </c>
      <c r="I81" s="1" t="s">
        <v>1197</v>
      </c>
      <c r="J81" s="1" t="s">
        <v>790</v>
      </c>
      <c r="K81" s="1" t="s">
        <v>1197</v>
      </c>
      <c r="L81" s="1" t="s">
        <v>1197</v>
      </c>
      <c r="M81" s="1" t="s">
        <v>791</v>
      </c>
      <c r="N81" s="1" t="s">
        <v>791</v>
      </c>
      <c r="O81" s="1" t="s">
        <v>792</v>
      </c>
      <c r="P81" s="1" t="s">
        <v>793</v>
      </c>
      <c r="Q81" s="1" t="s">
        <v>794</v>
      </c>
      <c r="R81" s="1" t="s">
        <v>1198</v>
      </c>
      <c r="S81" s="1" t="s">
        <v>796</v>
      </c>
      <c r="T81" s="1" t="s">
        <v>797</v>
      </c>
      <c r="U81" s="1" t="s">
        <v>798</v>
      </c>
      <c r="V81" s="1" t="s">
        <v>799</v>
      </c>
    </row>
    <row r="82" s="1" customFormat="1" spans="1:22">
      <c r="A82" s="1" t="s">
        <v>1199</v>
      </c>
      <c r="B82" s="1" t="s">
        <v>1200</v>
      </c>
      <c r="C82" s="1" t="s">
        <v>1201</v>
      </c>
      <c r="D82" s="1" t="s">
        <v>854</v>
      </c>
      <c r="E82" s="1" t="s">
        <v>879</v>
      </c>
      <c r="F82" s="1" t="s">
        <v>783</v>
      </c>
      <c r="G82" s="1" t="s">
        <v>787</v>
      </c>
      <c r="H82" s="1" t="s">
        <v>788</v>
      </c>
      <c r="I82" s="1" t="s">
        <v>792</v>
      </c>
      <c r="J82" s="1" t="s">
        <v>790</v>
      </c>
      <c r="K82" s="1" t="s">
        <v>792</v>
      </c>
      <c r="L82" s="1" t="s">
        <v>792</v>
      </c>
      <c r="M82" s="1" t="s">
        <v>791</v>
      </c>
      <c r="N82" s="1" t="s">
        <v>791</v>
      </c>
      <c r="O82" s="1" t="s">
        <v>792</v>
      </c>
      <c r="P82" s="1" t="s">
        <v>793</v>
      </c>
      <c r="Q82" s="1" t="s">
        <v>794</v>
      </c>
      <c r="R82" s="1" t="s">
        <v>1202</v>
      </c>
      <c r="S82" s="1" t="s">
        <v>796</v>
      </c>
      <c r="T82" s="1" t="s">
        <v>797</v>
      </c>
      <c r="U82" s="1" t="s">
        <v>798</v>
      </c>
      <c r="V82" s="1" t="s">
        <v>799</v>
      </c>
    </row>
    <row r="83" s="1" customFormat="1" spans="1:22">
      <c r="A83" s="3">
        <v>999221869914853</v>
      </c>
      <c r="B83" s="1" t="s">
        <v>1203</v>
      </c>
      <c r="C83" s="1" t="s">
        <v>1204</v>
      </c>
      <c r="D83" s="1" t="s">
        <v>1205</v>
      </c>
      <c r="E83" s="1" t="s">
        <v>1206</v>
      </c>
      <c r="F83" s="1" t="s">
        <v>844</v>
      </c>
      <c r="G83" s="1" t="s">
        <v>787</v>
      </c>
      <c r="H83" s="1" t="s">
        <v>788</v>
      </c>
      <c r="I83" s="1" t="s">
        <v>1207</v>
      </c>
      <c r="J83" s="1" t="s">
        <v>790</v>
      </c>
      <c r="K83" s="1" t="s">
        <v>1207</v>
      </c>
      <c r="L83" s="1" t="s">
        <v>1207</v>
      </c>
      <c r="M83" s="1" t="s">
        <v>791</v>
      </c>
      <c r="N83" s="1" t="s">
        <v>791</v>
      </c>
      <c r="O83" s="1" t="s">
        <v>792</v>
      </c>
      <c r="P83" s="1" t="s">
        <v>793</v>
      </c>
      <c r="Q83" s="1" t="s">
        <v>794</v>
      </c>
      <c r="R83" s="1" t="s">
        <v>1208</v>
      </c>
      <c r="S83" s="1" t="s">
        <v>796</v>
      </c>
      <c r="T83" s="1" t="s">
        <v>797</v>
      </c>
      <c r="U83" s="1" t="s">
        <v>798</v>
      </c>
      <c r="V83" s="1" t="s">
        <v>892</v>
      </c>
    </row>
    <row r="84" s="1" customFormat="1" spans="1:22">
      <c r="A84" s="1" t="s">
        <v>1209</v>
      </c>
      <c r="B84" s="1" t="s">
        <v>1210</v>
      </c>
      <c r="C84" s="1" t="s">
        <v>1211</v>
      </c>
      <c r="D84" s="1" t="s">
        <v>1212</v>
      </c>
      <c r="E84" s="1" t="s">
        <v>1213</v>
      </c>
      <c r="F84" s="1" t="s">
        <v>930</v>
      </c>
      <c r="G84" s="1" t="s">
        <v>787</v>
      </c>
      <c r="H84" s="1" t="s">
        <v>788</v>
      </c>
      <c r="I84" s="1" t="s">
        <v>792</v>
      </c>
      <c r="J84" s="1" t="s">
        <v>790</v>
      </c>
      <c r="K84" s="1" t="s">
        <v>792</v>
      </c>
      <c r="L84" s="1" t="s">
        <v>792</v>
      </c>
      <c r="M84" s="1" t="s">
        <v>791</v>
      </c>
      <c r="N84" s="1" t="s">
        <v>791</v>
      </c>
      <c r="O84" s="1" t="s">
        <v>792</v>
      </c>
      <c r="P84" s="1" t="s">
        <v>793</v>
      </c>
      <c r="Q84" s="1" t="s">
        <v>794</v>
      </c>
      <c r="R84" s="1" t="s">
        <v>1214</v>
      </c>
      <c r="S84" s="1" t="s">
        <v>796</v>
      </c>
      <c r="T84" s="1" t="s">
        <v>797</v>
      </c>
      <c r="U84" s="1" t="s">
        <v>798</v>
      </c>
      <c r="V84" s="1" t="s">
        <v>892</v>
      </c>
    </row>
    <row r="85" s="1" customFormat="1" spans="1:22">
      <c r="A85" s="1" t="s">
        <v>1215</v>
      </c>
      <c r="B85" s="1" t="s">
        <v>1210</v>
      </c>
      <c r="C85" s="1" t="s">
        <v>1216</v>
      </c>
      <c r="D85" s="1" t="s">
        <v>1212</v>
      </c>
      <c r="E85" s="1" t="s">
        <v>1213</v>
      </c>
      <c r="F85" s="1" t="s">
        <v>930</v>
      </c>
      <c r="G85" s="1" t="s">
        <v>787</v>
      </c>
      <c r="H85" s="1" t="s">
        <v>788</v>
      </c>
      <c r="I85" s="1" t="s">
        <v>792</v>
      </c>
      <c r="J85" s="1" t="s">
        <v>790</v>
      </c>
      <c r="K85" s="1" t="s">
        <v>792</v>
      </c>
      <c r="L85" s="1" t="s">
        <v>792</v>
      </c>
      <c r="M85" s="1" t="s">
        <v>791</v>
      </c>
      <c r="N85" s="1" t="s">
        <v>791</v>
      </c>
      <c r="O85" s="1" t="s">
        <v>792</v>
      </c>
      <c r="P85" s="1" t="s">
        <v>793</v>
      </c>
      <c r="Q85" s="1" t="s">
        <v>794</v>
      </c>
      <c r="R85" s="1" t="s">
        <v>1217</v>
      </c>
      <c r="S85" s="1" t="s">
        <v>796</v>
      </c>
      <c r="T85" s="1" t="s">
        <v>797</v>
      </c>
      <c r="U85" s="1" t="s">
        <v>798</v>
      </c>
      <c r="V85" s="1" t="s">
        <v>892</v>
      </c>
    </row>
    <row r="86" s="1" customFormat="1" spans="1:22">
      <c r="A86" s="3">
        <v>999221886060080</v>
      </c>
      <c r="B86" s="1" t="s">
        <v>1218</v>
      </c>
      <c r="C86" s="1" t="s">
        <v>1219</v>
      </c>
      <c r="D86" s="1" t="s">
        <v>1212</v>
      </c>
      <c r="E86" s="1" t="s">
        <v>1220</v>
      </c>
      <c r="F86" s="1" t="s">
        <v>930</v>
      </c>
      <c r="G86" s="1" t="s">
        <v>787</v>
      </c>
      <c r="H86" s="1" t="s">
        <v>788</v>
      </c>
      <c r="I86" s="1" t="s">
        <v>1221</v>
      </c>
      <c r="J86" s="1" t="s">
        <v>790</v>
      </c>
      <c r="K86" s="1" t="s">
        <v>1221</v>
      </c>
      <c r="L86" s="1" t="s">
        <v>1221</v>
      </c>
      <c r="M86" s="1" t="s">
        <v>791</v>
      </c>
      <c r="N86" s="1" t="s">
        <v>791</v>
      </c>
      <c r="O86" s="1" t="s">
        <v>792</v>
      </c>
      <c r="P86" s="1" t="s">
        <v>793</v>
      </c>
      <c r="Q86" s="1" t="s">
        <v>794</v>
      </c>
      <c r="R86" s="1" t="s">
        <v>1222</v>
      </c>
      <c r="S86" s="1" t="s">
        <v>796</v>
      </c>
      <c r="T86" s="1" t="s">
        <v>797</v>
      </c>
      <c r="U86" s="1" t="s">
        <v>798</v>
      </c>
      <c r="V86" s="1" t="s">
        <v>892</v>
      </c>
    </row>
    <row r="87" s="1" customFormat="1" spans="1:22">
      <c r="A87" s="3">
        <v>999222013345275</v>
      </c>
      <c r="B87" s="1" t="s">
        <v>1182</v>
      </c>
      <c r="C87" s="1" t="s">
        <v>1223</v>
      </c>
      <c r="D87" s="1" t="s">
        <v>1224</v>
      </c>
      <c r="E87" s="1" t="s">
        <v>1225</v>
      </c>
      <c r="F87" s="1" t="s">
        <v>783</v>
      </c>
      <c r="G87" s="1" t="s">
        <v>787</v>
      </c>
      <c r="H87" s="1" t="s">
        <v>788</v>
      </c>
      <c r="I87" s="1" t="s">
        <v>1226</v>
      </c>
      <c r="J87" s="1" t="s">
        <v>790</v>
      </c>
      <c r="K87" s="1" t="s">
        <v>1226</v>
      </c>
      <c r="L87" s="1" t="s">
        <v>1226</v>
      </c>
      <c r="M87" s="1" t="s">
        <v>791</v>
      </c>
      <c r="N87" s="1" t="s">
        <v>791</v>
      </c>
      <c r="O87" s="1" t="s">
        <v>792</v>
      </c>
      <c r="P87" s="1" t="s">
        <v>793</v>
      </c>
      <c r="Q87" s="1" t="s">
        <v>794</v>
      </c>
      <c r="R87" s="1" t="s">
        <v>1227</v>
      </c>
      <c r="S87" s="1" t="s">
        <v>796</v>
      </c>
      <c r="T87" s="1" t="s">
        <v>797</v>
      </c>
      <c r="U87" s="1" t="s">
        <v>798</v>
      </c>
      <c r="V87" s="1" t="s">
        <v>799</v>
      </c>
    </row>
    <row r="88" s="1" customFormat="1" spans="1:22">
      <c r="A88" s="3">
        <v>21843902783</v>
      </c>
      <c r="B88" s="1" t="s">
        <v>1228</v>
      </c>
      <c r="C88" s="1" t="s">
        <v>1229</v>
      </c>
      <c r="D88" s="1" t="s">
        <v>1224</v>
      </c>
      <c r="E88" s="1" t="s">
        <v>1230</v>
      </c>
      <c r="F88" s="1" t="s">
        <v>783</v>
      </c>
      <c r="G88" s="1" t="s">
        <v>787</v>
      </c>
      <c r="H88" s="1" t="s">
        <v>788</v>
      </c>
      <c r="I88" s="1" t="s">
        <v>1158</v>
      </c>
      <c r="J88" s="1" t="s">
        <v>790</v>
      </c>
      <c r="K88" s="1" t="s">
        <v>1158</v>
      </c>
      <c r="L88" s="1" t="s">
        <v>1158</v>
      </c>
      <c r="M88" s="1" t="s">
        <v>791</v>
      </c>
      <c r="N88" s="1" t="s">
        <v>791</v>
      </c>
      <c r="O88" s="1" t="s">
        <v>792</v>
      </c>
      <c r="P88" s="1" t="s">
        <v>793</v>
      </c>
      <c r="Q88" s="1" t="s">
        <v>794</v>
      </c>
      <c r="R88" s="1" t="s">
        <v>1231</v>
      </c>
      <c r="S88" s="1" t="s">
        <v>796</v>
      </c>
      <c r="T88" s="1" t="s">
        <v>797</v>
      </c>
      <c r="U88" s="1" t="s">
        <v>798</v>
      </c>
      <c r="V88" s="1" t="s">
        <v>799</v>
      </c>
    </row>
    <row r="89" s="1" customFormat="1" spans="1:22">
      <c r="A89" s="3">
        <v>999222024762475</v>
      </c>
      <c r="B89" s="1" t="s">
        <v>1160</v>
      </c>
      <c r="C89" s="1" t="s">
        <v>1232</v>
      </c>
      <c r="D89" s="1" t="s">
        <v>1233</v>
      </c>
      <c r="E89" s="1" t="s">
        <v>1234</v>
      </c>
      <c r="F89" s="1" t="s">
        <v>930</v>
      </c>
      <c r="G89" s="1" t="s">
        <v>787</v>
      </c>
      <c r="H89" s="1" t="s">
        <v>788</v>
      </c>
      <c r="I89" s="1" t="s">
        <v>1235</v>
      </c>
      <c r="J89" s="1" t="s">
        <v>790</v>
      </c>
      <c r="K89" s="1" t="s">
        <v>1235</v>
      </c>
      <c r="L89" s="1" t="s">
        <v>1235</v>
      </c>
      <c r="M89" s="1" t="s">
        <v>791</v>
      </c>
      <c r="N89" s="1" t="s">
        <v>791</v>
      </c>
      <c r="O89" s="1" t="s">
        <v>792</v>
      </c>
      <c r="P89" s="1" t="s">
        <v>793</v>
      </c>
      <c r="Q89" s="1" t="s">
        <v>794</v>
      </c>
      <c r="R89" s="1" t="s">
        <v>1236</v>
      </c>
      <c r="S89" s="1" t="s">
        <v>796</v>
      </c>
      <c r="T89" s="1" t="s">
        <v>797</v>
      </c>
      <c r="U89" s="1" t="s">
        <v>798</v>
      </c>
      <c r="V89" s="1" t="s">
        <v>815</v>
      </c>
    </row>
    <row r="90" s="1" customFormat="1" spans="1:22">
      <c r="A90" s="3">
        <v>999221974450885</v>
      </c>
      <c r="B90" s="1" t="s">
        <v>1237</v>
      </c>
      <c r="C90" s="1" t="s">
        <v>1238</v>
      </c>
      <c r="D90" s="1" t="s">
        <v>1239</v>
      </c>
      <c r="E90" s="1" t="s">
        <v>1240</v>
      </c>
      <c r="F90" s="1" t="s">
        <v>844</v>
      </c>
      <c r="G90" s="1" t="s">
        <v>787</v>
      </c>
      <c r="H90" s="1" t="s">
        <v>788</v>
      </c>
      <c r="I90" s="1" t="s">
        <v>1241</v>
      </c>
      <c r="J90" s="1" t="s">
        <v>790</v>
      </c>
      <c r="K90" s="1" t="s">
        <v>1241</v>
      </c>
      <c r="L90" s="1" t="s">
        <v>1241</v>
      </c>
      <c r="M90" s="1" t="s">
        <v>791</v>
      </c>
      <c r="N90" s="1" t="s">
        <v>791</v>
      </c>
      <c r="O90" s="1" t="s">
        <v>792</v>
      </c>
      <c r="P90" s="1" t="s">
        <v>793</v>
      </c>
      <c r="Q90" s="1" t="s">
        <v>794</v>
      </c>
      <c r="R90" s="1" t="s">
        <v>1242</v>
      </c>
      <c r="S90" s="1" t="s">
        <v>796</v>
      </c>
      <c r="T90" s="1" t="s">
        <v>797</v>
      </c>
      <c r="U90" s="1" t="s">
        <v>798</v>
      </c>
      <c r="V90" s="1" t="s">
        <v>815</v>
      </c>
    </row>
    <row r="91" s="1" customFormat="1" spans="1:22">
      <c r="A91" s="3">
        <v>999222024791340</v>
      </c>
      <c r="B91" s="1" t="s">
        <v>1160</v>
      </c>
      <c r="C91" s="1" t="s">
        <v>1243</v>
      </c>
      <c r="D91" s="1" t="s">
        <v>1244</v>
      </c>
      <c r="E91" s="1" t="s">
        <v>1245</v>
      </c>
      <c r="F91" s="1" t="s">
        <v>783</v>
      </c>
      <c r="G91" s="1" t="s">
        <v>787</v>
      </c>
      <c r="H91" s="1" t="s">
        <v>788</v>
      </c>
      <c r="I91" s="1" t="s">
        <v>1246</v>
      </c>
      <c r="J91" s="1" t="s">
        <v>790</v>
      </c>
      <c r="K91" s="1" t="s">
        <v>1246</v>
      </c>
      <c r="L91" s="1" t="s">
        <v>1246</v>
      </c>
      <c r="M91" s="1" t="s">
        <v>791</v>
      </c>
      <c r="N91" s="1" t="s">
        <v>791</v>
      </c>
      <c r="O91" s="1" t="s">
        <v>792</v>
      </c>
      <c r="P91" s="1" t="s">
        <v>793</v>
      </c>
      <c r="Q91" s="1" t="s">
        <v>794</v>
      </c>
      <c r="R91" s="1" t="s">
        <v>1247</v>
      </c>
      <c r="S91" s="1" t="s">
        <v>796</v>
      </c>
      <c r="T91" s="1" t="s">
        <v>797</v>
      </c>
      <c r="U91" s="1" t="s">
        <v>798</v>
      </c>
      <c r="V91" s="1" t="s">
        <v>815</v>
      </c>
    </row>
    <row r="92" s="1" customFormat="1" spans="1:22">
      <c r="A92" s="3">
        <v>999221925661870</v>
      </c>
      <c r="B92" s="1" t="s">
        <v>1166</v>
      </c>
      <c r="C92" s="1" t="s">
        <v>1248</v>
      </c>
      <c r="D92" s="1" t="s">
        <v>1244</v>
      </c>
      <c r="E92" s="1" t="s">
        <v>1249</v>
      </c>
      <c r="F92" s="1" t="s">
        <v>844</v>
      </c>
      <c r="G92" s="1" t="s">
        <v>787</v>
      </c>
      <c r="H92" s="1" t="s">
        <v>788</v>
      </c>
      <c r="I92" s="1" t="s">
        <v>833</v>
      </c>
      <c r="J92" s="1" t="s">
        <v>790</v>
      </c>
      <c r="K92" s="1" t="s">
        <v>833</v>
      </c>
      <c r="L92" s="1" t="s">
        <v>833</v>
      </c>
      <c r="M92" s="1" t="s">
        <v>791</v>
      </c>
      <c r="N92" s="1" t="s">
        <v>791</v>
      </c>
      <c r="O92" s="1" t="s">
        <v>792</v>
      </c>
      <c r="P92" s="1" t="s">
        <v>793</v>
      </c>
      <c r="Q92" s="1" t="s">
        <v>794</v>
      </c>
      <c r="R92" s="1" t="s">
        <v>1250</v>
      </c>
      <c r="S92" s="1" t="s">
        <v>796</v>
      </c>
      <c r="T92" s="1" t="s">
        <v>797</v>
      </c>
      <c r="U92" s="1" t="s">
        <v>798</v>
      </c>
      <c r="V92" s="1" t="s">
        <v>815</v>
      </c>
    </row>
    <row r="93" s="1" customFormat="1" spans="1:22">
      <c r="A93" s="3">
        <v>21852707515</v>
      </c>
      <c r="B93" s="1" t="s">
        <v>1251</v>
      </c>
      <c r="C93" s="1" t="s">
        <v>1252</v>
      </c>
      <c r="D93" s="1" t="s">
        <v>1244</v>
      </c>
      <c r="E93" s="1" t="s">
        <v>1253</v>
      </c>
      <c r="F93" s="1" t="s">
        <v>1006</v>
      </c>
      <c r="G93" s="1" t="s">
        <v>787</v>
      </c>
      <c r="H93" s="1" t="s">
        <v>788</v>
      </c>
      <c r="I93" s="1" t="s">
        <v>1254</v>
      </c>
      <c r="J93" s="1" t="s">
        <v>790</v>
      </c>
      <c r="K93" s="1" t="s">
        <v>1254</v>
      </c>
      <c r="L93" s="1" t="s">
        <v>1254</v>
      </c>
      <c r="M93" s="1" t="s">
        <v>791</v>
      </c>
      <c r="N93" s="1" t="s">
        <v>791</v>
      </c>
      <c r="O93" s="1" t="s">
        <v>792</v>
      </c>
      <c r="P93" s="1" t="s">
        <v>793</v>
      </c>
      <c r="Q93" s="1" t="s">
        <v>794</v>
      </c>
      <c r="R93" s="1" t="s">
        <v>1255</v>
      </c>
      <c r="S93" s="1" t="s">
        <v>796</v>
      </c>
      <c r="T93" s="1" t="s">
        <v>797</v>
      </c>
      <c r="U93" s="1" t="s">
        <v>798</v>
      </c>
      <c r="V93" s="1" t="s">
        <v>815</v>
      </c>
    </row>
    <row r="94" s="1" customFormat="1" spans="1:22">
      <c r="A94" s="3">
        <v>999221922653542</v>
      </c>
      <c r="B94" s="1" t="s">
        <v>1256</v>
      </c>
      <c r="C94" s="1" t="s">
        <v>1257</v>
      </c>
      <c r="D94" s="1" t="s">
        <v>1258</v>
      </c>
      <c r="E94" s="1" t="s">
        <v>1259</v>
      </c>
      <c r="F94" s="1" t="s">
        <v>844</v>
      </c>
      <c r="G94" s="1" t="s">
        <v>787</v>
      </c>
      <c r="H94" s="1" t="s">
        <v>788</v>
      </c>
      <c r="I94" s="1" t="s">
        <v>1260</v>
      </c>
      <c r="J94" s="1" t="s">
        <v>790</v>
      </c>
      <c r="K94" s="1" t="s">
        <v>1260</v>
      </c>
      <c r="L94" s="1" t="s">
        <v>1260</v>
      </c>
      <c r="M94" s="1" t="s">
        <v>791</v>
      </c>
      <c r="N94" s="1" t="s">
        <v>791</v>
      </c>
      <c r="O94" s="1" t="s">
        <v>792</v>
      </c>
      <c r="P94" s="1" t="s">
        <v>793</v>
      </c>
      <c r="Q94" s="1" t="s">
        <v>794</v>
      </c>
      <c r="R94" s="1" t="s">
        <v>1261</v>
      </c>
      <c r="S94" s="1" t="s">
        <v>796</v>
      </c>
      <c r="T94" s="1" t="s">
        <v>797</v>
      </c>
      <c r="U94" s="1" t="s">
        <v>798</v>
      </c>
      <c r="V94" s="1" t="s">
        <v>815</v>
      </c>
    </row>
    <row r="95" s="1" customFormat="1" spans="1:22">
      <c r="A95" s="3">
        <v>21831630411</v>
      </c>
      <c r="B95" s="1" t="s">
        <v>1262</v>
      </c>
      <c r="C95" s="1" t="s">
        <v>1263</v>
      </c>
      <c r="D95" s="1" t="s">
        <v>1264</v>
      </c>
      <c r="E95" s="1" t="s">
        <v>1265</v>
      </c>
      <c r="F95" s="1" t="s">
        <v>783</v>
      </c>
      <c r="G95" s="1" t="s">
        <v>787</v>
      </c>
      <c r="H95" s="1" t="s">
        <v>788</v>
      </c>
      <c r="I95" s="1" t="s">
        <v>1266</v>
      </c>
      <c r="J95" s="1" t="s">
        <v>790</v>
      </c>
      <c r="K95" s="1" t="s">
        <v>1266</v>
      </c>
      <c r="L95" s="1" t="s">
        <v>1266</v>
      </c>
      <c r="M95" s="1" t="s">
        <v>791</v>
      </c>
      <c r="N95" s="1" t="s">
        <v>791</v>
      </c>
      <c r="O95" s="1" t="s">
        <v>792</v>
      </c>
      <c r="P95" s="1" t="s">
        <v>793</v>
      </c>
      <c r="Q95" s="1" t="s">
        <v>794</v>
      </c>
      <c r="R95" s="1" t="s">
        <v>1267</v>
      </c>
      <c r="S95" s="1" t="s">
        <v>796</v>
      </c>
      <c r="T95" s="1" t="s">
        <v>797</v>
      </c>
      <c r="U95" s="1" t="s">
        <v>798</v>
      </c>
      <c r="V95" s="1" t="s">
        <v>815</v>
      </c>
    </row>
    <row r="96" s="1" customFormat="1" spans="1:22">
      <c r="A96" s="3">
        <v>18328017564</v>
      </c>
      <c r="B96" s="1" t="s">
        <v>1268</v>
      </c>
      <c r="C96" s="1" t="s">
        <v>1269</v>
      </c>
      <c r="D96" s="1" t="s">
        <v>1270</v>
      </c>
      <c r="E96" s="1" t="s">
        <v>1271</v>
      </c>
      <c r="F96" s="1" t="s">
        <v>972</v>
      </c>
      <c r="G96" s="1" t="s">
        <v>787</v>
      </c>
      <c r="H96" s="1" t="s">
        <v>788</v>
      </c>
      <c r="I96" s="1" t="s">
        <v>1272</v>
      </c>
      <c r="J96" s="1" t="s">
        <v>790</v>
      </c>
      <c r="K96" s="1" t="s">
        <v>1272</v>
      </c>
      <c r="L96" s="1" t="s">
        <v>1272</v>
      </c>
      <c r="M96" s="1" t="s">
        <v>791</v>
      </c>
      <c r="N96" s="1" t="s">
        <v>791</v>
      </c>
      <c r="O96" s="1" t="s">
        <v>792</v>
      </c>
      <c r="P96" s="1" t="s">
        <v>793</v>
      </c>
      <c r="Q96" s="1" t="s">
        <v>794</v>
      </c>
      <c r="R96" s="1" t="s">
        <v>1273</v>
      </c>
      <c r="S96" s="1" t="s">
        <v>796</v>
      </c>
      <c r="T96" s="1" t="s">
        <v>797</v>
      </c>
      <c r="U96" s="1" t="s">
        <v>798</v>
      </c>
      <c r="V96" s="1" t="s">
        <v>892</v>
      </c>
    </row>
    <row r="97" s="1" customFormat="1" spans="1:22">
      <c r="A97" s="3">
        <v>21856232011</v>
      </c>
      <c r="B97" s="1" t="s">
        <v>1274</v>
      </c>
      <c r="C97" s="1" t="s">
        <v>1275</v>
      </c>
      <c r="D97" s="1" t="s">
        <v>1276</v>
      </c>
      <c r="E97" s="1" t="s">
        <v>1277</v>
      </c>
      <c r="F97" s="1" t="s">
        <v>783</v>
      </c>
      <c r="G97" s="1" t="s">
        <v>787</v>
      </c>
      <c r="H97" s="1" t="s">
        <v>788</v>
      </c>
      <c r="I97" s="1" t="s">
        <v>1278</v>
      </c>
      <c r="J97" s="1" t="s">
        <v>790</v>
      </c>
      <c r="K97" s="1" t="s">
        <v>1278</v>
      </c>
      <c r="L97" s="1" t="s">
        <v>1278</v>
      </c>
      <c r="M97" s="1" t="s">
        <v>791</v>
      </c>
      <c r="N97" s="1" t="s">
        <v>791</v>
      </c>
      <c r="O97" s="1" t="s">
        <v>792</v>
      </c>
      <c r="P97" s="1" t="s">
        <v>793</v>
      </c>
      <c r="Q97" s="1" t="s">
        <v>794</v>
      </c>
      <c r="R97" s="1" t="s">
        <v>1279</v>
      </c>
      <c r="S97" s="1" t="s">
        <v>796</v>
      </c>
      <c r="T97" s="1" t="s">
        <v>797</v>
      </c>
      <c r="U97" s="1" t="s">
        <v>798</v>
      </c>
      <c r="V97" s="1" t="s">
        <v>799</v>
      </c>
    </row>
    <row r="98" s="1" customFormat="1" spans="1:22">
      <c r="A98" s="3">
        <v>999222015501075</v>
      </c>
      <c r="B98" s="1" t="s">
        <v>1182</v>
      </c>
      <c r="C98" s="1" t="s">
        <v>1280</v>
      </c>
      <c r="D98" s="1" t="s">
        <v>1281</v>
      </c>
      <c r="E98" s="1" t="s">
        <v>1282</v>
      </c>
      <c r="F98" s="1" t="s">
        <v>1006</v>
      </c>
      <c r="G98" s="1" t="s">
        <v>787</v>
      </c>
      <c r="H98" s="1" t="s">
        <v>788</v>
      </c>
      <c r="I98" s="1" t="s">
        <v>1283</v>
      </c>
      <c r="J98" s="1" t="s">
        <v>790</v>
      </c>
      <c r="K98" s="1" t="s">
        <v>1283</v>
      </c>
      <c r="L98" s="1" t="s">
        <v>1283</v>
      </c>
      <c r="M98" s="1" t="s">
        <v>791</v>
      </c>
      <c r="N98" s="1" t="s">
        <v>791</v>
      </c>
      <c r="O98" s="1" t="s">
        <v>792</v>
      </c>
      <c r="P98" s="1" t="s">
        <v>793</v>
      </c>
      <c r="Q98" s="1" t="s">
        <v>794</v>
      </c>
      <c r="R98" s="1" t="s">
        <v>1284</v>
      </c>
      <c r="S98" s="1" t="s">
        <v>796</v>
      </c>
      <c r="T98" s="1" t="s">
        <v>797</v>
      </c>
      <c r="U98" s="1" t="s">
        <v>798</v>
      </c>
      <c r="V98" s="1" t="s">
        <v>815</v>
      </c>
    </row>
    <row r="99" s="1" customFormat="1" spans="1:22">
      <c r="A99" s="3">
        <v>999221993520250</v>
      </c>
      <c r="B99" s="1" t="s">
        <v>1285</v>
      </c>
      <c r="C99" s="1" t="s">
        <v>1286</v>
      </c>
      <c r="D99" s="1" t="s">
        <v>1287</v>
      </c>
      <c r="E99" s="1" t="s">
        <v>1288</v>
      </c>
      <c r="F99" s="1" t="s">
        <v>930</v>
      </c>
      <c r="G99" s="1" t="s">
        <v>787</v>
      </c>
      <c r="H99" s="1" t="s">
        <v>788</v>
      </c>
      <c r="I99" s="1" t="s">
        <v>1289</v>
      </c>
      <c r="J99" s="1" t="s">
        <v>790</v>
      </c>
      <c r="K99" s="1" t="s">
        <v>1289</v>
      </c>
      <c r="L99" s="1" t="s">
        <v>1289</v>
      </c>
      <c r="M99" s="1" t="s">
        <v>791</v>
      </c>
      <c r="N99" s="1" t="s">
        <v>791</v>
      </c>
      <c r="O99" s="1" t="s">
        <v>792</v>
      </c>
      <c r="P99" s="1" t="s">
        <v>793</v>
      </c>
      <c r="Q99" s="1" t="s">
        <v>794</v>
      </c>
      <c r="R99" s="1" t="s">
        <v>1290</v>
      </c>
      <c r="S99" s="1" t="s">
        <v>796</v>
      </c>
      <c r="T99" s="1" t="s">
        <v>797</v>
      </c>
      <c r="U99" s="1" t="s">
        <v>798</v>
      </c>
      <c r="V99" s="1" t="s">
        <v>815</v>
      </c>
    </row>
    <row r="100" s="1" customFormat="1" spans="1:22">
      <c r="A100" s="3">
        <v>21881390915</v>
      </c>
      <c r="B100" s="1" t="s">
        <v>1291</v>
      </c>
      <c r="C100" s="1" t="s">
        <v>1292</v>
      </c>
      <c r="D100" s="1" t="s">
        <v>1293</v>
      </c>
      <c r="E100" s="1" t="s">
        <v>1294</v>
      </c>
      <c r="F100" s="1" t="s">
        <v>930</v>
      </c>
      <c r="G100" s="1" t="s">
        <v>787</v>
      </c>
      <c r="H100" s="1" t="s">
        <v>788</v>
      </c>
      <c r="I100" s="1" t="s">
        <v>1295</v>
      </c>
      <c r="J100" s="1" t="s">
        <v>790</v>
      </c>
      <c r="K100" s="1" t="s">
        <v>1295</v>
      </c>
      <c r="L100" s="1" t="s">
        <v>1295</v>
      </c>
      <c r="M100" s="1" t="s">
        <v>791</v>
      </c>
      <c r="N100" s="1" t="s">
        <v>791</v>
      </c>
      <c r="O100" s="1" t="s">
        <v>792</v>
      </c>
      <c r="P100" s="1" t="s">
        <v>793</v>
      </c>
      <c r="Q100" s="1" t="s">
        <v>794</v>
      </c>
      <c r="R100" s="1" t="s">
        <v>1296</v>
      </c>
      <c r="S100" s="1" t="s">
        <v>796</v>
      </c>
      <c r="T100" s="1" t="s">
        <v>797</v>
      </c>
      <c r="U100" s="1" t="s">
        <v>798</v>
      </c>
      <c r="V100" s="1" t="s">
        <v>799</v>
      </c>
    </row>
    <row r="101" s="1" customFormat="1" spans="1:22">
      <c r="A101" s="3">
        <v>21933096165</v>
      </c>
      <c r="B101" s="1" t="s">
        <v>1166</v>
      </c>
      <c r="C101" s="1" t="s">
        <v>1297</v>
      </c>
      <c r="D101" s="1" t="s">
        <v>1298</v>
      </c>
      <c r="E101" s="1" t="s">
        <v>1299</v>
      </c>
      <c r="F101" s="1" t="s">
        <v>844</v>
      </c>
      <c r="G101" s="1" t="s">
        <v>787</v>
      </c>
      <c r="H101" s="1" t="s">
        <v>788</v>
      </c>
      <c r="I101" s="1" t="s">
        <v>1300</v>
      </c>
      <c r="J101" s="1" t="s">
        <v>790</v>
      </c>
      <c r="K101" s="1" t="s">
        <v>1300</v>
      </c>
      <c r="L101" s="1" t="s">
        <v>1300</v>
      </c>
      <c r="M101" s="1" t="s">
        <v>791</v>
      </c>
      <c r="N101" s="1" t="s">
        <v>791</v>
      </c>
      <c r="O101" s="1" t="s">
        <v>792</v>
      </c>
      <c r="P101" s="1" t="s">
        <v>793</v>
      </c>
      <c r="Q101" s="1" t="s">
        <v>794</v>
      </c>
      <c r="R101" s="1" t="s">
        <v>1301</v>
      </c>
      <c r="S101" s="1" t="s">
        <v>796</v>
      </c>
      <c r="T101" s="1" t="s">
        <v>797</v>
      </c>
      <c r="U101" s="1" t="s">
        <v>798</v>
      </c>
      <c r="V101" s="1" t="s">
        <v>815</v>
      </c>
    </row>
    <row r="102" s="1" customFormat="1" spans="1:22">
      <c r="A102" s="3">
        <v>999221876441855</v>
      </c>
      <c r="B102" s="1" t="s">
        <v>1291</v>
      </c>
      <c r="C102" s="1" t="s">
        <v>1302</v>
      </c>
      <c r="D102" s="1" t="s">
        <v>1303</v>
      </c>
      <c r="E102" s="1" t="s">
        <v>1304</v>
      </c>
      <c r="F102" s="1" t="s">
        <v>1091</v>
      </c>
      <c r="G102" s="1" t="s">
        <v>787</v>
      </c>
      <c r="H102" s="1" t="s">
        <v>788</v>
      </c>
      <c r="I102" s="1" t="s">
        <v>1305</v>
      </c>
      <c r="J102" s="1" t="s">
        <v>790</v>
      </c>
      <c r="K102" s="1" t="s">
        <v>1305</v>
      </c>
      <c r="L102" s="1" t="s">
        <v>1305</v>
      </c>
      <c r="M102" s="1" t="s">
        <v>791</v>
      </c>
      <c r="N102" s="1" t="s">
        <v>791</v>
      </c>
      <c r="O102" s="1" t="s">
        <v>792</v>
      </c>
      <c r="P102" s="1" t="s">
        <v>793</v>
      </c>
      <c r="Q102" s="1" t="s">
        <v>794</v>
      </c>
      <c r="R102" s="1" t="s">
        <v>1306</v>
      </c>
      <c r="S102" s="1" t="s">
        <v>796</v>
      </c>
      <c r="T102" s="1" t="s">
        <v>797</v>
      </c>
      <c r="U102" s="1" t="s">
        <v>798</v>
      </c>
      <c r="V102" s="1" t="s">
        <v>1307</v>
      </c>
    </row>
    <row r="103" s="1" customFormat="1" spans="1:22">
      <c r="A103" s="3">
        <v>999221863358394</v>
      </c>
      <c r="B103" s="1" t="s">
        <v>1308</v>
      </c>
      <c r="C103" s="1" t="s">
        <v>1309</v>
      </c>
      <c r="D103" s="1" t="s">
        <v>1310</v>
      </c>
      <c r="E103" s="1" t="s">
        <v>1311</v>
      </c>
      <c r="F103" s="1" t="s">
        <v>783</v>
      </c>
      <c r="G103" s="1" t="s">
        <v>787</v>
      </c>
      <c r="H103" s="1" t="s">
        <v>788</v>
      </c>
      <c r="I103" s="1" t="s">
        <v>1312</v>
      </c>
      <c r="J103" s="1" t="s">
        <v>790</v>
      </c>
      <c r="K103" s="1" t="s">
        <v>1312</v>
      </c>
      <c r="L103" s="1" t="s">
        <v>1312</v>
      </c>
      <c r="M103" s="1" t="s">
        <v>791</v>
      </c>
      <c r="N103" s="1" t="s">
        <v>791</v>
      </c>
      <c r="O103" s="1" t="s">
        <v>792</v>
      </c>
      <c r="P103" s="1" t="s">
        <v>793</v>
      </c>
      <c r="Q103" s="1" t="s">
        <v>794</v>
      </c>
      <c r="R103" s="1" t="s">
        <v>1313</v>
      </c>
      <c r="S103" s="1" t="s">
        <v>796</v>
      </c>
      <c r="T103" s="1" t="s">
        <v>797</v>
      </c>
      <c r="U103" s="1" t="s">
        <v>798</v>
      </c>
      <c r="V103" s="1" t="s">
        <v>993</v>
      </c>
    </row>
    <row r="104" s="1" customFormat="1" spans="1:22">
      <c r="A104" s="3">
        <v>999221932254775</v>
      </c>
      <c r="B104" s="1" t="s">
        <v>1166</v>
      </c>
      <c r="C104" s="1" t="s">
        <v>1314</v>
      </c>
      <c r="D104" s="1" t="s">
        <v>1310</v>
      </c>
      <c r="E104" s="1" t="s">
        <v>1315</v>
      </c>
      <c r="F104" s="1" t="s">
        <v>783</v>
      </c>
      <c r="G104" s="1" t="s">
        <v>787</v>
      </c>
      <c r="H104" s="1" t="s">
        <v>788</v>
      </c>
      <c r="I104" s="1" t="s">
        <v>1316</v>
      </c>
      <c r="J104" s="1" t="s">
        <v>790</v>
      </c>
      <c r="K104" s="1" t="s">
        <v>1316</v>
      </c>
      <c r="L104" s="1" t="s">
        <v>1316</v>
      </c>
      <c r="M104" s="1" t="s">
        <v>791</v>
      </c>
      <c r="N104" s="1" t="s">
        <v>791</v>
      </c>
      <c r="O104" s="1" t="s">
        <v>792</v>
      </c>
      <c r="P104" s="1" t="s">
        <v>793</v>
      </c>
      <c r="Q104" s="1" t="s">
        <v>794</v>
      </c>
      <c r="R104" s="1" t="s">
        <v>1317</v>
      </c>
      <c r="S104" s="1" t="s">
        <v>796</v>
      </c>
      <c r="T104" s="1" t="s">
        <v>797</v>
      </c>
      <c r="U104" s="1" t="s">
        <v>798</v>
      </c>
      <c r="V104" s="1" t="s">
        <v>993</v>
      </c>
    </row>
    <row r="105" s="1" customFormat="1" spans="1:22">
      <c r="A105" s="3">
        <v>999221915117148</v>
      </c>
      <c r="B105" s="1" t="s">
        <v>1256</v>
      </c>
      <c r="C105" s="1" t="s">
        <v>1318</v>
      </c>
      <c r="D105" s="1" t="s">
        <v>1319</v>
      </c>
      <c r="E105" s="1" t="s">
        <v>1320</v>
      </c>
      <c r="F105" s="1" t="s">
        <v>783</v>
      </c>
      <c r="G105" s="1" t="s">
        <v>787</v>
      </c>
      <c r="H105" s="1" t="s">
        <v>788</v>
      </c>
      <c r="I105" s="1" t="s">
        <v>1321</v>
      </c>
      <c r="J105" s="1" t="s">
        <v>790</v>
      </c>
      <c r="K105" s="1" t="s">
        <v>1321</v>
      </c>
      <c r="L105" s="1" t="s">
        <v>1321</v>
      </c>
      <c r="M105" s="1" t="s">
        <v>791</v>
      </c>
      <c r="N105" s="1" t="s">
        <v>791</v>
      </c>
      <c r="O105" s="1" t="s">
        <v>792</v>
      </c>
      <c r="P105" s="1" t="s">
        <v>793</v>
      </c>
      <c r="Q105" s="1" t="s">
        <v>794</v>
      </c>
      <c r="R105" s="1" t="s">
        <v>1322</v>
      </c>
      <c r="S105" s="1" t="s">
        <v>796</v>
      </c>
      <c r="T105" s="1" t="s">
        <v>797</v>
      </c>
      <c r="U105" s="1" t="s">
        <v>798</v>
      </c>
      <c r="V105" s="1" t="s">
        <v>892</v>
      </c>
    </row>
    <row r="106" s="1" customFormat="1" spans="1:22">
      <c r="A106" s="3">
        <v>999221967459442</v>
      </c>
      <c r="B106" s="1" t="s">
        <v>1323</v>
      </c>
      <c r="C106" s="1" t="s">
        <v>1324</v>
      </c>
      <c r="D106" s="1" t="s">
        <v>1325</v>
      </c>
      <c r="E106" s="1" t="s">
        <v>1326</v>
      </c>
      <c r="F106" s="1" t="s">
        <v>972</v>
      </c>
      <c r="G106" s="1" t="s">
        <v>787</v>
      </c>
      <c r="H106" s="1" t="s">
        <v>788</v>
      </c>
      <c r="I106" s="1" t="s">
        <v>1327</v>
      </c>
      <c r="J106" s="1" t="s">
        <v>790</v>
      </c>
      <c r="K106" s="1" t="s">
        <v>1327</v>
      </c>
      <c r="L106" s="1" t="s">
        <v>1327</v>
      </c>
      <c r="M106" s="1" t="s">
        <v>791</v>
      </c>
      <c r="N106" s="1" t="s">
        <v>791</v>
      </c>
      <c r="O106" s="1" t="s">
        <v>792</v>
      </c>
      <c r="P106" s="1" t="s">
        <v>793</v>
      </c>
      <c r="Q106" s="1" t="s">
        <v>794</v>
      </c>
      <c r="R106" s="1" t="s">
        <v>1328</v>
      </c>
      <c r="S106" s="1" t="s">
        <v>796</v>
      </c>
      <c r="T106" s="1" t="s">
        <v>797</v>
      </c>
      <c r="U106" s="1" t="s">
        <v>936</v>
      </c>
      <c r="V106" s="1" t="s">
        <v>872</v>
      </c>
    </row>
    <row r="107" s="1" customFormat="1" spans="1:22">
      <c r="A107" s="3">
        <v>999221982506068</v>
      </c>
      <c r="B107" s="1" t="s">
        <v>1329</v>
      </c>
      <c r="C107" s="1" t="s">
        <v>1330</v>
      </c>
      <c r="D107" s="1" t="s">
        <v>1325</v>
      </c>
      <c r="E107" s="1" t="s">
        <v>1331</v>
      </c>
      <c r="F107" s="1" t="s">
        <v>1042</v>
      </c>
      <c r="G107" s="1" t="s">
        <v>787</v>
      </c>
      <c r="H107" s="1" t="s">
        <v>788</v>
      </c>
      <c r="I107" s="1" t="s">
        <v>1332</v>
      </c>
      <c r="J107" s="1" t="s">
        <v>790</v>
      </c>
      <c r="K107" s="1" t="s">
        <v>1332</v>
      </c>
      <c r="L107" s="1" t="s">
        <v>1332</v>
      </c>
      <c r="M107" s="1" t="s">
        <v>791</v>
      </c>
      <c r="N107" s="1" t="s">
        <v>791</v>
      </c>
      <c r="O107" s="1" t="s">
        <v>792</v>
      </c>
      <c r="P107" s="1" t="s">
        <v>793</v>
      </c>
      <c r="Q107" s="1" t="s">
        <v>794</v>
      </c>
      <c r="R107" s="1" t="s">
        <v>1333</v>
      </c>
      <c r="S107" s="1" t="s">
        <v>796</v>
      </c>
      <c r="T107" s="1" t="s">
        <v>797</v>
      </c>
      <c r="U107" s="1" t="s">
        <v>936</v>
      </c>
      <c r="V107" s="1" t="s">
        <v>872</v>
      </c>
    </row>
    <row r="108" s="1" customFormat="1" spans="1:22">
      <c r="A108" s="3">
        <v>999221853746680</v>
      </c>
      <c r="B108" s="1" t="s">
        <v>1251</v>
      </c>
      <c r="C108" s="1" t="s">
        <v>1334</v>
      </c>
      <c r="D108" s="1" t="s">
        <v>1325</v>
      </c>
      <c r="E108" s="1" t="s">
        <v>1335</v>
      </c>
      <c r="F108" s="1" t="s">
        <v>972</v>
      </c>
      <c r="G108" s="1" t="s">
        <v>787</v>
      </c>
      <c r="H108" s="1" t="s">
        <v>788</v>
      </c>
      <c r="I108" s="1" t="s">
        <v>1336</v>
      </c>
      <c r="J108" s="1" t="s">
        <v>790</v>
      </c>
      <c r="K108" s="1" t="s">
        <v>1336</v>
      </c>
      <c r="L108" s="1" t="s">
        <v>1336</v>
      </c>
      <c r="M108" s="1" t="s">
        <v>791</v>
      </c>
      <c r="N108" s="1" t="s">
        <v>791</v>
      </c>
      <c r="O108" s="1" t="s">
        <v>792</v>
      </c>
      <c r="P108" s="1" t="s">
        <v>793</v>
      </c>
      <c r="Q108" s="1" t="s">
        <v>794</v>
      </c>
      <c r="R108" s="1" t="s">
        <v>1337</v>
      </c>
      <c r="S108" s="1" t="s">
        <v>796</v>
      </c>
      <c r="T108" s="1" t="s">
        <v>797</v>
      </c>
      <c r="U108" s="1" t="s">
        <v>798</v>
      </c>
      <c r="V108" s="1" t="s">
        <v>872</v>
      </c>
    </row>
    <row r="109" s="1" customFormat="1" spans="1:22">
      <c r="A109" s="3">
        <v>21878883357</v>
      </c>
      <c r="B109" s="1" t="s">
        <v>1291</v>
      </c>
      <c r="C109" s="1" t="s">
        <v>1338</v>
      </c>
      <c r="D109" s="1" t="s">
        <v>1339</v>
      </c>
      <c r="E109" s="1" t="s">
        <v>1340</v>
      </c>
      <c r="F109" s="1" t="s">
        <v>783</v>
      </c>
      <c r="G109" s="1" t="s">
        <v>787</v>
      </c>
      <c r="H109" s="1" t="s">
        <v>788</v>
      </c>
      <c r="I109" s="1" t="s">
        <v>1341</v>
      </c>
      <c r="J109" s="1" t="s">
        <v>790</v>
      </c>
      <c r="K109" s="1" t="s">
        <v>1341</v>
      </c>
      <c r="L109" s="1" t="s">
        <v>1341</v>
      </c>
      <c r="M109" s="1" t="s">
        <v>791</v>
      </c>
      <c r="N109" s="1" t="s">
        <v>791</v>
      </c>
      <c r="O109" s="1" t="s">
        <v>792</v>
      </c>
      <c r="P109" s="1" t="s">
        <v>793</v>
      </c>
      <c r="Q109" s="1" t="s">
        <v>794</v>
      </c>
      <c r="R109" s="1" t="s">
        <v>1342</v>
      </c>
      <c r="S109" s="1" t="s">
        <v>796</v>
      </c>
      <c r="T109" s="1" t="s">
        <v>797</v>
      </c>
      <c r="U109" s="1" t="s">
        <v>798</v>
      </c>
      <c r="V109" s="1" t="s">
        <v>815</v>
      </c>
    </row>
    <row r="110" s="1" customFormat="1" spans="1:22">
      <c r="A110" s="3">
        <v>21800482547</v>
      </c>
      <c r="B110" s="1" t="s">
        <v>1343</v>
      </c>
      <c r="C110" s="1" t="s">
        <v>1344</v>
      </c>
      <c r="D110" s="1" t="s">
        <v>1345</v>
      </c>
      <c r="E110" s="1" t="s">
        <v>1346</v>
      </c>
      <c r="F110" s="1" t="s">
        <v>783</v>
      </c>
      <c r="G110" s="1" t="s">
        <v>787</v>
      </c>
      <c r="H110" s="1" t="s">
        <v>788</v>
      </c>
      <c r="I110" s="1" t="s">
        <v>1347</v>
      </c>
      <c r="J110" s="1" t="s">
        <v>790</v>
      </c>
      <c r="K110" s="1" t="s">
        <v>1347</v>
      </c>
      <c r="L110" s="1" t="s">
        <v>1347</v>
      </c>
      <c r="M110" s="1" t="s">
        <v>791</v>
      </c>
      <c r="N110" s="1" t="s">
        <v>791</v>
      </c>
      <c r="O110" s="1" t="s">
        <v>792</v>
      </c>
      <c r="P110" s="1" t="s">
        <v>793</v>
      </c>
      <c r="Q110" s="1" t="s">
        <v>794</v>
      </c>
      <c r="R110" s="1" t="s">
        <v>1348</v>
      </c>
      <c r="S110" s="1" t="s">
        <v>796</v>
      </c>
      <c r="T110" s="1" t="s">
        <v>797</v>
      </c>
      <c r="U110" s="1" t="s">
        <v>798</v>
      </c>
      <c r="V110" s="1" t="s">
        <v>993</v>
      </c>
    </row>
    <row r="111" s="1" customFormat="1" spans="1:22">
      <c r="A111" s="3">
        <v>21789348632</v>
      </c>
      <c r="B111" s="1" t="s">
        <v>1349</v>
      </c>
      <c r="C111" s="1" t="s">
        <v>1350</v>
      </c>
      <c r="D111" s="1" t="s">
        <v>1345</v>
      </c>
      <c r="E111" s="1" t="s">
        <v>1351</v>
      </c>
      <c r="F111" s="1" t="s">
        <v>783</v>
      </c>
      <c r="G111" s="1" t="s">
        <v>787</v>
      </c>
      <c r="H111" s="1" t="s">
        <v>788</v>
      </c>
      <c r="I111" s="1" t="s">
        <v>1352</v>
      </c>
      <c r="J111" s="1" t="s">
        <v>790</v>
      </c>
      <c r="K111" s="1" t="s">
        <v>1352</v>
      </c>
      <c r="L111" s="1" t="s">
        <v>1352</v>
      </c>
      <c r="M111" s="1" t="s">
        <v>791</v>
      </c>
      <c r="N111" s="1" t="s">
        <v>791</v>
      </c>
      <c r="O111" s="1" t="s">
        <v>792</v>
      </c>
      <c r="P111" s="1" t="s">
        <v>793</v>
      </c>
      <c r="Q111" s="1" t="s">
        <v>794</v>
      </c>
      <c r="R111" s="1" t="s">
        <v>1353</v>
      </c>
      <c r="S111" s="1" t="s">
        <v>796</v>
      </c>
      <c r="T111" s="1" t="s">
        <v>797</v>
      </c>
      <c r="U111" s="1" t="s">
        <v>798</v>
      </c>
      <c r="V111" s="1" t="s">
        <v>993</v>
      </c>
    </row>
    <row r="112" s="1" customFormat="1" spans="1:22">
      <c r="A112" s="3">
        <v>21789337896</v>
      </c>
      <c r="B112" s="1" t="s">
        <v>1349</v>
      </c>
      <c r="C112" s="1" t="s">
        <v>1354</v>
      </c>
      <c r="D112" s="1" t="s">
        <v>1345</v>
      </c>
      <c r="E112" s="1" t="s">
        <v>1355</v>
      </c>
      <c r="F112" s="1" t="s">
        <v>783</v>
      </c>
      <c r="G112" s="1" t="s">
        <v>787</v>
      </c>
      <c r="H112" s="1" t="s">
        <v>788</v>
      </c>
      <c r="I112" s="1" t="s">
        <v>1356</v>
      </c>
      <c r="J112" s="1" t="s">
        <v>790</v>
      </c>
      <c r="K112" s="1" t="s">
        <v>1356</v>
      </c>
      <c r="L112" s="1" t="s">
        <v>1356</v>
      </c>
      <c r="M112" s="1" t="s">
        <v>791</v>
      </c>
      <c r="N112" s="1" t="s">
        <v>791</v>
      </c>
      <c r="O112" s="1" t="s">
        <v>792</v>
      </c>
      <c r="P112" s="1" t="s">
        <v>793</v>
      </c>
      <c r="Q112" s="1" t="s">
        <v>794</v>
      </c>
      <c r="R112" s="1" t="s">
        <v>1357</v>
      </c>
      <c r="S112" s="1" t="s">
        <v>796</v>
      </c>
      <c r="T112" s="1" t="s">
        <v>797</v>
      </c>
      <c r="U112" s="1" t="s">
        <v>798</v>
      </c>
      <c r="V112" s="1" t="s">
        <v>993</v>
      </c>
    </row>
    <row r="113" s="1" customFormat="1" spans="1:22">
      <c r="A113" s="3">
        <v>21902118644</v>
      </c>
      <c r="B113" s="1" t="s">
        <v>1210</v>
      </c>
      <c r="C113" s="1" t="s">
        <v>1358</v>
      </c>
      <c r="D113" s="1" t="s">
        <v>1359</v>
      </c>
      <c r="E113" s="1" t="s">
        <v>1360</v>
      </c>
      <c r="F113" s="1" t="s">
        <v>1006</v>
      </c>
      <c r="G113" s="1" t="s">
        <v>787</v>
      </c>
      <c r="H113" s="1" t="s">
        <v>788</v>
      </c>
      <c r="I113" s="1" t="s">
        <v>1361</v>
      </c>
      <c r="J113" s="1" t="s">
        <v>790</v>
      </c>
      <c r="K113" s="1" t="s">
        <v>1361</v>
      </c>
      <c r="L113" s="1" t="s">
        <v>1361</v>
      </c>
      <c r="M113" s="1" t="s">
        <v>791</v>
      </c>
      <c r="N113" s="1" t="s">
        <v>791</v>
      </c>
      <c r="O113" s="1" t="s">
        <v>792</v>
      </c>
      <c r="P113" s="1" t="s">
        <v>793</v>
      </c>
      <c r="Q113" s="1" t="s">
        <v>794</v>
      </c>
      <c r="R113" s="1" t="s">
        <v>1362</v>
      </c>
      <c r="S113" s="1" t="s">
        <v>796</v>
      </c>
      <c r="T113" s="1" t="s">
        <v>797</v>
      </c>
      <c r="U113" s="1" t="s">
        <v>798</v>
      </c>
      <c r="V113" s="1" t="s">
        <v>815</v>
      </c>
    </row>
    <row r="114" s="1" customFormat="1" spans="1:22">
      <c r="A114" s="3">
        <v>999221998271583</v>
      </c>
      <c r="B114" s="1" t="s">
        <v>1363</v>
      </c>
      <c r="C114" s="1" t="s">
        <v>1364</v>
      </c>
      <c r="D114" s="1" t="s">
        <v>1359</v>
      </c>
      <c r="E114" s="1" t="s">
        <v>1365</v>
      </c>
      <c r="F114" s="1" t="s">
        <v>844</v>
      </c>
      <c r="G114" s="1" t="s">
        <v>787</v>
      </c>
      <c r="H114" s="1" t="s">
        <v>788</v>
      </c>
      <c r="I114" s="1" t="s">
        <v>1366</v>
      </c>
      <c r="J114" s="1" t="s">
        <v>790</v>
      </c>
      <c r="K114" s="1" t="s">
        <v>1366</v>
      </c>
      <c r="L114" s="1" t="s">
        <v>1366</v>
      </c>
      <c r="M114" s="1" t="s">
        <v>791</v>
      </c>
      <c r="N114" s="1" t="s">
        <v>791</v>
      </c>
      <c r="O114" s="1" t="s">
        <v>792</v>
      </c>
      <c r="P114" s="1" t="s">
        <v>793</v>
      </c>
      <c r="Q114" s="1" t="s">
        <v>794</v>
      </c>
      <c r="R114" s="1" t="s">
        <v>1367</v>
      </c>
      <c r="S114" s="1" t="s">
        <v>796</v>
      </c>
      <c r="T114" s="1" t="s">
        <v>797</v>
      </c>
      <c r="U114" s="1" t="s">
        <v>798</v>
      </c>
      <c r="V114" s="1" t="s">
        <v>815</v>
      </c>
    </row>
    <row r="115" s="1" customFormat="1" spans="1:22">
      <c r="A115" s="3">
        <v>999222018264492</v>
      </c>
      <c r="B115" s="1" t="s">
        <v>1368</v>
      </c>
      <c r="C115" s="1" t="s">
        <v>1369</v>
      </c>
      <c r="D115" s="1" t="s">
        <v>1370</v>
      </c>
      <c r="E115" s="1" t="s">
        <v>1371</v>
      </c>
      <c r="F115" s="1" t="s">
        <v>972</v>
      </c>
      <c r="G115" s="1" t="s">
        <v>787</v>
      </c>
      <c r="H115" s="1" t="s">
        <v>788</v>
      </c>
      <c r="I115" s="1" t="s">
        <v>1372</v>
      </c>
      <c r="J115" s="1" t="s">
        <v>790</v>
      </c>
      <c r="K115" s="1" t="s">
        <v>1372</v>
      </c>
      <c r="L115" s="1" t="s">
        <v>1372</v>
      </c>
      <c r="M115" s="1" t="s">
        <v>791</v>
      </c>
      <c r="N115" s="1" t="s">
        <v>791</v>
      </c>
      <c r="O115" s="1" t="s">
        <v>792</v>
      </c>
      <c r="P115" s="1" t="s">
        <v>793</v>
      </c>
      <c r="Q115" s="1" t="s">
        <v>794</v>
      </c>
      <c r="R115" s="1" t="s">
        <v>1373</v>
      </c>
      <c r="S115" s="1" t="s">
        <v>796</v>
      </c>
      <c r="T115" s="1" t="s">
        <v>797</v>
      </c>
      <c r="U115" s="1" t="s">
        <v>798</v>
      </c>
      <c r="V115" s="1" t="s">
        <v>815</v>
      </c>
    </row>
    <row r="116" s="1" customFormat="1" spans="1:22">
      <c r="A116" s="3">
        <v>21852367907</v>
      </c>
      <c r="B116" s="1" t="s">
        <v>1374</v>
      </c>
      <c r="C116" s="1" t="s">
        <v>1375</v>
      </c>
      <c r="D116" s="1" t="s">
        <v>1370</v>
      </c>
      <c r="E116" s="1" t="s">
        <v>1376</v>
      </c>
      <c r="F116" s="1" t="s">
        <v>844</v>
      </c>
      <c r="G116" s="1" t="s">
        <v>787</v>
      </c>
      <c r="H116" s="1" t="s">
        <v>788</v>
      </c>
      <c r="I116" s="1" t="s">
        <v>1377</v>
      </c>
      <c r="J116" s="1" t="s">
        <v>790</v>
      </c>
      <c r="K116" s="1" t="s">
        <v>1377</v>
      </c>
      <c r="L116" s="1" t="s">
        <v>1377</v>
      </c>
      <c r="M116" s="1" t="s">
        <v>791</v>
      </c>
      <c r="N116" s="1" t="s">
        <v>791</v>
      </c>
      <c r="O116" s="1" t="s">
        <v>792</v>
      </c>
      <c r="P116" s="1" t="s">
        <v>793</v>
      </c>
      <c r="Q116" s="1" t="s">
        <v>794</v>
      </c>
      <c r="R116" s="1" t="s">
        <v>1378</v>
      </c>
      <c r="S116" s="1" t="s">
        <v>796</v>
      </c>
      <c r="T116" s="1" t="s">
        <v>797</v>
      </c>
      <c r="U116" s="1" t="s">
        <v>798</v>
      </c>
      <c r="V116" s="1" t="s">
        <v>815</v>
      </c>
    </row>
    <row r="117" s="1" customFormat="1" spans="1:22">
      <c r="A117" s="3">
        <v>21727854646</v>
      </c>
      <c r="B117" s="1" t="s">
        <v>1379</v>
      </c>
      <c r="C117" s="1" t="s">
        <v>1380</v>
      </c>
      <c r="D117" s="1" t="s">
        <v>1381</v>
      </c>
      <c r="E117" s="1" t="s">
        <v>1382</v>
      </c>
      <c r="F117" s="1" t="s">
        <v>844</v>
      </c>
      <c r="G117" s="1" t="s">
        <v>787</v>
      </c>
      <c r="H117" s="1" t="s">
        <v>788</v>
      </c>
      <c r="I117" s="1" t="s">
        <v>1383</v>
      </c>
      <c r="J117" s="1" t="s">
        <v>790</v>
      </c>
      <c r="K117" s="1" t="s">
        <v>1383</v>
      </c>
      <c r="L117" s="1" t="s">
        <v>1383</v>
      </c>
      <c r="M117" s="1" t="s">
        <v>791</v>
      </c>
      <c r="N117" s="1" t="s">
        <v>791</v>
      </c>
      <c r="O117" s="1" t="s">
        <v>792</v>
      </c>
      <c r="P117" s="1" t="s">
        <v>793</v>
      </c>
      <c r="Q117" s="1" t="s">
        <v>794</v>
      </c>
      <c r="R117" s="1" t="s">
        <v>1384</v>
      </c>
      <c r="S117" s="1" t="s">
        <v>796</v>
      </c>
      <c r="T117" s="1" t="s">
        <v>797</v>
      </c>
      <c r="U117" s="1" t="s">
        <v>798</v>
      </c>
      <c r="V117" s="1" t="s">
        <v>892</v>
      </c>
    </row>
    <row r="118" s="1" customFormat="1" spans="1:22">
      <c r="A118" s="3">
        <v>999221993965491</v>
      </c>
      <c r="B118" s="1" t="s">
        <v>1285</v>
      </c>
      <c r="C118" s="1" t="s">
        <v>1385</v>
      </c>
      <c r="D118" s="1" t="s">
        <v>883</v>
      </c>
      <c r="E118" s="1" t="s">
        <v>1386</v>
      </c>
      <c r="F118" s="1" t="s">
        <v>1006</v>
      </c>
      <c r="G118" s="1" t="s">
        <v>787</v>
      </c>
      <c r="H118" s="1" t="s">
        <v>788</v>
      </c>
      <c r="I118" s="1" t="s">
        <v>1387</v>
      </c>
      <c r="J118" s="1" t="s">
        <v>790</v>
      </c>
      <c r="K118" s="1" t="s">
        <v>1387</v>
      </c>
      <c r="L118" s="1" t="s">
        <v>1387</v>
      </c>
      <c r="M118" s="1" t="s">
        <v>791</v>
      </c>
      <c r="N118" s="1" t="s">
        <v>791</v>
      </c>
      <c r="O118" s="1" t="s">
        <v>792</v>
      </c>
      <c r="P118" s="1" t="s">
        <v>793</v>
      </c>
      <c r="Q118" s="1" t="s">
        <v>794</v>
      </c>
      <c r="R118" s="1" t="s">
        <v>1388</v>
      </c>
      <c r="S118" s="1" t="s">
        <v>796</v>
      </c>
      <c r="T118" s="1" t="s">
        <v>797</v>
      </c>
      <c r="U118" s="1" t="s">
        <v>798</v>
      </c>
      <c r="V118" s="1" t="s">
        <v>815</v>
      </c>
    </row>
    <row r="119" s="1" customFormat="1" spans="1:22">
      <c r="A119" s="3">
        <v>21817576597</v>
      </c>
      <c r="B119" s="1" t="s">
        <v>1389</v>
      </c>
      <c r="C119" s="1" t="s">
        <v>1390</v>
      </c>
      <c r="D119" s="1" t="s">
        <v>1391</v>
      </c>
      <c r="E119" s="1" t="s">
        <v>1392</v>
      </c>
      <c r="F119" s="1" t="s">
        <v>930</v>
      </c>
      <c r="G119" s="1" t="s">
        <v>787</v>
      </c>
      <c r="H119" s="1" t="s">
        <v>788</v>
      </c>
      <c r="I119" s="1" t="s">
        <v>1393</v>
      </c>
      <c r="J119" s="1" t="s">
        <v>790</v>
      </c>
      <c r="K119" s="1" t="s">
        <v>1393</v>
      </c>
      <c r="L119" s="1" t="s">
        <v>1393</v>
      </c>
      <c r="M119" s="1" t="s">
        <v>791</v>
      </c>
      <c r="N119" s="1" t="s">
        <v>791</v>
      </c>
      <c r="O119" s="1" t="s">
        <v>792</v>
      </c>
      <c r="P119" s="1" t="s">
        <v>793</v>
      </c>
      <c r="Q119" s="1" t="s">
        <v>794</v>
      </c>
      <c r="R119" s="1" t="s">
        <v>1394</v>
      </c>
      <c r="S119" s="1" t="s">
        <v>796</v>
      </c>
      <c r="T119" s="1" t="s">
        <v>797</v>
      </c>
      <c r="U119" s="1" t="s">
        <v>798</v>
      </c>
      <c r="V119" s="1" t="s">
        <v>815</v>
      </c>
    </row>
    <row r="120" s="1" customFormat="1" spans="1:22">
      <c r="A120" s="3">
        <v>999221937302258</v>
      </c>
      <c r="B120" s="1" t="s">
        <v>1395</v>
      </c>
      <c r="C120" s="1" t="s">
        <v>1396</v>
      </c>
      <c r="D120" s="1" t="s">
        <v>817</v>
      </c>
      <c r="E120" s="1" t="s">
        <v>1397</v>
      </c>
      <c r="F120" s="1" t="s">
        <v>844</v>
      </c>
      <c r="G120" s="1" t="s">
        <v>787</v>
      </c>
      <c r="H120" s="1" t="s">
        <v>788</v>
      </c>
      <c r="I120" s="1" t="s">
        <v>1398</v>
      </c>
      <c r="J120" s="1" t="s">
        <v>790</v>
      </c>
      <c r="K120" s="1" t="s">
        <v>1398</v>
      </c>
      <c r="L120" s="1" t="s">
        <v>1398</v>
      </c>
      <c r="M120" s="1" t="s">
        <v>791</v>
      </c>
      <c r="N120" s="1" t="s">
        <v>791</v>
      </c>
      <c r="O120" s="1" t="s">
        <v>792</v>
      </c>
      <c r="P120" s="1" t="s">
        <v>793</v>
      </c>
      <c r="Q120" s="1" t="s">
        <v>794</v>
      </c>
      <c r="R120" s="1" t="s">
        <v>1399</v>
      </c>
      <c r="S120" s="1" t="s">
        <v>796</v>
      </c>
      <c r="T120" s="1" t="s">
        <v>797</v>
      </c>
      <c r="U120" s="1" t="s">
        <v>798</v>
      </c>
      <c r="V120" s="1" t="s">
        <v>799</v>
      </c>
    </row>
    <row r="121" s="1" customFormat="1" spans="1:22">
      <c r="A121" s="3">
        <v>21826384322</v>
      </c>
      <c r="B121" s="1" t="s">
        <v>1138</v>
      </c>
      <c r="C121" s="1" t="s">
        <v>1400</v>
      </c>
      <c r="D121" s="1" t="s">
        <v>1401</v>
      </c>
      <c r="E121" s="1" t="s">
        <v>1402</v>
      </c>
      <c r="F121" s="1" t="s">
        <v>783</v>
      </c>
      <c r="G121" s="1" t="s">
        <v>787</v>
      </c>
      <c r="H121" s="1" t="s">
        <v>788</v>
      </c>
      <c r="I121" s="1" t="s">
        <v>1403</v>
      </c>
      <c r="J121" s="1" t="s">
        <v>790</v>
      </c>
      <c r="K121" s="1" t="s">
        <v>1403</v>
      </c>
      <c r="L121" s="1" t="s">
        <v>1403</v>
      </c>
      <c r="M121" s="1" t="s">
        <v>791</v>
      </c>
      <c r="N121" s="1" t="s">
        <v>791</v>
      </c>
      <c r="O121" s="1" t="s">
        <v>792</v>
      </c>
      <c r="P121" s="1" t="s">
        <v>793</v>
      </c>
      <c r="Q121" s="1" t="s">
        <v>794</v>
      </c>
      <c r="R121" s="1" t="s">
        <v>1404</v>
      </c>
      <c r="S121" s="1" t="s">
        <v>796</v>
      </c>
      <c r="T121" s="1" t="s">
        <v>797</v>
      </c>
      <c r="U121" s="1" t="s">
        <v>798</v>
      </c>
      <c r="V121" s="1" t="s">
        <v>799</v>
      </c>
    </row>
    <row r="122" s="1" customFormat="1" spans="1:22">
      <c r="A122" s="3">
        <v>21826379893</v>
      </c>
      <c r="B122" s="1" t="s">
        <v>1138</v>
      </c>
      <c r="C122" s="1" t="s">
        <v>1405</v>
      </c>
      <c r="D122" s="1" t="s">
        <v>1401</v>
      </c>
      <c r="E122" s="1" t="s">
        <v>1406</v>
      </c>
      <c r="F122" s="1" t="s">
        <v>844</v>
      </c>
      <c r="G122" s="1" t="s">
        <v>787</v>
      </c>
      <c r="H122" s="1" t="s">
        <v>788</v>
      </c>
      <c r="I122" s="1" t="s">
        <v>965</v>
      </c>
      <c r="J122" s="1" t="s">
        <v>790</v>
      </c>
      <c r="K122" s="1" t="s">
        <v>965</v>
      </c>
      <c r="L122" s="1" t="s">
        <v>965</v>
      </c>
      <c r="M122" s="1" t="s">
        <v>791</v>
      </c>
      <c r="N122" s="1" t="s">
        <v>791</v>
      </c>
      <c r="O122" s="1" t="s">
        <v>792</v>
      </c>
      <c r="P122" s="1" t="s">
        <v>793</v>
      </c>
      <c r="Q122" s="1" t="s">
        <v>794</v>
      </c>
      <c r="R122" s="1" t="s">
        <v>1407</v>
      </c>
      <c r="S122" s="1" t="s">
        <v>796</v>
      </c>
      <c r="T122" s="1" t="s">
        <v>797</v>
      </c>
      <c r="U122" s="1" t="s">
        <v>798</v>
      </c>
      <c r="V122" s="1" t="s">
        <v>799</v>
      </c>
    </row>
    <row r="123" s="1" customFormat="1" spans="1:22">
      <c r="A123" s="3">
        <v>21829767091</v>
      </c>
      <c r="B123" s="1" t="s">
        <v>1408</v>
      </c>
      <c r="C123" s="1" t="s">
        <v>1409</v>
      </c>
      <c r="D123" s="1" t="s">
        <v>1401</v>
      </c>
      <c r="E123" s="1" t="s">
        <v>1410</v>
      </c>
      <c r="F123" s="1" t="s">
        <v>783</v>
      </c>
      <c r="G123" s="1" t="s">
        <v>787</v>
      </c>
      <c r="H123" s="1" t="s">
        <v>788</v>
      </c>
      <c r="I123" s="1" t="s">
        <v>1403</v>
      </c>
      <c r="J123" s="1" t="s">
        <v>790</v>
      </c>
      <c r="K123" s="1" t="s">
        <v>1403</v>
      </c>
      <c r="L123" s="1" t="s">
        <v>1403</v>
      </c>
      <c r="M123" s="1" t="s">
        <v>791</v>
      </c>
      <c r="N123" s="1" t="s">
        <v>791</v>
      </c>
      <c r="O123" s="1" t="s">
        <v>792</v>
      </c>
      <c r="P123" s="1" t="s">
        <v>793</v>
      </c>
      <c r="Q123" s="1" t="s">
        <v>794</v>
      </c>
      <c r="R123" s="1" t="s">
        <v>1411</v>
      </c>
      <c r="S123" s="1" t="s">
        <v>796</v>
      </c>
      <c r="T123" s="1" t="s">
        <v>797</v>
      </c>
      <c r="U123" s="1" t="s">
        <v>798</v>
      </c>
      <c r="V123" s="1" t="s">
        <v>799</v>
      </c>
    </row>
    <row r="124" s="1" customFormat="1" spans="1:22">
      <c r="A124" s="3">
        <v>21891992276</v>
      </c>
      <c r="B124" s="1" t="s">
        <v>1218</v>
      </c>
      <c r="C124" s="1" t="s">
        <v>1412</v>
      </c>
      <c r="D124" s="1" t="s">
        <v>1413</v>
      </c>
      <c r="E124" s="1" t="s">
        <v>1414</v>
      </c>
      <c r="F124" s="1" t="s">
        <v>783</v>
      </c>
      <c r="G124" s="1" t="s">
        <v>787</v>
      </c>
      <c r="H124" s="1" t="s">
        <v>788</v>
      </c>
      <c r="I124" s="1" t="s">
        <v>1415</v>
      </c>
      <c r="J124" s="1" t="s">
        <v>790</v>
      </c>
      <c r="K124" s="1" t="s">
        <v>1415</v>
      </c>
      <c r="L124" s="1" t="s">
        <v>1415</v>
      </c>
      <c r="M124" s="1" t="s">
        <v>791</v>
      </c>
      <c r="N124" s="1" t="s">
        <v>791</v>
      </c>
      <c r="O124" s="1" t="s">
        <v>792</v>
      </c>
      <c r="P124" s="1" t="s">
        <v>793</v>
      </c>
      <c r="Q124" s="1" t="s">
        <v>794</v>
      </c>
      <c r="R124" s="1" t="s">
        <v>1416</v>
      </c>
      <c r="S124" s="1" t="s">
        <v>796</v>
      </c>
      <c r="T124" s="1" t="s">
        <v>797</v>
      </c>
      <c r="U124" s="1" t="s">
        <v>798</v>
      </c>
      <c r="V124" s="1" t="s">
        <v>993</v>
      </c>
    </row>
    <row r="125" s="1" customFormat="1" spans="1:22">
      <c r="A125" s="3">
        <v>999222030018576</v>
      </c>
      <c r="B125" s="1" t="s">
        <v>1091</v>
      </c>
      <c r="C125" s="1" t="s">
        <v>1417</v>
      </c>
      <c r="D125" s="1" t="s">
        <v>1418</v>
      </c>
      <c r="E125" s="1" t="s">
        <v>1419</v>
      </c>
      <c r="F125" s="1" t="s">
        <v>844</v>
      </c>
      <c r="G125" s="1" t="s">
        <v>787</v>
      </c>
      <c r="H125" s="1" t="s">
        <v>788</v>
      </c>
      <c r="I125" s="1" t="s">
        <v>1420</v>
      </c>
      <c r="J125" s="1" t="s">
        <v>790</v>
      </c>
      <c r="K125" s="1" t="s">
        <v>1420</v>
      </c>
      <c r="L125" s="1" t="s">
        <v>1420</v>
      </c>
      <c r="M125" s="1" t="s">
        <v>791</v>
      </c>
      <c r="N125" s="1" t="s">
        <v>791</v>
      </c>
      <c r="O125" s="1" t="s">
        <v>792</v>
      </c>
      <c r="P125" s="1" t="s">
        <v>793</v>
      </c>
      <c r="Q125" s="1" t="s">
        <v>794</v>
      </c>
      <c r="R125" s="1" t="s">
        <v>1421</v>
      </c>
      <c r="S125" s="1" t="s">
        <v>796</v>
      </c>
      <c r="T125" s="1" t="s">
        <v>797</v>
      </c>
      <c r="U125" s="1" t="s">
        <v>798</v>
      </c>
      <c r="V125" s="1" t="s">
        <v>799</v>
      </c>
    </row>
    <row r="126" s="1" customFormat="1" spans="1:22">
      <c r="A126" s="3">
        <v>21846767232</v>
      </c>
      <c r="B126" s="1" t="s">
        <v>1422</v>
      </c>
      <c r="C126" s="1" t="s">
        <v>1423</v>
      </c>
      <c r="D126" s="1" t="s">
        <v>1418</v>
      </c>
      <c r="E126" s="1" t="s">
        <v>1424</v>
      </c>
      <c r="F126" s="1" t="s">
        <v>844</v>
      </c>
      <c r="G126" s="1" t="s">
        <v>787</v>
      </c>
      <c r="H126" s="1" t="s">
        <v>788</v>
      </c>
      <c r="I126" s="1" t="s">
        <v>1425</v>
      </c>
      <c r="J126" s="1" t="s">
        <v>790</v>
      </c>
      <c r="K126" s="1" t="s">
        <v>1425</v>
      </c>
      <c r="L126" s="1" t="s">
        <v>1425</v>
      </c>
      <c r="M126" s="1" t="s">
        <v>791</v>
      </c>
      <c r="N126" s="1" t="s">
        <v>791</v>
      </c>
      <c r="O126" s="1" t="s">
        <v>792</v>
      </c>
      <c r="P126" s="1" t="s">
        <v>793</v>
      </c>
      <c r="Q126" s="1" t="s">
        <v>794</v>
      </c>
      <c r="R126" s="1" t="s">
        <v>1426</v>
      </c>
      <c r="S126" s="1" t="s">
        <v>796</v>
      </c>
      <c r="T126" s="1" t="s">
        <v>797</v>
      </c>
      <c r="U126" s="1" t="s">
        <v>798</v>
      </c>
      <c r="V126" s="1" t="s">
        <v>799</v>
      </c>
    </row>
    <row r="127" s="1" customFormat="1" spans="1:22">
      <c r="A127" s="3">
        <v>21773013149</v>
      </c>
      <c r="B127" s="1" t="s">
        <v>1427</v>
      </c>
      <c r="C127" s="1" t="s">
        <v>1428</v>
      </c>
      <c r="D127" s="1" t="s">
        <v>1429</v>
      </c>
      <c r="E127" s="1" t="s">
        <v>1430</v>
      </c>
      <c r="F127" s="1" t="s">
        <v>783</v>
      </c>
      <c r="G127" s="1" t="s">
        <v>787</v>
      </c>
      <c r="H127" s="1" t="s">
        <v>788</v>
      </c>
      <c r="I127" s="1" t="s">
        <v>1431</v>
      </c>
      <c r="J127" s="1" t="s">
        <v>790</v>
      </c>
      <c r="K127" s="1" t="s">
        <v>1431</v>
      </c>
      <c r="L127" s="1" t="s">
        <v>1431</v>
      </c>
      <c r="M127" s="1" t="s">
        <v>791</v>
      </c>
      <c r="N127" s="1" t="s">
        <v>791</v>
      </c>
      <c r="O127" s="1" t="s">
        <v>792</v>
      </c>
      <c r="P127" s="1" t="s">
        <v>793</v>
      </c>
      <c r="Q127" s="1" t="s">
        <v>794</v>
      </c>
      <c r="R127" s="1" t="s">
        <v>1432</v>
      </c>
      <c r="S127" s="1" t="s">
        <v>796</v>
      </c>
      <c r="T127" s="1" t="s">
        <v>797</v>
      </c>
      <c r="U127" s="1" t="s">
        <v>798</v>
      </c>
      <c r="V127" s="1" t="s">
        <v>815</v>
      </c>
    </row>
    <row r="128" s="1" customFormat="1" spans="1:22">
      <c r="A128" s="3">
        <v>18956030649</v>
      </c>
      <c r="B128" s="1" t="s">
        <v>1433</v>
      </c>
      <c r="C128" s="1" t="s">
        <v>1434</v>
      </c>
      <c r="D128" s="1" t="s">
        <v>1429</v>
      </c>
      <c r="E128" s="1" t="s">
        <v>1435</v>
      </c>
      <c r="F128" s="1" t="s">
        <v>1006</v>
      </c>
      <c r="G128" s="1" t="s">
        <v>787</v>
      </c>
      <c r="H128" s="1" t="s">
        <v>788</v>
      </c>
      <c r="I128" s="1" t="s">
        <v>1436</v>
      </c>
      <c r="J128" s="1" t="s">
        <v>790</v>
      </c>
      <c r="K128" s="1" t="s">
        <v>1436</v>
      </c>
      <c r="L128" s="1" t="s">
        <v>1436</v>
      </c>
      <c r="M128" s="1" t="s">
        <v>791</v>
      </c>
      <c r="N128" s="1" t="s">
        <v>791</v>
      </c>
      <c r="O128" s="1" t="s">
        <v>792</v>
      </c>
      <c r="P128" s="1" t="s">
        <v>793</v>
      </c>
      <c r="Q128" s="1" t="s">
        <v>794</v>
      </c>
      <c r="R128" s="1" t="s">
        <v>1437</v>
      </c>
      <c r="S128" s="1" t="s">
        <v>796</v>
      </c>
      <c r="T128" s="1" t="s">
        <v>797</v>
      </c>
      <c r="U128" s="1" t="s">
        <v>798</v>
      </c>
      <c r="V128" s="1" t="s">
        <v>815</v>
      </c>
    </row>
    <row r="129" s="1" customFormat="1" spans="1:22">
      <c r="A129" s="3">
        <v>999221969594007</v>
      </c>
      <c r="B129" s="1" t="s">
        <v>1323</v>
      </c>
      <c r="C129" s="1" t="s">
        <v>1438</v>
      </c>
      <c r="D129" s="1" t="s">
        <v>1439</v>
      </c>
      <c r="E129" s="1" t="s">
        <v>1440</v>
      </c>
      <c r="F129" s="1" t="s">
        <v>972</v>
      </c>
      <c r="G129" s="1" t="s">
        <v>787</v>
      </c>
      <c r="H129" s="1" t="s">
        <v>788</v>
      </c>
      <c r="I129" s="1" t="s">
        <v>1441</v>
      </c>
      <c r="J129" s="1" t="s">
        <v>790</v>
      </c>
      <c r="K129" s="1" t="s">
        <v>1441</v>
      </c>
      <c r="L129" s="1" t="s">
        <v>1441</v>
      </c>
      <c r="M129" s="1" t="s">
        <v>791</v>
      </c>
      <c r="N129" s="1" t="s">
        <v>791</v>
      </c>
      <c r="O129" s="1" t="s">
        <v>792</v>
      </c>
      <c r="P129" s="1" t="s">
        <v>793</v>
      </c>
      <c r="Q129" s="1" t="s">
        <v>794</v>
      </c>
      <c r="R129" s="1" t="s">
        <v>1442</v>
      </c>
      <c r="S129" s="1" t="s">
        <v>796</v>
      </c>
      <c r="T129" s="1" t="s">
        <v>797</v>
      </c>
      <c r="U129" s="1" t="s">
        <v>798</v>
      </c>
      <c r="V129" s="1" t="s">
        <v>815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2023-01-11T01:47:37Z</dcterms:created>
  <dcterms:modified xsi:type="dcterms:W3CDTF">2023-01-11T02:14:52Z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4AF8D7CDD0A441989DBC2E1962FEC556</vt:lpwstr>
  </property>
  <property fmtid="{D5CDD505-2E9C-101B-9397-08002B2CF9AE}" pid="3" name="KSOProductBuildVer">
    <vt:lpwstr>2052-11.1.0.12980</vt:lpwstr>
  </property>
</Properties>
</file>