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<sst xmlns="http://schemas.openxmlformats.org/spreadsheetml/2006/main" count="88" uniqueCount="76">
  <si>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</si>
  <si>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</si>
  <si>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</si>
  <si>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</si>
  <si>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</si>
  <si>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</si>
  <si>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</si>
  <si>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</si>
  <si>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</si>
  <si>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</si>
  <si>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</si>
  <si>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</si>
  <si>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</si>
  <si>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</si>
  <si>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</si>
  <si>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</si>
  <si>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</si>
  <si>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</si>
  <si>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</si>
  <si>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</si>
  <si>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</si>
  <si>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</si>
  <si>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</si>
  <si>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</si>
  <si>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</si>
  <si>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999222119216383	</t>
  </si>
  <si>
    <t>Ctrip</t>
  </si>
  <si>
    <t>正常</t>
  </si>
  <si>
    <t>[乌鲁木齐]乌鲁木齐人民电影院亚朵酒店(50191455)</t>
  </si>
  <si>
    <t>高级大床房&lt;双人入住&gt;&lt;内宾&gt;&lt;预付&gt;&lt;单早&gt;</t>
  </si>
  <si>
    <t>CNY</t>
  </si>
  <si>
    <t>雍凯,赵泽轩,朱泽清</t>
  </si>
  <si>
    <t>CA11323230112CNY</t>
  </si>
  <si>
    <t>未提现</t>
  </si>
  <si>
    <t>携程开票</t>
  </si>
  <si>
    <t xml:space="preserve">2931165	</t>
  </si>
  <si>
    <t xml:space="preserve">	</t>
  </si>
  <si>
    <t>，</t>
  </si>
  <si>
    <t>A230112095740481</t>
  </si>
  <si>
    <t>CNY / HKD 当前参考汇率: 1.155204084</t>
  </si>
  <si>
    <t>总计： 1093.47 CNY/
1263.18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</si>
  <si>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</si>
  <si>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</si>
  <si>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</si>
  <si>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</si>
  <si>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</si>
  <si>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</si>
  <si>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</si>
  <si>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</si>
  <si>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</si>
  <si>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</si>
  <si>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</si>
  <si>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</si>
  <si>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</si>
  <si>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</si>
  <si>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</si>
  <si>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</si>
  <si>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</si>
  <si>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</si>
  <si>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</si>
  <si>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</si>
  <si>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2931165</t>
  </si>
  <si>
    <t>乌鲁木齐人民电影院亚朵酒店</t>
  </si>
  <si>
    <t>2023-01-09</t>
  </si>
  <si>
    <t>退房日月结</t>
  </si>
  <si>
    <t>1093.47</t>
  </si>
  <si>
    <t>RMB</t>
  </si>
  <si>
    <t>0</t>
  </si>
  <si>
    <t>0.00</t>
  </si>
  <si>
    <t>携程汇智国内直连</t>
  </si>
  <si>
    <t>1861</t>
  </si>
  <si>
    <t>2023-01-08 15:55:33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</si>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</sst>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295275</xdr:colOff>
      <xdr:row>48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298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44934</v>
      </c>
      <c r="G2" s="6">
        <v>44935</v>
      </c>
      <c r="H2" s="4">
        <v>3</v>
      </c>
      <c r="I2" s="4">
        <v>1</v>
      </c>
      <c r="J2" s="4">
        <v>3</v>
      </c>
      <c r="K2" s="4" t="s">
        <v>30</v>
      </c>
      <c r="L2" s="4">
        <v>1093.47</v>
      </c>
      <c r="M2" s="4">
        <v>1093.47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44938</v>
      </c>
      <c r="T2" s="4" t="s">
        <v>34</v>
      </c>
      <c r="U2" s="4">
        <v>1093.47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999222119216383</v>
      </c>
      <c r="B2" s="6">
        <v>44934</v>
      </c>
      <c r="C2" s="6">
        <v>44935</v>
      </c>
      <c r="D2" s="4">
        <v>1093.47</v>
      </c>
      <c r="E2" s="4" t="str">
        <f>VLOOKUP(A2,HOP!A:L,12,0)</f>
        <v>1093.47</v>
      </c>
      <c r="F2" s="4" t="str">
        <f>VLOOKUP(A2,HOP!A:C,3,0)</f>
        <v>2931165</v>
      </c>
      <c r="G2" s="4">
        <f>D2-E2</f>
        <v>0</v>
      </c>
      <c r="H2" s="4" t="str">
        <f>$H$1&amp;F2</f>
        <v>，2931165</v>
      </c>
      <c r="I2" s="4" t="str">
        <f>VLOOKUP(A2,HOP!A:U,21,0)</f>
        <v>直连</v>
      </c>
    </row>
    <row r="4" spans="4:4">
      <c r="D4" s="4">
        <f>SUM(D2:D3)</f>
        <v>1093.47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N21" sqref="N21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999222119216383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2023-01-12T01:51:14Z</dcterms:created>
  <dcterms:modified xsi:type="dcterms:W3CDTF">2023-01-12T01:58:19Z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1F0D6A9448D547E4B7D077EA73C2D22A</vt:lpwstr>
  </property>
  <property fmtid="{D5CDD505-2E9C-101B-9397-08002B2CF9AE}" pid="3" name="KSOProductBuildVer">
    <vt:lpwstr>2052-11.1.0.13703</vt:lpwstr>
  </property>
</Properties>
</file>