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对账!$A$1:$X$83</definedName>
  </definedNames>
  <calcPr calcId="144525"/>
</workbook>
</file>

<file path=xl/sharedStrings.xml><?xml version="1.0" encoding="utf-8"?>
<sst xmlns="http://schemas.openxmlformats.org/spreadsheetml/2006/main" count="2714" uniqueCount="852">
  <si>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</si>
  <si>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</si>
  <si>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</si>
  <si>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</si>
  <si>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</si>
  <si>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</si>
  <si>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</si>
  <si>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</si>
  <si>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</si>
  <si>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</si>
  <si>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</si>
  <si>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</si>
  <si>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</si>
  <si>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</si>
  <si>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</si>
  <si>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</si>
  <si>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</si>
  <si>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</si>
  <si>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</si>
  <si>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</si>
  <si>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</si>
  <si>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</si>
  <si>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</si>
  <si>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</si>
  <si>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</si>
  <si>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18582381267	</t>
  </si>
  <si>
    <t>Ctrip</t>
  </si>
  <si>
    <t>正常</t>
  </si>
  <si>
    <t>[曼谷]曼谷香格里拉大酒店 (SHA Extra Plus)(Shangri-La Bangkok)(3243791)</t>
  </si>
  <si>
    <t>香格里拉楼豪华双床房(连住3晚及以上)&lt;双人入住&gt;&lt;双早&gt;</t>
  </si>
  <si>
    <t>CNY</t>
  </si>
  <si>
    <t>Mills/Gillian</t>
  </si>
  <si>
    <t>CA2019230113CNY</t>
  </si>
  <si>
    <t>未提现</t>
  </si>
  <si>
    <t>携程开票</t>
  </si>
  <si>
    <t xml:space="preserve">2639504	</t>
  </si>
  <si>
    <t xml:space="preserve">11425847	</t>
  </si>
  <si>
    <t xml:space="preserve">21329238751	</t>
  </si>
  <si>
    <t>[曼谷]曼谷秋素坤逸酒店 (SHA Plus+)(Qiu Hotel Sukhumvit (SHA Plus+))(28597378)</t>
  </si>
  <si>
    <t>豪华池景房(高层)&lt;特价大促销&gt;&lt;双人入住&gt;&lt;无早&gt;</t>
  </si>
  <si>
    <t>CHAN/TSZ TUNG,WONG/LOK CHING CHERRY</t>
  </si>
  <si>
    <t xml:space="preserve">2723318	</t>
  </si>
  <si>
    <t xml:space="preserve">77266	</t>
  </si>
  <si>
    <t xml:space="preserve">21414862023	</t>
  </si>
  <si>
    <t>[曼谷]曼谷湄南河四季酒店 (SHA Plus+)(Four Seasons Hotel Bangkok at Chao Phraya River (SHA Plus+))(57171815)</t>
  </si>
  <si>
    <t>豪华双床房(至少提前30天预订)(连住3晚及以上)&lt;双人入住&gt;&lt;日历房套餐高价值&gt;&lt;双早&gt;&lt;新酒店礼盒&gt;</t>
  </si>
  <si>
    <t>HAN/NAN</t>
  </si>
  <si>
    <t xml:space="preserve">2734274	</t>
  </si>
  <si>
    <t xml:space="preserve">126183	</t>
  </si>
  <si>
    <t xml:space="preserve">21481118668	</t>
  </si>
  <si>
    <t>[曼谷]Cross氛围曼谷素坤逸酒店(Cross Vibe Bangkok Sukhumvit)(6544255)</t>
  </si>
  <si>
    <t>套房(连住3晚及以上)&lt;双人入住&gt;&lt;双早&gt;</t>
  </si>
  <si>
    <t>LEONG/YUKYINJOYCE,LAM/LEUNGHONG</t>
  </si>
  <si>
    <t xml:space="preserve">2746362	</t>
  </si>
  <si>
    <t xml:space="preserve">109351	</t>
  </si>
  <si>
    <t xml:space="preserve">21705946312	</t>
  </si>
  <si>
    <t>[拉普拉普]宿雾迈瑞柏高碧海度假村(Bluewater Maribago Beach Resort Cebu)(7333668)</t>
  </si>
  <si>
    <t>豪华房&lt;今日特价 &gt;&lt;双人入住&gt;&lt;双早&gt;</t>
  </si>
  <si>
    <t>choi/hyejin</t>
  </si>
  <si>
    <t xml:space="preserve">2774728	</t>
  </si>
  <si>
    <t xml:space="preserve">111858	</t>
  </si>
  <si>
    <t xml:space="preserve">21740374455	</t>
  </si>
  <si>
    <t>豪华房&lt;今日特价 &gt;&lt;四人入住&gt;&lt;无早&gt;</t>
  </si>
  <si>
    <t>BYEOLHEE/KWON,BYEOLHEE/KWON,BYEOLHEE/KWON,BYEOLHEE/KWON</t>
  </si>
  <si>
    <t xml:space="preserve">2781839	</t>
  </si>
  <si>
    <t xml:space="preserve">112851	</t>
  </si>
  <si>
    <t xml:space="preserve">21803246900	</t>
  </si>
  <si>
    <t>[甲米]凤梨酒店(The Pineapple Hotel)(28409960)</t>
  </si>
  <si>
    <t>椰子豪华房&lt;特价大促销&gt;&lt;双人入住&gt;&lt;双早&gt;</t>
  </si>
  <si>
    <t>PRADHAN /PRASANNA ,PRADHAN /PRASANNA ,PRADHAN /PRASANNA ,PRADHAN /PRASANNA ,PRADHAN /PRASANNA ,PRADHAN /PRASANNA</t>
  </si>
  <si>
    <t xml:space="preserve">2800830	</t>
  </si>
  <si>
    <t xml:space="preserve">17768	</t>
  </si>
  <si>
    <t xml:space="preserve">21826656977	</t>
  </si>
  <si>
    <t>豪华池景房(高层)&lt;特价大促销&gt;&lt;三人入住&gt;&lt;早餐&gt;</t>
  </si>
  <si>
    <t>WONG/CHI SHING,WONG/CHI MING,HO/YUEN LING</t>
  </si>
  <si>
    <t xml:space="preserve">2811300	</t>
  </si>
  <si>
    <t xml:space="preserve">79316	</t>
  </si>
  <si>
    <t xml:space="preserve">21831488978	</t>
  </si>
  <si>
    <t>[长滩岛]赫纳恩棕榈滩度假酒店(Henann Palm Beach Resort)(16159799)</t>
  </si>
  <si>
    <t>至尊直通泳池房(至少连住2晚及以上)&lt;今日特价 &gt;&lt;三人入住&gt;&lt;早餐&gt;</t>
  </si>
  <si>
    <t>KIM/BYOUNGWOO</t>
  </si>
  <si>
    <t xml:space="preserve">2817924	</t>
  </si>
  <si>
    <t xml:space="preserve">HPB196-2720	</t>
  </si>
  <si>
    <t xml:space="preserve">21841611465	</t>
  </si>
  <si>
    <t>[吉隆坡]吉隆坡皇家朱兰酒店(Royale Chulan Kuala Lumpur)(5280527)</t>
  </si>
  <si>
    <t>一室公寓&lt;双人入住&gt;&lt;无早&gt;</t>
  </si>
  <si>
    <t>Samimibayat/Majid,Samimibayat/Majid</t>
  </si>
  <si>
    <t xml:space="preserve">2825127	</t>
  </si>
  <si>
    <t xml:space="preserve">10010649338	</t>
  </si>
  <si>
    <t xml:space="preserve">21843970836	</t>
  </si>
  <si>
    <t>[芭堤雅]芭堤雅阿瓦尼度假酒店 (SHA Extra Plus)(Avani Pattaya Resort (SHA Extra Plus))(5418586)</t>
  </si>
  <si>
    <t>海景阿瓦尼房(至少连住2晚及以上)&lt;特惠专享&gt;&lt;双人入住&gt;&lt;双早&gt;</t>
  </si>
  <si>
    <t>Zellner/Dominik,Zellner/Dominik</t>
  </si>
  <si>
    <t xml:space="preserve">2828630	</t>
  </si>
  <si>
    <t xml:space="preserve">61861308	</t>
  </si>
  <si>
    <t xml:space="preserve">21849109456	</t>
  </si>
  <si>
    <t>[科伦]科伦索雷快捷酒店(Coron Soleil Express Hotel)(98985053)</t>
  </si>
  <si>
    <t>标准大床房&lt;双人入住&gt;&lt;双早&gt;</t>
  </si>
  <si>
    <t>AFFASH/SAMER</t>
  </si>
  <si>
    <t xml:space="preserve">2837977	</t>
  </si>
  <si>
    <t xml:space="preserve">acknowledge	</t>
  </si>
  <si>
    <t xml:space="preserve">999221854730954	</t>
  </si>
  <si>
    <t>[长滩岛]和南恩花园度假酒店(Henann Garden Resort)(5338972)</t>
  </si>
  <si>
    <t>豪华房(至少连住2晚及以上)&lt;三人入住&gt;&lt;早餐&gt;</t>
  </si>
  <si>
    <t>Im/Haengnam</t>
  </si>
  <si>
    <t xml:space="preserve">2847914	</t>
  </si>
  <si>
    <t xml:space="preserve">HGM147-5176	</t>
  </si>
  <si>
    <t xml:space="preserve">21863156906	</t>
  </si>
  <si>
    <t>LEUNG/MUI,WONG/WAI KWOK,HO/YUEN MING RANDA</t>
  </si>
  <si>
    <t xml:space="preserve">2856997	</t>
  </si>
  <si>
    <t xml:space="preserve">80269	</t>
  </si>
  <si>
    <t xml:space="preserve">21864506378	</t>
  </si>
  <si>
    <t>[芭堤雅]SN康克斯酒店 (SHA Plus+)(SN Connx Hotel  (SHA Plus+))(98990662)</t>
  </si>
  <si>
    <t>豪华双人房&lt;双人入住&gt;&lt;无早&gt;</t>
  </si>
  <si>
    <t>pra-ek/rochada</t>
  </si>
  <si>
    <t xml:space="preserve">2857770	</t>
  </si>
  <si>
    <t xml:space="preserve">30558	</t>
  </si>
  <si>
    <t xml:space="preserve">999221933296598	</t>
  </si>
  <si>
    <t>[哥多华]索雷玛克单度假村(Solea Mactan Resort)(28523187)</t>
  </si>
  <si>
    <t>城景尊贵房&lt;特价大促销&gt;&lt;三人入住&gt;&lt;早餐&gt;</t>
  </si>
  <si>
    <t>jun sang/Lee,jun sang/Lee,jun sang/Lee</t>
  </si>
  <si>
    <t xml:space="preserve">2877007	</t>
  </si>
  <si>
    <t xml:space="preserve">3394558	</t>
  </si>
  <si>
    <t xml:space="preserve">999221941158426	</t>
  </si>
  <si>
    <t>[拉普拉普]康斯特白拉热带海滩度假村(Costabella Tropical Beach Hotel)(8235061)</t>
  </si>
  <si>
    <t>首映豪华池畔房(连住3晚及以上)&lt;特价大促销&gt;&lt;三人入住&gt;&lt;早餐&gt;</t>
  </si>
  <si>
    <t>DA JEONG/KIM</t>
  </si>
  <si>
    <t xml:space="preserve">2880379	</t>
  </si>
  <si>
    <t xml:space="preserve">141092	</t>
  </si>
  <si>
    <t xml:space="preserve">999221954154544	</t>
  </si>
  <si>
    <t>[曼谷]曼谷索拉利亚西铁酒店(Solaria Nishitetsu Hotel Bangkok)(102642575)</t>
  </si>
  <si>
    <t>豪华转角双床房 禁烟&lt;特惠专享&gt;&lt;双人入住&gt;&lt;双早&gt;</t>
  </si>
  <si>
    <t>Andy/Ka Ho</t>
  </si>
  <si>
    <t xml:space="preserve">2884371	</t>
  </si>
  <si>
    <t xml:space="preserve">238936941	</t>
  </si>
  <si>
    <t xml:space="preserve">999221963179358	</t>
  </si>
  <si>
    <t>[曼谷]优本纳沙通(Urbana Sathorn, Bangkok)(5025085)</t>
  </si>
  <si>
    <t>一卧室豪华房(至少连住2晚及以上)&lt;双人入住&gt;&lt;无早&gt;</t>
  </si>
  <si>
    <t>WANG/XUAN</t>
  </si>
  <si>
    <t xml:space="preserve">2887651	</t>
  </si>
  <si>
    <t xml:space="preserve">8562380249729	</t>
  </si>
  <si>
    <t xml:space="preserve">999221969904801	</t>
  </si>
  <si>
    <t>[普吉岛]纳普芭东酒店(Nap Patong)(1597714)</t>
  </si>
  <si>
    <t>美梦豪华房(连住4晚及以上)&lt;双人入住&gt;&lt;双早&gt;</t>
  </si>
  <si>
    <t>Pavanello/Sara</t>
  </si>
  <si>
    <t xml:space="preserve">2890041	</t>
  </si>
  <si>
    <t xml:space="preserve">41742	</t>
  </si>
  <si>
    <t xml:space="preserve">999221976041887	</t>
  </si>
  <si>
    <t>[芽庄]芽庄洲际酒店(InterContinental Nha Trang, an IHG Hotel)(4398930)</t>
  </si>
  <si>
    <t>海景经典特大床房&lt;双人入住&gt;&lt;双早&gt;</t>
  </si>
  <si>
    <t>kim/taihyoung</t>
  </si>
  <si>
    <t xml:space="preserve">2892106	</t>
  </si>
  <si>
    <t xml:space="preserve">630412	</t>
  </si>
  <si>
    <t xml:space="preserve">999221998232805	</t>
  </si>
  <si>
    <t>[普吉岛]普吉岛芭东海滩品质水疗度假村(Quality Resort and Spa Patong Beach)(98984522)</t>
  </si>
  <si>
    <t>直通泳池豪华特大床房&lt;双人入住&gt;&lt;双早&gt;</t>
  </si>
  <si>
    <t>LAM/WAI KWAN VICKIE</t>
  </si>
  <si>
    <t xml:space="preserve">2899141	</t>
  </si>
  <si>
    <t xml:space="preserve">RR22001447	</t>
  </si>
  <si>
    <t xml:space="preserve">999222002371513	</t>
  </si>
  <si>
    <t>标准双床房&lt;特惠专享&gt;&lt;双人入住&gt;&lt;无早&gt;</t>
  </si>
  <si>
    <t>Cheng/Kam Kwan,Cheng/Kam Kwan</t>
  </si>
  <si>
    <t xml:space="preserve">2900623	</t>
  </si>
  <si>
    <t xml:space="preserve">241003291	</t>
  </si>
  <si>
    <t xml:space="preserve">999222007372058	</t>
  </si>
  <si>
    <t>[曼谷]曼谷京华大酒店 (SHA Plus+)(Hotel Royal Bangkok@Chinatown)(17263358)</t>
  </si>
  <si>
    <t>高级房(无窗)&lt;双人入住&gt;&lt;无早&gt;</t>
  </si>
  <si>
    <t>WANG/KAIQI</t>
  </si>
  <si>
    <t xml:space="preserve">2902312	</t>
  </si>
  <si>
    <t xml:space="preserve">326633	</t>
  </si>
  <si>
    <t xml:space="preserve">999222010888172	</t>
  </si>
  <si>
    <t>标准双人间&lt;特惠专享&gt;&lt;双人入住&gt;&lt;双早&gt;</t>
  </si>
  <si>
    <t>CHEAM/JINLONG</t>
  </si>
  <si>
    <t xml:space="preserve">2903592	</t>
  </si>
  <si>
    <t xml:space="preserve">241392432	</t>
  </si>
  <si>
    <t xml:space="preserve">999222023177110	</t>
  </si>
  <si>
    <t>城景甄选特大床房&lt;双人入住&gt;&lt;双早&gt;</t>
  </si>
  <si>
    <t>HAN/BUMHEE</t>
  </si>
  <si>
    <t xml:space="preserve">2907265	</t>
  </si>
  <si>
    <t xml:space="preserve">636897	</t>
  </si>
  <si>
    <t xml:space="preserve">999222023525508	</t>
  </si>
  <si>
    <t>[新加坡]海佳大酒店(The Seacare Hotel)(28556751)</t>
  </si>
  <si>
    <t>高级房&lt;双人入住&gt;&lt;双早&gt;</t>
  </si>
  <si>
    <t>SOH/KENG KHOON</t>
  </si>
  <si>
    <t xml:space="preserve">2907486	</t>
  </si>
  <si>
    <t xml:space="preserve">241845422	</t>
  </si>
  <si>
    <t xml:space="preserve">999222024626279	</t>
  </si>
  <si>
    <t>[清迈]清迈宁漫居(SHA Extra Plus)(Stay with Nimman Chiang Mai)(28529646)</t>
  </si>
  <si>
    <t>双床一室房&lt;双人入住&gt;&lt;双早&gt;</t>
  </si>
  <si>
    <t>VIWATCHOTIKUL/Duangkamon,VIWATCHOTIKUL/Duangkamon,VIWATCHOTIKUL/Duangkamon,VIWATCHOTIKUL/Duangkamon</t>
  </si>
  <si>
    <t xml:space="preserve">2908285	</t>
  </si>
  <si>
    <t xml:space="preserve">232387	</t>
  </si>
  <si>
    <t xml:space="preserve">999222026938847	</t>
  </si>
  <si>
    <t>[普吉岛]拉威棕榈滩度假酒店(SHA Extra Plus)(Rawai Palm Beach Resort(SHA Extra Plus))(4398832)</t>
  </si>
  <si>
    <t>高级池景房(连住5晚及以上)&lt;双人入住&gt;&lt;双早&gt;</t>
  </si>
  <si>
    <t>Khoury/Dany,Khoury/Dany</t>
  </si>
  <si>
    <t xml:space="preserve">2908792	</t>
  </si>
  <si>
    <t xml:space="preserve">Sineenuch	</t>
  </si>
  <si>
    <t xml:space="preserve">999222027851935	</t>
  </si>
  <si>
    <t>Wong/Man hau</t>
  </si>
  <si>
    <t xml:space="preserve">2909152	</t>
  </si>
  <si>
    <t xml:space="preserve">7715913326680	</t>
  </si>
  <si>
    <t xml:space="preserve">999222027962432	</t>
  </si>
  <si>
    <t xml:space="preserve">2909187	</t>
  </si>
  <si>
    <t xml:space="preserve">	</t>
  </si>
  <si>
    <t xml:space="preserve">999222029134581	</t>
  </si>
  <si>
    <t>[曼谷]曼谷大仓新颐饭店(The Okura Prestige Bangkok)(4646619)</t>
  </si>
  <si>
    <t>豪华特大床房-禁烟&lt;特惠专享&gt;&lt;双人入住&gt;&lt;不适用泰国客人&gt;&lt;双早&gt;</t>
  </si>
  <si>
    <t>DONG/YUANYUAN,DONG/YUANYUAN</t>
  </si>
  <si>
    <t xml:space="preserve">2909925	</t>
  </si>
  <si>
    <t xml:space="preserve">6935021	</t>
  </si>
  <si>
    <t xml:space="preserve">999222029174034	</t>
  </si>
  <si>
    <t xml:space="preserve">2909959	</t>
  </si>
  <si>
    <t xml:space="preserve">999222029525385	</t>
  </si>
  <si>
    <t xml:space="preserve">2910148	</t>
  </si>
  <si>
    <t xml:space="preserve">999222030415586	</t>
  </si>
  <si>
    <t>标准双人间&lt;特惠专享&gt;&lt;双人入住&gt;&lt;无早&gt;</t>
  </si>
  <si>
    <t>Lau/Samantha,Lau/Samantha</t>
  </si>
  <si>
    <t xml:space="preserve">2910696	</t>
  </si>
  <si>
    <t xml:space="preserve">242153077	</t>
  </si>
  <si>
    <t>取消</t>
  </si>
  <si>
    <t xml:space="preserve">999222033581986	</t>
  </si>
  <si>
    <t>Lim Jia Yi/Jaime,Lim Jia Yi/Jaime</t>
  </si>
  <si>
    <t xml:space="preserve">2911167	</t>
  </si>
  <si>
    <t xml:space="preserve">242317957	</t>
  </si>
  <si>
    <t xml:space="preserve">999222034241654	</t>
  </si>
  <si>
    <t>lim jia yi/jaime,lim jia yi/jaime</t>
  </si>
  <si>
    <t xml:space="preserve">2911361	</t>
  </si>
  <si>
    <t xml:space="preserve">242311861	</t>
  </si>
  <si>
    <t xml:space="preserve">999222039837949	</t>
  </si>
  <si>
    <t xml:space="preserve">2912883	</t>
  </si>
  <si>
    <t xml:space="preserve">242471873	</t>
  </si>
  <si>
    <t xml:space="preserve">999222057509014	</t>
  </si>
  <si>
    <t>[曼谷]曼谷安曼纳酒店 (SHA Plus+)(Amara Bangkok Hotel (SHA Plus+))(4911046)</t>
  </si>
  <si>
    <t>豪华双床房(至少连住2晚及以上)&lt;限量特价&gt;&lt;双人入住&gt;&lt;双早&gt;</t>
  </si>
  <si>
    <t>XING/HANG</t>
  </si>
  <si>
    <t xml:space="preserve">2915549	</t>
  </si>
  <si>
    <t xml:space="preserve">51814576-1	</t>
  </si>
  <si>
    <t xml:space="preserve">999222058544669	</t>
  </si>
  <si>
    <t>[普吉岛]安达曼白色海滩度假酒店(SHA Extra Plus)(Andaman White Beach Resort(SHA Extra Plus))(5032656)</t>
  </si>
  <si>
    <t>高级海景房 禁烟&lt;双人入住&gt;&lt;双早&gt;</t>
  </si>
  <si>
    <t>Pholjaroenngam/Patiphan</t>
  </si>
  <si>
    <t xml:space="preserve">2915916	</t>
  </si>
  <si>
    <t xml:space="preserve">999222058551762	</t>
  </si>
  <si>
    <t xml:space="preserve">2915923	</t>
  </si>
  <si>
    <t xml:space="preserve">999222069023972	</t>
  </si>
  <si>
    <t>[首尔]三井酒店(Hotel Samjung)(28525707)</t>
  </si>
  <si>
    <t>双人床房&lt;单人入住&gt;&lt;单早&gt;</t>
  </si>
  <si>
    <t>Yoo/Jaegil</t>
  </si>
  <si>
    <t xml:space="preserve">2917882	</t>
  </si>
  <si>
    <t xml:space="preserve">22031650	</t>
  </si>
  <si>
    <t xml:space="preserve">999222069069408	</t>
  </si>
  <si>
    <t>[曼谷]曼谷铂尔曼G酒店 （SHA Extra Plus）(Pullman Bangkok Hotel G（SHA Extra Plus）)(2497067)</t>
  </si>
  <si>
    <t>G豪华双床房(至少连住2晚及以上)&lt;双人入住&gt;&lt;双早&gt;</t>
  </si>
  <si>
    <t>XINYUE/CHANG</t>
  </si>
  <si>
    <t xml:space="preserve">2917892	</t>
  </si>
  <si>
    <t xml:space="preserve">943522	</t>
  </si>
  <si>
    <t xml:space="preserve">22071952970	</t>
  </si>
  <si>
    <t>[济州市]济州君悦酒店(Grand Hyatt Jeju)(99810240)</t>
  </si>
  <si>
    <t>65平米特大床房&lt;双人入住&gt;&lt;双早&gt;</t>
  </si>
  <si>
    <t>PARK/NARAE</t>
  </si>
  <si>
    <t xml:space="preserve">2918853	</t>
  </si>
  <si>
    <t xml:space="preserve">9839549	</t>
  </si>
  <si>
    <t xml:space="preserve">999222074541265	</t>
  </si>
  <si>
    <t>[普吉岛]卡塔棕榈水疗度假酒店 (SHA Extra Plus)(Kata Palm Resort &amp; Spa (SHA Extra Plus))(4120277)</t>
  </si>
  <si>
    <t>皇家蓝翼高级房&lt;特惠&gt;&lt;双人入住&gt;&lt;双早&gt;</t>
  </si>
  <si>
    <t>Nielsen/Nanna,Nielsen/Nanna,Nielsen/Nanna</t>
  </si>
  <si>
    <t xml:space="preserve">2919386	</t>
  </si>
  <si>
    <t xml:space="preserve">999222074704146	</t>
  </si>
  <si>
    <t xml:space="preserve">2919420	</t>
  </si>
  <si>
    <t xml:space="preserve">999222074765755	</t>
  </si>
  <si>
    <t xml:space="preserve">2919457	</t>
  </si>
  <si>
    <t xml:space="preserve">999222077200780	</t>
  </si>
  <si>
    <t>[大山脚]槟城标致酒店 (槟城对抗新冠肺炎认证)(Iconic Hotel Penang (PenangFightCovid-19 Certified))(28537947)</t>
  </si>
  <si>
    <t>高级房&lt;单人入住&gt;&lt;单早&gt;</t>
  </si>
  <si>
    <t>LIM/CHENG SWUN</t>
  </si>
  <si>
    <t xml:space="preserve">2920497	</t>
  </si>
  <si>
    <t xml:space="preserve">354900	</t>
  </si>
  <si>
    <t xml:space="preserve">999222078319773	</t>
  </si>
  <si>
    <t>高级房&lt;限时抢购&gt;&lt;超值特惠&gt;&lt;双人入住&gt;&lt;双早&gt;</t>
  </si>
  <si>
    <t xml:space="preserve">2920578	</t>
  </si>
  <si>
    <t xml:space="preserve">999222081917979	</t>
  </si>
  <si>
    <t>豪华池景房(高层)&lt;双人入住&gt;&lt;限量特惠&gt;&lt;双早&gt;</t>
  </si>
  <si>
    <t>LATHULEE/THANITCHART</t>
  </si>
  <si>
    <t xml:space="preserve">2921728	</t>
  </si>
  <si>
    <t xml:space="preserve">81494	</t>
  </si>
  <si>
    <t xml:space="preserve">999222082531346	</t>
  </si>
  <si>
    <t>[曼谷]曼谷威客3號酒店 (SHA Plus+)(Vic3 Bangkok  (SHA Plus+))(5072852)</t>
  </si>
  <si>
    <t>一室行政特大床房(至少提前1天预订)&lt;今日特价 &gt;&lt;双人入住&gt;&lt;单早&gt;</t>
  </si>
  <si>
    <t>RATTANASART/THANAWAN</t>
  </si>
  <si>
    <t xml:space="preserve">2921995	</t>
  </si>
  <si>
    <t xml:space="preserve">1661657	</t>
  </si>
  <si>
    <t xml:space="preserve">999222085787075	</t>
  </si>
  <si>
    <t>[怡保]唯裕酒店(Weil Hotel Ipoh)(5702297)</t>
  </si>
  <si>
    <t>尊贵特大床房(至少连住2晚及以上)&lt;双人入住&gt;&lt;双早&gt;</t>
  </si>
  <si>
    <t>LIM/BOON HONG</t>
  </si>
  <si>
    <t xml:space="preserve">2922469	</t>
  </si>
  <si>
    <t xml:space="preserve">10294428	</t>
  </si>
  <si>
    <t xml:space="preserve">999222086468718	</t>
  </si>
  <si>
    <t>[薄荷岛]贝尔福度假酒店(The Bellevue Resort)(5425269)</t>
  </si>
  <si>
    <t>高级房&lt;特惠专享&gt;&lt;双人入住&gt;&lt;双早&gt;</t>
  </si>
  <si>
    <t>MariaCeferinaSison/Atty,MariaCeferinaSison/Atty</t>
  </si>
  <si>
    <t xml:space="preserve">2922636	</t>
  </si>
  <si>
    <t xml:space="preserve">20146214	</t>
  </si>
  <si>
    <t xml:space="preserve">999222087833038	</t>
  </si>
  <si>
    <t>65平米特大床房&lt;双人入住&gt;&lt;无早&gt;</t>
  </si>
  <si>
    <t>HYUN/WHEE JIN</t>
  </si>
  <si>
    <t xml:space="preserve">2923162	</t>
  </si>
  <si>
    <t xml:space="preserve">38005906	</t>
  </si>
  <si>
    <t xml:space="preserve">999222093227537	</t>
  </si>
  <si>
    <t>[八打灵再也]皇家朱兰白沙罗酒店(Royale Chulan Damansara)(28528087)</t>
  </si>
  <si>
    <t>高级房&lt;双人入住&gt;&lt;无早&gt;</t>
  </si>
  <si>
    <t>OON/THYE SAN ALVIN,CHOO/BOON TUAN</t>
  </si>
  <si>
    <t xml:space="preserve">2924286	</t>
  </si>
  <si>
    <t xml:space="preserve">602251	</t>
  </si>
  <si>
    <t xml:space="preserve">999222096924534	</t>
  </si>
  <si>
    <t>[古晋]古晋帝国河岸酒店(Imperial Riverbank Hotel Kuching)(28356928)</t>
  </si>
  <si>
    <t>豪华双床房&lt;双人入住&gt;&lt;双早&gt;</t>
  </si>
  <si>
    <t>AB Raman/Malina,AB Raman/Malina</t>
  </si>
  <si>
    <t xml:space="preserve">2925436	</t>
  </si>
  <si>
    <t xml:space="preserve">161856	</t>
  </si>
  <si>
    <t xml:space="preserve">999222100242875	</t>
  </si>
  <si>
    <t>[吉隆坡]吉隆坡四季酒店(Four Seasons Hotel Kuala Lumpur)(17496902)</t>
  </si>
  <si>
    <t>园景尊贵双人床房(至少连住2晚及以上)&lt;双人入住&gt;&lt;双早&gt;</t>
  </si>
  <si>
    <t>OOI/POH LOON</t>
  </si>
  <si>
    <t xml:space="preserve">2926199	</t>
  </si>
  <si>
    <t xml:space="preserve">999222100806531	</t>
  </si>
  <si>
    <t>[曼谷]阿特里姆曼谷美居大酒店(SHA认证)(Grand Mercure Bangkok Atrium (SHA Certified))(4498673)</t>
  </si>
  <si>
    <t>高级双床房(至少连住2晚及以上)&lt;今日特价 &gt;&lt;双人入住&gt;&lt;双早&gt;</t>
  </si>
  <si>
    <t>ZHUANG/XIUTING,SU/YA</t>
  </si>
  <si>
    <t xml:space="preserve">2926482	</t>
  </si>
  <si>
    <t xml:space="preserve">53525148	</t>
  </si>
  <si>
    <t xml:space="preserve">999222101757023	</t>
  </si>
  <si>
    <t>CHAN/SUTHINAN,CHAN/KA HO</t>
  </si>
  <si>
    <t xml:space="preserve">2926907	</t>
  </si>
  <si>
    <t xml:space="preserve">81628	</t>
  </si>
  <si>
    <t xml:space="preserve">999222104838639	</t>
  </si>
  <si>
    <t>[三宝垄]迪庞奈阁洛菲芙酒店(favehotel Diponegoro)(98300328)</t>
  </si>
  <si>
    <t>致爱房&lt;双人入住&gt;&lt;预付&gt;&lt;无早&gt;</t>
  </si>
  <si>
    <t>Laurencia Sidauruk/Diana,Laurencia Sidauruk/Diana</t>
  </si>
  <si>
    <t xml:space="preserve">2927254	</t>
  </si>
  <si>
    <t xml:space="preserve">999222107116752	</t>
  </si>
  <si>
    <t>[普吉岛]Travelodge 普吉城镇酒店(Travelodge Phuket Town)(83852850)</t>
  </si>
  <si>
    <t>标准房&lt;双人入住&gt;&lt;无早&gt;</t>
  </si>
  <si>
    <t>CHANG/WEI</t>
  </si>
  <si>
    <t xml:space="preserve">2927924	</t>
  </si>
  <si>
    <t xml:space="preserve">6803	</t>
  </si>
  <si>
    <t xml:space="preserve">999222108162128	</t>
  </si>
  <si>
    <t>[芭堤雅]达拉海角渡假村(Cape Dara Resort)(5470678)</t>
  </si>
  <si>
    <t>豪华特大床房&lt;双人入住&gt;&lt;双早&gt;</t>
  </si>
  <si>
    <t>CHEN/YUNXI</t>
  </si>
  <si>
    <t xml:space="preserve">2928438	</t>
  </si>
  <si>
    <t xml:space="preserve">485059	</t>
  </si>
  <si>
    <t xml:space="preserve">999222113405583	</t>
  </si>
  <si>
    <t>豪华房(无窗)&lt;今日特惠&gt;&lt;双人入住&gt;&lt;无早&gt;</t>
  </si>
  <si>
    <t>VI/THI ANH</t>
  </si>
  <si>
    <t xml:space="preserve">2929695	</t>
  </si>
  <si>
    <t xml:space="preserve">81672	</t>
  </si>
  <si>
    <t xml:space="preserve">999222114051166	</t>
  </si>
  <si>
    <t>[乔治市]槟城皇家朱兰酒店 (槟城对抗新冠肺炎认证)(Royale Chulan Penang)(12046718)</t>
  </si>
  <si>
    <t>Singh/Malkit</t>
  </si>
  <si>
    <t xml:space="preserve">2929923	</t>
  </si>
  <si>
    <t xml:space="preserve">999222114899666	</t>
  </si>
  <si>
    <t>[曼谷]金玉素万那普酒店(Golden Jade Suvarnabhumi)(28680143)</t>
  </si>
  <si>
    <t>Hembrough/Julian,Hembrough/Julian</t>
  </si>
  <si>
    <t xml:space="preserve">2930344	</t>
  </si>
  <si>
    <t xml:space="preserve">Acknowledged	</t>
  </si>
  <si>
    <t xml:space="preserve">999222116940332	</t>
  </si>
  <si>
    <t>Sanchez/Bryan,Sanchez/Bryan,Sanchez/Bryan</t>
  </si>
  <si>
    <t xml:space="preserve">2930730	</t>
  </si>
  <si>
    <t xml:space="preserve">3403428	</t>
  </si>
  <si>
    <t xml:space="preserve">999222116978836	</t>
  </si>
  <si>
    <t>[Donggongon]灵狮铂金酒店(Lintas Platinum Hotel)(99790378)</t>
  </si>
  <si>
    <t>PAU/HING HUNG</t>
  </si>
  <si>
    <t xml:space="preserve">2930743	</t>
  </si>
  <si>
    <t xml:space="preserve">104722	</t>
  </si>
  <si>
    <t xml:space="preserve">999222117226302	</t>
  </si>
  <si>
    <t>[曼谷]曼谷利特酒店 (SHA Extra Plus)(LiT BANGKOK Hotel)(3799511)</t>
  </si>
  <si>
    <t>不同温度双床房&lt;特惠专享&gt;&lt;双人入住&gt;&lt;双早&gt;</t>
  </si>
  <si>
    <t>RAO/MINGYU,XU/MEIHONG</t>
  </si>
  <si>
    <t xml:space="preserve">2930789	</t>
  </si>
  <si>
    <t xml:space="preserve">9576	</t>
  </si>
  <si>
    <t xml:space="preserve">999222117236476	</t>
  </si>
  <si>
    <t>一室公寓&lt;双人入住&gt;&lt;双早&gt;</t>
  </si>
  <si>
    <t>BINTI YA'ANI/KELSOM,BINTI YA'ANI/KELSOM</t>
  </si>
  <si>
    <t xml:space="preserve">2930791	</t>
  </si>
  <si>
    <t xml:space="preserve">999222118783479	</t>
  </si>
  <si>
    <t xml:space="preserve">2931069	</t>
  </si>
  <si>
    <t xml:space="preserve">10010655246/247	</t>
  </si>
  <si>
    <t xml:space="preserve">999222120271639	</t>
  </si>
  <si>
    <t>Dixon/Murray,Dixon/Murray,Dixon/Murray</t>
  </si>
  <si>
    <t xml:space="preserve">2931460	</t>
  </si>
  <si>
    <t xml:space="preserve">3403674	</t>
  </si>
  <si>
    <t xml:space="preserve">999222120763333	</t>
  </si>
  <si>
    <t>[科伦]科伦太阳花园度假村(Coron Soleil Garden Resort)(98984688)</t>
  </si>
  <si>
    <t>池畔套房&lt;双人入住&gt;&lt;双早&gt;</t>
  </si>
  <si>
    <t>ZHANG/HONGYU,FENG/TIFFANY YONG TONG</t>
  </si>
  <si>
    <t xml:space="preserve">2931610	</t>
  </si>
  <si>
    <t xml:space="preserve">0109876	</t>
  </si>
  <si>
    <t xml:space="preserve">999222124058543	</t>
  </si>
  <si>
    <t>nawanoi/Pawarisa</t>
  </si>
  <si>
    <t xml:space="preserve">2931983	</t>
  </si>
  <si>
    <t xml:space="preserve">81716	</t>
  </si>
  <si>
    <t xml:space="preserve">999222124897338	</t>
  </si>
  <si>
    <t>Ton/Noy,Ton/Noy</t>
  </si>
  <si>
    <t xml:space="preserve">2932212	</t>
  </si>
  <si>
    <t xml:space="preserve">999222125048282	</t>
  </si>
  <si>
    <t>Chuanklin/Chaiwate,Chuanklin/Chaiwate</t>
  </si>
  <si>
    <t xml:space="preserve">2932330	</t>
  </si>
  <si>
    <t xml:space="preserve">999222125502905	</t>
  </si>
  <si>
    <t>豪华房&lt;双人入住&gt;&lt;双早&gt;</t>
  </si>
  <si>
    <t>Ahmad/Muhamad Zafir,Ahmad/Muhamad Zafir</t>
  </si>
  <si>
    <t xml:space="preserve">2932484	</t>
  </si>
  <si>
    <t xml:space="preserve">#602669	</t>
  </si>
  <si>
    <t xml:space="preserve">999222125572105	</t>
  </si>
  <si>
    <t>Intarat/Teerapon,Intarat/Teerapon,Intarat/Teerapon</t>
  </si>
  <si>
    <t xml:space="preserve">2932519	</t>
  </si>
  <si>
    <t xml:space="preserve">6921	</t>
  </si>
  <si>
    <t xml:space="preserve">999222125972643	</t>
  </si>
  <si>
    <t>Krisna/Novia,Krisna/Novia</t>
  </si>
  <si>
    <t xml:space="preserve">2932662	</t>
  </si>
  <si>
    <t xml:space="preserve">#602683	</t>
  </si>
  <si>
    <t xml:space="preserve">999222126242491	</t>
  </si>
  <si>
    <t>[吉隆坡]铂尔曼吉隆坡城市中心大酒店(Pullman Kuala Lumpur City Centre Hotel &amp; Residences)(5073220)</t>
  </si>
  <si>
    <t>HUANG/YUTING,HUANG/YUTING</t>
  </si>
  <si>
    <t xml:space="preserve">2932769	</t>
  </si>
  <si>
    <t xml:space="preserve"> 900094	</t>
  </si>
  <si>
    <t xml:space="preserve">999222124750297	</t>
  </si>
  <si>
    <t>[迪拜]迪拜伊本·白图泰安凡尼酒店(Avani Ibn Battuta Dubai Hotel)(103647799)</t>
  </si>
  <si>
    <t>安凡尼高级房&lt;双人入住&gt;&lt;双早&gt;</t>
  </si>
  <si>
    <t>ARKESTEIJN/JOOST</t>
  </si>
  <si>
    <t xml:space="preserve">2932143	</t>
  </si>
  <si>
    <t xml:space="preserve">257745	</t>
  </si>
  <si>
    <t xml:space="preserve">999222128038016	</t>
  </si>
  <si>
    <t>豪华双床房&lt;双人入住&gt;&lt;不适用泰国/印度次大陆客人&gt;&lt;双早&gt;</t>
  </si>
  <si>
    <t>LIU/JUNCHI</t>
  </si>
  <si>
    <t xml:space="preserve">2933001	</t>
  </si>
  <si>
    <t xml:space="preserve">485255	</t>
  </si>
  <si>
    <t xml:space="preserve">999222126732232	</t>
  </si>
  <si>
    <t>TEEPRATIEW/SAYOMPU</t>
  </si>
  <si>
    <t xml:space="preserve">2932962	</t>
  </si>
  <si>
    <t xml:space="preserve">81753	</t>
  </si>
  <si>
    <t>，</t>
  </si>
  <si>
    <t>A230113102155481</t>
  </si>
  <si>
    <t>A230113102323481</t>
  </si>
  <si>
    <t>CNY / HKD 当前参考汇率: 1.160926854</t>
  </si>
  <si>
    <t>总计： 136496.28 CNY/
158462.2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</si>
  <si>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</si>
  <si>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</si>
  <si>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</si>
  <si>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</si>
  <si>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</si>
  <si>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</si>
  <si>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</si>
  <si>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</si>
  <si>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</si>
  <si>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</si>
  <si>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</si>
  <si>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</si>
  <si>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</si>
  <si>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</si>
  <si>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</si>
  <si>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</si>
  <si>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</si>
  <si>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</si>
  <si>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</si>
  <si>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2023-01-09</t>
  </si>
  <si>
    <t>2933001</t>
  </si>
  <si>
    <t>达拉海角度假酒店</t>
  </si>
  <si>
    <t>LIU JUNCHI</t>
  </si>
  <si>
    <t>2023-01-10</t>
  </si>
  <si>
    <t>退房日周结</t>
  </si>
  <si>
    <t>749.00</t>
  </si>
  <si>
    <t>RMB</t>
  </si>
  <si>
    <t>0</t>
  </si>
  <si>
    <t>0.00</t>
  </si>
  <si>
    <t>携程国际直连(DD)</t>
  </si>
  <si>
    <t>01.011174</t>
  </si>
  <si>
    <t>2023-01-09 14:15:28</t>
  </si>
  <si>
    <t>否</t>
  </si>
  <si>
    <t>汇智国际旅游发展有限公司</t>
  </si>
  <si>
    <t>直采</t>
  </si>
  <si>
    <t>泰国</t>
  </si>
  <si>
    <t>2932962</t>
  </si>
  <si>
    <t>曼谷秋素坤逸酒店 (SHA Plus+)</t>
  </si>
  <si>
    <t>TEEPRATIEW SAYOMPU</t>
  </si>
  <si>
    <t>170.00</t>
  </si>
  <si>
    <t>2023-01-09 14:13:50</t>
  </si>
  <si>
    <t>2932769</t>
  </si>
  <si>
    <t>铂尔曼吉隆坡城市中心大酒店</t>
  </si>
  <si>
    <t>HUANG YUTING,HUANG YUTING</t>
  </si>
  <si>
    <t>1130.00</t>
  </si>
  <si>
    <t>2023-01-09 13:58:33</t>
  </si>
  <si>
    <t>马来西亚</t>
  </si>
  <si>
    <t>2932662</t>
  </si>
  <si>
    <t>吉隆坡白沙罗皇家朱兰酒店</t>
  </si>
  <si>
    <t>Krisna Novia,Krisna Novia</t>
  </si>
  <si>
    <t>340.00</t>
  </si>
  <si>
    <t>2023-01-09 12:02:39</t>
  </si>
  <si>
    <t>2932519</t>
  </si>
  <si>
    <t>Travelodge Phuket Town</t>
  </si>
  <si>
    <t>Intarat Teerapon,Intarat Teerapon,Intarat Teerapon</t>
  </si>
  <si>
    <t>378.00</t>
  </si>
  <si>
    <t>2023-01-09 10:52:08</t>
  </si>
  <si>
    <t>2932484</t>
  </si>
  <si>
    <t>Ahmad Muhamad Zafir,Ahmad Muhamad Zafir</t>
  </si>
  <si>
    <t>413.00</t>
  </si>
  <si>
    <t>2023-01-09 10:29:55</t>
  </si>
  <si>
    <t>2932330</t>
  </si>
  <si>
    <t>曼谷金玉素旺纳普酒店</t>
  </si>
  <si>
    <t>Chuanklin Chaiwate,Chuanklin Chaiwate</t>
  </si>
  <si>
    <t>181.00</t>
  </si>
  <si>
    <t>2023-01-09 08:25:27</t>
  </si>
  <si>
    <t>2932212</t>
  </si>
  <si>
    <t>Ton Noy,Ton Noy</t>
  </si>
  <si>
    <t>2023-01-09 08:25:02</t>
  </si>
  <si>
    <t>2932143</t>
  </si>
  <si>
    <t>迪拜伊本·白图泰安凡尼酒店</t>
  </si>
  <si>
    <t>ARKESTEIJN JOOST</t>
  </si>
  <si>
    <t>699.00</t>
  </si>
  <si>
    <t>2023-01-09 13:44:54</t>
  </si>
  <si>
    <t>阿拉伯联合酋长国</t>
  </si>
  <si>
    <t>2023-01-08</t>
  </si>
  <si>
    <t>2931983</t>
  </si>
  <si>
    <t>nawanoi Pawarisa</t>
  </si>
  <si>
    <t>2023-01-09 00:02:33</t>
  </si>
  <si>
    <t>2931610</t>
  </si>
  <si>
    <t>克洛恩太阳花园度假村</t>
  </si>
  <si>
    <t>ZHANG HONGYU,FENG TIFFANY YONG TONG</t>
  </si>
  <si>
    <t>1004.00</t>
  </si>
  <si>
    <t>2023-01-09 08:51:24</t>
  </si>
  <si>
    <t>菲律宾</t>
  </si>
  <si>
    <t>2931460</t>
  </si>
  <si>
    <t>索雷玛克单度假村 -  多用途物业</t>
  </si>
  <si>
    <t>Dixon Murray,Dixon Murray,Dixon Murray</t>
  </si>
  <si>
    <t>1000.00</t>
  </si>
  <si>
    <t>2023-01-09 10:34:40</t>
  </si>
  <si>
    <t>2931069</t>
  </si>
  <si>
    <t>吉隆坡皇家朱兰酒店</t>
  </si>
  <si>
    <t>BINTI YA'ANI KELSOM,BINTI YA'ANI KELSOM</t>
  </si>
  <si>
    <t>910.00</t>
  </si>
  <si>
    <t>2023-01-08 16:39:54</t>
  </si>
  <si>
    <t>2930789</t>
  </si>
  <si>
    <t>曼谷利特酒店</t>
  </si>
  <si>
    <t>RAO MINGYU,XU MEIHONG</t>
  </si>
  <si>
    <t>593.00</t>
  </si>
  <si>
    <t>2023-01-08 13:25:27</t>
  </si>
  <si>
    <t>2930743</t>
  </si>
  <si>
    <t>灵狮铂金酒店</t>
  </si>
  <si>
    <t>PAU HING HUNG</t>
  </si>
  <si>
    <t>450.00</t>
  </si>
  <si>
    <t>2023-01-08 18:02:00</t>
  </si>
  <si>
    <t>2930730</t>
  </si>
  <si>
    <t>Sanchez Bryan,Sanchez Bryan,Sanchez Bryan</t>
  </si>
  <si>
    <t>2023-01-08 13:05:18</t>
  </si>
  <si>
    <t>2930344</t>
  </si>
  <si>
    <t>Hembrough Julian,Hembrough Julian</t>
  </si>
  <si>
    <t>2023-01-08 09:44:32</t>
  </si>
  <si>
    <t>2929923</t>
  </si>
  <si>
    <t>槟城皇家朱兰酒店</t>
  </si>
  <si>
    <t>Singh Malkit</t>
  </si>
  <si>
    <t>714.00</t>
  </si>
  <si>
    <t>2023-01-08 15:57:29</t>
  </si>
  <si>
    <t>2023-01-07</t>
  </si>
  <si>
    <t>2929695</t>
  </si>
  <si>
    <t>VI THI ANH</t>
  </si>
  <si>
    <t>2023-01-07 22:21:32</t>
  </si>
  <si>
    <t>2928438</t>
  </si>
  <si>
    <t>CHEN YUNXI</t>
  </si>
  <si>
    <t>814.00</t>
  </si>
  <si>
    <t>2023-01-07 15:36:28</t>
  </si>
  <si>
    <t>2927924</t>
  </si>
  <si>
    <t>CHANG WEI</t>
  </si>
  <si>
    <t>376.00</t>
  </si>
  <si>
    <t>2023-01-07 12:37:19</t>
  </si>
  <si>
    <t>2927254</t>
  </si>
  <si>
    <t>迪庞奈阁洛菲芙酒店</t>
  </si>
  <si>
    <t>Laurencia Sidauruk Diana,Laurencia Sidauruk Diana</t>
  </si>
  <si>
    <t>98.28</t>
  </si>
  <si>
    <t>2023-01-07 04:25:38</t>
  </si>
  <si>
    <t>直连</t>
  </si>
  <si>
    <t>印度尼西亚</t>
  </si>
  <si>
    <t>2023-01-06</t>
  </si>
  <si>
    <t>2926907</t>
  </si>
  <si>
    <t>CHAN SUTHINAN,CHAN KA HO</t>
  </si>
  <si>
    <t>220.00</t>
  </si>
  <si>
    <t>2023-01-07 00:54:10</t>
  </si>
  <si>
    <t>2926482</t>
  </si>
  <si>
    <t>阿特里姆曼谷美居大酒店(SHA认证)</t>
  </si>
  <si>
    <t>ZHUANG XIUTING,SU YA</t>
  </si>
  <si>
    <t>782.00</t>
  </si>
  <si>
    <t>2023-01-08 08:30:20</t>
  </si>
  <si>
    <t>2926199</t>
  </si>
  <si>
    <t>吉隆坡四季酒店</t>
  </si>
  <si>
    <t>OOI POH LOON</t>
  </si>
  <si>
    <t>10800.00</t>
  </si>
  <si>
    <t>2023-01-07 12:51:34</t>
  </si>
  <si>
    <t>2925436</t>
  </si>
  <si>
    <t>帝宫河滨酒店</t>
  </si>
  <si>
    <t>AB Raman Malina,AB Raman Malina</t>
  </si>
  <si>
    <t>560.00</t>
  </si>
  <si>
    <t>2023-01-06 14:25:17</t>
  </si>
  <si>
    <t>2023-01-05</t>
  </si>
  <si>
    <t>2924286</t>
  </si>
  <si>
    <t>OON THYE SAN ALVIN,CHOO BOON TUAN</t>
  </si>
  <si>
    <t>680.00</t>
  </si>
  <si>
    <t>2023-01-06 10:38:37</t>
  </si>
  <si>
    <t>2923162</t>
  </si>
  <si>
    <t>济州凯悦酒店</t>
  </si>
  <si>
    <t>HYUN WHEE JIN</t>
  </si>
  <si>
    <t>1233.00</t>
  </si>
  <si>
    <t>2023-01-06 12:14:24</t>
  </si>
  <si>
    <t>韩国</t>
  </si>
  <si>
    <t>2922636</t>
  </si>
  <si>
    <t>贝尔福度假酒店</t>
  </si>
  <si>
    <t>MariaCeferinaSison Atty,MariaCeferinaSison Atty</t>
  </si>
  <si>
    <t>727.00</t>
  </si>
  <si>
    <t>2023-01-05 15:37:22</t>
  </si>
  <si>
    <t>2922469</t>
  </si>
  <si>
    <t>唯裕酒店</t>
  </si>
  <si>
    <t>LIM BOON HONG</t>
  </si>
  <si>
    <t>1100.00</t>
  </si>
  <si>
    <t>2023-01-05 13:00:06</t>
  </si>
  <si>
    <t>2921995</t>
  </si>
  <si>
    <t>曼谷维3酒店(曼谷威客3号酒店)</t>
  </si>
  <si>
    <t>RATTANASART THANAWAN</t>
  </si>
  <si>
    <t>250.00</t>
  </si>
  <si>
    <t>2023-01-05 14:46:09</t>
  </si>
  <si>
    <t>2023-01-04</t>
  </si>
  <si>
    <t>2921728</t>
  </si>
  <si>
    <t>LATHULEE THANITCHART</t>
  </si>
  <si>
    <t>270.00</t>
  </si>
  <si>
    <t>2023-01-05 00:51:54</t>
  </si>
  <si>
    <t>2920578</t>
  </si>
  <si>
    <t>普吉岛卡塔棕榈温泉度假酒店</t>
  </si>
  <si>
    <t>Nielsen Nanna,Nielsen Nanna,Nielsen Nanna</t>
  </si>
  <si>
    <t>3810.00</t>
  </si>
  <si>
    <t>2023-01-04 16:28:12</t>
  </si>
  <si>
    <t>2920497</t>
  </si>
  <si>
    <t>槟城标致酒店 (槟城对抗新冠肺炎认证)</t>
  </si>
  <si>
    <t>LIM CHENG SWUN</t>
  </si>
  <si>
    <t>2075.00</t>
  </si>
  <si>
    <t>2023-01-04 15:39:15</t>
  </si>
  <si>
    <t>2023-01-03</t>
  </si>
  <si>
    <t>2918853</t>
  </si>
  <si>
    <t>PARK NARAE</t>
  </si>
  <si>
    <t>1628.00</t>
  </si>
  <si>
    <t>2023-01-04 09:54:18</t>
  </si>
  <si>
    <t>2917892</t>
  </si>
  <si>
    <t>曼谷铂尔曼G酒店</t>
  </si>
  <si>
    <t>XINYUE CHANG</t>
  </si>
  <si>
    <t>2595.00</t>
  </si>
  <si>
    <t>2023-01-04 00:46:22</t>
  </si>
  <si>
    <t>2917882</t>
  </si>
  <si>
    <t>首尔三井酒店</t>
  </si>
  <si>
    <t>Yoo Jaegil</t>
  </si>
  <si>
    <t>567.00</t>
  </si>
  <si>
    <t>2023-01-03 15:03:27</t>
  </si>
  <si>
    <t>2023-01-02</t>
  </si>
  <si>
    <t>2915549</t>
  </si>
  <si>
    <t>曼谷安曼纳酒店</t>
  </si>
  <si>
    <t>XING HANG</t>
  </si>
  <si>
    <t>1180.00</t>
  </si>
  <si>
    <t>2023-01-02 23:13:47</t>
  </si>
  <si>
    <t>2022-12-31</t>
  </si>
  <si>
    <t>2912883</t>
  </si>
  <si>
    <t>曼谷索拉利亚西铁酒店</t>
  </si>
  <si>
    <t>Lim Jia Yi Jaime,Lim Jia Yi Jaime</t>
  </si>
  <si>
    <t>2079.00</t>
  </si>
  <si>
    <t>2022-12-31 11:56:08</t>
  </si>
  <si>
    <t>2022-12-30</t>
  </si>
  <si>
    <t>2911361</t>
  </si>
  <si>
    <t>lim jia yi jaime,lim jia yi jaime</t>
  </si>
  <si>
    <t>2022-12-30 18:06:36</t>
  </si>
  <si>
    <t>2911167</t>
  </si>
  <si>
    <t>2022-12-30 18:17:35</t>
  </si>
  <si>
    <t>2910696</t>
  </si>
  <si>
    <t>Lau Samantha,Lau Samantha</t>
  </si>
  <si>
    <t>1386.00</t>
  </si>
  <si>
    <t>2022-12-30 10:47:29</t>
  </si>
  <si>
    <t>2022-12-29</t>
  </si>
  <si>
    <t>2909925</t>
  </si>
  <si>
    <t>曼谷大仓新颐饭店</t>
  </si>
  <si>
    <t>DONG YUANYUAN,DONG YUANYUAN</t>
  </si>
  <si>
    <t>4416.00</t>
  </si>
  <si>
    <t>2022-12-30 18:59:52</t>
  </si>
  <si>
    <t>2909152</t>
  </si>
  <si>
    <t>优本纳沙通</t>
  </si>
  <si>
    <t>Wong Man hau</t>
  </si>
  <si>
    <t>834.00</t>
  </si>
  <si>
    <t>2022-12-31 15:40:23</t>
  </si>
  <si>
    <t>2908792</t>
  </si>
  <si>
    <t>拉威棕榈滩度假酒店(SHA Extra Plus)</t>
  </si>
  <si>
    <t>Khoury Dany,Khoury Dany</t>
  </si>
  <si>
    <t>4308.00</t>
  </si>
  <si>
    <t>-4308</t>
  </si>
  <si>
    <t>2022-12-29 18:38:52</t>
  </si>
  <si>
    <t>2908285</t>
  </si>
  <si>
    <t>宁漫居</t>
  </si>
  <si>
    <t>VIWATCHOTIKUL Duangkamon,VIWATCHOTIKUL Duangkamon,VIWATCHOTIKUL Duangkamon,VIWATCHOTIKUL Duangkamon</t>
  </si>
  <si>
    <t>806.00</t>
  </si>
  <si>
    <t>2022-12-29 14:46:40</t>
  </si>
  <si>
    <t>2907486</t>
  </si>
  <si>
    <t>海佳大酒店</t>
  </si>
  <si>
    <t>SOH KENG KHOON</t>
  </si>
  <si>
    <t>5022.00</t>
  </si>
  <si>
    <t>2022-12-29 09:53:07</t>
  </si>
  <si>
    <t>新加坡</t>
  </si>
  <si>
    <t>2907265</t>
  </si>
  <si>
    <t>芽庄洲际酒店</t>
  </si>
  <si>
    <t>HAN BUMHEE</t>
  </si>
  <si>
    <t>2640.00</t>
  </si>
  <si>
    <t>2022-12-29 20:23:27</t>
  </si>
  <si>
    <t>越南</t>
  </si>
  <si>
    <t>2022-12-27</t>
  </si>
  <si>
    <t>2903592</t>
  </si>
  <si>
    <t>CHEAM JINLONG</t>
  </si>
  <si>
    <t>2442.00</t>
  </si>
  <si>
    <t>2022-12-27 16:12:33</t>
  </si>
  <si>
    <t>2022-12-26</t>
  </si>
  <si>
    <t>2902312</t>
  </si>
  <si>
    <t>曼谷京华大酒店 (SHA Plus+)</t>
  </si>
  <si>
    <t>WANG KAIQI</t>
  </si>
  <si>
    <t>500.00</t>
  </si>
  <si>
    <t>2022-12-27 10:01:21</t>
  </si>
  <si>
    <t>2900623</t>
  </si>
  <si>
    <t>Cheng Kam Kwan,Cheng Kam Kwan</t>
  </si>
  <si>
    <t>3465.00</t>
  </si>
  <si>
    <t>2022-12-26 10:04:48</t>
  </si>
  <si>
    <t>2022-12-25</t>
  </si>
  <si>
    <t>2899141</t>
  </si>
  <si>
    <t>普吉岛芭东海滩品质度假村</t>
  </si>
  <si>
    <t>LAM WAI KWAN VICKIE</t>
  </si>
  <si>
    <t>3153.00</t>
  </si>
  <si>
    <t>2022-12-26 11:39:40</t>
  </si>
  <si>
    <t>2022-12-21</t>
  </si>
  <si>
    <t>2892106</t>
  </si>
  <si>
    <t>kim taihyoung</t>
  </si>
  <si>
    <t>1820.00</t>
  </si>
  <si>
    <t>2022-12-22 14:32:13</t>
  </si>
  <si>
    <t>2890041</t>
  </si>
  <si>
    <t>纳普芭东酒店</t>
  </si>
  <si>
    <t>Pavanello Sara</t>
  </si>
  <si>
    <t>2320.00</t>
  </si>
  <si>
    <t>2022-12-21 09:31:24</t>
  </si>
  <si>
    <t>2022-12-20</t>
  </si>
  <si>
    <t>2887651</t>
  </si>
  <si>
    <t>WANG XUAN</t>
  </si>
  <si>
    <t>1668.00</t>
  </si>
  <si>
    <t>2022-12-21 16:33:42</t>
  </si>
  <si>
    <t>2022-12-18</t>
  </si>
  <si>
    <t>2884371</t>
  </si>
  <si>
    <t>Andy Ka Ho</t>
  </si>
  <si>
    <t>4690.00</t>
  </si>
  <si>
    <t>2022-12-18 18:08:10</t>
  </si>
  <si>
    <t>2022-12-17</t>
  </si>
  <si>
    <t>2880379</t>
  </si>
  <si>
    <t>康斯特白拉热带海滩度假村</t>
  </si>
  <si>
    <t>DA JEONG KIM</t>
  </si>
  <si>
    <t>5132.00</t>
  </si>
  <si>
    <t>2022-12-17 13:45:28</t>
  </si>
  <si>
    <t>2022-12-15</t>
  </si>
  <si>
    <t>2877007</t>
  </si>
  <si>
    <t>jun sang Lee,jun sang Lee,jun sang Lee</t>
  </si>
  <si>
    <t>2022-12-16 09:41:44</t>
  </si>
  <si>
    <t>2022-12-08</t>
  </si>
  <si>
    <t>2857770</t>
  </si>
  <si>
    <t>SN康克斯酒店</t>
  </si>
  <si>
    <t>pra-ek rochada</t>
  </si>
  <si>
    <t>420.00</t>
  </si>
  <si>
    <t>2022-12-08 20:13:52</t>
  </si>
  <si>
    <t>2856997</t>
  </si>
  <si>
    <t>LEUNG MUI,WONG WAI KWOK,HO YUEN MING RANDA</t>
  </si>
  <si>
    <t>1080.00</t>
  </si>
  <si>
    <t>2022-12-08 15:24:23</t>
  </si>
  <si>
    <t>2022-11-27</t>
  </si>
  <si>
    <t>2828630</t>
  </si>
  <si>
    <t>芭堤雅阿瓦尼度假酒店</t>
  </si>
  <si>
    <t>Zellner Dominik,Zellner Dominik</t>
  </si>
  <si>
    <t>2382.00</t>
  </si>
  <si>
    <t>2022-11-28 16:00:19</t>
  </si>
  <si>
    <t>2022-07-31</t>
  </si>
  <si>
    <t>2639504</t>
  </si>
  <si>
    <t>曼谷香格里拉大酒店</t>
  </si>
  <si>
    <t>Mills Gillian</t>
  </si>
  <si>
    <t>3060.00</t>
  </si>
  <si>
    <t>2022-08-04 13:45:54</t>
  </si>
  <si>
    <t>2022-10-18</t>
  </si>
  <si>
    <t>2746362</t>
  </si>
  <si>
    <t>Cross氛围曼谷素坤逸酒店</t>
  </si>
  <si>
    <t>LEONG YUKYINJOYCE,LAM LEUNGHONG</t>
  </si>
  <si>
    <t>1404.00</t>
  </si>
  <si>
    <t>2022-10-18 16:01:54</t>
  </si>
  <si>
    <t>2022-11-07</t>
  </si>
  <si>
    <t>2781839</t>
  </si>
  <si>
    <t>宿务迈瑞柏高碧海度假村</t>
  </si>
  <si>
    <t>BYEOLHEE KWON,BYEOLHEE KWON,BYEOLHEE KWON,BYEOLHEE KWON</t>
  </si>
  <si>
    <t>2793.00</t>
  </si>
  <si>
    <t>2022-11-10 07:56:55</t>
  </si>
  <si>
    <t>2022-11-04</t>
  </si>
  <si>
    <t>2774728</t>
  </si>
  <si>
    <t>choi hyejin</t>
  </si>
  <si>
    <t>2418.00</t>
  </si>
  <si>
    <t>2022-11-05 13:57:26</t>
  </si>
  <si>
    <t>2022-11-26</t>
  </si>
  <si>
    <t>2825127</t>
  </si>
  <si>
    <t>Samimibayat Majid,Samimibayat Majid</t>
  </si>
  <si>
    <t>3376.00</t>
  </si>
  <si>
    <t>2022-11-26 16:45:56</t>
  </si>
  <si>
    <t>2022-12-05</t>
  </si>
  <si>
    <t>2847914</t>
  </si>
  <si>
    <t>长滩岛花园度假村</t>
  </si>
  <si>
    <t>Im Haengnam</t>
  </si>
  <si>
    <t>4497.00</t>
  </si>
  <si>
    <t>2022-12-05 14:46:09</t>
  </si>
  <si>
    <t>2022-11-20</t>
  </si>
  <si>
    <t>2811300</t>
  </si>
  <si>
    <t>WONG CHI SHING,WONG CHI MING,HO YUEN LING</t>
  </si>
  <si>
    <t>2022-11-20 16:53:58</t>
  </si>
  <si>
    <t>2022-10-04</t>
  </si>
  <si>
    <t>2723318</t>
  </si>
  <si>
    <t>CHAN TSZ TUNG,WONG LOK CHING CHERRY</t>
  </si>
  <si>
    <t>1540.00</t>
  </si>
  <si>
    <t>2022-10-05 20:16:05</t>
  </si>
  <si>
    <t>2022-05-07</t>
  </si>
  <si>
    <t>2541427</t>
  </si>
  <si>
    <t>长滩岛杜鹃花公寓酒店</t>
  </si>
  <si>
    <t>CORBETT ROSALIE</t>
  </si>
  <si>
    <t>5282.00</t>
  </si>
  <si>
    <t>2022-05-07 17:04:36</t>
  </si>
  <si>
    <t>2022-11-23</t>
  </si>
  <si>
    <t>2817924</t>
  </si>
  <si>
    <t>赫纳恩棕榈滩度假酒店</t>
  </si>
  <si>
    <t>KIM BYOUNGWOO</t>
  </si>
  <si>
    <t>2022-12-01 11:01:54</t>
  </si>
  <si>
    <t>2022-11-15</t>
  </si>
  <si>
    <t>2800830</t>
  </si>
  <si>
    <t>The Pineapple 酒店</t>
  </si>
  <si>
    <t>PRADHAN PRASANNA,PRADHAN PRASANNA,PRADHAN PRASANNA,PRADHAN PRASANNA,PRADHAN PRASANNA,PRADHAN PRASANNA</t>
  </si>
  <si>
    <t>2022-11-16 10:11:05</t>
  </si>
  <si>
    <t>2022-12-01</t>
  </si>
  <si>
    <t>2837977</t>
  </si>
  <si>
    <t>科伦索雷快捷酒店</t>
  </si>
  <si>
    <t>AFFASH SAMER</t>
  </si>
  <si>
    <t>2250.00</t>
  </si>
  <si>
    <t>2022-12-02 11:11:57</t>
  </si>
  <si>
    <t>2022-10-11</t>
  </si>
  <si>
    <t>2734274</t>
  </si>
  <si>
    <t>曼谷湄南河四季酒店 (SHA Plus+)</t>
  </si>
  <si>
    <t>HAN NAN</t>
  </si>
  <si>
    <t>11100.00</t>
  </si>
  <si>
    <t>2022-10-12 12:31:16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</si>
</sst>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100</xdr:row>
      <xdr:rowOff>0</xdr:rowOff>
    </xdr:from>
    <xdr:to>
      <xdr:col>13</xdr:col>
      <xdr:colOff>314325</xdr:colOff>
      <xdr:row>129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430500"/>
          <a:ext cx="9772650" cy="5038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44933</v>
      </c>
      <c r="G2" s="6">
        <v>44936</v>
      </c>
      <c r="H2" s="4">
        <v>1</v>
      </c>
      <c r="I2" s="4">
        <v>3</v>
      </c>
      <c r="J2" s="4">
        <v>3</v>
      </c>
      <c r="K2" s="4" t="s">
        <v>30</v>
      </c>
      <c r="L2" s="4">
        <v>3060</v>
      </c>
      <c r="M2" s="4">
        <v>3060</v>
      </c>
      <c r="N2" s="4" t="s">
        <v>31</v>
      </c>
      <c r="O2" s="4" t="s">
        <v>32</v>
      </c>
      <c r="P2" s="4" t="s">
        <v>33</v>
      </c>
      <c r="Q2" s="4">
        <v>0</v>
      </c>
      <c r="R2" s="7">
        <v>44773</v>
      </c>
      <c r="S2" s="6">
        <v>44939</v>
      </c>
      <c r="T2" s="4" t="s">
        <v>34</v>
      </c>
      <c r="U2" s="4">
        <v>3060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44929</v>
      </c>
      <c r="G3" s="6">
        <v>44936</v>
      </c>
      <c r="H3" s="4">
        <v>1</v>
      </c>
      <c r="I3" s="4">
        <v>7</v>
      </c>
      <c r="J3" s="4">
        <v>7</v>
      </c>
      <c r="K3" s="4" t="s">
        <v>30</v>
      </c>
      <c r="L3" s="4">
        <v>1540</v>
      </c>
      <c r="M3" s="4">
        <v>1540</v>
      </c>
      <c r="N3" s="4" t="s">
        <v>40</v>
      </c>
      <c r="O3" s="4" t="s">
        <v>32</v>
      </c>
      <c r="P3" s="4" t="s">
        <v>33</v>
      </c>
      <c r="Q3" s="4">
        <v>0</v>
      </c>
      <c r="R3" s="7">
        <v>44838</v>
      </c>
      <c r="S3" s="6">
        <v>44939</v>
      </c>
      <c r="T3" s="4" t="s">
        <v>34</v>
      </c>
      <c r="U3" s="4">
        <v>1540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44933</v>
      </c>
      <c r="G4" s="6">
        <v>44936</v>
      </c>
      <c r="H4" s="4">
        <v>1</v>
      </c>
      <c r="I4" s="4">
        <v>3</v>
      </c>
      <c r="J4" s="4">
        <v>3</v>
      </c>
      <c r="K4" s="4" t="s">
        <v>30</v>
      </c>
      <c r="L4" s="4">
        <v>11100</v>
      </c>
      <c r="M4" s="4">
        <v>11100</v>
      </c>
      <c r="N4" s="4" t="s">
        <v>46</v>
      </c>
      <c r="O4" s="4" t="s">
        <v>32</v>
      </c>
      <c r="P4" s="4" t="s">
        <v>33</v>
      </c>
      <c r="Q4" s="4">
        <v>0</v>
      </c>
      <c r="R4" s="7">
        <v>44845</v>
      </c>
      <c r="S4" s="6">
        <v>44939</v>
      </c>
      <c r="T4" s="4" t="s">
        <v>34</v>
      </c>
      <c r="U4" s="4">
        <v>11100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44932</v>
      </c>
      <c r="G5" s="6">
        <v>44936</v>
      </c>
      <c r="H5" s="4">
        <v>1</v>
      </c>
      <c r="I5" s="4">
        <v>4</v>
      </c>
      <c r="J5" s="4">
        <v>4</v>
      </c>
      <c r="K5" s="4" t="s">
        <v>30</v>
      </c>
      <c r="L5" s="4">
        <v>1404</v>
      </c>
      <c r="M5" s="4">
        <v>1404</v>
      </c>
      <c r="N5" s="4" t="s">
        <v>52</v>
      </c>
      <c r="O5" s="4" t="s">
        <v>32</v>
      </c>
      <c r="P5" s="4" t="s">
        <v>33</v>
      </c>
      <c r="Q5" s="4">
        <v>0</v>
      </c>
      <c r="R5" s="7">
        <v>44852</v>
      </c>
      <c r="S5" s="6">
        <v>44939</v>
      </c>
      <c r="T5" s="4" t="s">
        <v>34</v>
      </c>
      <c r="U5" s="4">
        <v>1404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44932</v>
      </c>
      <c r="G6" s="6">
        <v>44936</v>
      </c>
      <c r="H6" s="4">
        <v>1</v>
      </c>
      <c r="I6" s="4">
        <v>4</v>
      </c>
      <c r="J6" s="4">
        <v>4</v>
      </c>
      <c r="K6" s="4" t="s">
        <v>30</v>
      </c>
      <c r="L6" s="4">
        <v>2418</v>
      </c>
      <c r="M6" s="4">
        <v>2418</v>
      </c>
      <c r="N6" s="4" t="s">
        <v>58</v>
      </c>
      <c r="O6" s="4" t="s">
        <v>32</v>
      </c>
      <c r="P6" s="4" t="s">
        <v>33</v>
      </c>
      <c r="Q6" s="4">
        <v>0</v>
      </c>
      <c r="R6" s="7">
        <v>44869</v>
      </c>
      <c r="S6" s="6">
        <v>44939</v>
      </c>
      <c r="T6" s="4" t="s">
        <v>34</v>
      </c>
      <c r="U6" s="4">
        <v>2418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56</v>
      </c>
      <c r="E7" s="4" t="s">
        <v>62</v>
      </c>
      <c r="F7" s="6">
        <v>44933</v>
      </c>
      <c r="G7" s="6">
        <v>44936</v>
      </c>
      <c r="H7" s="4">
        <v>1</v>
      </c>
      <c r="I7" s="4">
        <v>3</v>
      </c>
      <c r="J7" s="4">
        <v>3</v>
      </c>
      <c r="K7" s="4" t="s">
        <v>30</v>
      </c>
      <c r="L7" s="4">
        <v>2793</v>
      </c>
      <c r="M7" s="4">
        <v>2793</v>
      </c>
      <c r="N7" s="4" t="s">
        <v>63</v>
      </c>
      <c r="O7" s="4" t="s">
        <v>32</v>
      </c>
      <c r="P7" s="4" t="s">
        <v>33</v>
      </c>
      <c r="Q7" s="4">
        <v>0</v>
      </c>
      <c r="R7" s="7">
        <v>44872</v>
      </c>
      <c r="S7" s="6">
        <v>44939</v>
      </c>
      <c r="T7" s="4" t="s">
        <v>34</v>
      </c>
      <c r="U7" s="4">
        <v>2793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44935</v>
      </c>
      <c r="G8" s="6">
        <v>44936</v>
      </c>
      <c r="H8" s="4">
        <v>3</v>
      </c>
      <c r="I8" s="4">
        <v>1</v>
      </c>
      <c r="J8" s="4">
        <v>3</v>
      </c>
      <c r="K8" s="4" t="s">
        <v>30</v>
      </c>
      <c r="L8" s="4">
        <v>567</v>
      </c>
      <c r="M8" s="4">
        <v>567</v>
      </c>
      <c r="N8" s="4" t="s">
        <v>69</v>
      </c>
      <c r="O8" s="4" t="s">
        <v>32</v>
      </c>
      <c r="P8" s="4" t="s">
        <v>33</v>
      </c>
      <c r="Q8" s="4">
        <v>0</v>
      </c>
      <c r="R8" s="7">
        <v>44880</v>
      </c>
      <c r="S8" s="6">
        <v>44939</v>
      </c>
      <c r="T8" s="4" t="s">
        <v>34</v>
      </c>
      <c r="U8" s="4">
        <v>567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38</v>
      </c>
      <c r="E9" s="4" t="s">
        <v>73</v>
      </c>
      <c r="F9" s="6">
        <v>44933</v>
      </c>
      <c r="G9" s="6">
        <v>44936</v>
      </c>
      <c r="H9" s="4">
        <v>1</v>
      </c>
      <c r="I9" s="4">
        <v>3</v>
      </c>
      <c r="J9" s="4">
        <v>3</v>
      </c>
      <c r="K9" s="4" t="s">
        <v>30</v>
      </c>
      <c r="L9" s="4">
        <v>1080</v>
      </c>
      <c r="M9" s="4">
        <v>1080</v>
      </c>
      <c r="N9" s="4" t="s">
        <v>74</v>
      </c>
      <c r="O9" s="4" t="s">
        <v>32</v>
      </c>
      <c r="P9" s="4" t="s">
        <v>33</v>
      </c>
      <c r="Q9" s="4">
        <v>0</v>
      </c>
      <c r="R9" s="7">
        <v>44885</v>
      </c>
      <c r="S9" s="6">
        <v>44939</v>
      </c>
      <c r="T9" s="4" t="s">
        <v>34</v>
      </c>
      <c r="U9" s="4">
        <v>1080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44931</v>
      </c>
      <c r="G10" s="6">
        <v>44936</v>
      </c>
      <c r="H10" s="4">
        <v>1</v>
      </c>
      <c r="I10" s="4">
        <v>5</v>
      </c>
      <c r="J10" s="4">
        <v>5</v>
      </c>
      <c r="K10" s="4" t="s">
        <v>30</v>
      </c>
      <c r="L10" s="4">
        <v>10800</v>
      </c>
      <c r="M10" s="4">
        <v>10800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44888</v>
      </c>
      <c r="S10" s="6">
        <v>44939</v>
      </c>
      <c r="T10" s="4" t="s">
        <v>34</v>
      </c>
      <c r="U10" s="4">
        <v>10800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44928</v>
      </c>
      <c r="G11" s="6">
        <v>44936</v>
      </c>
      <c r="H11" s="4">
        <v>1</v>
      </c>
      <c r="I11" s="4">
        <v>8</v>
      </c>
      <c r="J11" s="4">
        <v>8</v>
      </c>
      <c r="K11" s="4" t="s">
        <v>30</v>
      </c>
      <c r="L11" s="4">
        <v>3376</v>
      </c>
      <c r="M11" s="4">
        <v>3376</v>
      </c>
      <c r="N11" s="4" t="s">
        <v>86</v>
      </c>
      <c r="O11" s="4" t="s">
        <v>32</v>
      </c>
      <c r="P11" s="4" t="s">
        <v>33</v>
      </c>
      <c r="Q11" s="4">
        <v>0</v>
      </c>
      <c r="R11" s="7">
        <v>44891</v>
      </c>
      <c r="S11" s="6">
        <v>44939</v>
      </c>
      <c r="T11" s="4" t="s">
        <v>34</v>
      </c>
      <c r="U11" s="4">
        <v>3376</v>
      </c>
      <c r="V11" s="4">
        <v>0</v>
      </c>
      <c r="W11" s="4">
        <v>0</v>
      </c>
      <c r="X11" s="4" t="s">
        <v>87</v>
      </c>
      <c r="Y11" s="4" t="s">
        <v>88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90</v>
      </c>
      <c r="E12" s="4" t="s">
        <v>91</v>
      </c>
      <c r="F12" s="6">
        <v>44933</v>
      </c>
      <c r="G12" s="6">
        <v>44936</v>
      </c>
      <c r="H12" s="4">
        <v>1</v>
      </c>
      <c r="I12" s="4">
        <v>3</v>
      </c>
      <c r="J12" s="4">
        <v>3</v>
      </c>
      <c r="K12" s="4" t="s">
        <v>30</v>
      </c>
      <c r="L12" s="4">
        <v>2382</v>
      </c>
      <c r="M12" s="4">
        <v>2382</v>
      </c>
      <c r="N12" s="4" t="s">
        <v>92</v>
      </c>
      <c r="O12" s="4" t="s">
        <v>32</v>
      </c>
      <c r="P12" s="4" t="s">
        <v>33</v>
      </c>
      <c r="Q12" s="4">
        <v>0</v>
      </c>
      <c r="R12" s="7">
        <v>44892</v>
      </c>
      <c r="S12" s="6">
        <v>44939</v>
      </c>
      <c r="T12" s="4" t="s">
        <v>34</v>
      </c>
      <c r="U12" s="4">
        <v>2382</v>
      </c>
      <c r="V12" s="4">
        <v>0</v>
      </c>
      <c r="W12" s="4">
        <v>0</v>
      </c>
      <c r="X12" s="4" t="s">
        <v>93</v>
      </c>
      <c r="Y12" s="4" t="s">
        <v>94</v>
      </c>
    </row>
    <row r="13" s="4" customFormat="1" spans="1:25">
      <c r="A13" s="4" t="s">
        <v>95</v>
      </c>
      <c r="B13" s="4" t="s">
        <v>26</v>
      </c>
      <c r="C13" s="4" t="s">
        <v>27</v>
      </c>
      <c r="D13" s="4" t="s">
        <v>96</v>
      </c>
      <c r="E13" s="4" t="s">
        <v>97</v>
      </c>
      <c r="F13" s="6">
        <v>44931</v>
      </c>
      <c r="G13" s="6">
        <v>44936</v>
      </c>
      <c r="H13" s="4">
        <v>1</v>
      </c>
      <c r="I13" s="4">
        <v>5</v>
      </c>
      <c r="J13" s="4">
        <v>5</v>
      </c>
      <c r="K13" s="4" t="s">
        <v>30</v>
      </c>
      <c r="L13" s="4">
        <v>2250</v>
      </c>
      <c r="M13" s="4">
        <v>2250</v>
      </c>
      <c r="N13" s="4" t="s">
        <v>98</v>
      </c>
      <c r="O13" s="4" t="s">
        <v>32</v>
      </c>
      <c r="P13" s="4" t="s">
        <v>33</v>
      </c>
      <c r="Q13" s="4">
        <v>0</v>
      </c>
      <c r="R13" s="7">
        <v>44896</v>
      </c>
      <c r="S13" s="6">
        <v>44939</v>
      </c>
      <c r="T13" s="4" t="s">
        <v>34</v>
      </c>
      <c r="U13" s="4">
        <v>2250</v>
      </c>
      <c r="V13" s="4">
        <v>0</v>
      </c>
      <c r="W13" s="4">
        <v>0</v>
      </c>
      <c r="X13" s="4" t="s">
        <v>99</v>
      </c>
      <c r="Y13" s="4" t="s">
        <v>100</v>
      </c>
    </row>
    <row r="14" s="4" customFormat="1" spans="1:25">
      <c r="A14" s="4" t="s">
        <v>101</v>
      </c>
      <c r="B14" s="4" t="s">
        <v>26</v>
      </c>
      <c r="C14" s="4" t="s">
        <v>27</v>
      </c>
      <c r="D14" s="4" t="s">
        <v>102</v>
      </c>
      <c r="E14" s="4" t="s">
        <v>103</v>
      </c>
      <c r="F14" s="6">
        <v>44933</v>
      </c>
      <c r="G14" s="6">
        <v>44936</v>
      </c>
      <c r="H14" s="4">
        <v>1</v>
      </c>
      <c r="I14" s="4">
        <v>3</v>
      </c>
      <c r="J14" s="4">
        <v>3</v>
      </c>
      <c r="K14" s="4" t="s">
        <v>30</v>
      </c>
      <c r="L14" s="4">
        <v>4497</v>
      </c>
      <c r="M14" s="4">
        <v>4497</v>
      </c>
      <c r="N14" s="4" t="s">
        <v>104</v>
      </c>
      <c r="O14" s="4" t="s">
        <v>32</v>
      </c>
      <c r="P14" s="4" t="s">
        <v>33</v>
      </c>
      <c r="Q14" s="4">
        <v>0</v>
      </c>
      <c r="R14" s="7">
        <v>44900</v>
      </c>
      <c r="S14" s="6">
        <v>44939</v>
      </c>
      <c r="T14" s="4" t="s">
        <v>34</v>
      </c>
      <c r="U14" s="4">
        <v>4497</v>
      </c>
      <c r="V14" s="4">
        <v>0</v>
      </c>
      <c r="W14" s="4">
        <v>0</v>
      </c>
      <c r="X14" s="4" t="s">
        <v>105</v>
      </c>
      <c r="Y14" s="4" t="s">
        <v>106</v>
      </c>
    </row>
    <row r="15" s="4" customFormat="1" spans="1:25">
      <c r="A15" s="4" t="s">
        <v>107</v>
      </c>
      <c r="B15" s="4" t="s">
        <v>26</v>
      </c>
      <c r="C15" s="4" t="s">
        <v>27</v>
      </c>
      <c r="D15" s="4" t="s">
        <v>38</v>
      </c>
      <c r="E15" s="4" t="s">
        <v>73</v>
      </c>
      <c r="F15" s="6">
        <v>44933</v>
      </c>
      <c r="G15" s="6">
        <v>44936</v>
      </c>
      <c r="H15" s="4">
        <v>1</v>
      </c>
      <c r="I15" s="4">
        <v>3</v>
      </c>
      <c r="J15" s="4">
        <v>3</v>
      </c>
      <c r="K15" s="4" t="s">
        <v>30</v>
      </c>
      <c r="L15" s="4">
        <v>1080</v>
      </c>
      <c r="M15" s="4">
        <v>1080</v>
      </c>
      <c r="N15" s="4" t="s">
        <v>108</v>
      </c>
      <c r="O15" s="4" t="s">
        <v>32</v>
      </c>
      <c r="P15" s="4" t="s">
        <v>33</v>
      </c>
      <c r="Q15" s="4">
        <v>0</v>
      </c>
      <c r="R15" s="7">
        <v>44903</v>
      </c>
      <c r="S15" s="6">
        <v>44939</v>
      </c>
      <c r="T15" s="4" t="s">
        <v>34</v>
      </c>
      <c r="U15" s="4">
        <v>1080</v>
      </c>
      <c r="V15" s="4">
        <v>0</v>
      </c>
      <c r="W15" s="4">
        <v>0</v>
      </c>
      <c r="X15" s="4" t="s">
        <v>109</v>
      </c>
      <c r="Y15" s="4" t="s">
        <v>110</v>
      </c>
    </row>
    <row r="16" s="4" customFormat="1" spans="1:25">
      <c r="A16" s="4" t="s">
        <v>111</v>
      </c>
      <c r="B16" s="4" t="s">
        <v>26</v>
      </c>
      <c r="C16" s="4" t="s">
        <v>27</v>
      </c>
      <c r="D16" s="4" t="s">
        <v>112</v>
      </c>
      <c r="E16" s="4" t="s">
        <v>113</v>
      </c>
      <c r="F16" s="6">
        <v>44935</v>
      </c>
      <c r="G16" s="6">
        <v>44936</v>
      </c>
      <c r="H16" s="4">
        <v>2</v>
      </c>
      <c r="I16" s="4">
        <v>1</v>
      </c>
      <c r="J16" s="4">
        <v>2</v>
      </c>
      <c r="K16" s="4" t="s">
        <v>30</v>
      </c>
      <c r="L16" s="4">
        <v>420</v>
      </c>
      <c r="M16" s="4">
        <v>420</v>
      </c>
      <c r="N16" s="4" t="s">
        <v>114</v>
      </c>
      <c r="O16" s="4" t="s">
        <v>32</v>
      </c>
      <c r="P16" s="4" t="s">
        <v>33</v>
      </c>
      <c r="Q16" s="4">
        <v>0</v>
      </c>
      <c r="R16" s="7">
        <v>44903</v>
      </c>
      <c r="S16" s="6">
        <v>44939</v>
      </c>
      <c r="T16" s="4" t="s">
        <v>34</v>
      </c>
      <c r="U16" s="4">
        <v>420</v>
      </c>
      <c r="V16" s="4">
        <v>0</v>
      </c>
      <c r="W16" s="4">
        <v>0</v>
      </c>
      <c r="X16" s="4" t="s">
        <v>115</v>
      </c>
      <c r="Y16" s="4" t="s">
        <v>116</v>
      </c>
    </row>
    <row r="17" s="4" customFormat="1" spans="1:25">
      <c r="A17" s="4" t="s">
        <v>117</v>
      </c>
      <c r="B17" s="4" t="s">
        <v>26</v>
      </c>
      <c r="C17" s="4" t="s">
        <v>27</v>
      </c>
      <c r="D17" s="4" t="s">
        <v>118</v>
      </c>
      <c r="E17" s="4" t="s">
        <v>119</v>
      </c>
      <c r="F17" s="6">
        <v>44935</v>
      </c>
      <c r="G17" s="6">
        <v>44936</v>
      </c>
      <c r="H17" s="4">
        <v>1</v>
      </c>
      <c r="I17" s="4">
        <v>1</v>
      </c>
      <c r="J17" s="4">
        <v>1</v>
      </c>
      <c r="K17" s="4" t="s">
        <v>30</v>
      </c>
      <c r="L17" s="4">
        <v>1000</v>
      </c>
      <c r="M17" s="4">
        <v>1000</v>
      </c>
      <c r="N17" s="4" t="s">
        <v>120</v>
      </c>
      <c r="O17" s="4" t="s">
        <v>32</v>
      </c>
      <c r="P17" s="4" t="s">
        <v>33</v>
      </c>
      <c r="Q17" s="4">
        <v>0</v>
      </c>
      <c r="R17" s="7">
        <v>44910</v>
      </c>
      <c r="S17" s="6">
        <v>44939</v>
      </c>
      <c r="T17" s="4" t="s">
        <v>34</v>
      </c>
      <c r="U17" s="4">
        <v>1000</v>
      </c>
      <c r="V17" s="4">
        <v>0</v>
      </c>
      <c r="W17" s="4">
        <v>0</v>
      </c>
      <c r="X17" s="4" t="s">
        <v>121</v>
      </c>
      <c r="Y17" s="4" t="s">
        <v>122</v>
      </c>
    </row>
    <row r="18" s="4" customFormat="1" spans="1:25">
      <c r="A18" s="4" t="s">
        <v>123</v>
      </c>
      <c r="B18" s="4" t="s">
        <v>26</v>
      </c>
      <c r="C18" s="4" t="s">
        <v>27</v>
      </c>
      <c r="D18" s="4" t="s">
        <v>124</v>
      </c>
      <c r="E18" s="4" t="s">
        <v>125</v>
      </c>
      <c r="F18" s="6">
        <v>44932</v>
      </c>
      <c r="G18" s="6">
        <v>44936</v>
      </c>
      <c r="H18" s="4">
        <v>1</v>
      </c>
      <c r="I18" s="4">
        <v>4</v>
      </c>
      <c r="J18" s="4">
        <v>4</v>
      </c>
      <c r="K18" s="4" t="s">
        <v>30</v>
      </c>
      <c r="L18" s="4">
        <v>5132</v>
      </c>
      <c r="M18" s="4">
        <v>5132</v>
      </c>
      <c r="N18" s="4" t="s">
        <v>126</v>
      </c>
      <c r="O18" s="4" t="s">
        <v>32</v>
      </c>
      <c r="P18" s="4" t="s">
        <v>33</v>
      </c>
      <c r="Q18" s="4">
        <v>0</v>
      </c>
      <c r="R18" s="7">
        <v>44912</v>
      </c>
      <c r="S18" s="6">
        <v>44939</v>
      </c>
      <c r="T18" s="4" t="s">
        <v>34</v>
      </c>
      <c r="U18" s="4">
        <v>5132</v>
      </c>
      <c r="V18" s="4">
        <v>0</v>
      </c>
      <c r="W18" s="4">
        <v>0</v>
      </c>
      <c r="X18" s="4" t="s">
        <v>127</v>
      </c>
      <c r="Y18" s="4" t="s">
        <v>128</v>
      </c>
    </row>
    <row r="19" s="4" customFormat="1" spans="1:25">
      <c r="A19" s="4" t="s">
        <v>129</v>
      </c>
      <c r="B19" s="4" t="s">
        <v>26</v>
      </c>
      <c r="C19" s="4" t="s">
        <v>27</v>
      </c>
      <c r="D19" s="4" t="s">
        <v>130</v>
      </c>
      <c r="E19" s="4" t="s">
        <v>131</v>
      </c>
      <c r="F19" s="6">
        <v>44931</v>
      </c>
      <c r="G19" s="6">
        <v>44936</v>
      </c>
      <c r="H19" s="4">
        <v>1</v>
      </c>
      <c r="I19" s="4">
        <v>5</v>
      </c>
      <c r="J19" s="4">
        <v>5</v>
      </c>
      <c r="K19" s="4" t="s">
        <v>30</v>
      </c>
      <c r="L19" s="4">
        <v>4690</v>
      </c>
      <c r="M19" s="4">
        <v>4690</v>
      </c>
      <c r="N19" s="4" t="s">
        <v>132</v>
      </c>
      <c r="O19" s="4" t="s">
        <v>32</v>
      </c>
      <c r="P19" s="4" t="s">
        <v>33</v>
      </c>
      <c r="Q19" s="4">
        <v>0</v>
      </c>
      <c r="R19" s="7">
        <v>44913</v>
      </c>
      <c r="S19" s="6">
        <v>44939</v>
      </c>
      <c r="T19" s="4" t="s">
        <v>34</v>
      </c>
      <c r="U19" s="4">
        <v>4690</v>
      </c>
      <c r="V19" s="4">
        <v>0</v>
      </c>
      <c r="W19" s="4">
        <v>0</v>
      </c>
      <c r="X19" s="4" t="s">
        <v>133</v>
      </c>
      <c r="Y19" s="4" t="s">
        <v>134</v>
      </c>
    </row>
    <row r="20" s="4" customFormat="1" spans="1:25">
      <c r="A20" s="4" t="s">
        <v>135</v>
      </c>
      <c r="B20" s="4" t="s">
        <v>26</v>
      </c>
      <c r="C20" s="4" t="s">
        <v>27</v>
      </c>
      <c r="D20" s="4" t="s">
        <v>136</v>
      </c>
      <c r="E20" s="4" t="s">
        <v>137</v>
      </c>
      <c r="F20" s="6">
        <v>44932</v>
      </c>
      <c r="G20" s="6">
        <v>44936</v>
      </c>
      <c r="H20" s="4">
        <v>1</v>
      </c>
      <c r="I20" s="4">
        <v>4</v>
      </c>
      <c r="J20" s="4">
        <v>4</v>
      </c>
      <c r="K20" s="4" t="s">
        <v>30</v>
      </c>
      <c r="L20" s="4">
        <v>1668</v>
      </c>
      <c r="M20" s="4">
        <v>1668</v>
      </c>
      <c r="N20" s="4" t="s">
        <v>138</v>
      </c>
      <c r="O20" s="4" t="s">
        <v>32</v>
      </c>
      <c r="P20" s="4" t="s">
        <v>33</v>
      </c>
      <c r="Q20" s="4">
        <v>0</v>
      </c>
      <c r="R20" s="7">
        <v>44915</v>
      </c>
      <c r="S20" s="6">
        <v>44939</v>
      </c>
      <c r="T20" s="4" t="s">
        <v>34</v>
      </c>
      <c r="U20" s="4">
        <v>1668</v>
      </c>
      <c r="V20" s="4">
        <v>0</v>
      </c>
      <c r="W20" s="4">
        <v>0</v>
      </c>
      <c r="X20" s="4" t="s">
        <v>139</v>
      </c>
      <c r="Y20" s="4" t="s">
        <v>140</v>
      </c>
    </row>
    <row r="21" s="4" customFormat="1" spans="1:25">
      <c r="A21" s="4" t="s">
        <v>141</v>
      </c>
      <c r="B21" s="4" t="s">
        <v>26</v>
      </c>
      <c r="C21" s="4" t="s">
        <v>27</v>
      </c>
      <c r="D21" s="4" t="s">
        <v>142</v>
      </c>
      <c r="E21" s="4" t="s">
        <v>143</v>
      </c>
      <c r="F21" s="6">
        <v>44932</v>
      </c>
      <c r="G21" s="6">
        <v>44936</v>
      </c>
      <c r="H21" s="4">
        <v>1</v>
      </c>
      <c r="I21" s="4">
        <v>4</v>
      </c>
      <c r="J21" s="4">
        <v>4</v>
      </c>
      <c r="K21" s="4" t="s">
        <v>30</v>
      </c>
      <c r="L21" s="4">
        <v>2320</v>
      </c>
      <c r="M21" s="4">
        <v>2320</v>
      </c>
      <c r="N21" s="4" t="s">
        <v>144</v>
      </c>
      <c r="O21" s="4" t="s">
        <v>32</v>
      </c>
      <c r="P21" s="4" t="s">
        <v>33</v>
      </c>
      <c r="Q21" s="4">
        <v>0</v>
      </c>
      <c r="R21" s="7">
        <v>44916</v>
      </c>
      <c r="S21" s="6">
        <v>44939</v>
      </c>
      <c r="T21" s="4" t="s">
        <v>34</v>
      </c>
      <c r="U21" s="4">
        <v>2320</v>
      </c>
      <c r="V21" s="4">
        <v>0</v>
      </c>
      <c r="W21" s="4">
        <v>0</v>
      </c>
      <c r="X21" s="4" t="s">
        <v>145</v>
      </c>
      <c r="Y21" s="4" t="s">
        <v>146</v>
      </c>
    </row>
    <row r="22" s="4" customFormat="1" spans="1:25">
      <c r="A22" s="4" t="s">
        <v>147</v>
      </c>
      <c r="B22" s="4" t="s">
        <v>26</v>
      </c>
      <c r="C22" s="4" t="s">
        <v>27</v>
      </c>
      <c r="D22" s="4" t="s">
        <v>148</v>
      </c>
      <c r="E22" s="4" t="s">
        <v>149</v>
      </c>
      <c r="F22" s="6">
        <v>44934</v>
      </c>
      <c r="G22" s="6">
        <v>44936</v>
      </c>
      <c r="H22" s="4">
        <v>1</v>
      </c>
      <c r="I22" s="4">
        <v>2</v>
      </c>
      <c r="J22" s="4">
        <v>2</v>
      </c>
      <c r="K22" s="4" t="s">
        <v>30</v>
      </c>
      <c r="L22" s="4">
        <v>1820</v>
      </c>
      <c r="M22" s="4">
        <v>1820</v>
      </c>
      <c r="N22" s="4" t="s">
        <v>150</v>
      </c>
      <c r="O22" s="4" t="s">
        <v>32</v>
      </c>
      <c r="P22" s="4" t="s">
        <v>33</v>
      </c>
      <c r="Q22" s="4">
        <v>0</v>
      </c>
      <c r="R22" s="7">
        <v>44916</v>
      </c>
      <c r="S22" s="6">
        <v>44939</v>
      </c>
      <c r="T22" s="4" t="s">
        <v>34</v>
      </c>
      <c r="U22" s="4">
        <v>1820</v>
      </c>
      <c r="V22" s="4">
        <v>0</v>
      </c>
      <c r="W22" s="4">
        <v>0</v>
      </c>
      <c r="X22" s="4" t="s">
        <v>151</v>
      </c>
      <c r="Y22" s="4" t="s">
        <v>152</v>
      </c>
    </row>
    <row r="23" s="4" customFormat="1" spans="1:25">
      <c r="A23" s="4" t="s">
        <v>153</v>
      </c>
      <c r="B23" s="4" t="s">
        <v>26</v>
      </c>
      <c r="C23" s="4" t="s">
        <v>27</v>
      </c>
      <c r="D23" s="4" t="s">
        <v>154</v>
      </c>
      <c r="E23" s="4" t="s">
        <v>155</v>
      </c>
      <c r="F23" s="6">
        <v>44933</v>
      </c>
      <c r="G23" s="6">
        <v>44936</v>
      </c>
      <c r="H23" s="4">
        <v>1</v>
      </c>
      <c r="I23" s="4">
        <v>3</v>
      </c>
      <c r="J23" s="4">
        <v>3</v>
      </c>
      <c r="K23" s="4" t="s">
        <v>30</v>
      </c>
      <c r="L23" s="4">
        <v>3153</v>
      </c>
      <c r="M23" s="4">
        <v>3153</v>
      </c>
      <c r="N23" s="4" t="s">
        <v>156</v>
      </c>
      <c r="O23" s="4" t="s">
        <v>32</v>
      </c>
      <c r="P23" s="4" t="s">
        <v>33</v>
      </c>
      <c r="Q23" s="4">
        <v>0</v>
      </c>
      <c r="R23" s="7">
        <v>44920</v>
      </c>
      <c r="S23" s="6">
        <v>44939</v>
      </c>
      <c r="T23" s="4" t="s">
        <v>34</v>
      </c>
      <c r="U23" s="4">
        <v>3153</v>
      </c>
      <c r="V23" s="4">
        <v>0</v>
      </c>
      <c r="W23" s="4">
        <v>0</v>
      </c>
      <c r="X23" s="4" t="s">
        <v>157</v>
      </c>
      <c r="Y23" s="4" t="s">
        <v>158</v>
      </c>
    </row>
    <row r="24" s="4" customFormat="1" spans="1:25">
      <c r="A24" s="4" t="s">
        <v>159</v>
      </c>
      <c r="B24" s="4" t="s">
        <v>26</v>
      </c>
      <c r="C24" s="4" t="s">
        <v>27</v>
      </c>
      <c r="D24" s="4" t="s">
        <v>130</v>
      </c>
      <c r="E24" s="4" t="s">
        <v>160</v>
      </c>
      <c r="F24" s="6">
        <v>44931</v>
      </c>
      <c r="G24" s="6">
        <v>44936</v>
      </c>
      <c r="H24" s="4">
        <v>1</v>
      </c>
      <c r="I24" s="4">
        <v>5</v>
      </c>
      <c r="J24" s="4">
        <v>5</v>
      </c>
      <c r="K24" s="4" t="s">
        <v>30</v>
      </c>
      <c r="L24" s="4">
        <v>3465</v>
      </c>
      <c r="M24" s="4">
        <v>3465</v>
      </c>
      <c r="N24" s="4" t="s">
        <v>161</v>
      </c>
      <c r="O24" s="4" t="s">
        <v>32</v>
      </c>
      <c r="P24" s="4" t="s">
        <v>33</v>
      </c>
      <c r="Q24" s="4">
        <v>0</v>
      </c>
      <c r="R24" s="7">
        <v>44921</v>
      </c>
      <c r="S24" s="6">
        <v>44939</v>
      </c>
      <c r="T24" s="4" t="s">
        <v>34</v>
      </c>
      <c r="U24" s="4">
        <v>3465</v>
      </c>
      <c r="V24" s="4">
        <v>0</v>
      </c>
      <c r="W24" s="4">
        <v>0</v>
      </c>
      <c r="X24" s="4" t="s">
        <v>162</v>
      </c>
      <c r="Y24" s="4" t="s">
        <v>163</v>
      </c>
    </row>
    <row r="25" s="4" customFormat="1" spans="1:25">
      <c r="A25" s="4" t="s">
        <v>164</v>
      </c>
      <c r="B25" s="4" t="s">
        <v>26</v>
      </c>
      <c r="C25" s="4" t="s">
        <v>27</v>
      </c>
      <c r="D25" s="4" t="s">
        <v>165</v>
      </c>
      <c r="E25" s="4" t="s">
        <v>166</v>
      </c>
      <c r="F25" s="6">
        <v>44934</v>
      </c>
      <c r="G25" s="6">
        <v>44936</v>
      </c>
      <c r="H25" s="4">
        <v>1</v>
      </c>
      <c r="I25" s="4">
        <v>2</v>
      </c>
      <c r="J25" s="4">
        <v>2</v>
      </c>
      <c r="K25" s="4" t="s">
        <v>30</v>
      </c>
      <c r="L25" s="4">
        <v>500</v>
      </c>
      <c r="M25" s="4">
        <v>500</v>
      </c>
      <c r="N25" s="4" t="s">
        <v>167</v>
      </c>
      <c r="O25" s="4" t="s">
        <v>32</v>
      </c>
      <c r="P25" s="4" t="s">
        <v>33</v>
      </c>
      <c r="Q25" s="4">
        <v>0</v>
      </c>
      <c r="R25" s="7">
        <v>44921</v>
      </c>
      <c r="S25" s="6">
        <v>44939</v>
      </c>
      <c r="T25" s="4" t="s">
        <v>34</v>
      </c>
      <c r="U25" s="4">
        <v>500</v>
      </c>
      <c r="V25" s="4">
        <v>0</v>
      </c>
      <c r="W25" s="4">
        <v>0</v>
      </c>
      <c r="X25" s="4" t="s">
        <v>168</v>
      </c>
      <c r="Y25" s="4" t="s">
        <v>169</v>
      </c>
    </row>
    <row r="26" s="4" customFormat="1" spans="1:25">
      <c r="A26" s="4" t="s">
        <v>170</v>
      </c>
      <c r="B26" s="4" t="s">
        <v>26</v>
      </c>
      <c r="C26" s="4" t="s">
        <v>27</v>
      </c>
      <c r="D26" s="4" t="s">
        <v>130</v>
      </c>
      <c r="E26" s="4" t="s">
        <v>171</v>
      </c>
      <c r="F26" s="6">
        <v>44933</v>
      </c>
      <c r="G26" s="6">
        <v>44936</v>
      </c>
      <c r="H26" s="4">
        <v>1</v>
      </c>
      <c r="I26" s="4">
        <v>3</v>
      </c>
      <c r="J26" s="4">
        <v>3</v>
      </c>
      <c r="K26" s="4" t="s">
        <v>30</v>
      </c>
      <c r="L26" s="4">
        <v>2442</v>
      </c>
      <c r="M26" s="4">
        <v>2442</v>
      </c>
      <c r="N26" s="4" t="s">
        <v>172</v>
      </c>
      <c r="O26" s="4" t="s">
        <v>32</v>
      </c>
      <c r="P26" s="4" t="s">
        <v>33</v>
      </c>
      <c r="Q26" s="4">
        <v>0</v>
      </c>
      <c r="R26" s="7">
        <v>44922</v>
      </c>
      <c r="S26" s="6">
        <v>44939</v>
      </c>
      <c r="T26" s="4" t="s">
        <v>34</v>
      </c>
      <c r="U26" s="4">
        <v>2442</v>
      </c>
      <c r="V26" s="4">
        <v>0</v>
      </c>
      <c r="W26" s="4">
        <v>0</v>
      </c>
      <c r="X26" s="4" t="s">
        <v>173</v>
      </c>
      <c r="Y26" s="4" t="s">
        <v>174</v>
      </c>
    </row>
    <row r="27" s="4" customFormat="1" spans="1:25">
      <c r="A27" s="4" t="s">
        <v>175</v>
      </c>
      <c r="B27" s="4" t="s">
        <v>26</v>
      </c>
      <c r="C27" s="4" t="s">
        <v>27</v>
      </c>
      <c r="D27" s="4" t="s">
        <v>148</v>
      </c>
      <c r="E27" s="4" t="s">
        <v>176</v>
      </c>
      <c r="F27" s="6">
        <v>44933</v>
      </c>
      <c r="G27" s="6">
        <v>44936</v>
      </c>
      <c r="H27" s="4">
        <v>1</v>
      </c>
      <c r="I27" s="4">
        <v>3</v>
      </c>
      <c r="J27" s="4">
        <v>3</v>
      </c>
      <c r="K27" s="4" t="s">
        <v>30</v>
      </c>
      <c r="L27" s="4">
        <v>2640</v>
      </c>
      <c r="M27" s="4">
        <v>2640</v>
      </c>
      <c r="N27" s="4" t="s">
        <v>177</v>
      </c>
      <c r="O27" s="4" t="s">
        <v>32</v>
      </c>
      <c r="P27" s="4" t="s">
        <v>33</v>
      </c>
      <c r="Q27" s="4">
        <v>0</v>
      </c>
      <c r="R27" s="7">
        <v>44924</v>
      </c>
      <c r="S27" s="6">
        <v>44939</v>
      </c>
      <c r="T27" s="4" t="s">
        <v>34</v>
      </c>
      <c r="U27" s="4">
        <v>2640</v>
      </c>
      <c r="V27" s="4">
        <v>0</v>
      </c>
      <c r="W27" s="4">
        <v>0</v>
      </c>
      <c r="X27" s="4" t="s">
        <v>178</v>
      </c>
      <c r="Y27" s="4" t="s">
        <v>179</v>
      </c>
    </row>
    <row r="28" s="4" customFormat="1" spans="1:25">
      <c r="A28" s="4" t="s">
        <v>180</v>
      </c>
      <c r="B28" s="4" t="s">
        <v>26</v>
      </c>
      <c r="C28" s="4" t="s">
        <v>27</v>
      </c>
      <c r="D28" s="4" t="s">
        <v>181</v>
      </c>
      <c r="E28" s="4" t="s">
        <v>182</v>
      </c>
      <c r="F28" s="6">
        <v>44930</v>
      </c>
      <c r="G28" s="6">
        <v>44936</v>
      </c>
      <c r="H28" s="4">
        <v>1</v>
      </c>
      <c r="I28" s="4">
        <v>6</v>
      </c>
      <c r="J28" s="4">
        <v>6</v>
      </c>
      <c r="K28" s="4" t="s">
        <v>30</v>
      </c>
      <c r="L28" s="4">
        <v>5022</v>
      </c>
      <c r="M28" s="4">
        <v>5022</v>
      </c>
      <c r="N28" s="4" t="s">
        <v>183</v>
      </c>
      <c r="O28" s="4" t="s">
        <v>32</v>
      </c>
      <c r="P28" s="4" t="s">
        <v>33</v>
      </c>
      <c r="Q28" s="4">
        <v>0</v>
      </c>
      <c r="R28" s="7">
        <v>44924</v>
      </c>
      <c r="S28" s="6">
        <v>44939</v>
      </c>
      <c r="T28" s="4" t="s">
        <v>34</v>
      </c>
      <c r="U28" s="4">
        <v>5022</v>
      </c>
      <c r="V28" s="4">
        <v>0</v>
      </c>
      <c r="W28" s="4">
        <v>0</v>
      </c>
      <c r="X28" s="4" t="s">
        <v>184</v>
      </c>
      <c r="Y28" s="4" t="s">
        <v>185</v>
      </c>
    </row>
    <row r="29" s="4" customFormat="1" spans="1:25">
      <c r="A29" s="4" t="s">
        <v>186</v>
      </c>
      <c r="B29" s="4" t="s">
        <v>26</v>
      </c>
      <c r="C29" s="4" t="s">
        <v>27</v>
      </c>
      <c r="D29" s="4" t="s">
        <v>187</v>
      </c>
      <c r="E29" s="4" t="s">
        <v>188</v>
      </c>
      <c r="F29" s="6">
        <v>44935</v>
      </c>
      <c r="G29" s="6">
        <v>44936</v>
      </c>
      <c r="H29" s="4">
        <v>2</v>
      </c>
      <c r="I29" s="4">
        <v>1</v>
      </c>
      <c r="J29" s="4">
        <v>2</v>
      </c>
      <c r="K29" s="4" t="s">
        <v>30</v>
      </c>
      <c r="L29" s="4">
        <v>806</v>
      </c>
      <c r="M29" s="4">
        <v>806</v>
      </c>
      <c r="N29" s="4" t="s">
        <v>189</v>
      </c>
      <c r="O29" s="4" t="s">
        <v>32</v>
      </c>
      <c r="P29" s="4" t="s">
        <v>33</v>
      </c>
      <c r="Q29" s="4">
        <v>0</v>
      </c>
      <c r="R29" s="7">
        <v>44924</v>
      </c>
      <c r="S29" s="6">
        <v>44939</v>
      </c>
      <c r="T29" s="4" t="s">
        <v>34</v>
      </c>
      <c r="U29" s="4">
        <v>806</v>
      </c>
      <c r="V29" s="4">
        <v>0</v>
      </c>
      <c r="W29" s="4">
        <v>0</v>
      </c>
      <c r="X29" s="4" t="s">
        <v>190</v>
      </c>
      <c r="Y29" s="4" t="s">
        <v>191</v>
      </c>
    </row>
    <row r="30" s="4" customFormat="1" spans="1:25">
      <c r="A30" s="4" t="s">
        <v>192</v>
      </c>
      <c r="B30" s="4" t="s">
        <v>26</v>
      </c>
      <c r="C30" s="4" t="s">
        <v>27</v>
      </c>
      <c r="D30" s="4" t="s">
        <v>193</v>
      </c>
      <c r="E30" s="4" t="s">
        <v>194</v>
      </c>
      <c r="F30" s="6">
        <v>44928</v>
      </c>
      <c r="G30" s="6">
        <v>44936</v>
      </c>
      <c r="H30" s="4">
        <v>1</v>
      </c>
      <c r="I30" s="4">
        <v>8</v>
      </c>
      <c r="J30" s="4">
        <v>8</v>
      </c>
      <c r="K30" s="4" t="s">
        <v>30</v>
      </c>
      <c r="L30" s="4">
        <v>4308</v>
      </c>
      <c r="M30" s="4">
        <v>4308</v>
      </c>
      <c r="N30" s="4" t="s">
        <v>195</v>
      </c>
      <c r="O30" s="4" t="s">
        <v>32</v>
      </c>
      <c r="P30" s="4" t="s">
        <v>33</v>
      </c>
      <c r="Q30" s="4">
        <v>0</v>
      </c>
      <c r="R30" s="7">
        <v>44924</v>
      </c>
      <c r="S30" s="6">
        <v>44939</v>
      </c>
      <c r="T30" s="4" t="s">
        <v>34</v>
      </c>
      <c r="U30" s="4">
        <v>4308</v>
      </c>
      <c r="V30" s="4">
        <v>0</v>
      </c>
      <c r="W30" s="4">
        <v>0</v>
      </c>
      <c r="X30" s="4" t="s">
        <v>196</v>
      </c>
      <c r="Y30" s="4" t="s">
        <v>197</v>
      </c>
    </row>
    <row r="31" s="4" customFormat="1" spans="1:25">
      <c r="A31" s="4" t="s">
        <v>198</v>
      </c>
      <c r="B31" s="4" t="s">
        <v>26</v>
      </c>
      <c r="C31" s="4" t="s">
        <v>27</v>
      </c>
      <c r="D31" s="4" t="s">
        <v>136</v>
      </c>
      <c r="E31" s="4" t="s">
        <v>137</v>
      </c>
      <c r="F31" s="6">
        <v>44934</v>
      </c>
      <c r="G31" s="6">
        <v>44936</v>
      </c>
      <c r="H31" s="4">
        <v>1</v>
      </c>
      <c r="I31" s="4">
        <v>2</v>
      </c>
      <c r="J31" s="4">
        <v>2</v>
      </c>
      <c r="K31" s="4" t="s">
        <v>30</v>
      </c>
      <c r="L31" s="4">
        <v>834</v>
      </c>
      <c r="M31" s="4">
        <v>834</v>
      </c>
      <c r="N31" s="4" t="s">
        <v>199</v>
      </c>
      <c r="O31" s="4" t="s">
        <v>32</v>
      </c>
      <c r="P31" s="4" t="s">
        <v>33</v>
      </c>
      <c r="Q31" s="4">
        <v>0</v>
      </c>
      <c r="R31" s="7">
        <v>44924</v>
      </c>
      <c r="S31" s="6">
        <v>44939</v>
      </c>
      <c r="T31" s="4" t="s">
        <v>34</v>
      </c>
      <c r="U31" s="4">
        <v>834</v>
      </c>
      <c r="V31" s="4">
        <v>0</v>
      </c>
      <c r="W31" s="4">
        <v>0</v>
      </c>
      <c r="X31" s="4" t="s">
        <v>200</v>
      </c>
      <c r="Y31" s="4" t="s">
        <v>201</v>
      </c>
    </row>
    <row r="32" s="4" customFormat="1" spans="1:25">
      <c r="A32" s="4" t="s">
        <v>202</v>
      </c>
      <c r="B32" s="4" t="s">
        <v>26</v>
      </c>
      <c r="C32" s="4" t="s">
        <v>27</v>
      </c>
      <c r="D32" s="4" t="s">
        <v>193</v>
      </c>
      <c r="E32" s="4" t="s">
        <v>194</v>
      </c>
      <c r="F32" s="6">
        <v>44929</v>
      </c>
      <c r="G32" s="6">
        <v>44936</v>
      </c>
      <c r="H32" s="4">
        <v>1</v>
      </c>
      <c r="I32" s="4">
        <v>7</v>
      </c>
      <c r="J32" s="4">
        <v>7</v>
      </c>
      <c r="K32" s="4" t="s">
        <v>30</v>
      </c>
      <c r="L32" s="4">
        <v>3688</v>
      </c>
      <c r="M32" s="4">
        <v>3688</v>
      </c>
      <c r="N32" s="4" t="s">
        <v>195</v>
      </c>
      <c r="O32" s="4" t="s">
        <v>32</v>
      </c>
      <c r="P32" s="4" t="s">
        <v>33</v>
      </c>
      <c r="Q32" s="4">
        <v>0</v>
      </c>
      <c r="R32" s="7">
        <v>44924</v>
      </c>
      <c r="S32" s="6">
        <v>44939</v>
      </c>
      <c r="T32" s="4" t="s">
        <v>34</v>
      </c>
      <c r="U32" s="4">
        <v>3688</v>
      </c>
      <c r="V32" s="4">
        <v>0</v>
      </c>
      <c r="W32" s="4">
        <v>0</v>
      </c>
      <c r="X32" s="4" t="s">
        <v>203</v>
      </c>
      <c r="Y32" s="4" t="s">
        <v>204</v>
      </c>
    </row>
    <row r="33" s="4" customFormat="1" spans="1:25">
      <c r="A33" s="4" t="s">
        <v>205</v>
      </c>
      <c r="B33" s="4" t="s">
        <v>26</v>
      </c>
      <c r="C33" s="4" t="s">
        <v>27</v>
      </c>
      <c r="D33" s="4" t="s">
        <v>206</v>
      </c>
      <c r="E33" s="4" t="s">
        <v>207</v>
      </c>
      <c r="F33" s="6">
        <v>44933</v>
      </c>
      <c r="G33" s="6">
        <v>44936</v>
      </c>
      <c r="H33" s="4">
        <v>1</v>
      </c>
      <c r="I33" s="4">
        <v>3</v>
      </c>
      <c r="J33" s="4">
        <v>3</v>
      </c>
      <c r="K33" s="4" t="s">
        <v>30</v>
      </c>
      <c r="L33" s="4">
        <v>4416</v>
      </c>
      <c r="M33" s="4">
        <v>4416</v>
      </c>
      <c r="N33" s="4" t="s">
        <v>208</v>
      </c>
      <c r="O33" s="4" t="s">
        <v>32</v>
      </c>
      <c r="P33" s="4" t="s">
        <v>33</v>
      </c>
      <c r="Q33" s="4">
        <v>0</v>
      </c>
      <c r="R33" s="7">
        <v>44924</v>
      </c>
      <c r="S33" s="6">
        <v>44939</v>
      </c>
      <c r="T33" s="4" t="s">
        <v>34</v>
      </c>
      <c r="U33" s="4">
        <v>4416</v>
      </c>
      <c r="V33" s="4">
        <v>0</v>
      </c>
      <c r="W33" s="4">
        <v>0</v>
      </c>
      <c r="X33" s="4" t="s">
        <v>209</v>
      </c>
      <c r="Y33" s="4" t="s">
        <v>210</v>
      </c>
    </row>
    <row r="34" s="4" customFormat="1" spans="1:25">
      <c r="A34" s="4" t="s">
        <v>211</v>
      </c>
      <c r="B34" s="4" t="s">
        <v>26</v>
      </c>
      <c r="C34" s="4" t="s">
        <v>27</v>
      </c>
      <c r="D34" s="4" t="s">
        <v>193</v>
      </c>
      <c r="E34" s="4" t="s">
        <v>194</v>
      </c>
      <c r="F34" s="6">
        <v>44929</v>
      </c>
      <c r="G34" s="6">
        <v>44936</v>
      </c>
      <c r="H34" s="4">
        <v>1</v>
      </c>
      <c r="I34" s="4">
        <v>7</v>
      </c>
      <c r="J34" s="4">
        <v>7</v>
      </c>
      <c r="K34" s="4" t="s">
        <v>30</v>
      </c>
      <c r="L34" s="4">
        <v>3688</v>
      </c>
      <c r="M34" s="4">
        <v>3688</v>
      </c>
      <c r="N34" s="4" t="s">
        <v>195</v>
      </c>
      <c r="O34" s="4" t="s">
        <v>32</v>
      </c>
      <c r="P34" s="4" t="s">
        <v>33</v>
      </c>
      <c r="Q34" s="4">
        <v>0</v>
      </c>
      <c r="R34" s="7">
        <v>44924</v>
      </c>
      <c r="S34" s="6">
        <v>44939</v>
      </c>
      <c r="T34" s="4" t="s">
        <v>34</v>
      </c>
      <c r="U34" s="4">
        <v>3688</v>
      </c>
      <c r="V34" s="4">
        <v>0</v>
      </c>
      <c r="W34" s="4">
        <v>0</v>
      </c>
      <c r="X34" s="4" t="s">
        <v>212</v>
      </c>
      <c r="Y34" s="4" t="s">
        <v>204</v>
      </c>
    </row>
    <row r="35" s="4" customFormat="1" spans="1:25">
      <c r="A35" s="4" t="s">
        <v>213</v>
      </c>
      <c r="B35" s="4" t="s">
        <v>26</v>
      </c>
      <c r="C35" s="4" t="s">
        <v>27</v>
      </c>
      <c r="D35" s="4" t="s">
        <v>193</v>
      </c>
      <c r="E35" s="4" t="s">
        <v>194</v>
      </c>
      <c r="F35" s="6">
        <v>44929</v>
      </c>
      <c r="G35" s="6">
        <v>44936</v>
      </c>
      <c r="H35" s="4">
        <v>1</v>
      </c>
      <c r="I35" s="4">
        <v>7</v>
      </c>
      <c r="J35" s="4">
        <v>7</v>
      </c>
      <c r="K35" s="4" t="s">
        <v>30</v>
      </c>
      <c r="L35" s="4">
        <v>3688</v>
      </c>
      <c r="M35" s="4">
        <v>3688</v>
      </c>
      <c r="N35" s="4" t="s">
        <v>195</v>
      </c>
      <c r="O35" s="4" t="s">
        <v>32</v>
      </c>
      <c r="P35" s="4" t="s">
        <v>33</v>
      </c>
      <c r="Q35" s="4">
        <v>0</v>
      </c>
      <c r="R35" s="7">
        <v>44924</v>
      </c>
      <c r="S35" s="6">
        <v>44939</v>
      </c>
      <c r="T35" s="4" t="s">
        <v>34</v>
      </c>
      <c r="U35" s="4">
        <v>3688</v>
      </c>
      <c r="V35" s="4">
        <v>0</v>
      </c>
      <c r="W35" s="4">
        <v>0</v>
      </c>
      <c r="X35" s="4" t="s">
        <v>214</v>
      </c>
      <c r="Y35" s="4" t="s">
        <v>204</v>
      </c>
    </row>
    <row r="36" s="4" customFormat="1" spans="1:25">
      <c r="A36" s="4" t="s">
        <v>215</v>
      </c>
      <c r="B36" s="4" t="s">
        <v>26</v>
      </c>
      <c r="C36" s="4" t="s">
        <v>27</v>
      </c>
      <c r="D36" s="4" t="s">
        <v>130</v>
      </c>
      <c r="E36" s="4" t="s">
        <v>216</v>
      </c>
      <c r="F36" s="6">
        <v>44934</v>
      </c>
      <c r="G36" s="6">
        <v>44936</v>
      </c>
      <c r="H36" s="4">
        <v>1</v>
      </c>
      <c r="I36" s="4">
        <v>2</v>
      </c>
      <c r="J36" s="4">
        <v>2</v>
      </c>
      <c r="K36" s="4" t="s">
        <v>30</v>
      </c>
      <c r="L36" s="4">
        <v>1386</v>
      </c>
      <c r="M36" s="4">
        <v>1386</v>
      </c>
      <c r="N36" s="4" t="s">
        <v>217</v>
      </c>
      <c r="O36" s="4" t="s">
        <v>32</v>
      </c>
      <c r="P36" s="4" t="s">
        <v>33</v>
      </c>
      <c r="Q36" s="4">
        <v>0</v>
      </c>
      <c r="R36" s="7">
        <v>44925</v>
      </c>
      <c r="S36" s="6">
        <v>44939</v>
      </c>
      <c r="T36" s="4" t="s">
        <v>34</v>
      </c>
      <c r="U36" s="4">
        <v>1386</v>
      </c>
      <c r="V36" s="4">
        <v>0</v>
      </c>
      <c r="W36" s="4">
        <v>0</v>
      </c>
      <c r="X36" s="4" t="s">
        <v>218</v>
      </c>
      <c r="Y36" s="4" t="s">
        <v>219</v>
      </c>
    </row>
    <row r="37" s="4" customFormat="1" spans="1:25">
      <c r="A37" s="4" t="s">
        <v>213</v>
      </c>
      <c r="B37" s="4" t="s">
        <v>26</v>
      </c>
      <c r="C37" s="4" t="s">
        <v>220</v>
      </c>
      <c r="D37" s="4" t="s">
        <v>193</v>
      </c>
      <c r="E37" s="4" t="s">
        <v>194</v>
      </c>
      <c r="F37" s="6">
        <v>44929</v>
      </c>
      <c r="G37" s="6">
        <v>44936</v>
      </c>
      <c r="H37" s="4">
        <v>1</v>
      </c>
      <c r="I37" s="4">
        <v>7</v>
      </c>
      <c r="J37" s="4">
        <v>7</v>
      </c>
      <c r="K37" s="4" t="s">
        <v>30</v>
      </c>
      <c r="L37" s="4">
        <v>-3688</v>
      </c>
      <c r="M37" s="4">
        <v>-3688</v>
      </c>
      <c r="N37" s="4" t="s">
        <v>195</v>
      </c>
      <c r="O37" s="4" t="s">
        <v>32</v>
      </c>
      <c r="P37" s="4" t="s">
        <v>33</v>
      </c>
      <c r="Q37" s="4">
        <v>0</v>
      </c>
      <c r="R37" s="7">
        <v>44924</v>
      </c>
      <c r="S37" s="6">
        <v>44939</v>
      </c>
      <c r="T37" s="4" t="s">
        <v>34</v>
      </c>
      <c r="U37" s="4">
        <v>-3688</v>
      </c>
      <c r="V37" s="4">
        <v>0</v>
      </c>
      <c r="W37" s="4">
        <v>0</v>
      </c>
      <c r="X37" s="4" t="s">
        <v>214</v>
      </c>
      <c r="Y37" s="4" t="s">
        <v>204</v>
      </c>
    </row>
    <row r="38" s="4" customFormat="1" spans="1:25">
      <c r="A38" s="4" t="s">
        <v>211</v>
      </c>
      <c r="B38" s="4" t="s">
        <v>26</v>
      </c>
      <c r="C38" s="4" t="s">
        <v>220</v>
      </c>
      <c r="D38" s="4" t="s">
        <v>193</v>
      </c>
      <c r="E38" s="4" t="s">
        <v>194</v>
      </c>
      <c r="F38" s="6">
        <v>44929</v>
      </c>
      <c r="G38" s="6">
        <v>44936</v>
      </c>
      <c r="H38" s="4">
        <v>1</v>
      </c>
      <c r="I38" s="4">
        <v>7</v>
      </c>
      <c r="J38" s="4">
        <v>7</v>
      </c>
      <c r="K38" s="4" t="s">
        <v>30</v>
      </c>
      <c r="L38" s="4">
        <v>-3688</v>
      </c>
      <c r="M38" s="4">
        <v>-3688</v>
      </c>
      <c r="N38" s="4" t="s">
        <v>195</v>
      </c>
      <c r="O38" s="4" t="s">
        <v>32</v>
      </c>
      <c r="P38" s="4" t="s">
        <v>33</v>
      </c>
      <c r="Q38" s="4">
        <v>0</v>
      </c>
      <c r="R38" s="7">
        <v>44924</v>
      </c>
      <c r="S38" s="6">
        <v>44939</v>
      </c>
      <c r="T38" s="4" t="s">
        <v>34</v>
      </c>
      <c r="U38" s="4">
        <v>-3688</v>
      </c>
      <c r="V38" s="4">
        <v>0</v>
      </c>
      <c r="W38" s="4">
        <v>0</v>
      </c>
      <c r="X38" s="4" t="s">
        <v>212</v>
      </c>
      <c r="Y38" s="4" t="s">
        <v>204</v>
      </c>
    </row>
    <row r="39" s="4" customFormat="1" spans="1:25">
      <c r="A39" s="4" t="s">
        <v>202</v>
      </c>
      <c r="B39" s="4" t="s">
        <v>26</v>
      </c>
      <c r="C39" s="4" t="s">
        <v>220</v>
      </c>
      <c r="D39" s="4" t="s">
        <v>193</v>
      </c>
      <c r="E39" s="4" t="s">
        <v>194</v>
      </c>
      <c r="F39" s="6">
        <v>44929</v>
      </c>
      <c r="G39" s="6">
        <v>44936</v>
      </c>
      <c r="H39" s="4">
        <v>1</v>
      </c>
      <c r="I39" s="4">
        <v>7</v>
      </c>
      <c r="J39" s="4">
        <v>7</v>
      </c>
      <c r="K39" s="4" t="s">
        <v>30</v>
      </c>
      <c r="L39" s="4">
        <v>-3688</v>
      </c>
      <c r="M39" s="4">
        <v>-3688</v>
      </c>
      <c r="N39" s="4" t="s">
        <v>195</v>
      </c>
      <c r="O39" s="4" t="s">
        <v>32</v>
      </c>
      <c r="P39" s="4" t="s">
        <v>33</v>
      </c>
      <c r="Q39" s="4">
        <v>0</v>
      </c>
      <c r="R39" s="7">
        <v>44924</v>
      </c>
      <c r="S39" s="6">
        <v>44939</v>
      </c>
      <c r="T39" s="4" t="s">
        <v>34</v>
      </c>
      <c r="U39" s="4">
        <v>-3688</v>
      </c>
      <c r="V39" s="4">
        <v>0</v>
      </c>
      <c r="W39" s="4">
        <v>0</v>
      </c>
      <c r="X39" s="4" t="s">
        <v>203</v>
      </c>
      <c r="Y39" s="4" t="s">
        <v>204</v>
      </c>
    </row>
    <row r="40" s="4" customFormat="1" spans="1:25">
      <c r="A40" s="4" t="s">
        <v>221</v>
      </c>
      <c r="B40" s="4" t="s">
        <v>26</v>
      </c>
      <c r="C40" s="4" t="s">
        <v>27</v>
      </c>
      <c r="D40" s="4" t="s">
        <v>130</v>
      </c>
      <c r="E40" s="4" t="s">
        <v>160</v>
      </c>
      <c r="F40" s="6">
        <v>44933</v>
      </c>
      <c r="G40" s="6">
        <v>44936</v>
      </c>
      <c r="H40" s="4">
        <v>1</v>
      </c>
      <c r="I40" s="4">
        <v>3</v>
      </c>
      <c r="J40" s="4">
        <v>3</v>
      </c>
      <c r="K40" s="4" t="s">
        <v>30</v>
      </c>
      <c r="L40" s="4">
        <v>2079</v>
      </c>
      <c r="M40" s="4">
        <v>2079</v>
      </c>
      <c r="N40" s="4" t="s">
        <v>222</v>
      </c>
      <c r="O40" s="4" t="s">
        <v>32</v>
      </c>
      <c r="P40" s="4" t="s">
        <v>33</v>
      </c>
      <c r="Q40" s="4">
        <v>0</v>
      </c>
      <c r="R40" s="7">
        <v>44925</v>
      </c>
      <c r="S40" s="6">
        <v>44939</v>
      </c>
      <c r="T40" s="4" t="s">
        <v>34</v>
      </c>
      <c r="U40" s="4">
        <v>2079</v>
      </c>
      <c r="V40" s="4">
        <v>0</v>
      </c>
      <c r="W40" s="4">
        <v>0</v>
      </c>
      <c r="X40" s="4" t="s">
        <v>223</v>
      </c>
      <c r="Y40" s="4" t="s">
        <v>224</v>
      </c>
    </row>
    <row r="41" s="4" customFormat="1" spans="1:25">
      <c r="A41" s="4" t="s">
        <v>192</v>
      </c>
      <c r="B41" s="4" t="s">
        <v>26</v>
      </c>
      <c r="C41" s="4" t="s">
        <v>220</v>
      </c>
      <c r="D41" s="4" t="s">
        <v>193</v>
      </c>
      <c r="E41" s="4" t="s">
        <v>194</v>
      </c>
      <c r="F41" s="6">
        <v>44928</v>
      </c>
      <c r="G41" s="6">
        <v>44936</v>
      </c>
      <c r="H41" s="4">
        <v>1</v>
      </c>
      <c r="I41" s="4">
        <v>8</v>
      </c>
      <c r="J41" s="4">
        <v>8</v>
      </c>
      <c r="K41" s="4" t="s">
        <v>30</v>
      </c>
      <c r="L41" s="4">
        <v>-4308</v>
      </c>
      <c r="M41" s="4">
        <v>-4308</v>
      </c>
      <c r="N41" s="4" t="s">
        <v>195</v>
      </c>
      <c r="O41" s="4" t="s">
        <v>32</v>
      </c>
      <c r="P41" s="4" t="s">
        <v>33</v>
      </c>
      <c r="Q41" s="4">
        <v>0</v>
      </c>
      <c r="R41" s="7">
        <v>44924</v>
      </c>
      <c r="S41" s="6">
        <v>44939</v>
      </c>
      <c r="T41" s="4" t="s">
        <v>34</v>
      </c>
      <c r="U41" s="4">
        <v>-4308</v>
      </c>
      <c r="V41" s="4">
        <v>0</v>
      </c>
      <c r="W41" s="4">
        <v>0</v>
      </c>
      <c r="X41" s="4" t="s">
        <v>196</v>
      </c>
      <c r="Y41" s="4" t="s">
        <v>197</v>
      </c>
    </row>
    <row r="42" s="4" customFormat="1" spans="1:25">
      <c r="A42" s="4" t="s">
        <v>225</v>
      </c>
      <c r="B42" s="4" t="s">
        <v>26</v>
      </c>
      <c r="C42" s="4" t="s">
        <v>27</v>
      </c>
      <c r="D42" s="4" t="s">
        <v>130</v>
      </c>
      <c r="E42" s="4" t="s">
        <v>160</v>
      </c>
      <c r="F42" s="6">
        <v>44933</v>
      </c>
      <c r="G42" s="6">
        <v>44936</v>
      </c>
      <c r="H42" s="4">
        <v>1</v>
      </c>
      <c r="I42" s="4">
        <v>3</v>
      </c>
      <c r="J42" s="4">
        <v>3</v>
      </c>
      <c r="K42" s="4" t="s">
        <v>30</v>
      </c>
      <c r="L42" s="4">
        <v>2079</v>
      </c>
      <c r="M42" s="4">
        <v>2079</v>
      </c>
      <c r="N42" s="4" t="s">
        <v>226</v>
      </c>
      <c r="O42" s="4" t="s">
        <v>32</v>
      </c>
      <c r="P42" s="4" t="s">
        <v>33</v>
      </c>
      <c r="Q42" s="4">
        <v>0</v>
      </c>
      <c r="R42" s="7">
        <v>44925</v>
      </c>
      <c r="S42" s="6">
        <v>44939</v>
      </c>
      <c r="T42" s="4" t="s">
        <v>34</v>
      </c>
      <c r="U42" s="4">
        <v>2079</v>
      </c>
      <c r="V42" s="4">
        <v>0</v>
      </c>
      <c r="W42" s="4">
        <v>0</v>
      </c>
      <c r="X42" s="4" t="s">
        <v>227</v>
      </c>
      <c r="Y42" s="4" t="s">
        <v>228</v>
      </c>
    </row>
    <row r="43" s="4" customFormat="1" spans="1:25">
      <c r="A43" s="4" t="s">
        <v>229</v>
      </c>
      <c r="B43" s="4" t="s">
        <v>26</v>
      </c>
      <c r="C43" s="4" t="s">
        <v>27</v>
      </c>
      <c r="D43" s="4" t="s">
        <v>130</v>
      </c>
      <c r="E43" s="4" t="s">
        <v>160</v>
      </c>
      <c r="F43" s="6">
        <v>44933</v>
      </c>
      <c r="G43" s="6">
        <v>44936</v>
      </c>
      <c r="H43" s="4">
        <v>1</v>
      </c>
      <c r="I43" s="4">
        <v>3</v>
      </c>
      <c r="J43" s="4">
        <v>3</v>
      </c>
      <c r="K43" s="4" t="s">
        <v>30</v>
      </c>
      <c r="L43" s="4">
        <v>2079</v>
      </c>
      <c r="M43" s="4">
        <v>2079</v>
      </c>
      <c r="N43" s="4" t="s">
        <v>222</v>
      </c>
      <c r="O43" s="4" t="s">
        <v>32</v>
      </c>
      <c r="P43" s="4" t="s">
        <v>33</v>
      </c>
      <c r="Q43" s="4">
        <v>0</v>
      </c>
      <c r="R43" s="7">
        <v>44926</v>
      </c>
      <c r="S43" s="6">
        <v>44939</v>
      </c>
      <c r="T43" s="4" t="s">
        <v>34</v>
      </c>
      <c r="U43" s="4">
        <v>2079</v>
      </c>
      <c r="V43" s="4">
        <v>0</v>
      </c>
      <c r="W43" s="4">
        <v>0</v>
      </c>
      <c r="X43" s="4" t="s">
        <v>230</v>
      </c>
      <c r="Y43" s="4" t="s">
        <v>231</v>
      </c>
    </row>
    <row r="44" s="4" customFormat="1" spans="1:25">
      <c r="A44" s="4" t="s">
        <v>232</v>
      </c>
      <c r="B44" s="4" t="s">
        <v>26</v>
      </c>
      <c r="C44" s="4" t="s">
        <v>27</v>
      </c>
      <c r="D44" s="4" t="s">
        <v>233</v>
      </c>
      <c r="E44" s="4" t="s">
        <v>234</v>
      </c>
      <c r="F44" s="6">
        <v>44934</v>
      </c>
      <c r="G44" s="6">
        <v>44936</v>
      </c>
      <c r="H44" s="4">
        <v>1</v>
      </c>
      <c r="I44" s="4">
        <v>2</v>
      </c>
      <c r="J44" s="4">
        <v>2</v>
      </c>
      <c r="K44" s="4" t="s">
        <v>30</v>
      </c>
      <c r="L44" s="4">
        <v>1180</v>
      </c>
      <c r="M44" s="4">
        <v>1180</v>
      </c>
      <c r="N44" s="4" t="s">
        <v>235</v>
      </c>
      <c r="O44" s="4" t="s">
        <v>32</v>
      </c>
      <c r="P44" s="4" t="s">
        <v>33</v>
      </c>
      <c r="Q44" s="4">
        <v>0</v>
      </c>
      <c r="R44" s="7">
        <v>44928</v>
      </c>
      <c r="S44" s="6">
        <v>44939</v>
      </c>
      <c r="T44" s="4" t="s">
        <v>34</v>
      </c>
      <c r="U44" s="4">
        <v>1180</v>
      </c>
      <c r="V44" s="4">
        <v>0</v>
      </c>
      <c r="W44" s="4">
        <v>0</v>
      </c>
      <c r="X44" s="4" t="s">
        <v>236</v>
      </c>
      <c r="Y44" s="4" t="s">
        <v>237</v>
      </c>
    </row>
    <row r="45" s="4" customFormat="1" spans="1:25">
      <c r="A45" s="4" t="s">
        <v>238</v>
      </c>
      <c r="B45" s="4" t="s">
        <v>26</v>
      </c>
      <c r="C45" s="4" t="s">
        <v>27</v>
      </c>
      <c r="D45" s="4" t="s">
        <v>239</v>
      </c>
      <c r="E45" s="4" t="s">
        <v>240</v>
      </c>
      <c r="F45" s="6">
        <v>44934</v>
      </c>
      <c r="G45" s="6">
        <v>44936</v>
      </c>
      <c r="H45" s="4">
        <v>3</v>
      </c>
      <c r="I45" s="4">
        <v>2</v>
      </c>
      <c r="J45" s="4">
        <v>6</v>
      </c>
      <c r="K45" s="4" t="s">
        <v>30</v>
      </c>
      <c r="L45" s="4">
        <v>3318</v>
      </c>
      <c r="M45" s="4">
        <v>3318</v>
      </c>
      <c r="N45" s="4" t="s">
        <v>241</v>
      </c>
      <c r="O45" s="4" t="s">
        <v>32</v>
      </c>
      <c r="P45" s="4" t="s">
        <v>33</v>
      </c>
      <c r="Q45" s="4">
        <v>0</v>
      </c>
      <c r="R45" s="7">
        <v>44928</v>
      </c>
      <c r="S45" s="6">
        <v>44939</v>
      </c>
      <c r="T45" s="4" t="s">
        <v>34</v>
      </c>
      <c r="U45" s="4">
        <v>3318</v>
      </c>
      <c r="V45" s="4">
        <v>0</v>
      </c>
      <c r="W45" s="4">
        <v>0</v>
      </c>
      <c r="X45" s="4" t="s">
        <v>242</v>
      </c>
      <c r="Y45" s="4" t="s">
        <v>204</v>
      </c>
    </row>
    <row r="46" s="4" customFormat="1" spans="1:25">
      <c r="A46" s="4" t="s">
        <v>243</v>
      </c>
      <c r="B46" s="4" t="s">
        <v>26</v>
      </c>
      <c r="C46" s="4" t="s">
        <v>27</v>
      </c>
      <c r="D46" s="4" t="s">
        <v>239</v>
      </c>
      <c r="E46" s="4" t="s">
        <v>240</v>
      </c>
      <c r="F46" s="6">
        <v>44934</v>
      </c>
      <c r="G46" s="6">
        <v>44936</v>
      </c>
      <c r="H46" s="4">
        <v>1</v>
      </c>
      <c r="I46" s="4">
        <v>2</v>
      </c>
      <c r="J46" s="4">
        <v>2</v>
      </c>
      <c r="K46" s="4" t="s">
        <v>30</v>
      </c>
      <c r="L46" s="4">
        <v>1106</v>
      </c>
      <c r="M46" s="4">
        <v>1106</v>
      </c>
      <c r="N46" s="4" t="s">
        <v>241</v>
      </c>
      <c r="O46" s="4" t="s">
        <v>32</v>
      </c>
      <c r="P46" s="4" t="s">
        <v>33</v>
      </c>
      <c r="Q46" s="4">
        <v>0</v>
      </c>
      <c r="R46" s="7">
        <v>44928</v>
      </c>
      <c r="S46" s="6">
        <v>44939</v>
      </c>
      <c r="T46" s="4" t="s">
        <v>34</v>
      </c>
      <c r="U46" s="4">
        <v>1106</v>
      </c>
      <c r="V46" s="4">
        <v>0</v>
      </c>
      <c r="W46" s="4">
        <v>0</v>
      </c>
      <c r="X46" s="4" t="s">
        <v>244</v>
      </c>
      <c r="Y46" s="4" t="s">
        <v>204</v>
      </c>
    </row>
    <row r="47" s="4" customFormat="1" spans="1:25">
      <c r="A47" s="4" t="s">
        <v>238</v>
      </c>
      <c r="B47" s="4" t="s">
        <v>26</v>
      </c>
      <c r="C47" s="4" t="s">
        <v>220</v>
      </c>
      <c r="D47" s="4" t="s">
        <v>239</v>
      </c>
      <c r="E47" s="4" t="s">
        <v>240</v>
      </c>
      <c r="F47" s="6">
        <v>44934</v>
      </c>
      <c r="G47" s="6">
        <v>44936</v>
      </c>
      <c r="H47" s="4">
        <v>3</v>
      </c>
      <c r="I47" s="4">
        <v>2</v>
      </c>
      <c r="J47" s="4">
        <v>6</v>
      </c>
      <c r="K47" s="4" t="s">
        <v>30</v>
      </c>
      <c r="L47" s="4">
        <v>-3318</v>
      </c>
      <c r="M47" s="4">
        <v>-3318</v>
      </c>
      <c r="N47" s="4" t="s">
        <v>241</v>
      </c>
      <c r="O47" s="4" t="s">
        <v>32</v>
      </c>
      <c r="P47" s="4" t="s">
        <v>33</v>
      </c>
      <c r="Q47" s="4">
        <v>0</v>
      </c>
      <c r="R47" s="7">
        <v>44928</v>
      </c>
      <c r="S47" s="6">
        <v>44939</v>
      </c>
      <c r="T47" s="4" t="s">
        <v>34</v>
      </c>
      <c r="U47" s="4">
        <v>-3318</v>
      </c>
      <c r="V47" s="4">
        <v>0</v>
      </c>
      <c r="W47" s="4">
        <v>0</v>
      </c>
      <c r="X47" s="4" t="s">
        <v>242</v>
      </c>
      <c r="Y47" s="4" t="s">
        <v>204</v>
      </c>
    </row>
    <row r="48" s="4" customFormat="1" spans="1:25">
      <c r="A48" s="4" t="s">
        <v>243</v>
      </c>
      <c r="B48" s="4" t="s">
        <v>26</v>
      </c>
      <c r="C48" s="4" t="s">
        <v>220</v>
      </c>
      <c r="D48" s="4" t="s">
        <v>239</v>
      </c>
      <c r="E48" s="4" t="s">
        <v>240</v>
      </c>
      <c r="F48" s="6">
        <v>44934</v>
      </c>
      <c r="G48" s="6">
        <v>44936</v>
      </c>
      <c r="H48" s="4">
        <v>1</v>
      </c>
      <c r="I48" s="4">
        <v>2</v>
      </c>
      <c r="J48" s="4">
        <v>2</v>
      </c>
      <c r="K48" s="4" t="s">
        <v>30</v>
      </c>
      <c r="L48" s="4">
        <v>-1106</v>
      </c>
      <c r="M48" s="4">
        <v>-1106</v>
      </c>
      <c r="N48" s="4" t="s">
        <v>241</v>
      </c>
      <c r="O48" s="4" t="s">
        <v>32</v>
      </c>
      <c r="P48" s="4" t="s">
        <v>33</v>
      </c>
      <c r="Q48" s="4">
        <v>0</v>
      </c>
      <c r="R48" s="7">
        <v>44928</v>
      </c>
      <c r="S48" s="6">
        <v>44939</v>
      </c>
      <c r="T48" s="4" t="s">
        <v>34</v>
      </c>
      <c r="U48" s="4">
        <v>-1106</v>
      </c>
      <c r="V48" s="4">
        <v>0</v>
      </c>
      <c r="W48" s="4">
        <v>0</v>
      </c>
      <c r="X48" s="4" t="s">
        <v>244</v>
      </c>
      <c r="Y48" s="4" t="s">
        <v>204</v>
      </c>
    </row>
    <row r="49" s="4" customFormat="1" spans="1:25">
      <c r="A49" s="4" t="s">
        <v>245</v>
      </c>
      <c r="B49" s="4" t="s">
        <v>26</v>
      </c>
      <c r="C49" s="4" t="s">
        <v>27</v>
      </c>
      <c r="D49" s="4" t="s">
        <v>246</v>
      </c>
      <c r="E49" s="4" t="s">
        <v>247</v>
      </c>
      <c r="F49" s="6">
        <v>44935</v>
      </c>
      <c r="G49" s="6">
        <v>44936</v>
      </c>
      <c r="H49" s="4">
        <v>1</v>
      </c>
      <c r="I49" s="4">
        <v>1</v>
      </c>
      <c r="J49" s="4">
        <v>1</v>
      </c>
      <c r="K49" s="4" t="s">
        <v>30</v>
      </c>
      <c r="L49" s="4">
        <v>567</v>
      </c>
      <c r="M49" s="4">
        <v>567</v>
      </c>
      <c r="N49" s="4" t="s">
        <v>248</v>
      </c>
      <c r="O49" s="4" t="s">
        <v>32</v>
      </c>
      <c r="P49" s="4" t="s">
        <v>33</v>
      </c>
      <c r="Q49" s="4">
        <v>0</v>
      </c>
      <c r="R49" s="7">
        <v>44929</v>
      </c>
      <c r="S49" s="6">
        <v>44939</v>
      </c>
      <c r="T49" s="4" t="s">
        <v>34</v>
      </c>
      <c r="U49" s="4">
        <v>567</v>
      </c>
      <c r="V49" s="4">
        <v>0</v>
      </c>
      <c r="W49" s="4">
        <v>0</v>
      </c>
      <c r="X49" s="4" t="s">
        <v>249</v>
      </c>
      <c r="Y49" s="4" t="s">
        <v>250</v>
      </c>
    </row>
    <row r="50" s="4" customFormat="1" spans="1:25">
      <c r="A50" s="4" t="s">
        <v>251</v>
      </c>
      <c r="B50" s="4" t="s">
        <v>26</v>
      </c>
      <c r="C50" s="4" t="s">
        <v>27</v>
      </c>
      <c r="D50" s="4" t="s">
        <v>252</v>
      </c>
      <c r="E50" s="4" t="s">
        <v>253</v>
      </c>
      <c r="F50" s="6">
        <v>44933</v>
      </c>
      <c r="G50" s="6">
        <v>44936</v>
      </c>
      <c r="H50" s="4">
        <v>1</v>
      </c>
      <c r="I50" s="4">
        <v>3</v>
      </c>
      <c r="J50" s="4">
        <v>3</v>
      </c>
      <c r="K50" s="4" t="s">
        <v>30</v>
      </c>
      <c r="L50" s="4">
        <v>2595</v>
      </c>
      <c r="M50" s="4">
        <v>2595</v>
      </c>
      <c r="N50" s="4" t="s">
        <v>254</v>
      </c>
      <c r="O50" s="4" t="s">
        <v>32</v>
      </c>
      <c r="P50" s="4" t="s">
        <v>33</v>
      </c>
      <c r="Q50" s="4">
        <v>0</v>
      </c>
      <c r="R50" s="7">
        <v>44929</v>
      </c>
      <c r="S50" s="6">
        <v>44939</v>
      </c>
      <c r="T50" s="4" t="s">
        <v>34</v>
      </c>
      <c r="U50" s="4">
        <v>2595</v>
      </c>
      <c r="V50" s="4">
        <v>0</v>
      </c>
      <c r="W50" s="4">
        <v>0</v>
      </c>
      <c r="X50" s="4" t="s">
        <v>255</v>
      </c>
      <c r="Y50" s="4" t="s">
        <v>256</v>
      </c>
    </row>
    <row r="51" s="4" customFormat="1" spans="1:25">
      <c r="A51" s="4" t="s">
        <v>257</v>
      </c>
      <c r="B51" s="4" t="s">
        <v>26</v>
      </c>
      <c r="C51" s="4" t="s">
        <v>27</v>
      </c>
      <c r="D51" s="4" t="s">
        <v>258</v>
      </c>
      <c r="E51" s="4" t="s">
        <v>259</v>
      </c>
      <c r="F51" s="6">
        <v>44935</v>
      </c>
      <c r="G51" s="6">
        <v>44936</v>
      </c>
      <c r="H51" s="4">
        <v>1</v>
      </c>
      <c r="I51" s="4">
        <v>1</v>
      </c>
      <c r="J51" s="4">
        <v>1</v>
      </c>
      <c r="K51" s="4" t="s">
        <v>30</v>
      </c>
      <c r="L51" s="4">
        <v>1628</v>
      </c>
      <c r="M51" s="4">
        <v>1628</v>
      </c>
      <c r="N51" s="4" t="s">
        <v>260</v>
      </c>
      <c r="O51" s="4" t="s">
        <v>32</v>
      </c>
      <c r="P51" s="4" t="s">
        <v>33</v>
      </c>
      <c r="Q51" s="4">
        <v>0</v>
      </c>
      <c r="R51" s="7">
        <v>44929</v>
      </c>
      <c r="S51" s="6">
        <v>44939</v>
      </c>
      <c r="T51" s="4" t="s">
        <v>34</v>
      </c>
      <c r="U51" s="4">
        <v>1628</v>
      </c>
      <c r="V51" s="4">
        <v>0</v>
      </c>
      <c r="W51" s="4">
        <v>0</v>
      </c>
      <c r="X51" s="4" t="s">
        <v>261</v>
      </c>
      <c r="Y51" s="4" t="s">
        <v>262</v>
      </c>
    </row>
    <row r="52" s="4" customFormat="1" spans="1:25">
      <c r="A52" s="4" t="s">
        <v>263</v>
      </c>
      <c r="B52" s="4" t="s">
        <v>26</v>
      </c>
      <c r="C52" s="4" t="s">
        <v>27</v>
      </c>
      <c r="D52" s="4" t="s">
        <v>264</v>
      </c>
      <c r="E52" s="4" t="s">
        <v>265</v>
      </c>
      <c r="F52" s="6">
        <v>44933</v>
      </c>
      <c r="G52" s="6">
        <v>44936</v>
      </c>
      <c r="H52" s="4">
        <v>2</v>
      </c>
      <c r="I52" s="4">
        <v>3</v>
      </c>
      <c r="J52" s="4">
        <v>6</v>
      </c>
      <c r="K52" s="4" t="s">
        <v>30</v>
      </c>
      <c r="L52" s="4">
        <v>3780</v>
      </c>
      <c r="M52" s="4">
        <v>3780</v>
      </c>
      <c r="N52" s="4" t="s">
        <v>266</v>
      </c>
      <c r="O52" s="4" t="s">
        <v>32</v>
      </c>
      <c r="P52" s="4" t="s">
        <v>33</v>
      </c>
      <c r="Q52" s="4">
        <v>0</v>
      </c>
      <c r="R52" s="7">
        <v>44930</v>
      </c>
      <c r="S52" s="6">
        <v>44939</v>
      </c>
      <c r="T52" s="4" t="s">
        <v>34</v>
      </c>
      <c r="U52" s="4">
        <v>3780</v>
      </c>
      <c r="V52" s="4">
        <v>0</v>
      </c>
      <c r="W52" s="4">
        <v>0</v>
      </c>
      <c r="X52" s="4" t="s">
        <v>267</v>
      </c>
      <c r="Y52" s="4" t="s">
        <v>204</v>
      </c>
    </row>
    <row r="53" s="4" customFormat="1" spans="1:25">
      <c r="A53" s="4" t="s">
        <v>268</v>
      </c>
      <c r="B53" s="4" t="s">
        <v>26</v>
      </c>
      <c r="C53" s="4" t="s">
        <v>27</v>
      </c>
      <c r="D53" s="4" t="s">
        <v>264</v>
      </c>
      <c r="E53" s="4" t="s">
        <v>265</v>
      </c>
      <c r="F53" s="6">
        <v>44933</v>
      </c>
      <c r="G53" s="6">
        <v>44936</v>
      </c>
      <c r="H53" s="4">
        <v>2</v>
      </c>
      <c r="I53" s="4">
        <v>3</v>
      </c>
      <c r="J53" s="4">
        <v>6</v>
      </c>
      <c r="K53" s="4" t="s">
        <v>30</v>
      </c>
      <c r="L53" s="4">
        <v>3780</v>
      </c>
      <c r="M53" s="4">
        <v>3780</v>
      </c>
      <c r="N53" s="4" t="s">
        <v>266</v>
      </c>
      <c r="O53" s="4" t="s">
        <v>32</v>
      </c>
      <c r="P53" s="4" t="s">
        <v>33</v>
      </c>
      <c r="Q53" s="4">
        <v>0</v>
      </c>
      <c r="R53" s="7">
        <v>44930</v>
      </c>
      <c r="S53" s="6">
        <v>44939</v>
      </c>
      <c r="T53" s="4" t="s">
        <v>34</v>
      </c>
      <c r="U53" s="4">
        <v>3780</v>
      </c>
      <c r="V53" s="4">
        <v>0</v>
      </c>
      <c r="W53" s="4">
        <v>0</v>
      </c>
      <c r="X53" s="4" t="s">
        <v>269</v>
      </c>
      <c r="Y53" s="4" t="s">
        <v>204</v>
      </c>
    </row>
    <row r="54" s="4" customFormat="1" spans="1:25">
      <c r="A54" s="4" t="s">
        <v>270</v>
      </c>
      <c r="B54" s="4" t="s">
        <v>26</v>
      </c>
      <c r="C54" s="4" t="s">
        <v>27</v>
      </c>
      <c r="D54" s="4" t="s">
        <v>264</v>
      </c>
      <c r="E54" s="4" t="s">
        <v>265</v>
      </c>
      <c r="F54" s="6">
        <v>44933</v>
      </c>
      <c r="G54" s="6">
        <v>44936</v>
      </c>
      <c r="H54" s="4">
        <v>2</v>
      </c>
      <c r="I54" s="4">
        <v>3</v>
      </c>
      <c r="J54" s="4">
        <v>6</v>
      </c>
      <c r="K54" s="4" t="s">
        <v>30</v>
      </c>
      <c r="L54" s="4">
        <v>3780</v>
      </c>
      <c r="M54" s="4">
        <v>3780</v>
      </c>
      <c r="N54" s="4" t="s">
        <v>266</v>
      </c>
      <c r="O54" s="4" t="s">
        <v>32</v>
      </c>
      <c r="P54" s="4" t="s">
        <v>33</v>
      </c>
      <c r="Q54" s="4">
        <v>0</v>
      </c>
      <c r="R54" s="7">
        <v>44930</v>
      </c>
      <c r="S54" s="6">
        <v>44939</v>
      </c>
      <c r="T54" s="4" t="s">
        <v>34</v>
      </c>
      <c r="U54" s="4">
        <v>3780</v>
      </c>
      <c r="V54" s="4">
        <v>0</v>
      </c>
      <c r="W54" s="4">
        <v>0</v>
      </c>
      <c r="X54" s="4" t="s">
        <v>271</v>
      </c>
      <c r="Y54" s="4" t="s">
        <v>204</v>
      </c>
    </row>
    <row r="55" s="4" customFormat="1" spans="1:25">
      <c r="A55" s="4" t="s">
        <v>268</v>
      </c>
      <c r="B55" s="4" t="s">
        <v>26</v>
      </c>
      <c r="C55" s="4" t="s">
        <v>220</v>
      </c>
      <c r="D55" s="4" t="s">
        <v>264</v>
      </c>
      <c r="E55" s="4" t="s">
        <v>265</v>
      </c>
      <c r="F55" s="6">
        <v>44933</v>
      </c>
      <c r="G55" s="6">
        <v>44936</v>
      </c>
      <c r="H55" s="4">
        <v>2</v>
      </c>
      <c r="I55" s="4">
        <v>3</v>
      </c>
      <c r="J55" s="4">
        <v>6</v>
      </c>
      <c r="K55" s="4" t="s">
        <v>30</v>
      </c>
      <c r="L55" s="4">
        <v>-3780</v>
      </c>
      <c r="M55" s="4">
        <v>-3780</v>
      </c>
      <c r="N55" s="4" t="s">
        <v>266</v>
      </c>
      <c r="O55" s="4" t="s">
        <v>32</v>
      </c>
      <c r="P55" s="4" t="s">
        <v>33</v>
      </c>
      <c r="Q55" s="4">
        <v>0</v>
      </c>
      <c r="R55" s="7">
        <v>44930</v>
      </c>
      <c r="S55" s="6">
        <v>44939</v>
      </c>
      <c r="T55" s="4" t="s">
        <v>34</v>
      </c>
      <c r="U55" s="4">
        <v>-3780</v>
      </c>
      <c r="V55" s="4">
        <v>0</v>
      </c>
      <c r="W55" s="4">
        <v>0</v>
      </c>
      <c r="X55" s="4" t="s">
        <v>269</v>
      </c>
      <c r="Y55" s="4" t="s">
        <v>204</v>
      </c>
    </row>
    <row r="56" s="4" customFormat="1" spans="1:25">
      <c r="A56" s="4" t="s">
        <v>270</v>
      </c>
      <c r="B56" s="4" t="s">
        <v>26</v>
      </c>
      <c r="C56" s="4" t="s">
        <v>220</v>
      </c>
      <c r="D56" s="4" t="s">
        <v>264</v>
      </c>
      <c r="E56" s="4" t="s">
        <v>265</v>
      </c>
      <c r="F56" s="6">
        <v>44933</v>
      </c>
      <c r="G56" s="6">
        <v>44936</v>
      </c>
      <c r="H56" s="4">
        <v>2</v>
      </c>
      <c r="I56" s="4">
        <v>3</v>
      </c>
      <c r="J56" s="4">
        <v>6</v>
      </c>
      <c r="K56" s="4" t="s">
        <v>30</v>
      </c>
      <c r="L56" s="4">
        <v>-3780</v>
      </c>
      <c r="M56" s="4">
        <v>-3780</v>
      </c>
      <c r="N56" s="4" t="s">
        <v>266</v>
      </c>
      <c r="O56" s="4" t="s">
        <v>32</v>
      </c>
      <c r="P56" s="4" t="s">
        <v>33</v>
      </c>
      <c r="Q56" s="4">
        <v>0</v>
      </c>
      <c r="R56" s="7">
        <v>44930</v>
      </c>
      <c r="S56" s="6">
        <v>44939</v>
      </c>
      <c r="T56" s="4" t="s">
        <v>34</v>
      </c>
      <c r="U56" s="4">
        <v>-3780</v>
      </c>
      <c r="V56" s="4">
        <v>0</v>
      </c>
      <c r="W56" s="4">
        <v>0</v>
      </c>
      <c r="X56" s="4" t="s">
        <v>271</v>
      </c>
      <c r="Y56" s="4" t="s">
        <v>204</v>
      </c>
    </row>
    <row r="57" s="4" customFormat="1" spans="1:25">
      <c r="A57" s="4" t="s">
        <v>263</v>
      </c>
      <c r="B57" s="4" t="s">
        <v>26</v>
      </c>
      <c r="C57" s="4" t="s">
        <v>220</v>
      </c>
      <c r="D57" s="4" t="s">
        <v>264</v>
      </c>
      <c r="E57" s="4" t="s">
        <v>265</v>
      </c>
      <c r="F57" s="6">
        <v>44933</v>
      </c>
      <c r="G57" s="6">
        <v>44936</v>
      </c>
      <c r="H57" s="4">
        <v>2</v>
      </c>
      <c r="I57" s="4">
        <v>3</v>
      </c>
      <c r="J57" s="4">
        <v>6</v>
      </c>
      <c r="K57" s="4" t="s">
        <v>30</v>
      </c>
      <c r="L57" s="4">
        <v>-3780</v>
      </c>
      <c r="M57" s="4">
        <v>-3780</v>
      </c>
      <c r="N57" s="4" t="s">
        <v>266</v>
      </c>
      <c r="O57" s="4" t="s">
        <v>32</v>
      </c>
      <c r="P57" s="4" t="s">
        <v>33</v>
      </c>
      <c r="Q57" s="4">
        <v>0</v>
      </c>
      <c r="R57" s="7">
        <v>44930</v>
      </c>
      <c r="S57" s="6">
        <v>44939</v>
      </c>
      <c r="T57" s="4" t="s">
        <v>34</v>
      </c>
      <c r="U57" s="4">
        <v>-3780</v>
      </c>
      <c r="V57" s="4">
        <v>0</v>
      </c>
      <c r="W57" s="4">
        <v>0</v>
      </c>
      <c r="X57" s="4" t="s">
        <v>267</v>
      </c>
      <c r="Y57" s="4" t="s">
        <v>204</v>
      </c>
    </row>
    <row r="58" s="4" customFormat="1" spans="1:25">
      <c r="A58" s="4" t="s">
        <v>272</v>
      </c>
      <c r="B58" s="4" t="s">
        <v>26</v>
      </c>
      <c r="C58" s="4" t="s">
        <v>27</v>
      </c>
      <c r="D58" s="4" t="s">
        <v>273</v>
      </c>
      <c r="E58" s="4" t="s">
        <v>274</v>
      </c>
      <c r="F58" s="6">
        <v>44935</v>
      </c>
      <c r="G58" s="6">
        <v>44936</v>
      </c>
      <c r="H58" s="4">
        <v>5</v>
      </c>
      <c r="I58" s="4">
        <v>1</v>
      </c>
      <c r="J58" s="4">
        <v>5</v>
      </c>
      <c r="K58" s="4" t="s">
        <v>30</v>
      </c>
      <c r="L58" s="4">
        <v>2075</v>
      </c>
      <c r="M58" s="4">
        <v>2075</v>
      </c>
      <c r="N58" s="4" t="s">
        <v>275</v>
      </c>
      <c r="O58" s="4" t="s">
        <v>32</v>
      </c>
      <c r="P58" s="4" t="s">
        <v>33</v>
      </c>
      <c r="Q58" s="4">
        <v>0</v>
      </c>
      <c r="R58" s="7">
        <v>44930</v>
      </c>
      <c r="S58" s="6">
        <v>44939</v>
      </c>
      <c r="T58" s="4" t="s">
        <v>34</v>
      </c>
      <c r="U58" s="4">
        <v>2075</v>
      </c>
      <c r="V58" s="4">
        <v>0</v>
      </c>
      <c r="W58" s="4">
        <v>0</v>
      </c>
      <c r="X58" s="4" t="s">
        <v>276</v>
      </c>
      <c r="Y58" s="4" t="s">
        <v>277</v>
      </c>
    </row>
    <row r="59" s="4" customFormat="1" spans="1:25">
      <c r="A59" s="4" t="s">
        <v>278</v>
      </c>
      <c r="B59" s="4" t="s">
        <v>26</v>
      </c>
      <c r="C59" s="4" t="s">
        <v>27</v>
      </c>
      <c r="D59" s="4" t="s">
        <v>264</v>
      </c>
      <c r="E59" s="4" t="s">
        <v>279</v>
      </c>
      <c r="F59" s="6">
        <v>44933</v>
      </c>
      <c r="G59" s="6">
        <v>44936</v>
      </c>
      <c r="H59" s="4">
        <v>2</v>
      </c>
      <c r="I59" s="4">
        <v>3</v>
      </c>
      <c r="J59" s="4">
        <v>6</v>
      </c>
      <c r="K59" s="4" t="s">
        <v>30</v>
      </c>
      <c r="L59" s="4">
        <v>3810</v>
      </c>
      <c r="M59" s="4">
        <v>3810</v>
      </c>
      <c r="N59" s="4" t="s">
        <v>266</v>
      </c>
      <c r="O59" s="4" t="s">
        <v>32</v>
      </c>
      <c r="P59" s="4" t="s">
        <v>33</v>
      </c>
      <c r="Q59" s="4">
        <v>0</v>
      </c>
      <c r="R59" s="7">
        <v>44930</v>
      </c>
      <c r="S59" s="6">
        <v>44939</v>
      </c>
      <c r="T59" s="4" t="s">
        <v>34</v>
      </c>
      <c r="U59" s="4">
        <v>3810</v>
      </c>
      <c r="V59" s="4">
        <v>0</v>
      </c>
      <c r="W59" s="4">
        <v>0</v>
      </c>
      <c r="X59" s="4" t="s">
        <v>280</v>
      </c>
      <c r="Y59" s="4" t="s">
        <v>197</v>
      </c>
    </row>
    <row r="60" s="4" customFormat="1" spans="1:25">
      <c r="A60" s="4" t="s">
        <v>281</v>
      </c>
      <c r="B60" s="4" t="s">
        <v>26</v>
      </c>
      <c r="C60" s="4" t="s">
        <v>27</v>
      </c>
      <c r="D60" s="4" t="s">
        <v>38</v>
      </c>
      <c r="E60" s="4" t="s">
        <v>282</v>
      </c>
      <c r="F60" s="6">
        <v>44935</v>
      </c>
      <c r="G60" s="6">
        <v>44936</v>
      </c>
      <c r="H60" s="4">
        <v>1</v>
      </c>
      <c r="I60" s="4">
        <v>1</v>
      </c>
      <c r="J60" s="4">
        <v>1</v>
      </c>
      <c r="K60" s="4" t="s">
        <v>30</v>
      </c>
      <c r="L60" s="4">
        <v>270</v>
      </c>
      <c r="M60" s="4">
        <v>270</v>
      </c>
      <c r="N60" s="4" t="s">
        <v>283</v>
      </c>
      <c r="O60" s="4" t="s">
        <v>32</v>
      </c>
      <c r="P60" s="4" t="s">
        <v>33</v>
      </c>
      <c r="Q60" s="4">
        <v>0</v>
      </c>
      <c r="R60" s="7">
        <v>44930</v>
      </c>
      <c r="S60" s="6">
        <v>44939</v>
      </c>
      <c r="T60" s="4" t="s">
        <v>34</v>
      </c>
      <c r="U60" s="4">
        <v>270</v>
      </c>
      <c r="V60" s="4">
        <v>0</v>
      </c>
      <c r="W60" s="4">
        <v>0</v>
      </c>
      <c r="X60" s="4" t="s">
        <v>284</v>
      </c>
      <c r="Y60" s="4" t="s">
        <v>285</v>
      </c>
    </row>
    <row r="61" s="4" customFormat="1" spans="1:25">
      <c r="A61" s="4" t="s">
        <v>286</v>
      </c>
      <c r="B61" s="4" t="s">
        <v>26</v>
      </c>
      <c r="C61" s="4" t="s">
        <v>27</v>
      </c>
      <c r="D61" s="4" t="s">
        <v>287</v>
      </c>
      <c r="E61" s="4" t="s">
        <v>288</v>
      </c>
      <c r="F61" s="6">
        <v>44935</v>
      </c>
      <c r="G61" s="6">
        <v>44936</v>
      </c>
      <c r="H61" s="4">
        <v>1</v>
      </c>
      <c r="I61" s="4">
        <v>1</v>
      </c>
      <c r="J61" s="4">
        <v>1</v>
      </c>
      <c r="K61" s="4" t="s">
        <v>30</v>
      </c>
      <c r="L61" s="4">
        <v>250</v>
      </c>
      <c r="M61" s="4">
        <v>250</v>
      </c>
      <c r="N61" s="4" t="s">
        <v>289</v>
      </c>
      <c r="O61" s="4" t="s">
        <v>32</v>
      </c>
      <c r="P61" s="4" t="s">
        <v>33</v>
      </c>
      <c r="Q61" s="4">
        <v>0</v>
      </c>
      <c r="R61" s="7">
        <v>44931</v>
      </c>
      <c r="S61" s="6">
        <v>44939</v>
      </c>
      <c r="T61" s="4" t="s">
        <v>34</v>
      </c>
      <c r="U61" s="4">
        <v>250</v>
      </c>
      <c r="V61" s="4">
        <v>0</v>
      </c>
      <c r="W61" s="4">
        <v>0</v>
      </c>
      <c r="X61" s="4" t="s">
        <v>290</v>
      </c>
      <c r="Y61" s="4" t="s">
        <v>291</v>
      </c>
    </row>
    <row r="62" s="4" customFormat="1" spans="1:25">
      <c r="A62" s="4" t="s">
        <v>292</v>
      </c>
      <c r="B62" s="4" t="s">
        <v>26</v>
      </c>
      <c r="C62" s="4" t="s">
        <v>27</v>
      </c>
      <c r="D62" s="4" t="s">
        <v>293</v>
      </c>
      <c r="E62" s="4" t="s">
        <v>294</v>
      </c>
      <c r="F62" s="6">
        <v>44934</v>
      </c>
      <c r="G62" s="6">
        <v>44936</v>
      </c>
      <c r="H62" s="4">
        <v>1</v>
      </c>
      <c r="I62" s="4">
        <v>2</v>
      </c>
      <c r="J62" s="4">
        <v>2</v>
      </c>
      <c r="K62" s="4" t="s">
        <v>30</v>
      </c>
      <c r="L62" s="4">
        <v>1100</v>
      </c>
      <c r="M62" s="4">
        <v>1100</v>
      </c>
      <c r="N62" s="4" t="s">
        <v>295</v>
      </c>
      <c r="O62" s="4" t="s">
        <v>32</v>
      </c>
      <c r="P62" s="4" t="s">
        <v>33</v>
      </c>
      <c r="Q62" s="4">
        <v>0</v>
      </c>
      <c r="R62" s="7">
        <v>44931</v>
      </c>
      <c r="S62" s="6">
        <v>44939</v>
      </c>
      <c r="T62" s="4" t="s">
        <v>34</v>
      </c>
      <c r="U62" s="4">
        <v>1100</v>
      </c>
      <c r="V62" s="4">
        <v>0</v>
      </c>
      <c r="W62" s="4">
        <v>0</v>
      </c>
      <c r="X62" s="4" t="s">
        <v>296</v>
      </c>
      <c r="Y62" s="4" t="s">
        <v>297</v>
      </c>
    </row>
    <row r="63" s="4" customFormat="1" spans="1:25">
      <c r="A63" s="4" t="s">
        <v>298</v>
      </c>
      <c r="B63" s="4" t="s">
        <v>26</v>
      </c>
      <c r="C63" s="4" t="s">
        <v>27</v>
      </c>
      <c r="D63" s="4" t="s">
        <v>299</v>
      </c>
      <c r="E63" s="4" t="s">
        <v>300</v>
      </c>
      <c r="F63" s="6">
        <v>44935</v>
      </c>
      <c r="G63" s="6">
        <v>44936</v>
      </c>
      <c r="H63" s="4">
        <v>1</v>
      </c>
      <c r="I63" s="4">
        <v>1</v>
      </c>
      <c r="J63" s="4">
        <v>1</v>
      </c>
      <c r="K63" s="4" t="s">
        <v>30</v>
      </c>
      <c r="L63" s="4">
        <v>727</v>
      </c>
      <c r="M63" s="4">
        <v>727</v>
      </c>
      <c r="N63" s="4" t="s">
        <v>301</v>
      </c>
      <c r="O63" s="4" t="s">
        <v>32</v>
      </c>
      <c r="P63" s="4" t="s">
        <v>33</v>
      </c>
      <c r="Q63" s="4">
        <v>0</v>
      </c>
      <c r="R63" s="7">
        <v>44931</v>
      </c>
      <c r="S63" s="6">
        <v>44939</v>
      </c>
      <c r="T63" s="4" t="s">
        <v>34</v>
      </c>
      <c r="U63" s="4">
        <v>727</v>
      </c>
      <c r="V63" s="4">
        <v>0</v>
      </c>
      <c r="W63" s="4">
        <v>0</v>
      </c>
      <c r="X63" s="4" t="s">
        <v>302</v>
      </c>
      <c r="Y63" s="4" t="s">
        <v>303</v>
      </c>
    </row>
    <row r="64" s="4" customFormat="1" spans="1:25">
      <c r="A64" s="4" t="s">
        <v>304</v>
      </c>
      <c r="B64" s="4" t="s">
        <v>26</v>
      </c>
      <c r="C64" s="4" t="s">
        <v>27</v>
      </c>
      <c r="D64" s="4" t="s">
        <v>258</v>
      </c>
      <c r="E64" s="4" t="s">
        <v>305</v>
      </c>
      <c r="F64" s="6">
        <v>44935</v>
      </c>
      <c r="G64" s="6">
        <v>44936</v>
      </c>
      <c r="H64" s="4">
        <v>1</v>
      </c>
      <c r="I64" s="4">
        <v>1</v>
      </c>
      <c r="J64" s="4">
        <v>1</v>
      </c>
      <c r="K64" s="4" t="s">
        <v>30</v>
      </c>
      <c r="L64" s="4">
        <v>1233</v>
      </c>
      <c r="M64" s="4">
        <v>1233</v>
      </c>
      <c r="N64" s="4" t="s">
        <v>306</v>
      </c>
      <c r="O64" s="4" t="s">
        <v>32</v>
      </c>
      <c r="P64" s="4" t="s">
        <v>33</v>
      </c>
      <c r="Q64" s="4">
        <v>0</v>
      </c>
      <c r="R64" s="7">
        <v>44931</v>
      </c>
      <c r="S64" s="6">
        <v>44939</v>
      </c>
      <c r="T64" s="4" t="s">
        <v>34</v>
      </c>
      <c r="U64" s="4">
        <v>1233</v>
      </c>
      <c r="V64" s="4">
        <v>0</v>
      </c>
      <c r="W64" s="4">
        <v>0</v>
      </c>
      <c r="X64" s="4" t="s">
        <v>307</v>
      </c>
      <c r="Y64" s="4" t="s">
        <v>308</v>
      </c>
    </row>
    <row r="65" s="4" customFormat="1" spans="1:25">
      <c r="A65" s="4" t="s">
        <v>309</v>
      </c>
      <c r="B65" s="4" t="s">
        <v>26</v>
      </c>
      <c r="C65" s="4" t="s">
        <v>27</v>
      </c>
      <c r="D65" s="4" t="s">
        <v>310</v>
      </c>
      <c r="E65" s="4" t="s">
        <v>311</v>
      </c>
      <c r="F65" s="6">
        <v>44934</v>
      </c>
      <c r="G65" s="6">
        <v>44936</v>
      </c>
      <c r="H65" s="4">
        <v>1</v>
      </c>
      <c r="I65" s="4">
        <v>2</v>
      </c>
      <c r="J65" s="4">
        <v>2</v>
      </c>
      <c r="K65" s="4" t="s">
        <v>30</v>
      </c>
      <c r="L65" s="4">
        <v>680</v>
      </c>
      <c r="M65" s="4">
        <v>680</v>
      </c>
      <c r="N65" s="4" t="s">
        <v>312</v>
      </c>
      <c r="O65" s="4" t="s">
        <v>32</v>
      </c>
      <c r="P65" s="4" t="s">
        <v>33</v>
      </c>
      <c r="Q65" s="4">
        <v>0</v>
      </c>
      <c r="R65" s="7">
        <v>44931</v>
      </c>
      <c r="S65" s="6">
        <v>44939</v>
      </c>
      <c r="T65" s="4" t="s">
        <v>34</v>
      </c>
      <c r="U65" s="4">
        <v>680</v>
      </c>
      <c r="V65" s="4">
        <v>0</v>
      </c>
      <c r="W65" s="4">
        <v>0</v>
      </c>
      <c r="X65" s="4" t="s">
        <v>313</v>
      </c>
      <c r="Y65" s="4" t="s">
        <v>314</v>
      </c>
    </row>
    <row r="66" s="4" customFormat="1" spans="1:25">
      <c r="A66" s="4" t="s">
        <v>315</v>
      </c>
      <c r="B66" s="4" t="s">
        <v>26</v>
      </c>
      <c r="C66" s="4" t="s">
        <v>27</v>
      </c>
      <c r="D66" s="4" t="s">
        <v>316</v>
      </c>
      <c r="E66" s="4" t="s">
        <v>317</v>
      </c>
      <c r="F66" s="6">
        <v>44934</v>
      </c>
      <c r="G66" s="6">
        <v>44936</v>
      </c>
      <c r="H66" s="4">
        <v>1</v>
      </c>
      <c r="I66" s="4">
        <v>2</v>
      </c>
      <c r="J66" s="4">
        <v>2</v>
      </c>
      <c r="K66" s="4" t="s">
        <v>30</v>
      </c>
      <c r="L66" s="4">
        <v>560</v>
      </c>
      <c r="M66" s="4">
        <v>560</v>
      </c>
      <c r="N66" s="4" t="s">
        <v>318</v>
      </c>
      <c r="O66" s="4" t="s">
        <v>32</v>
      </c>
      <c r="P66" s="4" t="s">
        <v>33</v>
      </c>
      <c r="Q66" s="4">
        <v>0</v>
      </c>
      <c r="R66" s="7">
        <v>44932</v>
      </c>
      <c r="S66" s="6">
        <v>44939</v>
      </c>
      <c r="T66" s="4" t="s">
        <v>34</v>
      </c>
      <c r="U66" s="4">
        <v>560</v>
      </c>
      <c r="V66" s="4">
        <v>0</v>
      </c>
      <c r="W66" s="4">
        <v>0</v>
      </c>
      <c r="X66" s="4" t="s">
        <v>319</v>
      </c>
      <c r="Y66" s="4" t="s">
        <v>320</v>
      </c>
    </row>
    <row r="67" s="4" customFormat="1" spans="1:25">
      <c r="A67" s="4" t="s">
        <v>321</v>
      </c>
      <c r="B67" s="4" t="s">
        <v>26</v>
      </c>
      <c r="C67" s="4" t="s">
        <v>27</v>
      </c>
      <c r="D67" s="4" t="s">
        <v>322</v>
      </c>
      <c r="E67" s="4" t="s">
        <v>323</v>
      </c>
      <c r="F67" s="6">
        <v>44933</v>
      </c>
      <c r="G67" s="6">
        <v>44936</v>
      </c>
      <c r="H67" s="4">
        <v>2</v>
      </c>
      <c r="I67" s="4">
        <v>3</v>
      </c>
      <c r="J67" s="4">
        <v>6</v>
      </c>
      <c r="K67" s="4" t="s">
        <v>30</v>
      </c>
      <c r="L67" s="4">
        <v>10800</v>
      </c>
      <c r="M67" s="4">
        <v>10800</v>
      </c>
      <c r="N67" s="4" t="s">
        <v>324</v>
      </c>
      <c r="O67" s="4" t="s">
        <v>32</v>
      </c>
      <c r="P67" s="4" t="s">
        <v>33</v>
      </c>
      <c r="Q67" s="4">
        <v>0</v>
      </c>
      <c r="R67" s="7">
        <v>44932</v>
      </c>
      <c r="S67" s="6">
        <v>44939</v>
      </c>
      <c r="T67" s="4" t="s">
        <v>34</v>
      </c>
      <c r="U67" s="4">
        <v>10800</v>
      </c>
      <c r="V67" s="4">
        <v>0</v>
      </c>
      <c r="W67" s="4">
        <v>0</v>
      </c>
      <c r="X67" s="4" t="s">
        <v>325</v>
      </c>
      <c r="Y67" s="4" t="s">
        <v>204</v>
      </c>
    </row>
    <row r="68" s="4" customFormat="1" spans="1:25">
      <c r="A68" s="4" t="s">
        <v>326</v>
      </c>
      <c r="B68" s="4" t="s">
        <v>26</v>
      </c>
      <c r="C68" s="4" t="s">
        <v>27</v>
      </c>
      <c r="D68" s="4" t="s">
        <v>327</v>
      </c>
      <c r="E68" s="4" t="s">
        <v>328</v>
      </c>
      <c r="F68" s="6">
        <v>44934</v>
      </c>
      <c r="G68" s="6">
        <v>44936</v>
      </c>
      <c r="H68" s="4">
        <v>1</v>
      </c>
      <c r="I68" s="4">
        <v>2</v>
      </c>
      <c r="J68" s="4">
        <v>2</v>
      </c>
      <c r="K68" s="4" t="s">
        <v>30</v>
      </c>
      <c r="L68" s="4">
        <v>782</v>
      </c>
      <c r="M68" s="4">
        <v>782</v>
      </c>
      <c r="N68" s="4" t="s">
        <v>329</v>
      </c>
      <c r="O68" s="4" t="s">
        <v>32</v>
      </c>
      <c r="P68" s="4" t="s">
        <v>33</v>
      </c>
      <c r="Q68" s="4">
        <v>0</v>
      </c>
      <c r="R68" s="7">
        <v>44932</v>
      </c>
      <c r="S68" s="6">
        <v>44939</v>
      </c>
      <c r="T68" s="4" t="s">
        <v>34</v>
      </c>
      <c r="U68" s="4">
        <v>782</v>
      </c>
      <c r="V68" s="4">
        <v>0</v>
      </c>
      <c r="W68" s="4">
        <v>0</v>
      </c>
      <c r="X68" s="4" t="s">
        <v>330</v>
      </c>
      <c r="Y68" s="4" t="s">
        <v>331</v>
      </c>
    </row>
    <row r="69" s="4" customFormat="1" spans="1:25">
      <c r="A69" s="4" t="s">
        <v>332</v>
      </c>
      <c r="B69" s="4" t="s">
        <v>26</v>
      </c>
      <c r="C69" s="4" t="s">
        <v>27</v>
      </c>
      <c r="D69" s="4" t="s">
        <v>38</v>
      </c>
      <c r="E69" s="4" t="s">
        <v>39</v>
      </c>
      <c r="F69" s="6">
        <v>44935</v>
      </c>
      <c r="G69" s="6">
        <v>44936</v>
      </c>
      <c r="H69" s="4">
        <v>1</v>
      </c>
      <c r="I69" s="4">
        <v>1</v>
      </c>
      <c r="J69" s="4">
        <v>1</v>
      </c>
      <c r="K69" s="4" t="s">
        <v>30</v>
      </c>
      <c r="L69" s="4">
        <v>220</v>
      </c>
      <c r="M69" s="4">
        <v>220</v>
      </c>
      <c r="N69" s="4" t="s">
        <v>333</v>
      </c>
      <c r="O69" s="4" t="s">
        <v>32</v>
      </c>
      <c r="P69" s="4" t="s">
        <v>33</v>
      </c>
      <c r="Q69" s="4">
        <v>0</v>
      </c>
      <c r="R69" s="7">
        <v>44932</v>
      </c>
      <c r="S69" s="6">
        <v>44939</v>
      </c>
      <c r="T69" s="4" t="s">
        <v>34</v>
      </c>
      <c r="U69" s="4">
        <v>220</v>
      </c>
      <c r="V69" s="4">
        <v>0</v>
      </c>
      <c r="W69" s="4">
        <v>0</v>
      </c>
      <c r="X69" s="4" t="s">
        <v>334</v>
      </c>
      <c r="Y69" s="4" t="s">
        <v>335</v>
      </c>
    </row>
    <row r="70" s="4" customFormat="1" spans="1:25">
      <c r="A70" s="4" t="s">
        <v>336</v>
      </c>
      <c r="B70" s="4" t="s">
        <v>26</v>
      </c>
      <c r="C70" s="4" t="s">
        <v>27</v>
      </c>
      <c r="D70" s="4" t="s">
        <v>337</v>
      </c>
      <c r="E70" s="4" t="s">
        <v>338</v>
      </c>
      <c r="F70" s="6">
        <v>44935</v>
      </c>
      <c r="G70" s="6">
        <v>44936</v>
      </c>
      <c r="H70" s="4">
        <v>1</v>
      </c>
      <c r="I70" s="4">
        <v>1</v>
      </c>
      <c r="J70" s="4">
        <v>1</v>
      </c>
      <c r="K70" s="4" t="s">
        <v>30</v>
      </c>
      <c r="L70" s="4">
        <v>98.28</v>
      </c>
      <c r="M70" s="4">
        <v>98.28</v>
      </c>
      <c r="N70" s="4" t="s">
        <v>339</v>
      </c>
      <c r="O70" s="4" t="s">
        <v>32</v>
      </c>
      <c r="P70" s="4" t="s">
        <v>33</v>
      </c>
      <c r="Q70" s="4">
        <v>0</v>
      </c>
      <c r="R70" s="7">
        <v>44933</v>
      </c>
      <c r="S70" s="6">
        <v>44939</v>
      </c>
      <c r="T70" s="4" t="s">
        <v>34</v>
      </c>
      <c r="U70" s="4">
        <v>98.28</v>
      </c>
      <c r="V70" s="4">
        <v>0</v>
      </c>
      <c r="W70" s="4">
        <v>0</v>
      </c>
      <c r="X70" s="4" t="s">
        <v>340</v>
      </c>
      <c r="Y70" s="4" t="s">
        <v>204</v>
      </c>
    </row>
    <row r="71" s="4" customFormat="1" spans="1:25">
      <c r="A71" s="4" t="s">
        <v>341</v>
      </c>
      <c r="B71" s="4" t="s">
        <v>26</v>
      </c>
      <c r="C71" s="4" t="s">
        <v>27</v>
      </c>
      <c r="D71" s="4" t="s">
        <v>342</v>
      </c>
      <c r="E71" s="4" t="s">
        <v>343</v>
      </c>
      <c r="F71" s="6">
        <v>44934</v>
      </c>
      <c r="G71" s="6">
        <v>44936</v>
      </c>
      <c r="H71" s="4">
        <v>1</v>
      </c>
      <c r="I71" s="4">
        <v>2</v>
      </c>
      <c r="J71" s="4">
        <v>2</v>
      </c>
      <c r="K71" s="4" t="s">
        <v>30</v>
      </c>
      <c r="L71" s="4">
        <v>376</v>
      </c>
      <c r="M71" s="4">
        <v>376</v>
      </c>
      <c r="N71" s="4" t="s">
        <v>344</v>
      </c>
      <c r="O71" s="4" t="s">
        <v>32</v>
      </c>
      <c r="P71" s="4" t="s">
        <v>33</v>
      </c>
      <c r="Q71" s="4">
        <v>0</v>
      </c>
      <c r="R71" s="7">
        <v>44933</v>
      </c>
      <c r="S71" s="6">
        <v>44939</v>
      </c>
      <c r="T71" s="4" t="s">
        <v>34</v>
      </c>
      <c r="U71" s="4">
        <v>376</v>
      </c>
      <c r="V71" s="4">
        <v>0</v>
      </c>
      <c r="W71" s="4">
        <v>0</v>
      </c>
      <c r="X71" s="4" t="s">
        <v>345</v>
      </c>
      <c r="Y71" s="4" t="s">
        <v>346</v>
      </c>
    </row>
    <row r="72" s="4" customFormat="1" spans="1:25">
      <c r="A72" s="4" t="s">
        <v>347</v>
      </c>
      <c r="B72" s="4" t="s">
        <v>26</v>
      </c>
      <c r="C72" s="4" t="s">
        <v>27</v>
      </c>
      <c r="D72" s="4" t="s">
        <v>348</v>
      </c>
      <c r="E72" s="4" t="s">
        <v>349</v>
      </c>
      <c r="F72" s="6">
        <v>44935</v>
      </c>
      <c r="G72" s="6">
        <v>44936</v>
      </c>
      <c r="H72" s="4">
        <v>1</v>
      </c>
      <c r="I72" s="4">
        <v>1</v>
      </c>
      <c r="J72" s="4">
        <v>1</v>
      </c>
      <c r="K72" s="4" t="s">
        <v>30</v>
      </c>
      <c r="L72" s="4">
        <v>814</v>
      </c>
      <c r="M72" s="4">
        <v>814</v>
      </c>
      <c r="N72" s="4" t="s">
        <v>350</v>
      </c>
      <c r="O72" s="4" t="s">
        <v>32</v>
      </c>
      <c r="P72" s="4" t="s">
        <v>33</v>
      </c>
      <c r="Q72" s="4">
        <v>0</v>
      </c>
      <c r="R72" s="7">
        <v>44933</v>
      </c>
      <c r="S72" s="6">
        <v>44939</v>
      </c>
      <c r="T72" s="4" t="s">
        <v>34</v>
      </c>
      <c r="U72" s="4">
        <v>814</v>
      </c>
      <c r="V72" s="4">
        <v>0</v>
      </c>
      <c r="W72" s="4">
        <v>0</v>
      </c>
      <c r="X72" s="4" t="s">
        <v>351</v>
      </c>
      <c r="Y72" s="4" t="s">
        <v>352</v>
      </c>
    </row>
    <row r="73" s="4" customFormat="1" spans="1:25">
      <c r="A73" s="4" t="s">
        <v>353</v>
      </c>
      <c r="B73" s="4" t="s">
        <v>26</v>
      </c>
      <c r="C73" s="4" t="s">
        <v>27</v>
      </c>
      <c r="D73" s="4" t="s">
        <v>38</v>
      </c>
      <c r="E73" s="4" t="s">
        <v>354</v>
      </c>
      <c r="F73" s="6">
        <v>44935</v>
      </c>
      <c r="G73" s="6">
        <v>44936</v>
      </c>
      <c r="H73" s="4">
        <v>1</v>
      </c>
      <c r="I73" s="4">
        <v>1</v>
      </c>
      <c r="J73" s="4">
        <v>1</v>
      </c>
      <c r="K73" s="4" t="s">
        <v>30</v>
      </c>
      <c r="L73" s="4">
        <v>170</v>
      </c>
      <c r="M73" s="4">
        <v>170</v>
      </c>
      <c r="N73" s="4" t="s">
        <v>355</v>
      </c>
      <c r="O73" s="4" t="s">
        <v>32</v>
      </c>
      <c r="P73" s="4" t="s">
        <v>33</v>
      </c>
      <c r="Q73" s="4">
        <v>0</v>
      </c>
      <c r="R73" s="7">
        <v>44933</v>
      </c>
      <c r="S73" s="6">
        <v>44939</v>
      </c>
      <c r="T73" s="4" t="s">
        <v>34</v>
      </c>
      <c r="U73" s="4">
        <v>170</v>
      </c>
      <c r="V73" s="4">
        <v>0</v>
      </c>
      <c r="W73" s="4">
        <v>0</v>
      </c>
      <c r="X73" s="4" t="s">
        <v>356</v>
      </c>
      <c r="Y73" s="4" t="s">
        <v>357</v>
      </c>
    </row>
    <row r="74" s="4" customFormat="1" spans="1:25">
      <c r="A74" s="4" t="s">
        <v>358</v>
      </c>
      <c r="B74" s="4" t="s">
        <v>26</v>
      </c>
      <c r="C74" s="4" t="s">
        <v>27</v>
      </c>
      <c r="D74" s="4" t="s">
        <v>359</v>
      </c>
      <c r="E74" s="4" t="s">
        <v>311</v>
      </c>
      <c r="F74" s="6">
        <v>44934</v>
      </c>
      <c r="G74" s="6">
        <v>44936</v>
      </c>
      <c r="H74" s="4">
        <v>1</v>
      </c>
      <c r="I74" s="4">
        <v>2</v>
      </c>
      <c r="J74" s="4">
        <v>2</v>
      </c>
      <c r="K74" s="4" t="s">
        <v>30</v>
      </c>
      <c r="L74" s="4">
        <v>714</v>
      </c>
      <c r="M74" s="4">
        <v>714</v>
      </c>
      <c r="N74" s="4" t="s">
        <v>360</v>
      </c>
      <c r="O74" s="4" t="s">
        <v>32</v>
      </c>
      <c r="P74" s="4" t="s">
        <v>33</v>
      </c>
      <c r="Q74" s="4">
        <v>0</v>
      </c>
      <c r="R74" s="7">
        <v>44934</v>
      </c>
      <c r="S74" s="6">
        <v>44939</v>
      </c>
      <c r="T74" s="4" t="s">
        <v>34</v>
      </c>
      <c r="U74" s="4">
        <v>714</v>
      </c>
      <c r="V74" s="4">
        <v>0</v>
      </c>
      <c r="W74" s="4">
        <v>0</v>
      </c>
      <c r="X74" s="4" t="s">
        <v>361</v>
      </c>
      <c r="Y74" s="4" t="s">
        <v>100</v>
      </c>
    </row>
    <row r="75" s="4" customFormat="1" spans="1:25">
      <c r="A75" s="4" t="s">
        <v>362</v>
      </c>
      <c r="B75" s="4" t="s">
        <v>26</v>
      </c>
      <c r="C75" s="4" t="s">
        <v>27</v>
      </c>
      <c r="D75" s="4" t="s">
        <v>363</v>
      </c>
      <c r="E75" s="4" t="s">
        <v>311</v>
      </c>
      <c r="F75" s="6">
        <v>44935</v>
      </c>
      <c r="G75" s="6">
        <v>44936</v>
      </c>
      <c r="H75" s="4">
        <v>1</v>
      </c>
      <c r="I75" s="4">
        <v>1</v>
      </c>
      <c r="J75" s="4">
        <v>1</v>
      </c>
      <c r="K75" s="4" t="s">
        <v>30</v>
      </c>
      <c r="L75" s="4">
        <v>181</v>
      </c>
      <c r="M75" s="4">
        <v>181</v>
      </c>
      <c r="N75" s="4" t="s">
        <v>364</v>
      </c>
      <c r="O75" s="4" t="s">
        <v>32</v>
      </c>
      <c r="P75" s="4" t="s">
        <v>33</v>
      </c>
      <c r="Q75" s="4">
        <v>0</v>
      </c>
      <c r="R75" s="7">
        <v>44934</v>
      </c>
      <c r="S75" s="6">
        <v>44939</v>
      </c>
      <c r="T75" s="4" t="s">
        <v>34</v>
      </c>
      <c r="U75" s="4">
        <v>181</v>
      </c>
      <c r="V75" s="4">
        <v>0</v>
      </c>
      <c r="W75" s="4">
        <v>0</v>
      </c>
      <c r="X75" s="4" t="s">
        <v>365</v>
      </c>
      <c r="Y75" s="4" t="s">
        <v>366</v>
      </c>
    </row>
    <row r="76" s="4" customFormat="1" spans="1:25">
      <c r="A76" s="4" t="s">
        <v>367</v>
      </c>
      <c r="B76" s="4" t="s">
        <v>26</v>
      </c>
      <c r="C76" s="4" t="s">
        <v>27</v>
      </c>
      <c r="D76" s="4" t="s">
        <v>118</v>
      </c>
      <c r="E76" s="4" t="s">
        <v>119</v>
      </c>
      <c r="F76" s="6">
        <v>44935</v>
      </c>
      <c r="G76" s="6">
        <v>44936</v>
      </c>
      <c r="H76" s="4">
        <v>1</v>
      </c>
      <c r="I76" s="4">
        <v>1</v>
      </c>
      <c r="J76" s="4">
        <v>1</v>
      </c>
      <c r="K76" s="4" t="s">
        <v>30</v>
      </c>
      <c r="L76" s="4">
        <v>1000</v>
      </c>
      <c r="M76" s="4">
        <v>1000</v>
      </c>
      <c r="N76" s="4" t="s">
        <v>368</v>
      </c>
      <c r="O76" s="4" t="s">
        <v>32</v>
      </c>
      <c r="P76" s="4" t="s">
        <v>33</v>
      </c>
      <c r="Q76" s="4">
        <v>0</v>
      </c>
      <c r="R76" s="7">
        <v>44934</v>
      </c>
      <c r="S76" s="6">
        <v>44939</v>
      </c>
      <c r="T76" s="4" t="s">
        <v>34</v>
      </c>
      <c r="U76" s="4">
        <v>1000</v>
      </c>
      <c r="V76" s="4">
        <v>0</v>
      </c>
      <c r="W76" s="4">
        <v>0</v>
      </c>
      <c r="X76" s="4" t="s">
        <v>369</v>
      </c>
      <c r="Y76" s="4" t="s">
        <v>370</v>
      </c>
    </row>
    <row r="77" s="4" customFormat="1" spans="1:25">
      <c r="A77" s="4" t="s">
        <v>371</v>
      </c>
      <c r="B77" s="4" t="s">
        <v>26</v>
      </c>
      <c r="C77" s="4" t="s">
        <v>27</v>
      </c>
      <c r="D77" s="4" t="s">
        <v>372</v>
      </c>
      <c r="E77" s="4" t="s">
        <v>317</v>
      </c>
      <c r="F77" s="6">
        <v>44934</v>
      </c>
      <c r="G77" s="6">
        <v>44936</v>
      </c>
      <c r="H77" s="4">
        <v>1</v>
      </c>
      <c r="I77" s="4">
        <v>2</v>
      </c>
      <c r="J77" s="4">
        <v>2</v>
      </c>
      <c r="K77" s="4" t="s">
        <v>30</v>
      </c>
      <c r="L77" s="4">
        <v>450</v>
      </c>
      <c r="M77" s="4">
        <v>450</v>
      </c>
      <c r="N77" s="4" t="s">
        <v>373</v>
      </c>
      <c r="O77" s="4" t="s">
        <v>32</v>
      </c>
      <c r="P77" s="4" t="s">
        <v>33</v>
      </c>
      <c r="Q77" s="4">
        <v>0</v>
      </c>
      <c r="R77" s="7">
        <v>44934</v>
      </c>
      <c r="S77" s="6">
        <v>44939</v>
      </c>
      <c r="T77" s="4" t="s">
        <v>34</v>
      </c>
      <c r="U77" s="4">
        <v>450</v>
      </c>
      <c r="V77" s="4">
        <v>0</v>
      </c>
      <c r="W77" s="4">
        <v>0</v>
      </c>
      <c r="X77" s="4" t="s">
        <v>374</v>
      </c>
      <c r="Y77" s="4" t="s">
        <v>375</v>
      </c>
    </row>
    <row r="78" s="4" customFormat="1" spans="1:25">
      <c r="A78" s="4" t="s">
        <v>376</v>
      </c>
      <c r="B78" s="4" t="s">
        <v>26</v>
      </c>
      <c r="C78" s="4" t="s">
        <v>27</v>
      </c>
      <c r="D78" s="4" t="s">
        <v>377</v>
      </c>
      <c r="E78" s="4" t="s">
        <v>378</v>
      </c>
      <c r="F78" s="6">
        <v>44935</v>
      </c>
      <c r="G78" s="6">
        <v>44936</v>
      </c>
      <c r="H78" s="4">
        <v>1</v>
      </c>
      <c r="I78" s="4">
        <v>1</v>
      </c>
      <c r="J78" s="4">
        <v>1</v>
      </c>
      <c r="K78" s="4" t="s">
        <v>30</v>
      </c>
      <c r="L78" s="4">
        <v>593</v>
      </c>
      <c r="M78" s="4">
        <v>593</v>
      </c>
      <c r="N78" s="4" t="s">
        <v>379</v>
      </c>
      <c r="O78" s="4" t="s">
        <v>32</v>
      </c>
      <c r="P78" s="4" t="s">
        <v>33</v>
      </c>
      <c r="Q78" s="4">
        <v>0</v>
      </c>
      <c r="R78" s="7">
        <v>44934</v>
      </c>
      <c r="S78" s="6">
        <v>44939</v>
      </c>
      <c r="T78" s="4" t="s">
        <v>34</v>
      </c>
      <c r="U78" s="4">
        <v>593</v>
      </c>
      <c r="V78" s="4">
        <v>0</v>
      </c>
      <c r="W78" s="4">
        <v>0</v>
      </c>
      <c r="X78" s="4" t="s">
        <v>380</v>
      </c>
      <c r="Y78" s="4" t="s">
        <v>381</v>
      </c>
    </row>
    <row r="79" s="4" customFormat="1" spans="1:25">
      <c r="A79" s="4" t="s">
        <v>382</v>
      </c>
      <c r="B79" s="4" t="s">
        <v>26</v>
      </c>
      <c r="C79" s="4" t="s">
        <v>27</v>
      </c>
      <c r="D79" s="4" t="s">
        <v>84</v>
      </c>
      <c r="E79" s="4" t="s">
        <v>383</v>
      </c>
      <c r="F79" s="6">
        <v>44935</v>
      </c>
      <c r="G79" s="6">
        <v>44936</v>
      </c>
      <c r="H79" s="4">
        <v>2</v>
      </c>
      <c r="I79" s="4">
        <v>1</v>
      </c>
      <c r="J79" s="4">
        <v>2</v>
      </c>
      <c r="K79" s="4" t="s">
        <v>30</v>
      </c>
      <c r="L79" s="4">
        <v>910</v>
      </c>
      <c r="M79" s="4">
        <v>910</v>
      </c>
      <c r="N79" s="4" t="s">
        <v>384</v>
      </c>
      <c r="O79" s="4" t="s">
        <v>32</v>
      </c>
      <c r="P79" s="4" t="s">
        <v>33</v>
      </c>
      <c r="Q79" s="4">
        <v>0</v>
      </c>
      <c r="R79" s="7">
        <v>44934</v>
      </c>
      <c r="S79" s="6">
        <v>44939</v>
      </c>
      <c r="T79" s="4" t="s">
        <v>34</v>
      </c>
      <c r="U79" s="4">
        <v>910</v>
      </c>
      <c r="V79" s="4">
        <v>0</v>
      </c>
      <c r="W79" s="4">
        <v>0</v>
      </c>
      <c r="X79" s="4" t="s">
        <v>385</v>
      </c>
      <c r="Y79" s="4" t="s">
        <v>204</v>
      </c>
    </row>
    <row r="80" s="4" customFormat="1" spans="1:25">
      <c r="A80" s="4" t="s">
        <v>382</v>
      </c>
      <c r="B80" s="4" t="s">
        <v>26</v>
      </c>
      <c r="C80" s="4" t="s">
        <v>220</v>
      </c>
      <c r="D80" s="4" t="s">
        <v>84</v>
      </c>
      <c r="E80" s="4" t="s">
        <v>383</v>
      </c>
      <c r="F80" s="6">
        <v>44935</v>
      </c>
      <c r="G80" s="6">
        <v>44936</v>
      </c>
      <c r="H80" s="4">
        <v>2</v>
      </c>
      <c r="I80" s="4">
        <v>1</v>
      </c>
      <c r="J80" s="4">
        <v>2</v>
      </c>
      <c r="K80" s="4" t="s">
        <v>30</v>
      </c>
      <c r="L80" s="4">
        <v>-910</v>
      </c>
      <c r="M80" s="4">
        <v>-910</v>
      </c>
      <c r="N80" s="4" t="s">
        <v>384</v>
      </c>
      <c r="O80" s="4" t="s">
        <v>32</v>
      </c>
      <c r="P80" s="4" t="s">
        <v>33</v>
      </c>
      <c r="Q80" s="4">
        <v>0</v>
      </c>
      <c r="R80" s="7">
        <v>44934</v>
      </c>
      <c r="S80" s="6">
        <v>44939</v>
      </c>
      <c r="T80" s="4" t="s">
        <v>34</v>
      </c>
      <c r="U80" s="4">
        <v>-910</v>
      </c>
      <c r="V80" s="4">
        <v>0</v>
      </c>
      <c r="W80" s="4">
        <v>0</v>
      </c>
      <c r="X80" s="4" t="s">
        <v>385</v>
      </c>
      <c r="Y80" s="4" t="s">
        <v>204</v>
      </c>
    </row>
    <row r="81" s="4" customFormat="1" spans="1:25">
      <c r="A81" s="4" t="s">
        <v>386</v>
      </c>
      <c r="B81" s="4" t="s">
        <v>26</v>
      </c>
      <c r="C81" s="4" t="s">
        <v>27</v>
      </c>
      <c r="D81" s="4" t="s">
        <v>84</v>
      </c>
      <c r="E81" s="4" t="s">
        <v>383</v>
      </c>
      <c r="F81" s="6">
        <v>44935</v>
      </c>
      <c r="G81" s="6">
        <v>44936</v>
      </c>
      <c r="H81" s="4">
        <v>2</v>
      </c>
      <c r="I81" s="4">
        <v>1</v>
      </c>
      <c r="J81" s="4">
        <v>2</v>
      </c>
      <c r="K81" s="4" t="s">
        <v>30</v>
      </c>
      <c r="L81" s="4">
        <v>910</v>
      </c>
      <c r="M81" s="4">
        <v>910</v>
      </c>
      <c r="N81" s="4" t="s">
        <v>384</v>
      </c>
      <c r="O81" s="4" t="s">
        <v>32</v>
      </c>
      <c r="P81" s="4" t="s">
        <v>33</v>
      </c>
      <c r="Q81" s="4">
        <v>0</v>
      </c>
      <c r="R81" s="7">
        <v>44934</v>
      </c>
      <c r="S81" s="6">
        <v>44939</v>
      </c>
      <c r="T81" s="4" t="s">
        <v>34</v>
      </c>
      <c r="U81" s="4">
        <v>910</v>
      </c>
      <c r="V81" s="4">
        <v>0</v>
      </c>
      <c r="W81" s="4">
        <v>0</v>
      </c>
      <c r="X81" s="4" t="s">
        <v>387</v>
      </c>
      <c r="Y81" s="4" t="s">
        <v>388</v>
      </c>
    </row>
    <row r="82" s="4" customFormat="1" spans="1:25">
      <c r="A82" s="4" t="s">
        <v>389</v>
      </c>
      <c r="B82" s="4" t="s">
        <v>26</v>
      </c>
      <c r="C82" s="4" t="s">
        <v>27</v>
      </c>
      <c r="D82" s="4" t="s">
        <v>118</v>
      </c>
      <c r="E82" s="4" t="s">
        <v>119</v>
      </c>
      <c r="F82" s="6">
        <v>44935</v>
      </c>
      <c r="G82" s="6">
        <v>44936</v>
      </c>
      <c r="H82" s="4">
        <v>1</v>
      </c>
      <c r="I82" s="4">
        <v>1</v>
      </c>
      <c r="J82" s="4">
        <v>1</v>
      </c>
      <c r="K82" s="4" t="s">
        <v>30</v>
      </c>
      <c r="L82" s="4">
        <v>1000</v>
      </c>
      <c r="M82" s="4">
        <v>1000</v>
      </c>
      <c r="N82" s="4" t="s">
        <v>390</v>
      </c>
      <c r="O82" s="4" t="s">
        <v>32</v>
      </c>
      <c r="P82" s="4" t="s">
        <v>33</v>
      </c>
      <c r="Q82" s="4">
        <v>0</v>
      </c>
      <c r="R82" s="7">
        <v>44934</v>
      </c>
      <c r="S82" s="6">
        <v>44939</v>
      </c>
      <c r="T82" s="4" t="s">
        <v>34</v>
      </c>
      <c r="U82" s="4">
        <v>1000</v>
      </c>
      <c r="V82" s="4">
        <v>0</v>
      </c>
      <c r="W82" s="4">
        <v>0</v>
      </c>
      <c r="X82" s="4" t="s">
        <v>391</v>
      </c>
      <c r="Y82" s="4" t="s">
        <v>392</v>
      </c>
    </row>
    <row r="83" s="4" customFormat="1" spans="1:25">
      <c r="A83" s="4" t="s">
        <v>393</v>
      </c>
      <c r="B83" s="4" t="s">
        <v>26</v>
      </c>
      <c r="C83" s="4" t="s">
        <v>27</v>
      </c>
      <c r="D83" s="4" t="s">
        <v>394</v>
      </c>
      <c r="E83" s="4" t="s">
        <v>395</v>
      </c>
      <c r="F83" s="6">
        <v>44935</v>
      </c>
      <c r="G83" s="6">
        <v>44936</v>
      </c>
      <c r="H83" s="4">
        <v>1</v>
      </c>
      <c r="I83" s="4">
        <v>1</v>
      </c>
      <c r="J83" s="4">
        <v>1</v>
      </c>
      <c r="K83" s="4" t="s">
        <v>30</v>
      </c>
      <c r="L83" s="4">
        <v>1004</v>
      </c>
      <c r="M83" s="4">
        <v>1004</v>
      </c>
      <c r="N83" s="4" t="s">
        <v>396</v>
      </c>
      <c r="O83" s="4" t="s">
        <v>32</v>
      </c>
      <c r="P83" s="4" t="s">
        <v>33</v>
      </c>
      <c r="Q83" s="4">
        <v>0</v>
      </c>
      <c r="R83" s="7">
        <v>44934</v>
      </c>
      <c r="S83" s="6">
        <v>44939</v>
      </c>
      <c r="T83" s="4" t="s">
        <v>34</v>
      </c>
      <c r="U83" s="4">
        <v>1004</v>
      </c>
      <c r="V83" s="4">
        <v>0</v>
      </c>
      <c r="W83" s="4">
        <v>0</v>
      </c>
      <c r="X83" s="4" t="s">
        <v>397</v>
      </c>
      <c r="Y83" s="4" t="s">
        <v>398</v>
      </c>
    </row>
    <row r="84" s="4" customFormat="1" spans="1:25">
      <c r="A84" s="4" t="s">
        <v>399</v>
      </c>
      <c r="B84" s="4" t="s">
        <v>26</v>
      </c>
      <c r="C84" s="4" t="s">
        <v>27</v>
      </c>
      <c r="D84" s="4" t="s">
        <v>38</v>
      </c>
      <c r="E84" s="4" t="s">
        <v>354</v>
      </c>
      <c r="F84" s="6">
        <v>44935</v>
      </c>
      <c r="G84" s="6">
        <v>44936</v>
      </c>
      <c r="H84" s="4">
        <v>1</v>
      </c>
      <c r="I84" s="4">
        <v>1</v>
      </c>
      <c r="J84" s="4">
        <v>1</v>
      </c>
      <c r="K84" s="4" t="s">
        <v>30</v>
      </c>
      <c r="L84" s="4">
        <v>170</v>
      </c>
      <c r="M84" s="4">
        <v>170</v>
      </c>
      <c r="N84" s="4" t="s">
        <v>400</v>
      </c>
      <c r="O84" s="4" t="s">
        <v>32</v>
      </c>
      <c r="P84" s="4" t="s">
        <v>33</v>
      </c>
      <c r="Q84" s="4">
        <v>0</v>
      </c>
      <c r="R84" s="7">
        <v>44934</v>
      </c>
      <c r="S84" s="6">
        <v>44939</v>
      </c>
      <c r="T84" s="4" t="s">
        <v>34</v>
      </c>
      <c r="U84" s="4">
        <v>170</v>
      </c>
      <c r="V84" s="4">
        <v>0</v>
      </c>
      <c r="W84" s="4">
        <v>0</v>
      </c>
      <c r="X84" s="4" t="s">
        <v>401</v>
      </c>
      <c r="Y84" s="4" t="s">
        <v>402</v>
      </c>
    </row>
    <row r="85" s="4" customFormat="1" spans="1:25">
      <c r="A85" s="4" t="s">
        <v>403</v>
      </c>
      <c r="B85" s="4" t="s">
        <v>26</v>
      </c>
      <c r="C85" s="4" t="s">
        <v>27</v>
      </c>
      <c r="D85" s="4" t="s">
        <v>363</v>
      </c>
      <c r="E85" s="4" t="s">
        <v>311</v>
      </c>
      <c r="F85" s="6">
        <v>44935</v>
      </c>
      <c r="G85" s="6">
        <v>44936</v>
      </c>
      <c r="H85" s="4">
        <v>1</v>
      </c>
      <c r="I85" s="4">
        <v>1</v>
      </c>
      <c r="J85" s="4">
        <v>1</v>
      </c>
      <c r="K85" s="4" t="s">
        <v>30</v>
      </c>
      <c r="L85" s="4">
        <v>181</v>
      </c>
      <c r="M85" s="4">
        <v>181</v>
      </c>
      <c r="N85" s="4" t="s">
        <v>404</v>
      </c>
      <c r="O85" s="4" t="s">
        <v>32</v>
      </c>
      <c r="P85" s="4" t="s">
        <v>33</v>
      </c>
      <c r="Q85" s="4">
        <v>0</v>
      </c>
      <c r="R85" s="7">
        <v>44935</v>
      </c>
      <c r="S85" s="6">
        <v>44939</v>
      </c>
      <c r="T85" s="4" t="s">
        <v>34</v>
      </c>
      <c r="U85" s="4">
        <v>181</v>
      </c>
      <c r="V85" s="4">
        <v>0</v>
      </c>
      <c r="W85" s="4">
        <v>0</v>
      </c>
      <c r="X85" s="4" t="s">
        <v>405</v>
      </c>
      <c r="Y85" s="4" t="s">
        <v>366</v>
      </c>
    </row>
    <row r="86" s="4" customFormat="1" spans="1:25">
      <c r="A86" s="4" t="s">
        <v>406</v>
      </c>
      <c r="B86" s="4" t="s">
        <v>26</v>
      </c>
      <c r="C86" s="4" t="s">
        <v>27</v>
      </c>
      <c r="D86" s="4" t="s">
        <v>363</v>
      </c>
      <c r="E86" s="4" t="s">
        <v>311</v>
      </c>
      <c r="F86" s="6">
        <v>44935</v>
      </c>
      <c r="G86" s="6">
        <v>44936</v>
      </c>
      <c r="H86" s="4">
        <v>1</v>
      </c>
      <c r="I86" s="4">
        <v>1</v>
      </c>
      <c r="J86" s="4">
        <v>1</v>
      </c>
      <c r="K86" s="4" t="s">
        <v>30</v>
      </c>
      <c r="L86" s="4">
        <v>181</v>
      </c>
      <c r="M86" s="4">
        <v>181</v>
      </c>
      <c r="N86" s="4" t="s">
        <v>407</v>
      </c>
      <c r="O86" s="4" t="s">
        <v>32</v>
      </c>
      <c r="P86" s="4" t="s">
        <v>33</v>
      </c>
      <c r="Q86" s="4">
        <v>0</v>
      </c>
      <c r="R86" s="7">
        <v>44935</v>
      </c>
      <c r="S86" s="6">
        <v>44939</v>
      </c>
      <c r="T86" s="4" t="s">
        <v>34</v>
      </c>
      <c r="U86" s="4">
        <v>181</v>
      </c>
      <c r="V86" s="4">
        <v>0</v>
      </c>
      <c r="W86" s="4">
        <v>0</v>
      </c>
      <c r="X86" s="4" t="s">
        <v>408</v>
      </c>
      <c r="Y86" s="4" t="s">
        <v>366</v>
      </c>
    </row>
    <row r="87" s="4" customFormat="1" spans="1:25">
      <c r="A87" s="4" t="s">
        <v>409</v>
      </c>
      <c r="B87" s="4" t="s">
        <v>26</v>
      </c>
      <c r="C87" s="4" t="s">
        <v>27</v>
      </c>
      <c r="D87" s="4" t="s">
        <v>310</v>
      </c>
      <c r="E87" s="4" t="s">
        <v>410</v>
      </c>
      <c r="F87" s="6">
        <v>44935</v>
      </c>
      <c r="G87" s="6">
        <v>44936</v>
      </c>
      <c r="H87" s="4">
        <v>1</v>
      </c>
      <c r="I87" s="4">
        <v>1</v>
      </c>
      <c r="J87" s="4">
        <v>1</v>
      </c>
      <c r="K87" s="4" t="s">
        <v>30</v>
      </c>
      <c r="L87" s="4">
        <v>413</v>
      </c>
      <c r="M87" s="4">
        <v>413</v>
      </c>
      <c r="N87" s="4" t="s">
        <v>411</v>
      </c>
      <c r="O87" s="4" t="s">
        <v>32</v>
      </c>
      <c r="P87" s="4" t="s">
        <v>33</v>
      </c>
      <c r="Q87" s="4">
        <v>0</v>
      </c>
      <c r="R87" s="7">
        <v>44935</v>
      </c>
      <c r="S87" s="6">
        <v>44939</v>
      </c>
      <c r="T87" s="4" t="s">
        <v>34</v>
      </c>
      <c r="U87" s="4">
        <v>413</v>
      </c>
      <c r="V87" s="4">
        <v>0</v>
      </c>
      <c r="W87" s="4">
        <v>0</v>
      </c>
      <c r="X87" s="4" t="s">
        <v>412</v>
      </c>
      <c r="Y87" s="4" t="s">
        <v>413</v>
      </c>
    </row>
    <row r="88" s="4" customFormat="1" spans="1:25">
      <c r="A88" s="4" t="s">
        <v>414</v>
      </c>
      <c r="B88" s="4" t="s">
        <v>26</v>
      </c>
      <c r="C88" s="4" t="s">
        <v>27</v>
      </c>
      <c r="D88" s="4" t="s">
        <v>342</v>
      </c>
      <c r="E88" s="4" t="s">
        <v>343</v>
      </c>
      <c r="F88" s="6">
        <v>44935</v>
      </c>
      <c r="G88" s="6">
        <v>44936</v>
      </c>
      <c r="H88" s="4">
        <v>2</v>
      </c>
      <c r="I88" s="4">
        <v>1</v>
      </c>
      <c r="J88" s="4">
        <v>2</v>
      </c>
      <c r="K88" s="4" t="s">
        <v>30</v>
      </c>
      <c r="L88" s="4">
        <v>378</v>
      </c>
      <c r="M88" s="4">
        <v>378</v>
      </c>
      <c r="N88" s="4" t="s">
        <v>415</v>
      </c>
      <c r="O88" s="4" t="s">
        <v>32</v>
      </c>
      <c r="P88" s="4" t="s">
        <v>33</v>
      </c>
      <c r="Q88" s="4">
        <v>0</v>
      </c>
      <c r="R88" s="7">
        <v>44935</v>
      </c>
      <c r="S88" s="6">
        <v>44939</v>
      </c>
      <c r="T88" s="4" t="s">
        <v>34</v>
      </c>
      <c r="U88" s="4">
        <v>378</v>
      </c>
      <c r="V88" s="4">
        <v>0</v>
      </c>
      <c r="W88" s="4">
        <v>0</v>
      </c>
      <c r="X88" s="4" t="s">
        <v>416</v>
      </c>
      <c r="Y88" s="4" t="s">
        <v>417</v>
      </c>
    </row>
    <row r="89" s="4" customFormat="1" spans="1:25">
      <c r="A89" s="4" t="s">
        <v>418</v>
      </c>
      <c r="B89" s="4" t="s">
        <v>26</v>
      </c>
      <c r="C89" s="4" t="s">
        <v>27</v>
      </c>
      <c r="D89" s="4" t="s">
        <v>310</v>
      </c>
      <c r="E89" s="4" t="s">
        <v>311</v>
      </c>
      <c r="F89" s="6">
        <v>44935</v>
      </c>
      <c r="G89" s="6">
        <v>44936</v>
      </c>
      <c r="H89" s="4">
        <v>1</v>
      </c>
      <c r="I89" s="4">
        <v>1</v>
      </c>
      <c r="J89" s="4">
        <v>1</v>
      </c>
      <c r="K89" s="4" t="s">
        <v>30</v>
      </c>
      <c r="L89" s="4">
        <v>340</v>
      </c>
      <c r="M89" s="4">
        <v>340</v>
      </c>
      <c r="N89" s="4" t="s">
        <v>419</v>
      </c>
      <c r="O89" s="4" t="s">
        <v>32</v>
      </c>
      <c r="P89" s="4" t="s">
        <v>33</v>
      </c>
      <c r="Q89" s="4">
        <v>0</v>
      </c>
      <c r="R89" s="7">
        <v>44935</v>
      </c>
      <c r="S89" s="6">
        <v>44939</v>
      </c>
      <c r="T89" s="4" t="s">
        <v>34</v>
      </c>
      <c r="U89" s="4">
        <v>340</v>
      </c>
      <c r="V89" s="4">
        <v>0</v>
      </c>
      <c r="W89" s="4">
        <v>0</v>
      </c>
      <c r="X89" s="4" t="s">
        <v>420</v>
      </c>
      <c r="Y89" s="4" t="s">
        <v>421</v>
      </c>
    </row>
    <row r="90" s="4" customFormat="1" spans="1:26">
      <c r="A90" s="4" t="s">
        <v>422</v>
      </c>
      <c r="B90" s="4" t="s">
        <v>26</v>
      </c>
      <c r="C90" s="4" t="s">
        <v>27</v>
      </c>
      <c r="D90" s="4" t="s">
        <v>423</v>
      </c>
      <c r="E90" s="4" t="s">
        <v>317</v>
      </c>
      <c r="F90" s="6">
        <v>44935</v>
      </c>
      <c r="G90" s="6">
        <v>44936</v>
      </c>
      <c r="H90" s="4">
        <v>2</v>
      </c>
      <c r="I90" s="4">
        <v>1</v>
      </c>
      <c r="J90" s="4">
        <v>2</v>
      </c>
      <c r="K90" s="4" t="s">
        <v>30</v>
      </c>
      <c r="L90" s="4">
        <v>1130</v>
      </c>
      <c r="M90" s="4">
        <v>1130</v>
      </c>
      <c r="N90" s="4" t="s">
        <v>424</v>
      </c>
      <c r="O90" s="4" t="s">
        <v>32</v>
      </c>
      <c r="P90" s="4" t="s">
        <v>33</v>
      </c>
      <c r="Q90" s="4">
        <v>0</v>
      </c>
      <c r="R90" s="7">
        <v>44935</v>
      </c>
      <c r="S90" s="6">
        <v>44939</v>
      </c>
      <c r="T90" s="4" t="s">
        <v>34</v>
      </c>
      <c r="U90" s="4">
        <v>1130</v>
      </c>
      <c r="V90" s="4">
        <v>0</v>
      </c>
      <c r="W90" s="4">
        <v>0</v>
      </c>
      <c r="X90" s="4" t="s">
        <v>425</v>
      </c>
      <c r="Y90" s="4">
        <v>900093</v>
      </c>
      <c r="Z90" s="4" t="s">
        <v>426</v>
      </c>
    </row>
    <row r="91" s="4" customFormat="1" spans="1:25">
      <c r="A91" s="4" t="s">
        <v>427</v>
      </c>
      <c r="B91" s="4" t="s">
        <v>26</v>
      </c>
      <c r="C91" s="4" t="s">
        <v>27</v>
      </c>
      <c r="D91" s="4" t="s">
        <v>428</v>
      </c>
      <c r="E91" s="4" t="s">
        <v>429</v>
      </c>
      <c r="F91" s="6">
        <v>44935</v>
      </c>
      <c r="G91" s="6">
        <v>44936</v>
      </c>
      <c r="H91" s="4">
        <v>1</v>
      </c>
      <c r="I91" s="4">
        <v>1</v>
      </c>
      <c r="J91" s="4">
        <v>1</v>
      </c>
      <c r="K91" s="4" t="s">
        <v>30</v>
      </c>
      <c r="L91" s="4">
        <v>699</v>
      </c>
      <c r="M91" s="4">
        <v>699</v>
      </c>
      <c r="N91" s="4" t="s">
        <v>430</v>
      </c>
      <c r="O91" s="4" t="s">
        <v>32</v>
      </c>
      <c r="P91" s="4" t="s">
        <v>33</v>
      </c>
      <c r="Q91" s="4">
        <v>0</v>
      </c>
      <c r="R91" s="7">
        <v>44935</v>
      </c>
      <c r="S91" s="6">
        <v>44939</v>
      </c>
      <c r="T91" s="4" t="s">
        <v>34</v>
      </c>
      <c r="U91" s="4">
        <v>699</v>
      </c>
      <c r="V91" s="4">
        <v>0</v>
      </c>
      <c r="W91" s="4">
        <v>0</v>
      </c>
      <c r="X91" s="4" t="s">
        <v>431</v>
      </c>
      <c r="Y91" s="4" t="s">
        <v>432</v>
      </c>
    </row>
    <row r="92" s="4" customFormat="1" spans="1:25">
      <c r="A92" s="4" t="s">
        <v>433</v>
      </c>
      <c r="B92" s="4" t="s">
        <v>26</v>
      </c>
      <c r="C92" s="4" t="s">
        <v>27</v>
      </c>
      <c r="D92" s="4" t="s">
        <v>348</v>
      </c>
      <c r="E92" s="4" t="s">
        <v>434</v>
      </c>
      <c r="F92" s="6">
        <v>44935</v>
      </c>
      <c r="G92" s="6">
        <v>44936</v>
      </c>
      <c r="H92" s="4">
        <v>1</v>
      </c>
      <c r="I92" s="4">
        <v>1</v>
      </c>
      <c r="J92" s="4">
        <v>1</v>
      </c>
      <c r="K92" s="4" t="s">
        <v>30</v>
      </c>
      <c r="L92" s="4">
        <v>749</v>
      </c>
      <c r="M92" s="4">
        <v>749</v>
      </c>
      <c r="N92" s="4" t="s">
        <v>435</v>
      </c>
      <c r="O92" s="4" t="s">
        <v>32</v>
      </c>
      <c r="P92" s="4" t="s">
        <v>33</v>
      </c>
      <c r="Q92" s="4">
        <v>0</v>
      </c>
      <c r="R92" s="7">
        <v>44935</v>
      </c>
      <c r="S92" s="6">
        <v>44939</v>
      </c>
      <c r="T92" s="4" t="s">
        <v>34</v>
      </c>
      <c r="U92" s="4">
        <v>749</v>
      </c>
      <c r="V92" s="4">
        <v>0</v>
      </c>
      <c r="W92" s="4">
        <v>0</v>
      </c>
      <c r="X92" s="4" t="s">
        <v>436</v>
      </c>
      <c r="Y92" s="4" t="s">
        <v>437</v>
      </c>
    </row>
    <row r="93" s="4" customFormat="1" spans="1:25">
      <c r="A93" s="4" t="s">
        <v>438</v>
      </c>
      <c r="B93" s="4" t="s">
        <v>26</v>
      </c>
      <c r="C93" s="4" t="s">
        <v>27</v>
      </c>
      <c r="D93" s="4" t="s">
        <v>38</v>
      </c>
      <c r="E93" s="4" t="s">
        <v>354</v>
      </c>
      <c r="F93" s="6">
        <v>44935</v>
      </c>
      <c r="G93" s="6">
        <v>44936</v>
      </c>
      <c r="H93" s="4">
        <v>1</v>
      </c>
      <c r="I93" s="4">
        <v>1</v>
      </c>
      <c r="J93" s="4">
        <v>1</v>
      </c>
      <c r="K93" s="4" t="s">
        <v>30</v>
      </c>
      <c r="L93" s="4">
        <v>170</v>
      </c>
      <c r="M93" s="4">
        <v>170</v>
      </c>
      <c r="N93" s="4" t="s">
        <v>439</v>
      </c>
      <c r="O93" s="4" t="s">
        <v>32</v>
      </c>
      <c r="P93" s="4" t="s">
        <v>33</v>
      </c>
      <c r="Q93" s="4">
        <v>0</v>
      </c>
      <c r="R93" s="7">
        <v>44935</v>
      </c>
      <c r="S93" s="6">
        <v>44939</v>
      </c>
      <c r="T93" s="4" t="s">
        <v>34</v>
      </c>
      <c r="U93" s="4">
        <v>170</v>
      </c>
      <c r="V93" s="4">
        <v>0</v>
      </c>
      <c r="W93" s="4">
        <v>0</v>
      </c>
      <c r="X93" s="4" t="s">
        <v>440</v>
      </c>
      <c r="Y93" s="4" t="s">
        <v>441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94"/>
  <sheetViews>
    <sheetView tabSelected="1" topLeftCell="A74" workbookViewId="0">
      <selection activeCell="A91" sqref="A91:E94"/>
    </sheetView>
  </sheetViews>
  <sheetFormatPr defaultColWidth="9" defaultRowHeight="13.5"/>
  <cols>
    <col min="1" max="1" width="12.625" style="4" customWidth="1"/>
    <col min="2" max="2" width="9.375" style="4"/>
    <col min="3" max="4" width="10.375" style="4"/>
    <col min="5" max="5" width="9.375" style="4"/>
    <col min="6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442</v>
      </c>
    </row>
    <row r="2" s="4" customFormat="1" spans="1:9">
      <c r="A2" s="5">
        <v>18582381267</v>
      </c>
      <c r="B2" s="6">
        <v>44933</v>
      </c>
      <c r="C2" s="6">
        <v>44936</v>
      </c>
      <c r="D2" s="4">
        <v>3060</v>
      </c>
      <c r="E2" s="4" t="str">
        <f>VLOOKUP(A2,HOP!A:L,12,0)</f>
        <v>3060.00</v>
      </c>
      <c r="F2" s="4" t="str">
        <f>VLOOKUP(A2,HOP!A:C,3,0)</f>
        <v>2639504</v>
      </c>
      <c r="G2" s="4">
        <f>D2-E2</f>
        <v>0</v>
      </c>
      <c r="H2" s="4" t="str">
        <f>$H$1&amp;F2</f>
        <v>，2639504</v>
      </c>
      <c r="I2" s="4" t="str">
        <f>VLOOKUP(A2,HOP!A:U,21,0)</f>
        <v>直采</v>
      </c>
    </row>
    <row r="3" s="4" customFormat="1" spans="1:9">
      <c r="A3" s="5">
        <v>21329238751</v>
      </c>
      <c r="B3" s="6">
        <v>44929</v>
      </c>
      <c r="C3" s="6">
        <v>44936</v>
      </c>
      <c r="D3" s="4">
        <v>1540</v>
      </c>
      <c r="E3" s="4" t="str">
        <f>VLOOKUP(A3,HOP!A:L,12,0)</f>
        <v>1540.00</v>
      </c>
      <c r="F3" s="4" t="str">
        <f>VLOOKUP(A3,HOP!A:C,3,0)</f>
        <v>2723318</v>
      </c>
      <c r="G3" s="4">
        <f t="shared" ref="G3:G34" si="0">D3-E3</f>
        <v>0</v>
      </c>
      <c r="H3" s="4" t="str">
        <f t="shared" ref="H3:H34" si="1">$H$1&amp;F3</f>
        <v>，2723318</v>
      </c>
      <c r="I3" s="4" t="str">
        <f>VLOOKUP(A3,HOP!A:U,21,0)</f>
        <v>直采</v>
      </c>
    </row>
    <row r="4" s="4" customFormat="1" spans="1:9">
      <c r="A4" s="5">
        <v>21414862023</v>
      </c>
      <c r="B4" s="6">
        <v>44933</v>
      </c>
      <c r="C4" s="6">
        <v>44936</v>
      </c>
      <c r="D4" s="4">
        <v>11100</v>
      </c>
      <c r="E4" s="4" t="str">
        <f>VLOOKUP(A4,HOP!A:L,12,0)</f>
        <v>11100.00</v>
      </c>
      <c r="F4" s="4" t="str">
        <f>VLOOKUP(A4,HOP!A:C,3,0)</f>
        <v>2734274</v>
      </c>
      <c r="G4" s="4">
        <f t="shared" si="0"/>
        <v>0</v>
      </c>
      <c r="H4" s="4" t="str">
        <f t="shared" si="1"/>
        <v>，2734274</v>
      </c>
      <c r="I4" s="4" t="str">
        <f>VLOOKUP(A4,HOP!A:U,21,0)</f>
        <v>直采</v>
      </c>
    </row>
    <row r="5" s="4" customFormat="1" spans="1:9">
      <c r="A5" s="5">
        <v>21481118668</v>
      </c>
      <c r="B5" s="6">
        <v>44932</v>
      </c>
      <c r="C5" s="6">
        <v>44936</v>
      </c>
      <c r="D5" s="4">
        <v>1404</v>
      </c>
      <c r="E5" s="4" t="str">
        <f>VLOOKUP(A5,HOP!A:L,12,0)</f>
        <v>1404.00</v>
      </c>
      <c r="F5" s="4" t="str">
        <f>VLOOKUP(A5,HOP!A:C,3,0)</f>
        <v>2746362</v>
      </c>
      <c r="G5" s="4">
        <f t="shared" si="0"/>
        <v>0</v>
      </c>
      <c r="H5" s="4" t="str">
        <f t="shared" si="1"/>
        <v>，2746362</v>
      </c>
      <c r="I5" s="4" t="str">
        <f>VLOOKUP(A5,HOP!A:U,21,0)</f>
        <v>直采</v>
      </c>
    </row>
    <row r="6" s="4" customFormat="1" spans="1:9">
      <c r="A6" s="5">
        <v>21705946312</v>
      </c>
      <c r="B6" s="6">
        <v>44932</v>
      </c>
      <c r="C6" s="6">
        <v>44936</v>
      </c>
      <c r="D6" s="4">
        <v>2418</v>
      </c>
      <c r="E6" s="4" t="str">
        <f>VLOOKUP(A6,HOP!A:L,12,0)</f>
        <v>2418.00</v>
      </c>
      <c r="F6" s="4" t="str">
        <f>VLOOKUP(A6,HOP!A:C,3,0)</f>
        <v>2774728</v>
      </c>
      <c r="G6" s="4">
        <f t="shared" si="0"/>
        <v>0</v>
      </c>
      <c r="H6" s="4" t="str">
        <f t="shared" si="1"/>
        <v>，2774728</v>
      </c>
      <c r="I6" s="4" t="str">
        <f>VLOOKUP(A6,HOP!A:U,21,0)</f>
        <v>直采</v>
      </c>
    </row>
    <row r="7" s="4" customFormat="1" spans="1:9">
      <c r="A7" s="5">
        <v>21740374455</v>
      </c>
      <c r="B7" s="6">
        <v>44933</v>
      </c>
      <c r="C7" s="6">
        <v>44936</v>
      </c>
      <c r="D7" s="4">
        <v>2793</v>
      </c>
      <c r="E7" s="4" t="str">
        <f>VLOOKUP(A7,HOP!A:L,12,0)</f>
        <v>2793.00</v>
      </c>
      <c r="F7" s="4" t="str">
        <f>VLOOKUP(A7,HOP!A:C,3,0)</f>
        <v>2781839</v>
      </c>
      <c r="G7" s="4">
        <f t="shared" si="0"/>
        <v>0</v>
      </c>
      <c r="H7" s="4" t="str">
        <f t="shared" si="1"/>
        <v>，2781839</v>
      </c>
      <c r="I7" s="4" t="str">
        <f>VLOOKUP(A7,HOP!A:U,21,0)</f>
        <v>直采</v>
      </c>
    </row>
    <row r="8" s="4" customFormat="1" spans="1:9">
      <c r="A8" s="5">
        <v>21803246900</v>
      </c>
      <c r="B8" s="6">
        <v>44935</v>
      </c>
      <c r="C8" s="6">
        <v>44936</v>
      </c>
      <c r="D8" s="4">
        <v>567</v>
      </c>
      <c r="E8" s="4" t="str">
        <f>VLOOKUP(A8,HOP!A:L,12,0)</f>
        <v>567.00</v>
      </c>
      <c r="F8" s="4" t="str">
        <f>VLOOKUP(A8,HOP!A:C,3,0)</f>
        <v>2800830</v>
      </c>
      <c r="G8" s="4">
        <f t="shared" si="0"/>
        <v>0</v>
      </c>
      <c r="H8" s="4" t="str">
        <f t="shared" si="1"/>
        <v>，2800830</v>
      </c>
      <c r="I8" s="4" t="str">
        <f>VLOOKUP(A8,HOP!A:U,21,0)</f>
        <v>直采</v>
      </c>
    </row>
    <row r="9" s="4" customFormat="1" spans="1:9">
      <c r="A9" s="5">
        <v>21826656977</v>
      </c>
      <c r="B9" s="6">
        <v>44933</v>
      </c>
      <c r="C9" s="6">
        <v>44936</v>
      </c>
      <c r="D9" s="4">
        <v>1080</v>
      </c>
      <c r="E9" s="4" t="str">
        <f>VLOOKUP(A9,HOP!A:L,12,0)</f>
        <v>1080.00</v>
      </c>
      <c r="F9" s="4" t="str">
        <f>VLOOKUP(A9,HOP!A:C,3,0)</f>
        <v>2811300</v>
      </c>
      <c r="G9" s="4">
        <f t="shared" si="0"/>
        <v>0</v>
      </c>
      <c r="H9" s="4" t="str">
        <f t="shared" si="1"/>
        <v>，2811300</v>
      </c>
      <c r="I9" s="4" t="str">
        <f>VLOOKUP(A9,HOP!A:U,21,0)</f>
        <v>直采</v>
      </c>
    </row>
    <row r="10" s="4" customFormat="1" spans="1:9">
      <c r="A10" s="5">
        <v>21831488978</v>
      </c>
      <c r="B10" s="6">
        <v>44931</v>
      </c>
      <c r="C10" s="6">
        <v>44936</v>
      </c>
      <c r="D10" s="4">
        <v>10800</v>
      </c>
      <c r="E10" s="4" t="str">
        <f>VLOOKUP(A10,HOP!A:L,12,0)</f>
        <v>10800.00</v>
      </c>
      <c r="F10" s="4" t="str">
        <f>VLOOKUP(A10,HOP!A:C,3,0)</f>
        <v>2817924</v>
      </c>
      <c r="G10" s="4">
        <f t="shared" si="0"/>
        <v>0</v>
      </c>
      <c r="H10" s="4" t="str">
        <f t="shared" si="1"/>
        <v>，2817924</v>
      </c>
      <c r="I10" s="4" t="str">
        <f>VLOOKUP(A10,HOP!A:U,21,0)</f>
        <v>直采</v>
      </c>
    </row>
    <row r="11" s="4" customFormat="1" spans="1:9">
      <c r="A11" s="5">
        <v>21841611465</v>
      </c>
      <c r="B11" s="6">
        <v>44928</v>
      </c>
      <c r="C11" s="6">
        <v>44936</v>
      </c>
      <c r="D11" s="4">
        <v>3376</v>
      </c>
      <c r="E11" s="4" t="str">
        <f>VLOOKUP(A11,HOP!A:L,12,0)</f>
        <v>3376.00</v>
      </c>
      <c r="F11" s="4" t="str">
        <f>VLOOKUP(A11,HOP!A:C,3,0)</f>
        <v>2825127</v>
      </c>
      <c r="G11" s="4">
        <f t="shared" si="0"/>
        <v>0</v>
      </c>
      <c r="H11" s="4" t="str">
        <f t="shared" si="1"/>
        <v>，2825127</v>
      </c>
      <c r="I11" s="4" t="str">
        <f>VLOOKUP(A11,HOP!A:U,21,0)</f>
        <v>直采</v>
      </c>
    </row>
    <row r="12" s="4" customFormat="1" spans="1:9">
      <c r="A12" s="5">
        <v>21843970836</v>
      </c>
      <c r="B12" s="6">
        <v>44933</v>
      </c>
      <c r="C12" s="6">
        <v>44936</v>
      </c>
      <c r="D12" s="4">
        <v>2382</v>
      </c>
      <c r="E12" s="4" t="str">
        <f>VLOOKUP(A12,HOP!A:L,12,0)</f>
        <v>2382.00</v>
      </c>
      <c r="F12" s="4" t="str">
        <f>VLOOKUP(A12,HOP!A:C,3,0)</f>
        <v>2828630</v>
      </c>
      <c r="G12" s="4">
        <f t="shared" si="0"/>
        <v>0</v>
      </c>
      <c r="H12" s="4" t="str">
        <f t="shared" si="1"/>
        <v>，2828630</v>
      </c>
      <c r="I12" s="4" t="str">
        <f>VLOOKUP(A12,HOP!A:U,21,0)</f>
        <v>直采</v>
      </c>
    </row>
    <row r="13" s="4" customFormat="1" spans="1:9">
      <c r="A13" s="5">
        <v>21849109456</v>
      </c>
      <c r="B13" s="6">
        <v>44931</v>
      </c>
      <c r="C13" s="6">
        <v>44936</v>
      </c>
      <c r="D13" s="4">
        <v>2250</v>
      </c>
      <c r="E13" s="4" t="str">
        <f>VLOOKUP(A13,HOP!A:L,12,0)</f>
        <v>2250.00</v>
      </c>
      <c r="F13" s="4" t="str">
        <f>VLOOKUP(A13,HOP!A:C,3,0)</f>
        <v>2837977</v>
      </c>
      <c r="G13" s="4">
        <f t="shared" si="0"/>
        <v>0</v>
      </c>
      <c r="H13" s="4" t="str">
        <f t="shared" si="1"/>
        <v>，2837977</v>
      </c>
      <c r="I13" s="4" t="str">
        <f>VLOOKUP(A13,HOP!A:U,21,0)</f>
        <v>直采</v>
      </c>
    </row>
    <row r="14" s="4" customFormat="1" spans="1:9">
      <c r="A14" s="5">
        <v>999221854730954</v>
      </c>
      <c r="B14" s="6">
        <v>44933</v>
      </c>
      <c r="C14" s="6">
        <v>44936</v>
      </c>
      <c r="D14" s="4">
        <v>4497</v>
      </c>
      <c r="E14" s="4" t="str">
        <f>VLOOKUP(A14,HOP!A:L,12,0)</f>
        <v>4497.00</v>
      </c>
      <c r="F14" s="4" t="str">
        <f>VLOOKUP(A14,HOP!A:C,3,0)</f>
        <v>2847914</v>
      </c>
      <c r="G14" s="4">
        <f t="shared" si="0"/>
        <v>0</v>
      </c>
      <c r="H14" s="4" t="str">
        <f t="shared" si="1"/>
        <v>，2847914</v>
      </c>
      <c r="I14" s="4" t="str">
        <f>VLOOKUP(A14,HOP!A:U,21,0)</f>
        <v>直采</v>
      </c>
    </row>
    <row r="15" s="4" customFormat="1" spans="1:9">
      <c r="A15" s="5">
        <v>21863156906</v>
      </c>
      <c r="B15" s="6">
        <v>44933</v>
      </c>
      <c r="C15" s="6">
        <v>44936</v>
      </c>
      <c r="D15" s="4">
        <v>1080</v>
      </c>
      <c r="E15" s="4" t="str">
        <f>VLOOKUP(A15,HOP!A:L,12,0)</f>
        <v>1080.00</v>
      </c>
      <c r="F15" s="4" t="str">
        <f>VLOOKUP(A15,HOP!A:C,3,0)</f>
        <v>2856997</v>
      </c>
      <c r="G15" s="4">
        <f t="shared" si="0"/>
        <v>0</v>
      </c>
      <c r="H15" s="4" t="str">
        <f t="shared" si="1"/>
        <v>，2856997</v>
      </c>
      <c r="I15" s="4" t="str">
        <f>VLOOKUP(A15,HOP!A:U,21,0)</f>
        <v>直采</v>
      </c>
    </row>
    <row r="16" s="4" customFormat="1" spans="1:9">
      <c r="A16" s="5">
        <v>21864506378</v>
      </c>
      <c r="B16" s="6">
        <v>44935</v>
      </c>
      <c r="C16" s="6">
        <v>44936</v>
      </c>
      <c r="D16" s="4">
        <v>420</v>
      </c>
      <c r="E16" s="4" t="str">
        <f>VLOOKUP(A16,HOP!A:L,12,0)</f>
        <v>420.00</v>
      </c>
      <c r="F16" s="4" t="str">
        <f>VLOOKUP(A16,HOP!A:C,3,0)</f>
        <v>2857770</v>
      </c>
      <c r="G16" s="4">
        <f t="shared" si="0"/>
        <v>0</v>
      </c>
      <c r="H16" s="4" t="str">
        <f t="shared" si="1"/>
        <v>，2857770</v>
      </c>
      <c r="I16" s="4" t="str">
        <f>VLOOKUP(A16,HOP!A:U,21,0)</f>
        <v>直采</v>
      </c>
    </row>
    <row r="17" s="4" customFormat="1" spans="1:9">
      <c r="A17" s="5">
        <v>999221933296598</v>
      </c>
      <c r="B17" s="6">
        <v>44935</v>
      </c>
      <c r="C17" s="6">
        <v>44936</v>
      </c>
      <c r="D17" s="4">
        <v>1000</v>
      </c>
      <c r="E17" s="4" t="str">
        <f>VLOOKUP(A17,HOP!A:L,12,0)</f>
        <v>1000.00</v>
      </c>
      <c r="F17" s="4" t="str">
        <f>VLOOKUP(A17,HOP!A:C,3,0)</f>
        <v>2877007</v>
      </c>
      <c r="G17" s="4">
        <f t="shared" si="0"/>
        <v>0</v>
      </c>
      <c r="H17" s="4" t="str">
        <f t="shared" si="1"/>
        <v>，2877007</v>
      </c>
      <c r="I17" s="4" t="str">
        <f>VLOOKUP(A17,HOP!A:U,21,0)</f>
        <v>直采</v>
      </c>
    </row>
    <row r="18" s="4" customFormat="1" spans="1:9">
      <c r="A18" s="5">
        <v>999221941158426</v>
      </c>
      <c r="B18" s="6">
        <v>44932</v>
      </c>
      <c r="C18" s="6">
        <v>44936</v>
      </c>
      <c r="D18" s="4">
        <v>5132</v>
      </c>
      <c r="E18" s="4" t="str">
        <f>VLOOKUP(A18,HOP!A:L,12,0)</f>
        <v>5132.00</v>
      </c>
      <c r="F18" s="4" t="str">
        <f>VLOOKUP(A18,HOP!A:C,3,0)</f>
        <v>2880379</v>
      </c>
      <c r="G18" s="4">
        <f t="shared" si="0"/>
        <v>0</v>
      </c>
      <c r="H18" s="4" t="str">
        <f t="shared" si="1"/>
        <v>，2880379</v>
      </c>
      <c r="I18" s="4" t="str">
        <f>VLOOKUP(A18,HOP!A:U,21,0)</f>
        <v>直采</v>
      </c>
    </row>
    <row r="19" s="4" customFormat="1" spans="1:9">
      <c r="A19" s="5">
        <v>999221954154544</v>
      </c>
      <c r="B19" s="6">
        <v>44931</v>
      </c>
      <c r="C19" s="6">
        <v>44936</v>
      </c>
      <c r="D19" s="4">
        <v>4690</v>
      </c>
      <c r="E19" s="4" t="str">
        <f>VLOOKUP(A19,HOP!A:L,12,0)</f>
        <v>4690.00</v>
      </c>
      <c r="F19" s="4" t="str">
        <f>VLOOKUP(A19,HOP!A:C,3,0)</f>
        <v>2884371</v>
      </c>
      <c r="G19" s="4">
        <f t="shared" si="0"/>
        <v>0</v>
      </c>
      <c r="H19" s="4" t="str">
        <f t="shared" si="1"/>
        <v>，2884371</v>
      </c>
      <c r="I19" s="4" t="str">
        <f>VLOOKUP(A19,HOP!A:U,21,0)</f>
        <v>直采</v>
      </c>
    </row>
    <row r="20" s="4" customFormat="1" spans="1:9">
      <c r="A20" s="5">
        <v>999221963179358</v>
      </c>
      <c r="B20" s="6">
        <v>44932</v>
      </c>
      <c r="C20" s="6">
        <v>44936</v>
      </c>
      <c r="D20" s="4">
        <v>1668</v>
      </c>
      <c r="E20" s="4" t="str">
        <f>VLOOKUP(A20,HOP!A:L,12,0)</f>
        <v>1668.00</v>
      </c>
      <c r="F20" s="4" t="str">
        <f>VLOOKUP(A20,HOP!A:C,3,0)</f>
        <v>2887651</v>
      </c>
      <c r="G20" s="4">
        <f t="shared" si="0"/>
        <v>0</v>
      </c>
      <c r="H20" s="4" t="str">
        <f t="shared" si="1"/>
        <v>，2887651</v>
      </c>
      <c r="I20" s="4" t="str">
        <f>VLOOKUP(A20,HOP!A:U,21,0)</f>
        <v>直采</v>
      </c>
    </row>
    <row r="21" s="4" customFormat="1" spans="1:9">
      <c r="A21" s="5">
        <v>999221969904801</v>
      </c>
      <c r="B21" s="6">
        <v>44932</v>
      </c>
      <c r="C21" s="6">
        <v>44936</v>
      </c>
      <c r="D21" s="4">
        <v>2320</v>
      </c>
      <c r="E21" s="4" t="str">
        <f>VLOOKUP(A21,HOP!A:L,12,0)</f>
        <v>2320.00</v>
      </c>
      <c r="F21" s="4" t="str">
        <f>VLOOKUP(A21,HOP!A:C,3,0)</f>
        <v>2890041</v>
      </c>
      <c r="G21" s="4">
        <f t="shared" si="0"/>
        <v>0</v>
      </c>
      <c r="H21" s="4" t="str">
        <f t="shared" si="1"/>
        <v>，2890041</v>
      </c>
      <c r="I21" s="4" t="str">
        <f>VLOOKUP(A21,HOP!A:U,21,0)</f>
        <v>直采</v>
      </c>
    </row>
    <row r="22" s="4" customFormat="1" spans="1:9">
      <c r="A22" s="5">
        <v>999221976041887</v>
      </c>
      <c r="B22" s="6">
        <v>44934</v>
      </c>
      <c r="C22" s="6">
        <v>44936</v>
      </c>
      <c r="D22" s="4">
        <v>1820</v>
      </c>
      <c r="E22" s="4" t="str">
        <f>VLOOKUP(A22,HOP!A:L,12,0)</f>
        <v>1820.00</v>
      </c>
      <c r="F22" s="4" t="str">
        <f>VLOOKUP(A22,HOP!A:C,3,0)</f>
        <v>2892106</v>
      </c>
      <c r="G22" s="4">
        <f t="shared" si="0"/>
        <v>0</v>
      </c>
      <c r="H22" s="4" t="str">
        <f t="shared" si="1"/>
        <v>，2892106</v>
      </c>
      <c r="I22" s="4" t="str">
        <f>VLOOKUP(A22,HOP!A:U,21,0)</f>
        <v>直采</v>
      </c>
    </row>
    <row r="23" s="4" customFormat="1" spans="1:9">
      <c r="A23" s="5">
        <v>999221998232805</v>
      </c>
      <c r="B23" s="6">
        <v>44933</v>
      </c>
      <c r="C23" s="6">
        <v>44936</v>
      </c>
      <c r="D23" s="4">
        <v>3153</v>
      </c>
      <c r="E23" s="4" t="str">
        <f>VLOOKUP(A23,HOP!A:L,12,0)</f>
        <v>3153.00</v>
      </c>
      <c r="F23" s="4" t="str">
        <f>VLOOKUP(A23,HOP!A:C,3,0)</f>
        <v>2899141</v>
      </c>
      <c r="G23" s="4">
        <f t="shared" si="0"/>
        <v>0</v>
      </c>
      <c r="H23" s="4" t="str">
        <f t="shared" si="1"/>
        <v>，2899141</v>
      </c>
      <c r="I23" s="4" t="str">
        <f>VLOOKUP(A23,HOP!A:U,21,0)</f>
        <v>直采</v>
      </c>
    </row>
    <row r="24" s="4" customFormat="1" spans="1:9">
      <c r="A24" s="5">
        <v>999222002371513</v>
      </c>
      <c r="B24" s="6">
        <v>44931</v>
      </c>
      <c r="C24" s="6">
        <v>44936</v>
      </c>
      <c r="D24" s="4">
        <v>3465</v>
      </c>
      <c r="E24" s="4" t="str">
        <f>VLOOKUP(A24,HOP!A:L,12,0)</f>
        <v>3465.00</v>
      </c>
      <c r="F24" s="4" t="str">
        <f>VLOOKUP(A24,HOP!A:C,3,0)</f>
        <v>2900623</v>
      </c>
      <c r="G24" s="4">
        <f t="shared" si="0"/>
        <v>0</v>
      </c>
      <c r="H24" s="4" t="str">
        <f t="shared" si="1"/>
        <v>，2900623</v>
      </c>
      <c r="I24" s="4" t="str">
        <f>VLOOKUP(A24,HOP!A:U,21,0)</f>
        <v>直采</v>
      </c>
    </row>
    <row r="25" s="4" customFormat="1" spans="1:9">
      <c r="A25" s="5">
        <v>999222007372058</v>
      </c>
      <c r="B25" s="6">
        <v>44934</v>
      </c>
      <c r="C25" s="6">
        <v>44936</v>
      </c>
      <c r="D25" s="4">
        <v>500</v>
      </c>
      <c r="E25" s="4" t="str">
        <f>VLOOKUP(A25,HOP!A:L,12,0)</f>
        <v>500.00</v>
      </c>
      <c r="F25" s="4" t="str">
        <f>VLOOKUP(A25,HOP!A:C,3,0)</f>
        <v>2902312</v>
      </c>
      <c r="G25" s="4">
        <f t="shared" si="0"/>
        <v>0</v>
      </c>
      <c r="H25" s="4" t="str">
        <f t="shared" si="1"/>
        <v>，2902312</v>
      </c>
      <c r="I25" s="4" t="str">
        <f>VLOOKUP(A25,HOP!A:U,21,0)</f>
        <v>直采</v>
      </c>
    </row>
    <row r="26" s="4" customFormat="1" spans="1:9">
      <c r="A26" s="5">
        <v>999222010888172</v>
      </c>
      <c r="B26" s="6">
        <v>44933</v>
      </c>
      <c r="C26" s="6">
        <v>44936</v>
      </c>
      <c r="D26" s="4">
        <v>2442</v>
      </c>
      <c r="E26" s="4" t="str">
        <f>VLOOKUP(A26,HOP!A:L,12,0)</f>
        <v>2442.00</v>
      </c>
      <c r="F26" s="4" t="str">
        <f>VLOOKUP(A26,HOP!A:C,3,0)</f>
        <v>2903592</v>
      </c>
      <c r="G26" s="4">
        <f t="shared" si="0"/>
        <v>0</v>
      </c>
      <c r="H26" s="4" t="str">
        <f t="shared" si="1"/>
        <v>，2903592</v>
      </c>
      <c r="I26" s="4" t="str">
        <f>VLOOKUP(A26,HOP!A:U,21,0)</f>
        <v>直采</v>
      </c>
    </row>
    <row r="27" s="4" customFormat="1" spans="1:9">
      <c r="A27" s="5">
        <v>999222023177110</v>
      </c>
      <c r="B27" s="6">
        <v>44933</v>
      </c>
      <c r="C27" s="6">
        <v>44936</v>
      </c>
      <c r="D27" s="4">
        <v>2640</v>
      </c>
      <c r="E27" s="4" t="str">
        <f>VLOOKUP(A27,HOP!A:L,12,0)</f>
        <v>2640.00</v>
      </c>
      <c r="F27" s="4" t="str">
        <f>VLOOKUP(A27,HOP!A:C,3,0)</f>
        <v>2907265</v>
      </c>
      <c r="G27" s="4">
        <f t="shared" si="0"/>
        <v>0</v>
      </c>
      <c r="H27" s="4" t="str">
        <f t="shared" si="1"/>
        <v>，2907265</v>
      </c>
      <c r="I27" s="4" t="str">
        <f>VLOOKUP(A27,HOP!A:U,21,0)</f>
        <v>直采</v>
      </c>
    </row>
    <row r="28" s="4" customFormat="1" spans="1:9">
      <c r="A28" s="5">
        <v>999222023525508</v>
      </c>
      <c r="B28" s="6">
        <v>44930</v>
      </c>
      <c r="C28" s="6">
        <v>44936</v>
      </c>
      <c r="D28" s="4">
        <v>5022</v>
      </c>
      <c r="E28" s="4" t="str">
        <f>VLOOKUP(A28,HOP!A:L,12,0)</f>
        <v>5022.00</v>
      </c>
      <c r="F28" s="4" t="str">
        <f>VLOOKUP(A28,HOP!A:C,3,0)</f>
        <v>2907486</v>
      </c>
      <c r="G28" s="4">
        <f t="shared" si="0"/>
        <v>0</v>
      </c>
      <c r="H28" s="4" t="str">
        <f t="shared" si="1"/>
        <v>，2907486</v>
      </c>
      <c r="I28" s="4" t="str">
        <f>VLOOKUP(A28,HOP!A:U,21,0)</f>
        <v>直采</v>
      </c>
    </row>
    <row r="29" s="4" customFormat="1" spans="1:9">
      <c r="A29" s="5">
        <v>999222024626279</v>
      </c>
      <c r="B29" s="6">
        <v>44935</v>
      </c>
      <c r="C29" s="6">
        <v>44936</v>
      </c>
      <c r="D29" s="4">
        <v>806</v>
      </c>
      <c r="E29" s="4" t="str">
        <f>VLOOKUP(A29,HOP!A:L,12,0)</f>
        <v>806.00</v>
      </c>
      <c r="F29" s="4" t="str">
        <f>VLOOKUP(A29,HOP!A:C,3,0)</f>
        <v>2908285</v>
      </c>
      <c r="G29" s="4">
        <f t="shared" si="0"/>
        <v>0</v>
      </c>
      <c r="H29" s="4" t="str">
        <f t="shared" si="1"/>
        <v>，2908285</v>
      </c>
      <c r="I29" s="4" t="str">
        <f>VLOOKUP(A29,HOP!A:U,21,0)</f>
        <v>直采</v>
      </c>
    </row>
    <row r="30" s="4" customFormat="1" hidden="1" spans="1:9">
      <c r="A30" s="5">
        <v>999222026938847</v>
      </c>
      <c r="B30" s="6">
        <v>44928</v>
      </c>
      <c r="C30" s="6">
        <v>44936</v>
      </c>
      <c r="D30" s="4">
        <v>0</v>
      </c>
      <c r="E30" s="4" t="str">
        <f>VLOOKUP(A30,HOP!A:L,12,0)</f>
        <v>0.00</v>
      </c>
      <c r="F30" s="4" t="str">
        <f>VLOOKUP(A30,HOP!A:C,3,0)</f>
        <v>2908792</v>
      </c>
      <c r="G30" s="4">
        <f t="shared" si="0"/>
        <v>0</v>
      </c>
      <c r="H30" s="4" t="str">
        <f t="shared" si="1"/>
        <v>，2908792</v>
      </c>
      <c r="I30" s="4" t="str">
        <f>VLOOKUP(A30,HOP!A:U,21,0)</f>
        <v>直采</v>
      </c>
    </row>
    <row r="31" s="4" customFormat="1" spans="1:9">
      <c r="A31" s="5">
        <v>999222027851935</v>
      </c>
      <c r="B31" s="6">
        <v>44934</v>
      </c>
      <c r="C31" s="6">
        <v>44936</v>
      </c>
      <c r="D31" s="4">
        <v>834</v>
      </c>
      <c r="E31" s="4" t="str">
        <f>VLOOKUP(A31,HOP!A:L,12,0)</f>
        <v>834.00</v>
      </c>
      <c r="F31" s="4" t="str">
        <f>VLOOKUP(A31,HOP!A:C,3,0)</f>
        <v>2909152</v>
      </c>
      <c r="G31" s="4">
        <f t="shared" si="0"/>
        <v>0</v>
      </c>
      <c r="H31" s="4" t="str">
        <f t="shared" si="1"/>
        <v>，2909152</v>
      </c>
      <c r="I31" s="4" t="str">
        <f>VLOOKUP(A31,HOP!A:U,21,0)</f>
        <v>直采</v>
      </c>
    </row>
    <row r="32" s="4" customFormat="1" hidden="1" spans="1:9">
      <c r="A32" s="5">
        <v>999222027962432</v>
      </c>
      <c r="B32" s="6">
        <v>44929</v>
      </c>
      <c r="C32" s="6">
        <v>44936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spans="1:9">
      <c r="A33" s="5">
        <v>999222029134581</v>
      </c>
      <c r="B33" s="6">
        <v>44933</v>
      </c>
      <c r="C33" s="6">
        <v>44936</v>
      </c>
      <c r="D33" s="4">
        <v>4416</v>
      </c>
      <c r="E33" s="4" t="str">
        <f>VLOOKUP(A33,HOP!A:L,12,0)</f>
        <v>4416.00</v>
      </c>
      <c r="F33" s="4" t="str">
        <f>VLOOKUP(A33,HOP!A:C,3,0)</f>
        <v>2909925</v>
      </c>
      <c r="G33" s="4">
        <f t="shared" si="0"/>
        <v>0</v>
      </c>
      <c r="H33" s="4" t="str">
        <f t="shared" si="1"/>
        <v>，2909925</v>
      </c>
      <c r="I33" s="4" t="str">
        <f>VLOOKUP(A33,HOP!A:U,21,0)</f>
        <v>直采</v>
      </c>
    </row>
    <row r="34" s="4" customFormat="1" hidden="1" spans="1:9">
      <c r="A34" s="5">
        <v>999222029174034</v>
      </c>
      <c r="B34" s="6">
        <v>44929</v>
      </c>
      <c r="C34" s="6">
        <v>44936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999222029525385</v>
      </c>
      <c r="B35" s="6">
        <v>44929</v>
      </c>
      <c r="C35" s="6">
        <v>44936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ref="G35:G66" si="2">D35-E35</f>
        <v>#N/A</v>
      </c>
      <c r="H35" s="4" t="e">
        <f t="shared" ref="H35:H66" si="3">$H$1&amp;F35</f>
        <v>#N/A</v>
      </c>
      <c r="I35" s="4" t="e">
        <f>VLOOKUP(A35,HOP!A:U,21,0)</f>
        <v>#N/A</v>
      </c>
    </row>
    <row r="36" s="4" customFormat="1" spans="1:9">
      <c r="A36" s="5">
        <v>999222030415586</v>
      </c>
      <c r="B36" s="6">
        <v>44934</v>
      </c>
      <c r="C36" s="6">
        <v>44936</v>
      </c>
      <c r="D36" s="4">
        <v>1386</v>
      </c>
      <c r="E36" s="4" t="str">
        <f>VLOOKUP(A36,HOP!A:L,12,0)</f>
        <v>1386.00</v>
      </c>
      <c r="F36" s="4" t="str">
        <f>VLOOKUP(A36,HOP!A:C,3,0)</f>
        <v>2910696</v>
      </c>
      <c r="G36" s="4">
        <f t="shared" si="2"/>
        <v>0</v>
      </c>
      <c r="H36" s="4" t="str">
        <f t="shared" si="3"/>
        <v>，2910696</v>
      </c>
      <c r="I36" s="4" t="str">
        <f>VLOOKUP(A36,HOP!A:U,21,0)</f>
        <v>直采</v>
      </c>
    </row>
    <row r="37" s="4" customFormat="1" spans="1:9">
      <c r="A37" s="5">
        <v>999222033581986</v>
      </c>
      <c r="B37" s="6">
        <v>44933</v>
      </c>
      <c r="C37" s="6">
        <v>44936</v>
      </c>
      <c r="D37" s="4">
        <v>2079</v>
      </c>
      <c r="E37" s="4" t="str">
        <f>VLOOKUP(A37,HOP!A:L,12,0)</f>
        <v>2079.00</v>
      </c>
      <c r="F37" s="4" t="str">
        <f>VLOOKUP(A37,HOP!A:C,3,0)</f>
        <v>2911167</v>
      </c>
      <c r="G37" s="4">
        <f t="shared" si="2"/>
        <v>0</v>
      </c>
      <c r="H37" s="4" t="str">
        <f t="shared" si="3"/>
        <v>，2911167</v>
      </c>
      <c r="I37" s="4" t="str">
        <f>VLOOKUP(A37,HOP!A:U,21,0)</f>
        <v>直采</v>
      </c>
    </row>
    <row r="38" s="4" customFormat="1" spans="1:9">
      <c r="A38" s="5">
        <v>999222034241654</v>
      </c>
      <c r="B38" s="6">
        <v>44933</v>
      </c>
      <c r="C38" s="6">
        <v>44936</v>
      </c>
      <c r="D38" s="4">
        <v>2079</v>
      </c>
      <c r="E38" s="4" t="str">
        <f>VLOOKUP(A38,HOP!A:L,12,0)</f>
        <v>2079.00</v>
      </c>
      <c r="F38" s="4" t="str">
        <f>VLOOKUP(A38,HOP!A:C,3,0)</f>
        <v>2911361</v>
      </c>
      <c r="G38" s="4">
        <f t="shared" si="2"/>
        <v>0</v>
      </c>
      <c r="H38" s="4" t="str">
        <f t="shared" si="3"/>
        <v>，2911361</v>
      </c>
      <c r="I38" s="4" t="str">
        <f>VLOOKUP(A38,HOP!A:U,21,0)</f>
        <v>直采</v>
      </c>
    </row>
    <row r="39" s="4" customFormat="1" spans="1:9">
      <c r="A39" s="5">
        <v>999222039837949</v>
      </c>
      <c r="B39" s="6">
        <v>44933</v>
      </c>
      <c r="C39" s="6">
        <v>44936</v>
      </c>
      <c r="D39" s="4">
        <v>2079</v>
      </c>
      <c r="E39" s="4" t="str">
        <f>VLOOKUP(A39,HOP!A:L,12,0)</f>
        <v>2079.00</v>
      </c>
      <c r="F39" s="4" t="str">
        <f>VLOOKUP(A39,HOP!A:C,3,0)</f>
        <v>2912883</v>
      </c>
      <c r="G39" s="4">
        <f t="shared" si="2"/>
        <v>0</v>
      </c>
      <c r="H39" s="4" t="str">
        <f t="shared" si="3"/>
        <v>，2912883</v>
      </c>
      <c r="I39" s="4" t="str">
        <f>VLOOKUP(A39,HOP!A:U,21,0)</f>
        <v>直采</v>
      </c>
    </row>
    <row r="40" s="4" customFormat="1" spans="1:9">
      <c r="A40" s="5">
        <v>999222057509014</v>
      </c>
      <c r="B40" s="6">
        <v>44934</v>
      </c>
      <c r="C40" s="6">
        <v>44936</v>
      </c>
      <c r="D40" s="4">
        <v>1180</v>
      </c>
      <c r="E40" s="4" t="str">
        <f>VLOOKUP(A40,HOP!A:L,12,0)</f>
        <v>1180.00</v>
      </c>
      <c r="F40" s="4" t="str">
        <f>VLOOKUP(A40,HOP!A:C,3,0)</f>
        <v>2915549</v>
      </c>
      <c r="G40" s="4">
        <f t="shared" si="2"/>
        <v>0</v>
      </c>
      <c r="H40" s="4" t="str">
        <f t="shared" si="3"/>
        <v>，2915549</v>
      </c>
      <c r="I40" s="4" t="str">
        <f>VLOOKUP(A40,HOP!A:U,21,0)</f>
        <v>直采</v>
      </c>
    </row>
    <row r="41" s="4" customFormat="1" hidden="1" spans="1:9">
      <c r="A41" s="5">
        <v>999222058544669</v>
      </c>
      <c r="B41" s="6">
        <v>44934</v>
      </c>
      <c r="C41" s="6">
        <v>44936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VLOOKUP(A41,HOP!A:U,21,0)</f>
        <v>#N/A</v>
      </c>
    </row>
    <row r="42" s="4" customFormat="1" hidden="1" spans="1:9">
      <c r="A42" s="5">
        <v>999222058551762</v>
      </c>
      <c r="B42" s="6">
        <v>44934</v>
      </c>
      <c r="C42" s="6">
        <v>44936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2"/>
        <v>#N/A</v>
      </c>
      <c r="H42" s="4" t="e">
        <f t="shared" si="3"/>
        <v>#N/A</v>
      </c>
      <c r="I42" s="4" t="e">
        <f>VLOOKUP(A42,HOP!A:U,21,0)</f>
        <v>#N/A</v>
      </c>
    </row>
    <row r="43" s="4" customFormat="1" spans="1:9">
      <c r="A43" s="5">
        <v>999222069023972</v>
      </c>
      <c r="B43" s="6">
        <v>44935</v>
      </c>
      <c r="C43" s="6">
        <v>44936</v>
      </c>
      <c r="D43" s="4">
        <v>567</v>
      </c>
      <c r="E43" s="4" t="str">
        <f>VLOOKUP(A43,HOP!A:L,12,0)</f>
        <v>567.00</v>
      </c>
      <c r="F43" s="4" t="str">
        <f>VLOOKUP(A43,HOP!A:C,3,0)</f>
        <v>2917882</v>
      </c>
      <c r="G43" s="4">
        <f t="shared" si="2"/>
        <v>0</v>
      </c>
      <c r="H43" s="4" t="str">
        <f t="shared" si="3"/>
        <v>，2917882</v>
      </c>
      <c r="I43" s="4" t="str">
        <f>VLOOKUP(A43,HOP!A:U,21,0)</f>
        <v>直采</v>
      </c>
    </row>
    <row r="44" s="4" customFormat="1" spans="1:9">
      <c r="A44" s="5">
        <v>999222069069408</v>
      </c>
      <c r="B44" s="6">
        <v>44933</v>
      </c>
      <c r="C44" s="6">
        <v>44936</v>
      </c>
      <c r="D44" s="4">
        <v>2595</v>
      </c>
      <c r="E44" s="4" t="str">
        <f>VLOOKUP(A44,HOP!A:L,12,0)</f>
        <v>2595.00</v>
      </c>
      <c r="F44" s="4" t="str">
        <f>VLOOKUP(A44,HOP!A:C,3,0)</f>
        <v>2917892</v>
      </c>
      <c r="G44" s="4">
        <f t="shared" si="2"/>
        <v>0</v>
      </c>
      <c r="H44" s="4" t="str">
        <f t="shared" si="3"/>
        <v>，2917892</v>
      </c>
      <c r="I44" s="4" t="str">
        <f>VLOOKUP(A44,HOP!A:U,21,0)</f>
        <v>直采</v>
      </c>
    </row>
    <row r="45" s="4" customFormat="1" spans="1:9">
      <c r="A45" s="5">
        <v>22071952970</v>
      </c>
      <c r="B45" s="6">
        <v>44935</v>
      </c>
      <c r="C45" s="6">
        <v>44936</v>
      </c>
      <c r="D45" s="4">
        <v>1628</v>
      </c>
      <c r="E45" s="4" t="str">
        <f>VLOOKUP(A45,HOP!A:L,12,0)</f>
        <v>1628.00</v>
      </c>
      <c r="F45" s="4" t="str">
        <f>VLOOKUP(A45,HOP!A:C,3,0)</f>
        <v>2918853</v>
      </c>
      <c r="G45" s="4">
        <f t="shared" si="2"/>
        <v>0</v>
      </c>
      <c r="H45" s="4" t="str">
        <f t="shared" si="3"/>
        <v>，2918853</v>
      </c>
      <c r="I45" s="4" t="str">
        <f>VLOOKUP(A45,HOP!A:U,21,0)</f>
        <v>直采</v>
      </c>
    </row>
    <row r="46" s="4" customFormat="1" hidden="1" spans="1:9">
      <c r="A46" s="5">
        <v>999222074541265</v>
      </c>
      <c r="B46" s="6">
        <v>44933</v>
      </c>
      <c r="C46" s="6">
        <v>44936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hidden="1" spans="1:9">
      <c r="A47" s="5">
        <v>999222074704146</v>
      </c>
      <c r="B47" s="6">
        <v>44933</v>
      </c>
      <c r="C47" s="6">
        <v>44936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VLOOKUP(A47,HOP!A:U,21,0)</f>
        <v>#N/A</v>
      </c>
    </row>
    <row r="48" s="4" customFormat="1" hidden="1" spans="1:9">
      <c r="A48" s="5">
        <v>999222074765755</v>
      </c>
      <c r="B48" s="6">
        <v>44933</v>
      </c>
      <c r="C48" s="6">
        <v>44936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2"/>
        <v>#N/A</v>
      </c>
      <c r="H48" s="4" t="e">
        <f t="shared" si="3"/>
        <v>#N/A</v>
      </c>
      <c r="I48" s="4" t="e">
        <f>VLOOKUP(A48,HOP!A:U,21,0)</f>
        <v>#N/A</v>
      </c>
    </row>
    <row r="49" s="4" customFormat="1" spans="1:9">
      <c r="A49" s="5">
        <v>999222077200780</v>
      </c>
      <c r="B49" s="6">
        <v>44935</v>
      </c>
      <c r="C49" s="6">
        <v>44936</v>
      </c>
      <c r="D49" s="4">
        <v>2075</v>
      </c>
      <c r="E49" s="4" t="str">
        <f>VLOOKUP(A49,HOP!A:L,12,0)</f>
        <v>2075.00</v>
      </c>
      <c r="F49" s="4" t="str">
        <f>VLOOKUP(A49,HOP!A:C,3,0)</f>
        <v>2920497</v>
      </c>
      <c r="G49" s="4">
        <f t="shared" si="2"/>
        <v>0</v>
      </c>
      <c r="H49" s="4" t="str">
        <f t="shared" si="3"/>
        <v>，2920497</v>
      </c>
      <c r="I49" s="4" t="str">
        <f>VLOOKUP(A49,HOP!A:U,21,0)</f>
        <v>直采</v>
      </c>
    </row>
    <row r="50" s="4" customFormat="1" spans="1:9">
      <c r="A50" s="5">
        <v>999222078319773</v>
      </c>
      <c r="B50" s="6">
        <v>44933</v>
      </c>
      <c r="C50" s="6">
        <v>44936</v>
      </c>
      <c r="D50" s="4">
        <v>3810</v>
      </c>
      <c r="E50" s="4" t="str">
        <f>VLOOKUP(A50,HOP!A:L,12,0)</f>
        <v>3810.00</v>
      </c>
      <c r="F50" s="4" t="str">
        <f>VLOOKUP(A50,HOP!A:C,3,0)</f>
        <v>2920578</v>
      </c>
      <c r="G50" s="4">
        <f t="shared" si="2"/>
        <v>0</v>
      </c>
      <c r="H50" s="4" t="str">
        <f t="shared" si="3"/>
        <v>，2920578</v>
      </c>
      <c r="I50" s="4" t="str">
        <f>VLOOKUP(A50,HOP!A:U,21,0)</f>
        <v>直采</v>
      </c>
    </row>
    <row r="51" s="4" customFormat="1" spans="1:9">
      <c r="A51" s="5">
        <v>999222081917979</v>
      </c>
      <c r="B51" s="6">
        <v>44935</v>
      </c>
      <c r="C51" s="6">
        <v>44936</v>
      </c>
      <c r="D51" s="4">
        <v>270</v>
      </c>
      <c r="E51" s="4" t="str">
        <f>VLOOKUP(A51,HOP!A:L,12,0)</f>
        <v>270.00</v>
      </c>
      <c r="F51" s="4" t="str">
        <f>VLOOKUP(A51,HOP!A:C,3,0)</f>
        <v>2921728</v>
      </c>
      <c r="G51" s="4">
        <f t="shared" si="2"/>
        <v>0</v>
      </c>
      <c r="H51" s="4" t="str">
        <f t="shared" si="3"/>
        <v>，2921728</v>
      </c>
      <c r="I51" s="4" t="str">
        <f>VLOOKUP(A51,HOP!A:U,21,0)</f>
        <v>直采</v>
      </c>
    </row>
    <row r="52" s="4" customFormat="1" spans="1:9">
      <c r="A52" s="5">
        <v>999222082531346</v>
      </c>
      <c r="B52" s="6">
        <v>44935</v>
      </c>
      <c r="C52" s="6">
        <v>44936</v>
      </c>
      <c r="D52" s="4">
        <v>250</v>
      </c>
      <c r="E52" s="4" t="str">
        <f>VLOOKUP(A52,HOP!A:L,12,0)</f>
        <v>250.00</v>
      </c>
      <c r="F52" s="4" t="str">
        <f>VLOOKUP(A52,HOP!A:C,3,0)</f>
        <v>2921995</v>
      </c>
      <c r="G52" s="4">
        <f t="shared" si="2"/>
        <v>0</v>
      </c>
      <c r="H52" s="4" t="str">
        <f t="shared" si="3"/>
        <v>，2921995</v>
      </c>
      <c r="I52" s="4" t="str">
        <f>VLOOKUP(A52,HOP!A:U,21,0)</f>
        <v>直采</v>
      </c>
    </row>
    <row r="53" s="4" customFormat="1" spans="1:9">
      <c r="A53" s="5">
        <v>999222085787075</v>
      </c>
      <c r="B53" s="6">
        <v>44934</v>
      </c>
      <c r="C53" s="6">
        <v>44936</v>
      </c>
      <c r="D53" s="4">
        <v>1100</v>
      </c>
      <c r="E53" s="4" t="str">
        <f>VLOOKUP(A53,HOP!A:L,12,0)</f>
        <v>1100.00</v>
      </c>
      <c r="F53" s="4" t="str">
        <f>VLOOKUP(A53,HOP!A:C,3,0)</f>
        <v>2922469</v>
      </c>
      <c r="G53" s="4">
        <f t="shared" si="2"/>
        <v>0</v>
      </c>
      <c r="H53" s="4" t="str">
        <f t="shared" si="3"/>
        <v>，2922469</v>
      </c>
      <c r="I53" s="4" t="str">
        <f>VLOOKUP(A53,HOP!A:U,21,0)</f>
        <v>直采</v>
      </c>
    </row>
    <row r="54" s="4" customFormat="1" spans="1:9">
      <c r="A54" s="5">
        <v>999222086468718</v>
      </c>
      <c r="B54" s="6">
        <v>44935</v>
      </c>
      <c r="C54" s="6">
        <v>44936</v>
      </c>
      <c r="D54" s="4">
        <v>727</v>
      </c>
      <c r="E54" s="4" t="str">
        <f>VLOOKUP(A54,HOP!A:L,12,0)</f>
        <v>727.00</v>
      </c>
      <c r="F54" s="4" t="str">
        <f>VLOOKUP(A54,HOP!A:C,3,0)</f>
        <v>2922636</v>
      </c>
      <c r="G54" s="4">
        <f t="shared" si="2"/>
        <v>0</v>
      </c>
      <c r="H54" s="4" t="str">
        <f t="shared" si="3"/>
        <v>，2922636</v>
      </c>
      <c r="I54" s="4" t="str">
        <f>VLOOKUP(A54,HOP!A:U,21,0)</f>
        <v>直采</v>
      </c>
    </row>
    <row r="55" s="4" customFormat="1" spans="1:9">
      <c r="A55" s="5">
        <v>999222087833038</v>
      </c>
      <c r="B55" s="6">
        <v>44935</v>
      </c>
      <c r="C55" s="6">
        <v>44936</v>
      </c>
      <c r="D55" s="4">
        <v>1233</v>
      </c>
      <c r="E55" s="4" t="str">
        <f>VLOOKUP(A55,HOP!A:L,12,0)</f>
        <v>1233.00</v>
      </c>
      <c r="F55" s="4" t="str">
        <f>VLOOKUP(A55,HOP!A:C,3,0)</f>
        <v>2923162</v>
      </c>
      <c r="G55" s="4">
        <f t="shared" si="2"/>
        <v>0</v>
      </c>
      <c r="H55" s="4" t="str">
        <f t="shared" si="3"/>
        <v>，2923162</v>
      </c>
      <c r="I55" s="4" t="str">
        <f>VLOOKUP(A55,HOP!A:U,21,0)</f>
        <v>直采</v>
      </c>
    </row>
    <row r="56" s="4" customFormat="1" spans="1:9">
      <c r="A56" s="5">
        <v>999222093227537</v>
      </c>
      <c r="B56" s="6">
        <v>44934</v>
      </c>
      <c r="C56" s="6">
        <v>44936</v>
      </c>
      <c r="D56" s="4">
        <v>680</v>
      </c>
      <c r="E56" s="4" t="str">
        <f>VLOOKUP(A56,HOP!A:L,12,0)</f>
        <v>680.00</v>
      </c>
      <c r="F56" s="4" t="str">
        <f>VLOOKUP(A56,HOP!A:C,3,0)</f>
        <v>2924286</v>
      </c>
      <c r="G56" s="4">
        <f t="shared" si="2"/>
        <v>0</v>
      </c>
      <c r="H56" s="4" t="str">
        <f t="shared" si="3"/>
        <v>，2924286</v>
      </c>
      <c r="I56" s="4" t="str">
        <f>VLOOKUP(A56,HOP!A:U,21,0)</f>
        <v>直采</v>
      </c>
    </row>
    <row r="57" s="4" customFormat="1" spans="1:9">
      <c r="A57" s="5">
        <v>999222096924534</v>
      </c>
      <c r="B57" s="6">
        <v>44934</v>
      </c>
      <c r="C57" s="6">
        <v>44936</v>
      </c>
      <c r="D57" s="4">
        <v>560</v>
      </c>
      <c r="E57" s="4" t="str">
        <f>VLOOKUP(A57,HOP!A:L,12,0)</f>
        <v>560.00</v>
      </c>
      <c r="F57" s="4" t="str">
        <f>VLOOKUP(A57,HOP!A:C,3,0)</f>
        <v>2925436</v>
      </c>
      <c r="G57" s="4">
        <f t="shared" si="2"/>
        <v>0</v>
      </c>
      <c r="H57" s="4" t="str">
        <f t="shared" si="3"/>
        <v>，2925436</v>
      </c>
      <c r="I57" s="4" t="str">
        <f>VLOOKUP(A57,HOP!A:U,21,0)</f>
        <v>直采</v>
      </c>
    </row>
    <row r="58" s="4" customFormat="1" spans="1:9">
      <c r="A58" s="5">
        <v>999222100242875</v>
      </c>
      <c r="B58" s="6">
        <v>44933</v>
      </c>
      <c r="C58" s="6">
        <v>44936</v>
      </c>
      <c r="D58" s="4">
        <v>10800</v>
      </c>
      <c r="E58" s="4" t="str">
        <f>VLOOKUP(A58,HOP!A:L,12,0)</f>
        <v>10800.00</v>
      </c>
      <c r="F58" s="4" t="str">
        <f>VLOOKUP(A58,HOP!A:C,3,0)</f>
        <v>2926199</v>
      </c>
      <c r="G58" s="4">
        <f t="shared" si="2"/>
        <v>0</v>
      </c>
      <c r="H58" s="4" t="str">
        <f t="shared" si="3"/>
        <v>，2926199</v>
      </c>
      <c r="I58" s="4" t="str">
        <f>VLOOKUP(A58,HOP!A:U,21,0)</f>
        <v>直采</v>
      </c>
    </row>
    <row r="59" s="4" customFormat="1" spans="1:9">
      <c r="A59" s="5">
        <v>999222100806531</v>
      </c>
      <c r="B59" s="6">
        <v>44934</v>
      </c>
      <c r="C59" s="6">
        <v>44936</v>
      </c>
      <c r="D59" s="4">
        <v>782</v>
      </c>
      <c r="E59" s="4" t="str">
        <f>VLOOKUP(A59,HOP!A:L,12,0)</f>
        <v>782.00</v>
      </c>
      <c r="F59" s="4" t="str">
        <f>VLOOKUP(A59,HOP!A:C,3,0)</f>
        <v>2926482</v>
      </c>
      <c r="G59" s="4">
        <f t="shared" si="2"/>
        <v>0</v>
      </c>
      <c r="H59" s="4" t="str">
        <f t="shared" si="3"/>
        <v>，2926482</v>
      </c>
      <c r="I59" s="4" t="str">
        <f>VLOOKUP(A59,HOP!A:U,21,0)</f>
        <v>直采</v>
      </c>
    </row>
    <row r="60" s="4" customFormat="1" spans="1:9">
      <c r="A60" s="5">
        <v>999222101757023</v>
      </c>
      <c r="B60" s="6">
        <v>44935</v>
      </c>
      <c r="C60" s="6">
        <v>44936</v>
      </c>
      <c r="D60" s="4">
        <v>220</v>
      </c>
      <c r="E60" s="4" t="str">
        <f>VLOOKUP(A60,HOP!A:L,12,0)</f>
        <v>220.00</v>
      </c>
      <c r="F60" s="4" t="str">
        <f>VLOOKUP(A60,HOP!A:C,3,0)</f>
        <v>2926907</v>
      </c>
      <c r="G60" s="4">
        <f t="shared" si="2"/>
        <v>0</v>
      </c>
      <c r="H60" s="4" t="str">
        <f t="shared" si="3"/>
        <v>，2926907</v>
      </c>
      <c r="I60" s="4" t="str">
        <f>VLOOKUP(A60,HOP!A:U,21,0)</f>
        <v>直采</v>
      </c>
    </row>
    <row r="61" s="4" customFormat="1" spans="1:9">
      <c r="A61" s="5">
        <v>999222104838639</v>
      </c>
      <c r="B61" s="6">
        <v>44935</v>
      </c>
      <c r="C61" s="6">
        <v>44936</v>
      </c>
      <c r="D61" s="4">
        <v>98.28</v>
      </c>
      <c r="E61" s="4" t="str">
        <f>VLOOKUP(A61,HOP!A:L,12,0)</f>
        <v>98.28</v>
      </c>
      <c r="F61" s="4" t="str">
        <f>VLOOKUP(A61,HOP!A:C,3,0)</f>
        <v>2927254</v>
      </c>
      <c r="G61" s="4">
        <f t="shared" si="2"/>
        <v>0</v>
      </c>
      <c r="H61" s="4" t="str">
        <f t="shared" si="3"/>
        <v>，2927254</v>
      </c>
      <c r="I61" s="4" t="str">
        <f>VLOOKUP(A61,HOP!A:U,21,0)</f>
        <v>直连</v>
      </c>
    </row>
    <row r="62" s="4" customFormat="1" spans="1:9">
      <c r="A62" s="5">
        <v>999222107116752</v>
      </c>
      <c r="B62" s="6">
        <v>44934</v>
      </c>
      <c r="C62" s="6">
        <v>44936</v>
      </c>
      <c r="D62" s="4">
        <v>376</v>
      </c>
      <c r="E62" s="4" t="str">
        <f>VLOOKUP(A62,HOP!A:L,12,0)</f>
        <v>376.00</v>
      </c>
      <c r="F62" s="4" t="str">
        <f>VLOOKUP(A62,HOP!A:C,3,0)</f>
        <v>2927924</v>
      </c>
      <c r="G62" s="4">
        <f t="shared" si="2"/>
        <v>0</v>
      </c>
      <c r="H62" s="4" t="str">
        <f t="shared" si="3"/>
        <v>，2927924</v>
      </c>
      <c r="I62" s="4" t="str">
        <f>VLOOKUP(A62,HOP!A:U,21,0)</f>
        <v>直采</v>
      </c>
    </row>
    <row r="63" s="4" customFormat="1" spans="1:9">
      <c r="A63" s="5">
        <v>999222108162128</v>
      </c>
      <c r="B63" s="6">
        <v>44935</v>
      </c>
      <c r="C63" s="6">
        <v>44936</v>
      </c>
      <c r="D63" s="4">
        <v>814</v>
      </c>
      <c r="E63" s="4" t="str">
        <f>VLOOKUP(A63,HOP!A:L,12,0)</f>
        <v>814.00</v>
      </c>
      <c r="F63" s="4" t="str">
        <f>VLOOKUP(A63,HOP!A:C,3,0)</f>
        <v>2928438</v>
      </c>
      <c r="G63" s="4">
        <f t="shared" si="2"/>
        <v>0</v>
      </c>
      <c r="H63" s="4" t="str">
        <f t="shared" si="3"/>
        <v>，2928438</v>
      </c>
      <c r="I63" s="4" t="str">
        <f>VLOOKUP(A63,HOP!A:U,21,0)</f>
        <v>直采</v>
      </c>
    </row>
    <row r="64" s="4" customFormat="1" spans="1:9">
      <c r="A64" s="5">
        <v>999222113405583</v>
      </c>
      <c r="B64" s="6">
        <v>44935</v>
      </c>
      <c r="C64" s="6">
        <v>44936</v>
      </c>
      <c r="D64" s="4">
        <v>170</v>
      </c>
      <c r="E64" s="4" t="str">
        <f>VLOOKUP(A64,HOP!A:L,12,0)</f>
        <v>170.00</v>
      </c>
      <c r="F64" s="4" t="str">
        <f>VLOOKUP(A64,HOP!A:C,3,0)</f>
        <v>2929695</v>
      </c>
      <c r="G64" s="4">
        <f t="shared" si="2"/>
        <v>0</v>
      </c>
      <c r="H64" s="4" t="str">
        <f t="shared" si="3"/>
        <v>，2929695</v>
      </c>
      <c r="I64" s="4" t="str">
        <f>VLOOKUP(A64,HOP!A:U,21,0)</f>
        <v>直采</v>
      </c>
    </row>
    <row r="65" s="4" customFormat="1" spans="1:9">
      <c r="A65" s="5">
        <v>999222114051166</v>
      </c>
      <c r="B65" s="6">
        <v>44934</v>
      </c>
      <c r="C65" s="6">
        <v>44936</v>
      </c>
      <c r="D65" s="4">
        <v>714</v>
      </c>
      <c r="E65" s="4" t="str">
        <f>VLOOKUP(A65,HOP!A:L,12,0)</f>
        <v>714.00</v>
      </c>
      <c r="F65" s="4" t="str">
        <f>VLOOKUP(A65,HOP!A:C,3,0)</f>
        <v>2929923</v>
      </c>
      <c r="G65" s="4">
        <f t="shared" si="2"/>
        <v>0</v>
      </c>
      <c r="H65" s="4" t="str">
        <f t="shared" si="3"/>
        <v>，2929923</v>
      </c>
      <c r="I65" s="4" t="str">
        <f>VLOOKUP(A65,HOP!A:U,21,0)</f>
        <v>直采</v>
      </c>
    </row>
    <row r="66" s="4" customFormat="1" spans="1:9">
      <c r="A66" s="5">
        <v>999222114899666</v>
      </c>
      <c r="B66" s="6">
        <v>44935</v>
      </c>
      <c r="C66" s="6">
        <v>44936</v>
      </c>
      <c r="D66" s="4">
        <v>181</v>
      </c>
      <c r="E66" s="4" t="str">
        <f>VLOOKUP(A66,HOP!A:L,12,0)</f>
        <v>181.00</v>
      </c>
      <c r="F66" s="4" t="str">
        <f>VLOOKUP(A66,HOP!A:C,3,0)</f>
        <v>2930344</v>
      </c>
      <c r="G66" s="4">
        <f t="shared" si="2"/>
        <v>0</v>
      </c>
      <c r="H66" s="4" t="str">
        <f t="shared" si="3"/>
        <v>，2930344</v>
      </c>
      <c r="I66" s="4" t="str">
        <f>VLOOKUP(A66,HOP!A:U,21,0)</f>
        <v>直采</v>
      </c>
    </row>
    <row r="67" s="4" customFormat="1" spans="1:9">
      <c r="A67" s="5">
        <v>999222116940332</v>
      </c>
      <c r="B67" s="6">
        <v>44935</v>
      </c>
      <c r="C67" s="6">
        <v>44936</v>
      </c>
      <c r="D67" s="4">
        <v>1000</v>
      </c>
      <c r="E67" s="4" t="str">
        <f>VLOOKUP(A67,HOP!A:L,12,0)</f>
        <v>1000.00</v>
      </c>
      <c r="F67" s="4" t="str">
        <f>VLOOKUP(A67,HOP!A:C,3,0)</f>
        <v>2930730</v>
      </c>
      <c r="G67" s="4">
        <f t="shared" ref="G67:G83" si="4">D67-E67</f>
        <v>0</v>
      </c>
      <c r="H67" s="4" t="str">
        <f t="shared" ref="H67:H83" si="5">$H$1&amp;F67</f>
        <v>，2930730</v>
      </c>
      <c r="I67" s="4" t="str">
        <f>VLOOKUP(A67,HOP!A:U,21,0)</f>
        <v>直采</v>
      </c>
    </row>
    <row r="68" s="4" customFormat="1" spans="1:9">
      <c r="A68" s="5">
        <v>999222116978836</v>
      </c>
      <c r="B68" s="6">
        <v>44934</v>
      </c>
      <c r="C68" s="6">
        <v>44936</v>
      </c>
      <c r="D68" s="4">
        <v>450</v>
      </c>
      <c r="E68" s="4" t="str">
        <f>VLOOKUP(A68,HOP!A:L,12,0)</f>
        <v>450.00</v>
      </c>
      <c r="F68" s="4" t="str">
        <f>VLOOKUP(A68,HOP!A:C,3,0)</f>
        <v>2930743</v>
      </c>
      <c r="G68" s="4">
        <f t="shared" si="4"/>
        <v>0</v>
      </c>
      <c r="H68" s="4" t="str">
        <f t="shared" si="5"/>
        <v>，2930743</v>
      </c>
      <c r="I68" s="4" t="str">
        <f>VLOOKUP(A68,HOP!A:U,21,0)</f>
        <v>直采</v>
      </c>
    </row>
    <row r="69" s="4" customFormat="1" spans="1:9">
      <c r="A69" s="5">
        <v>999222117226302</v>
      </c>
      <c r="B69" s="6">
        <v>44935</v>
      </c>
      <c r="C69" s="6">
        <v>44936</v>
      </c>
      <c r="D69" s="4">
        <v>593</v>
      </c>
      <c r="E69" s="4" t="str">
        <f>VLOOKUP(A69,HOP!A:L,12,0)</f>
        <v>593.00</v>
      </c>
      <c r="F69" s="4" t="str">
        <f>VLOOKUP(A69,HOP!A:C,3,0)</f>
        <v>2930789</v>
      </c>
      <c r="G69" s="4">
        <f t="shared" si="4"/>
        <v>0</v>
      </c>
      <c r="H69" s="4" t="str">
        <f t="shared" si="5"/>
        <v>，2930789</v>
      </c>
      <c r="I69" s="4" t="str">
        <f>VLOOKUP(A69,HOP!A:U,21,0)</f>
        <v>直采</v>
      </c>
    </row>
    <row r="70" s="4" customFormat="1" hidden="1" spans="1:9">
      <c r="A70" s="5">
        <v>999222117236476</v>
      </c>
      <c r="B70" s="6">
        <v>44935</v>
      </c>
      <c r="C70" s="6">
        <v>44936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 t="shared" si="4"/>
        <v>#N/A</v>
      </c>
      <c r="H70" s="4" t="e">
        <f t="shared" si="5"/>
        <v>#N/A</v>
      </c>
      <c r="I70" s="4" t="e">
        <f>VLOOKUP(A70,HOP!A:U,21,0)</f>
        <v>#N/A</v>
      </c>
    </row>
    <row r="71" s="4" customFormat="1" spans="1:9">
      <c r="A71" s="5">
        <v>999222118783479</v>
      </c>
      <c r="B71" s="6">
        <v>44935</v>
      </c>
      <c r="C71" s="6">
        <v>44936</v>
      </c>
      <c r="D71" s="4">
        <v>910</v>
      </c>
      <c r="E71" s="4" t="str">
        <f>VLOOKUP(A71,HOP!A:L,12,0)</f>
        <v>910.00</v>
      </c>
      <c r="F71" s="4" t="str">
        <f>VLOOKUP(A71,HOP!A:C,3,0)</f>
        <v>2931069</v>
      </c>
      <c r="G71" s="4">
        <f t="shared" si="4"/>
        <v>0</v>
      </c>
      <c r="H71" s="4" t="str">
        <f t="shared" si="5"/>
        <v>，2931069</v>
      </c>
      <c r="I71" s="4" t="str">
        <f>VLOOKUP(A71,HOP!A:U,21,0)</f>
        <v>直采</v>
      </c>
    </row>
    <row r="72" s="4" customFormat="1" spans="1:9">
      <c r="A72" s="5">
        <v>999222120271639</v>
      </c>
      <c r="B72" s="6">
        <v>44935</v>
      </c>
      <c r="C72" s="6">
        <v>44936</v>
      </c>
      <c r="D72" s="4">
        <v>1000</v>
      </c>
      <c r="E72" s="4" t="str">
        <f>VLOOKUP(A72,HOP!A:L,12,0)</f>
        <v>1000.00</v>
      </c>
      <c r="F72" s="4" t="str">
        <f>VLOOKUP(A72,HOP!A:C,3,0)</f>
        <v>2931460</v>
      </c>
      <c r="G72" s="4">
        <f t="shared" si="4"/>
        <v>0</v>
      </c>
      <c r="H72" s="4" t="str">
        <f t="shared" si="5"/>
        <v>，2931460</v>
      </c>
      <c r="I72" s="4" t="str">
        <f>VLOOKUP(A72,HOP!A:U,21,0)</f>
        <v>直采</v>
      </c>
    </row>
    <row r="73" s="4" customFormat="1" spans="1:9">
      <c r="A73" s="5">
        <v>999222120763333</v>
      </c>
      <c r="B73" s="6">
        <v>44935</v>
      </c>
      <c r="C73" s="6">
        <v>44936</v>
      </c>
      <c r="D73" s="4">
        <v>1004</v>
      </c>
      <c r="E73" s="4" t="str">
        <f>VLOOKUP(A73,HOP!A:L,12,0)</f>
        <v>1004.00</v>
      </c>
      <c r="F73" s="4" t="str">
        <f>VLOOKUP(A73,HOP!A:C,3,0)</f>
        <v>2931610</v>
      </c>
      <c r="G73" s="4">
        <f t="shared" si="4"/>
        <v>0</v>
      </c>
      <c r="H73" s="4" t="str">
        <f t="shared" si="5"/>
        <v>，2931610</v>
      </c>
      <c r="I73" s="4" t="str">
        <f>VLOOKUP(A73,HOP!A:U,21,0)</f>
        <v>直采</v>
      </c>
    </row>
    <row r="74" s="4" customFormat="1" spans="1:9">
      <c r="A74" s="5">
        <v>999222124058543</v>
      </c>
      <c r="B74" s="6">
        <v>44935</v>
      </c>
      <c r="C74" s="6">
        <v>44936</v>
      </c>
      <c r="D74" s="4">
        <v>170</v>
      </c>
      <c r="E74" s="4" t="str">
        <f>VLOOKUP(A74,HOP!A:L,12,0)</f>
        <v>170.00</v>
      </c>
      <c r="F74" s="4" t="str">
        <f>VLOOKUP(A74,HOP!A:C,3,0)</f>
        <v>2931983</v>
      </c>
      <c r="G74" s="4">
        <f t="shared" si="4"/>
        <v>0</v>
      </c>
      <c r="H74" s="4" t="str">
        <f t="shared" si="5"/>
        <v>，2931983</v>
      </c>
      <c r="I74" s="4" t="str">
        <f>VLOOKUP(A74,HOP!A:U,21,0)</f>
        <v>直采</v>
      </c>
    </row>
    <row r="75" s="4" customFormat="1" spans="1:9">
      <c r="A75" s="5">
        <v>999222124897338</v>
      </c>
      <c r="B75" s="6">
        <v>44935</v>
      </c>
      <c r="C75" s="6">
        <v>44936</v>
      </c>
      <c r="D75" s="4">
        <v>181</v>
      </c>
      <c r="E75" s="4" t="str">
        <f>VLOOKUP(A75,HOP!A:L,12,0)</f>
        <v>181.00</v>
      </c>
      <c r="F75" s="4" t="str">
        <f>VLOOKUP(A75,HOP!A:C,3,0)</f>
        <v>2932212</v>
      </c>
      <c r="G75" s="4">
        <f t="shared" si="4"/>
        <v>0</v>
      </c>
      <c r="H75" s="4" t="str">
        <f t="shared" si="5"/>
        <v>，2932212</v>
      </c>
      <c r="I75" s="4" t="str">
        <f>VLOOKUP(A75,HOP!A:U,21,0)</f>
        <v>直采</v>
      </c>
    </row>
    <row r="76" s="4" customFormat="1" spans="1:9">
      <c r="A76" s="5">
        <v>999222125048282</v>
      </c>
      <c r="B76" s="6">
        <v>44935</v>
      </c>
      <c r="C76" s="6">
        <v>44936</v>
      </c>
      <c r="D76" s="4">
        <v>181</v>
      </c>
      <c r="E76" s="4" t="str">
        <f>VLOOKUP(A76,HOP!A:L,12,0)</f>
        <v>181.00</v>
      </c>
      <c r="F76" s="4" t="str">
        <f>VLOOKUP(A76,HOP!A:C,3,0)</f>
        <v>2932330</v>
      </c>
      <c r="G76" s="4">
        <f t="shared" si="4"/>
        <v>0</v>
      </c>
      <c r="H76" s="4" t="str">
        <f t="shared" si="5"/>
        <v>，2932330</v>
      </c>
      <c r="I76" s="4" t="str">
        <f>VLOOKUP(A76,HOP!A:U,21,0)</f>
        <v>直采</v>
      </c>
    </row>
    <row r="77" s="4" customFormat="1" spans="1:9">
      <c r="A77" s="5">
        <v>999222125502905</v>
      </c>
      <c r="B77" s="6">
        <v>44935</v>
      </c>
      <c r="C77" s="6">
        <v>44936</v>
      </c>
      <c r="D77" s="4">
        <v>413</v>
      </c>
      <c r="E77" s="4" t="str">
        <f>VLOOKUP(A77,HOP!A:L,12,0)</f>
        <v>413.00</v>
      </c>
      <c r="F77" s="4" t="str">
        <f>VLOOKUP(A77,HOP!A:C,3,0)</f>
        <v>2932484</v>
      </c>
      <c r="G77" s="4">
        <f t="shared" si="4"/>
        <v>0</v>
      </c>
      <c r="H77" s="4" t="str">
        <f t="shared" si="5"/>
        <v>，2932484</v>
      </c>
      <c r="I77" s="4" t="str">
        <f>VLOOKUP(A77,HOP!A:U,21,0)</f>
        <v>直采</v>
      </c>
    </row>
    <row r="78" s="4" customFormat="1" spans="1:9">
      <c r="A78" s="5">
        <v>999222125572105</v>
      </c>
      <c r="B78" s="6">
        <v>44935</v>
      </c>
      <c r="C78" s="6">
        <v>44936</v>
      </c>
      <c r="D78" s="4">
        <v>378</v>
      </c>
      <c r="E78" s="4" t="str">
        <f>VLOOKUP(A78,HOP!A:L,12,0)</f>
        <v>378.00</v>
      </c>
      <c r="F78" s="4" t="str">
        <f>VLOOKUP(A78,HOP!A:C,3,0)</f>
        <v>2932519</v>
      </c>
      <c r="G78" s="4">
        <f t="shared" si="4"/>
        <v>0</v>
      </c>
      <c r="H78" s="4" t="str">
        <f t="shared" si="5"/>
        <v>，2932519</v>
      </c>
      <c r="I78" s="4" t="str">
        <f>VLOOKUP(A78,HOP!A:U,21,0)</f>
        <v>直采</v>
      </c>
    </row>
    <row r="79" s="4" customFormat="1" spans="1:9">
      <c r="A79" s="5">
        <v>999222125972643</v>
      </c>
      <c r="B79" s="6">
        <v>44935</v>
      </c>
      <c r="C79" s="6">
        <v>44936</v>
      </c>
      <c r="D79" s="4">
        <v>340</v>
      </c>
      <c r="E79" s="4" t="str">
        <f>VLOOKUP(A79,HOP!A:L,12,0)</f>
        <v>340.00</v>
      </c>
      <c r="F79" s="4" t="str">
        <f>VLOOKUP(A79,HOP!A:C,3,0)</f>
        <v>2932662</v>
      </c>
      <c r="G79" s="4">
        <f t="shared" si="4"/>
        <v>0</v>
      </c>
      <c r="H79" s="4" t="str">
        <f t="shared" si="5"/>
        <v>，2932662</v>
      </c>
      <c r="I79" s="4" t="str">
        <f>VLOOKUP(A79,HOP!A:U,21,0)</f>
        <v>直采</v>
      </c>
    </row>
    <row r="80" s="4" customFormat="1" spans="1:9">
      <c r="A80" s="5">
        <v>999222126242491</v>
      </c>
      <c r="B80" s="6">
        <v>44935</v>
      </c>
      <c r="C80" s="6">
        <v>44936</v>
      </c>
      <c r="D80" s="4">
        <v>1130</v>
      </c>
      <c r="E80" s="4" t="str">
        <f>VLOOKUP(A80,HOP!A:L,12,0)</f>
        <v>1130.00</v>
      </c>
      <c r="F80" s="4" t="str">
        <f>VLOOKUP(A80,HOP!A:C,3,0)</f>
        <v>2932769</v>
      </c>
      <c r="G80" s="4">
        <f t="shared" si="4"/>
        <v>0</v>
      </c>
      <c r="H80" s="4" t="str">
        <f t="shared" si="5"/>
        <v>，2932769</v>
      </c>
      <c r="I80" s="4" t="str">
        <f>VLOOKUP(A80,HOP!A:U,21,0)</f>
        <v>直采</v>
      </c>
    </row>
    <row r="81" s="4" customFormat="1" spans="1:9">
      <c r="A81" s="5">
        <v>999222124750297</v>
      </c>
      <c r="B81" s="6">
        <v>44935</v>
      </c>
      <c r="C81" s="6">
        <v>44936</v>
      </c>
      <c r="D81" s="4">
        <v>699</v>
      </c>
      <c r="E81" s="4" t="str">
        <f>VLOOKUP(A81,HOP!A:L,12,0)</f>
        <v>699.00</v>
      </c>
      <c r="F81" s="4" t="str">
        <f>VLOOKUP(A81,HOP!A:C,3,0)</f>
        <v>2932143</v>
      </c>
      <c r="G81" s="4">
        <f t="shared" si="4"/>
        <v>0</v>
      </c>
      <c r="H81" s="4" t="str">
        <f t="shared" si="5"/>
        <v>，2932143</v>
      </c>
      <c r="I81" s="4" t="str">
        <f>VLOOKUP(A81,HOP!A:U,21,0)</f>
        <v>直采</v>
      </c>
    </row>
    <row r="82" s="4" customFormat="1" spans="1:9">
      <c r="A82" s="5">
        <v>999222128038016</v>
      </c>
      <c r="B82" s="6">
        <v>44935</v>
      </c>
      <c r="C82" s="6">
        <v>44936</v>
      </c>
      <c r="D82" s="4">
        <v>749</v>
      </c>
      <c r="E82" s="4" t="str">
        <f>VLOOKUP(A82,HOP!A:L,12,0)</f>
        <v>749.00</v>
      </c>
      <c r="F82" s="4" t="str">
        <f>VLOOKUP(A82,HOP!A:C,3,0)</f>
        <v>2933001</v>
      </c>
      <c r="G82" s="4">
        <f t="shared" si="4"/>
        <v>0</v>
      </c>
      <c r="H82" s="4" t="str">
        <f t="shared" si="5"/>
        <v>，2933001</v>
      </c>
      <c r="I82" s="4" t="str">
        <f>VLOOKUP(A82,HOP!A:U,21,0)</f>
        <v>直采</v>
      </c>
    </row>
    <row r="83" s="4" customFormat="1" spans="1:9">
      <c r="A83" s="5">
        <v>999222126732232</v>
      </c>
      <c r="B83" s="6">
        <v>44935</v>
      </c>
      <c r="C83" s="6">
        <v>44936</v>
      </c>
      <c r="D83" s="4">
        <v>170</v>
      </c>
      <c r="E83" s="4" t="str">
        <f>VLOOKUP(A83,HOP!A:L,12,0)</f>
        <v>170.00</v>
      </c>
      <c r="F83" s="4" t="str">
        <f>VLOOKUP(A83,HOP!A:C,3,0)</f>
        <v>2932962</v>
      </c>
      <c r="G83" s="4">
        <f t="shared" si="4"/>
        <v>0</v>
      </c>
      <c r="H83" s="4" t="str">
        <f t="shared" si="5"/>
        <v>，2932962</v>
      </c>
      <c r="I83" s="4" t="str">
        <f>VLOOKUP(A83,HOP!A:U,21,0)</f>
        <v>直采</v>
      </c>
    </row>
    <row r="85" spans="4:4">
      <c r="D85" s="4">
        <f>SUM(D2:D84)</f>
        <v>136496.28</v>
      </c>
    </row>
    <row r="91" spans="1:5">
      <c r="A91" s="4" t="s">
        <v>443</v>
      </c>
      <c r="D91" s="4">
        <v>136398</v>
      </c>
      <c r="E91" s="4">
        <v>158348.1</v>
      </c>
    </row>
    <row r="92" spans="1:5">
      <c r="A92" s="4" t="s">
        <v>444</v>
      </c>
      <c r="D92" s="4">
        <v>98.28</v>
      </c>
      <c r="E92" s="4">
        <v>114.1</v>
      </c>
    </row>
    <row r="93" spans="1:5">
      <c r="A93" s="4" t="s">
        <v>445</v>
      </c>
      <c r="D93" s="4">
        <f>SUBTOTAL(9,D91:D92)</f>
        <v>136496.28</v>
      </c>
      <c r="E93" s="4">
        <f>SUBTOTAL(9,E91:E92)</f>
        <v>158462.2</v>
      </c>
    </row>
    <row r="94" spans="1:1">
      <c r="A94" s="4" t="s">
        <v>446</v>
      </c>
    </row>
  </sheetData>
  <autoFilter ref="A1:X83">
    <filterColumn colId="3">
      <filters>
        <filter val="250"/>
        <filter val="450"/>
        <filter val="910"/>
        <filter val="2250"/>
        <filter val="3810"/>
        <filter val="4690"/>
        <filter val="413"/>
        <filter val="593"/>
        <filter val="2793"/>
        <filter val="3153"/>
        <filter val="714"/>
        <filter val="814"/>
        <filter val="2595"/>
        <filter val="4416"/>
        <filter val="4497"/>
        <filter val="2418"/>
        <filter val="699"/>
        <filter val="220"/>
        <filter val="420"/>
        <filter val="560"/>
        <filter val="1820"/>
        <filter val="2320"/>
        <filter val="3060"/>
        <filter val="5022"/>
        <filter val="3465"/>
        <filter val="567"/>
        <filter val="727"/>
        <filter val="1628"/>
        <filter val="1668"/>
        <filter val="98.28"/>
        <filter val="170"/>
        <filter val="270"/>
        <filter val="1130"/>
        <filter val="5132"/>
        <filter val="1233"/>
        <filter val="834"/>
        <filter val="2075"/>
        <filter val="376"/>
        <filter val="3376"/>
        <filter val="378"/>
        <filter val="2079"/>
        <filter val="340"/>
        <filter val="500"/>
        <filter val="680"/>
        <filter val="1000"/>
        <filter val="1080"/>
        <filter val="1100"/>
        <filter val="1180"/>
        <filter val="1540"/>
        <filter val="2640"/>
        <filter val="10800"/>
        <filter val="11100"/>
        <filter val="181"/>
        <filter val="782"/>
        <filter val="2382"/>
        <filter val="2442"/>
        <filter val="1004"/>
        <filter val="1404"/>
        <filter val="806"/>
        <filter val="1386"/>
        <filter val="7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447</v>
      </c>
      <c r="B1" s="2" t="s">
        <v>448</v>
      </c>
      <c r="C1" s="2" t="s">
        <v>449</v>
      </c>
      <c r="D1" s="2" t="s">
        <v>450</v>
      </c>
      <c r="E1" s="2" t="s">
        <v>13</v>
      </c>
      <c r="F1" s="2" t="s">
        <v>5</v>
      </c>
      <c r="G1" s="2" t="s">
        <v>6</v>
      </c>
      <c r="H1" s="2" t="s">
        <v>451</v>
      </c>
      <c r="I1" s="2" t="s">
        <v>452</v>
      </c>
      <c r="J1" s="2" t="s">
        <v>453</v>
      </c>
      <c r="K1" s="2" t="s">
        <v>454</v>
      </c>
      <c r="L1" s="2" t="s">
        <v>455</v>
      </c>
      <c r="M1" s="2" t="s">
        <v>456</v>
      </c>
      <c r="N1" s="2" t="s">
        <v>457</v>
      </c>
      <c r="O1" s="2" t="s">
        <v>458</v>
      </c>
      <c r="P1" s="2" t="s">
        <v>459</v>
      </c>
      <c r="Q1" s="2" t="s">
        <v>460</v>
      </c>
      <c r="R1" s="2" t="s">
        <v>461</v>
      </c>
      <c r="S1" s="2" t="s">
        <v>462</v>
      </c>
      <c r="T1" s="2" t="s">
        <v>463</v>
      </c>
      <c r="U1" s="2" t="s">
        <v>464</v>
      </c>
      <c r="V1" s="2" t="s">
        <v>465</v>
      </c>
    </row>
    <row r="2" s="1" customFormat="1" spans="1:22">
      <c r="A2" s="3">
        <v>999222128038016</v>
      </c>
      <c r="B2" s="1" t="s">
        <v>466</v>
      </c>
      <c r="C2" s="1" t="s">
        <v>467</v>
      </c>
      <c r="D2" s="1" t="s">
        <v>468</v>
      </c>
      <c r="E2" s="1" t="s">
        <v>469</v>
      </c>
      <c r="F2" s="1" t="s">
        <v>466</v>
      </c>
      <c r="G2" s="1" t="s">
        <v>470</v>
      </c>
      <c r="H2" s="1" t="s">
        <v>471</v>
      </c>
      <c r="I2" s="1" t="s">
        <v>472</v>
      </c>
      <c r="J2" s="1" t="s">
        <v>473</v>
      </c>
      <c r="K2" s="1" t="s">
        <v>472</v>
      </c>
      <c r="L2" s="1" t="s">
        <v>472</v>
      </c>
      <c r="M2" s="1" t="s">
        <v>474</v>
      </c>
      <c r="N2" s="1" t="s">
        <v>474</v>
      </c>
      <c r="O2" s="1" t="s">
        <v>475</v>
      </c>
      <c r="P2" s="1" t="s">
        <v>476</v>
      </c>
      <c r="Q2" s="1" t="s">
        <v>477</v>
      </c>
      <c r="R2" s="1" t="s">
        <v>478</v>
      </c>
      <c r="S2" s="1" t="s">
        <v>479</v>
      </c>
      <c r="T2" s="1" t="s">
        <v>480</v>
      </c>
      <c r="U2" s="1" t="s">
        <v>481</v>
      </c>
      <c r="V2" s="1" t="s">
        <v>482</v>
      </c>
    </row>
    <row r="3" s="1" customFormat="1" spans="1:22">
      <c r="A3" s="3">
        <v>999222126732232</v>
      </c>
      <c r="B3" s="1" t="s">
        <v>466</v>
      </c>
      <c r="C3" s="1" t="s">
        <v>483</v>
      </c>
      <c r="D3" s="1" t="s">
        <v>484</v>
      </c>
      <c r="E3" s="1" t="s">
        <v>485</v>
      </c>
      <c r="F3" s="1" t="s">
        <v>466</v>
      </c>
      <c r="G3" s="1" t="s">
        <v>470</v>
      </c>
      <c r="H3" s="1" t="s">
        <v>471</v>
      </c>
      <c r="I3" s="1" t="s">
        <v>486</v>
      </c>
      <c r="J3" s="1" t="s">
        <v>473</v>
      </c>
      <c r="K3" s="1" t="s">
        <v>486</v>
      </c>
      <c r="L3" s="1" t="s">
        <v>486</v>
      </c>
      <c r="M3" s="1" t="s">
        <v>474</v>
      </c>
      <c r="N3" s="1" t="s">
        <v>474</v>
      </c>
      <c r="O3" s="1" t="s">
        <v>475</v>
      </c>
      <c r="P3" s="1" t="s">
        <v>476</v>
      </c>
      <c r="Q3" s="1" t="s">
        <v>477</v>
      </c>
      <c r="R3" s="1" t="s">
        <v>487</v>
      </c>
      <c r="S3" s="1" t="s">
        <v>479</v>
      </c>
      <c r="T3" s="1" t="s">
        <v>480</v>
      </c>
      <c r="U3" s="1" t="s">
        <v>481</v>
      </c>
      <c r="V3" s="1" t="s">
        <v>482</v>
      </c>
    </row>
    <row r="4" s="1" customFormat="1" spans="1:22">
      <c r="A4" s="3">
        <v>999222126242491</v>
      </c>
      <c r="B4" s="1" t="s">
        <v>466</v>
      </c>
      <c r="C4" s="1" t="s">
        <v>488</v>
      </c>
      <c r="D4" s="1" t="s">
        <v>489</v>
      </c>
      <c r="E4" s="1" t="s">
        <v>490</v>
      </c>
      <c r="F4" s="1" t="s">
        <v>466</v>
      </c>
      <c r="G4" s="1" t="s">
        <v>470</v>
      </c>
      <c r="H4" s="1" t="s">
        <v>471</v>
      </c>
      <c r="I4" s="1" t="s">
        <v>491</v>
      </c>
      <c r="J4" s="1" t="s">
        <v>473</v>
      </c>
      <c r="K4" s="1" t="s">
        <v>491</v>
      </c>
      <c r="L4" s="1" t="s">
        <v>491</v>
      </c>
      <c r="M4" s="1" t="s">
        <v>474</v>
      </c>
      <c r="N4" s="1" t="s">
        <v>474</v>
      </c>
      <c r="O4" s="1" t="s">
        <v>475</v>
      </c>
      <c r="P4" s="1" t="s">
        <v>476</v>
      </c>
      <c r="Q4" s="1" t="s">
        <v>477</v>
      </c>
      <c r="R4" s="1" t="s">
        <v>492</v>
      </c>
      <c r="S4" s="1" t="s">
        <v>479</v>
      </c>
      <c r="T4" s="1" t="s">
        <v>480</v>
      </c>
      <c r="U4" s="1" t="s">
        <v>481</v>
      </c>
      <c r="V4" s="1" t="s">
        <v>493</v>
      </c>
    </row>
    <row r="5" s="1" customFormat="1" spans="1:22">
      <c r="A5" s="3">
        <v>999222125972643</v>
      </c>
      <c r="B5" s="1" t="s">
        <v>466</v>
      </c>
      <c r="C5" s="1" t="s">
        <v>494</v>
      </c>
      <c r="D5" s="1" t="s">
        <v>495</v>
      </c>
      <c r="E5" s="1" t="s">
        <v>496</v>
      </c>
      <c r="F5" s="1" t="s">
        <v>466</v>
      </c>
      <c r="G5" s="1" t="s">
        <v>470</v>
      </c>
      <c r="H5" s="1" t="s">
        <v>471</v>
      </c>
      <c r="I5" s="1" t="s">
        <v>497</v>
      </c>
      <c r="J5" s="1" t="s">
        <v>473</v>
      </c>
      <c r="K5" s="1" t="s">
        <v>497</v>
      </c>
      <c r="L5" s="1" t="s">
        <v>497</v>
      </c>
      <c r="M5" s="1" t="s">
        <v>474</v>
      </c>
      <c r="N5" s="1" t="s">
        <v>474</v>
      </c>
      <c r="O5" s="1" t="s">
        <v>475</v>
      </c>
      <c r="P5" s="1" t="s">
        <v>476</v>
      </c>
      <c r="Q5" s="1" t="s">
        <v>477</v>
      </c>
      <c r="R5" s="1" t="s">
        <v>498</v>
      </c>
      <c r="S5" s="1" t="s">
        <v>479</v>
      </c>
      <c r="T5" s="1" t="s">
        <v>480</v>
      </c>
      <c r="U5" s="1" t="s">
        <v>481</v>
      </c>
      <c r="V5" s="1" t="s">
        <v>493</v>
      </c>
    </row>
    <row r="6" s="1" customFormat="1" spans="1:22">
      <c r="A6" s="3">
        <v>999222125572105</v>
      </c>
      <c r="B6" s="1" t="s">
        <v>466</v>
      </c>
      <c r="C6" s="1" t="s">
        <v>499</v>
      </c>
      <c r="D6" s="1" t="s">
        <v>500</v>
      </c>
      <c r="E6" s="1" t="s">
        <v>501</v>
      </c>
      <c r="F6" s="1" t="s">
        <v>466</v>
      </c>
      <c r="G6" s="1" t="s">
        <v>470</v>
      </c>
      <c r="H6" s="1" t="s">
        <v>471</v>
      </c>
      <c r="I6" s="1" t="s">
        <v>502</v>
      </c>
      <c r="J6" s="1" t="s">
        <v>473</v>
      </c>
      <c r="K6" s="1" t="s">
        <v>502</v>
      </c>
      <c r="L6" s="1" t="s">
        <v>502</v>
      </c>
      <c r="M6" s="1" t="s">
        <v>474</v>
      </c>
      <c r="N6" s="1" t="s">
        <v>474</v>
      </c>
      <c r="O6" s="1" t="s">
        <v>475</v>
      </c>
      <c r="P6" s="1" t="s">
        <v>476</v>
      </c>
      <c r="Q6" s="1" t="s">
        <v>477</v>
      </c>
      <c r="R6" s="1" t="s">
        <v>503</v>
      </c>
      <c r="S6" s="1" t="s">
        <v>479</v>
      </c>
      <c r="T6" s="1" t="s">
        <v>480</v>
      </c>
      <c r="U6" s="1" t="s">
        <v>481</v>
      </c>
      <c r="V6" s="1" t="s">
        <v>482</v>
      </c>
    </row>
    <row r="7" s="1" customFormat="1" spans="1:22">
      <c r="A7" s="3">
        <v>999222125502905</v>
      </c>
      <c r="B7" s="1" t="s">
        <v>466</v>
      </c>
      <c r="C7" s="1" t="s">
        <v>504</v>
      </c>
      <c r="D7" s="1" t="s">
        <v>495</v>
      </c>
      <c r="E7" s="1" t="s">
        <v>505</v>
      </c>
      <c r="F7" s="1" t="s">
        <v>466</v>
      </c>
      <c r="G7" s="1" t="s">
        <v>470</v>
      </c>
      <c r="H7" s="1" t="s">
        <v>471</v>
      </c>
      <c r="I7" s="1" t="s">
        <v>506</v>
      </c>
      <c r="J7" s="1" t="s">
        <v>473</v>
      </c>
      <c r="K7" s="1" t="s">
        <v>506</v>
      </c>
      <c r="L7" s="1" t="s">
        <v>506</v>
      </c>
      <c r="M7" s="1" t="s">
        <v>474</v>
      </c>
      <c r="N7" s="1" t="s">
        <v>474</v>
      </c>
      <c r="O7" s="1" t="s">
        <v>475</v>
      </c>
      <c r="P7" s="1" t="s">
        <v>476</v>
      </c>
      <c r="Q7" s="1" t="s">
        <v>477</v>
      </c>
      <c r="R7" s="1" t="s">
        <v>507</v>
      </c>
      <c r="S7" s="1" t="s">
        <v>479</v>
      </c>
      <c r="T7" s="1" t="s">
        <v>480</v>
      </c>
      <c r="U7" s="1" t="s">
        <v>481</v>
      </c>
      <c r="V7" s="1" t="s">
        <v>493</v>
      </c>
    </row>
    <row r="8" s="1" customFormat="1" spans="1:22">
      <c r="A8" s="3">
        <v>999222125048282</v>
      </c>
      <c r="B8" s="1" t="s">
        <v>466</v>
      </c>
      <c r="C8" s="1" t="s">
        <v>508</v>
      </c>
      <c r="D8" s="1" t="s">
        <v>509</v>
      </c>
      <c r="E8" s="1" t="s">
        <v>510</v>
      </c>
      <c r="F8" s="1" t="s">
        <v>466</v>
      </c>
      <c r="G8" s="1" t="s">
        <v>470</v>
      </c>
      <c r="H8" s="1" t="s">
        <v>471</v>
      </c>
      <c r="I8" s="1" t="s">
        <v>511</v>
      </c>
      <c r="J8" s="1" t="s">
        <v>473</v>
      </c>
      <c r="K8" s="1" t="s">
        <v>511</v>
      </c>
      <c r="L8" s="1" t="s">
        <v>511</v>
      </c>
      <c r="M8" s="1" t="s">
        <v>474</v>
      </c>
      <c r="N8" s="1" t="s">
        <v>474</v>
      </c>
      <c r="O8" s="1" t="s">
        <v>475</v>
      </c>
      <c r="P8" s="1" t="s">
        <v>476</v>
      </c>
      <c r="Q8" s="1" t="s">
        <v>477</v>
      </c>
      <c r="R8" s="1" t="s">
        <v>512</v>
      </c>
      <c r="S8" s="1" t="s">
        <v>479</v>
      </c>
      <c r="T8" s="1" t="s">
        <v>480</v>
      </c>
      <c r="U8" s="1" t="s">
        <v>481</v>
      </c>
      <c r="V8" s="1" t="s">
        <v>482</v>
      </c>
    </row>
    <row r="9" s="1" customFormat="1" spans="1:22">
      <c r="A9" s="3">
        <v>999222124897338</v>
      </c>
      <c r="B9" s="1" t="s">
        <v>466</v>
      </c>
      <c r="C9" s="1" t="s">
        <v>513</v>
      </c>
      <c r="D9" s="1" t="s">
        <v>509</v>
      </c>
      <c r="E9" s="1" t="s">
        <v>514</v>
      </c>
      <c r="F9" s="1" t="s">
        <v>466</v>
      </c>
      <c r="G9" s="1" t="s">
        <v>470</v>
      </c>
      <c r="H9" s="1" t="s">
        <v>471</v>
      </c>
      <c r="I9" s="1" t="s">
        <v>511</v>
      </c>
      <c r="J9" s="1" t="s">
        <v>473</v>
      </c>
      <c r="K9" s="1" t="s">
        <v>511</v>
      </c>
      <c r="L9" s="1" t="s">
        <v>511</v>
      </c>
      <c r="M9" s="1" t="s">
        <v>474</v>
      </c>
      <c r="N9" s="1" t="s">
        <v>474</v>
      </c>
      <c r="O9" s="1" t="s">
        <v>475</v>
      </c>
      <c r="P9" s="1" t="s">
        <v>476</v>
      </c>
      <c r="Q9" s="1" t="s">
        <v>477</v>
      </c>
      <c r="R9" s="1" t="s">
        <v>515</v>
      </c>
      <c r="S9" s="1" t="s">
        <v>479</v>
      </c>
      <c r="T9" s="1" t="s">
        <v>480</v>
      </c>
      <c r="U9" s="1" t="s">
        <v>481</v>
      </c>
      <c r="V9" s="1" t="s">
        <v>482</v>
      </c>
    </row>
    <row r="10" s="1" customFormat="1" spans="1:22">
      <c r="A10" s="3">
        <v>999222124750297</v>
      </c>
      <c r="B10" s="1" t="s">
        <v>466</v>
      </c>
      <c r="C10" s="1" t="s">
        <v>516</v>
      </c>
      <c r="D10" s="1" t="s">
        <v>517</v>
      </c>
      <c r="E10" s="1" t="s">
        <v>518</v>
      </c>
      <c r="F10" s="1" t="s">
        <v>466</v>
      </c>
      <c r="G10" s="1" t="s">
        <v>470</v>
      </c>
      <c r="H10" s="1" t="s">
        <v>471</v>
      </c>
      <c r="I10" s="1" t="s">
        <v>519</v>
      </c>
      <c r="J10" s="1" t="s">
        <v>473</v>
      </c>
      <c r="K10" s="1" t="s">
        <v>519</v>
      </c>
      <c r="L10" s="1" t="s">
        <v>519</v>
      </c>
      <c r="M10" s="1" t="s">
        <v>474</v>
      </c>
      <c r="N10" s="1" t="s">
        <v>474</v>
      </c>
      <c r="O10" s="1" t="s">
        <v>475</v>
      </c>
      <c r="P10" s="1" t="s">
        <v>476</v>
      </c>
      <c r="Q10" s="1" t="s">
        <v>477</v>
      </c>
      <c r="R10" s="1" t="s">
        <v>520</v>
      </c>
      <c r="S10" s="1" t="s">
        <v>479</v>
      </c>
      <c r="T10" s="1" t="s">
        <v>480</v>
      </c>
      <c r="U10" s="1" t="s">
        <v>481</v>
      </c>
      <c r="V10" s="1" t="s">
        <v>521</v>
      </c>
    </row>
    <row r="11" s="1" customFormat="1" spans="1:22">
      <c r="A11" s="3">
        <v>999222124058543</v>
      </c>
      <c r="B11" s="1" t="s">
        <v>522</v>
      </c>
      <c r="C11" s="1" t="s">
        <v>523</v>
      </c>
      <c r="D11" s="1" t="s">
        <v>484</v>
      </c>
      <c r="E11" s="1" t="s">
        <v>524</v>
      </c>
      <c r="F11" s="1" t="s">
        <v>466</v>
      </c>
      <c r="G11" s="1" t="s">
        <v>470</v>
      </c>
      <c r="H11" s="1" t="s">
        <v>471</v>
      </c>
      <c r="I11" s="1" t="s">
        <v>486</v>
      </c>
      <c r="J11" s="1" t="s">
        <v>473</v>
      </c>
      <c r="K11" s="1" t="s">
        <v>486</v>
      </c>
      <c r="L11" s="1" t="s">
        <v>486</v>
      </c>
      <c r="M11" s="1" t="s">
        <v>474</v>
      </c>
      <c r="N11" s="1" t="s">
        <v>474</v>
      </c>
      <c r="O11" s="1" t="s">
        <v>475</v>
      </c>
      <c r="P11" s="1" t="s">
        <v>476</v>
      </c>
      <c r="Q11" s="1" t="s">
        <v>477</v>
      </c>
      <c r="R11" s="1" t="s">
        <v>525</v>
      </c>
      <c r="S11" s="1" t="s">
        <v>479</v>
      </c>
      <c r="T11" s="1" t="s">
        <v>480</v>
      </c>
      <c r="U11" s="1" t="s">
        <v>481</v>
      </c>
      <c r="V11" s="1" t="s">
        <v>482</v>
      </c>
    </row>
    <row r="12" s="1" customFormat="1" spans="1:22">
      <c r="A12" s="3">
        <v>999222120763333</v>
      </c>
      <c r="B12" s="1" t="s">
        <v>522</v>
      </c>
      <c r="C12" s="1" t="s">
        <v>526</v>
      </c>
      <c r="D12" s="1" t="s">
        <v>527</v>
      </c>
      <c r="E12" s="1" t="s">
        <v>528</v>
      </c>
      <c r="F12" s="1" t="s">
        <v>466</v>
      </c>
      <c r="G12" s="1" t="s">
        <v>470</v>
      </c>
      <c r="H12" s="1" t="s">
        <v>471</v>
      </c>
      <c r="I12" s="1" t="s">
        <v>529</v>
      </c>
      <c r="J12" s="1" t="s">
        <v>473</v>
      </c>
      <c r="K12" s="1" t="s">
        <v>529</v>
      </c>
      <c r="L12" s="1" t="s">
        <v>529</v>
      </c>
      <c r="M12" s="1" t="s">
        <v>474</v>
      </c>
      <c r="N12" s="1" t="s">
        <v>474</v>
      </c>
      <c r="O12" s="1" t="s">
        <v>475</v>
      </c>
      <c r="P12" s="1" t="s">
        <v>476</v>
      </c>
      <c r="Q12" s="1" t="s">
        <v>477</v>
      </c>
      <c r="R12" s="1" t="s">
        <v>530</v>
      </c>
      <c r="S12" s="1" t="s">
        <v>479</v>
      </c>
      <c r="T12" s="1" t="s">
        <v>480</v>
      </c>
      <c r="U12" s="1" t="s">
        <v>481</v>
      </c>
      <c r="V12" s="1" t="s">
        <v>531</v>
      </c>
    </row>
    <row r="13" s="1" customFormat="1" spans="1:22">
      <c r="A13" s="3">
        <v>999222120271639</v>
      </c>
      <c r="B13" s="1" t="s">
        <v>522</v>
      </c>
      <c r="C13" s="1" t="s">
        <v>532</v>
      </c>
      <c r="D13" s="1" t="s">
        <v>533</v>
      </c>
      <c r="E13" s="1" t="s">
        <v>534</v>
      </c>
      <c r="F13" s="1" t="s">
        <v>466</v>
      </c>
      <c r="G13" s="1" t="s">
        <v>470</v>
      </c>
      <c r="H13" s="1" t="s">
        <v>471</v>
      </c>
      <c r="I13" s="1" t="s">
        <v>535</v>
      </c>
      <c r="J13" s="1" t="s">
        <v>473</v>
      </c>
      <c r="K13" s="1" t="s">
        <v>535</v>
      </c>
      <c r="L13" s="1" t="s">
        <v>535</v>
      </c>
      <c r="M13" s="1" t="s">
        <v>474</v>
      </c>
      <c r="N13" s="1" t="s">
        <v>474</v>
      </c>
      <c r="O13" s="1" t="s">
        <v>475</v>
      </c>
      <c r="P13" s="1" t="s">
        <v>476</v>
      </c>
      <c r="Q13" s="1" t="s">
        <v>477</v>
      </c>
      <c r="R13" s="1" t="s">
        <v>536</v>
      </c>
      <c r="S13" s="1" t="s">
        <v>479</v>
      </c>
      <c r="T13" s="1" t="s">
        <v>480</v>
      </c>
      <c r="U13" s="1" t="s">
        <v>481</v>
      </c>
      <c r="V13" s="1" t="s">
        <v>531</v>
      </c>
    </row>
    <row r="14" s="1" customFormat="1" spans="1:22">
      <c r="A14" s="3">
        <v>999222118783479</v>
      </c>
      <c r="B14" s="1" t="s">
        <v>522</v>
      </c>
      <c r="C14" s="1" t="s">
        <v>537</v>
      </c>
      <c r="D14" s="1" t="s">
        <v>538</v>
      </c>
      <c r="E14" s="1" t="s">
        <v>539</v>
      </c>
      <c r="F14" s="1" t="s">
        <v>466</v>
      </c>
      <c r="G14" s="1" t="s">
        <v>470</v>
      </c>
      <c r="H14" s="1" t="s">
        <v>471</v>
      </c>
      <c r="I14" s="1" t="s">
        <v>540</v>
      </c>
      <c r="J14" s="1" t="s">
        <v>473</v>
      </c>
      <c r="K14" s="1" t="s">
        <v>540</v>
      </c>
      <c r="L14" s="1" t="s">
        <v>540</v>
      </c>
      <c r="M14" s="1" t="s">
        <v>474</v>
      </c>
      <c r="N14" s="1" t="s">
        <v>474</v>
      </c>
      <c r="O14" s="1" t="s">
        <v>475</v>
      </c>
      <c r="P14" s="1" t="s">
        <v>476</v>
      </c>
      <c r="Q14" s="1" t="s">
        <v>477</v>
      </c>
      <c r="R14" s="1" t="s">
        <v>541</v>
      </c>
      <c r="S14" s="1" t="s">
        <v>479</v>
      </c>
      <c r="T14" s="1" t="s">
        <v>480</v>
      </c>
      <c r="U14" s="1" t="s">
        <v>481</v>
      </c>
      <c r="V14" s="1" t="s">
        <v>493</v>
      </c>
    </row>
    <row r="15" s="1" customFormat="1" spans="1:22">
      <c r="A15" s="3">
        <v>999222117226302</v>
      </c>
      <c r="B15" s="1" t="s">
        <v>522</v>
      </c>
      <c r="C15" s="1" t="s">
        <v>542</v>
      </c>
      <c r="D15" s="1" t="s">
        <v>543</v>
      </c>
      <c r="E15" s="1" t="s">
        <v>544</v>
      </c>
      <c r="F15" s="1" t="s">
        <v>466</v>
      </c>
      <c r="G15" s="1" t="s">
        <v>470</v>
      </c>
      <c r="H15" s="1" t="s">
        <v>471</v>
      </c>
      <c r="I15" s="1" t="s">
        <v>545</v>
      </c>
      <c r="J15" s="1" t="s">
        <v>473</v>
      </c>
      <c r="K15" s="1" t="s">
        <v>545</v>
      </c>
      <c r="L15" s="1" t="s">
        <v>545</v>
      </c>
      <c r="M15" s="1" t="s">
        <v>474</v>
      </c>
      <c r="N15" s="1" t="s">
        <v>474</v>
      </c>
      <c r="O15" s="1" t="s">
        <v>475</v>
      </c>
      <c r="P15" s="1" t="s">
        <v>476</v>
      </c>
      <c r="Q15" s="1" t="s">
        <v>477</v>
      </c>
      <c r="R15" s="1" t="s">
        <v>546</v>
      </c>
      <c r="S15" s="1" t="s">
        <v>479</v>
      </c>
      <c r="T15" s="1" t="s">
        <v>480</v>
      </c>
      <c r="U15" s="1" t="s">
        <v>481</v>
      </c>
      <c r="V15" s="1" t="s">
        <v>482</v>
      </c>
    </row>
    <row r="16" s="1" customFormat="1" spans="1:22">
      <c r="A16" s="3">
        <v>999222116978836</v>
      </c>
      <c r="B16" s="1" t="s">
        <v>522</v>
      </c>
      <c r="C16" s="1" t="s">
        <v>547</v>
      </c>
      <c r="D16" s="1" t="s">
        <v>548</v>
      </c>
      <c r="E16" s="1" t="s">
        <v>549</v>
      </c>
      <c r="F16" s="1" t="s">
        <v>522</v>
      </c>
      <c r="G16" s="1" t="s">
        <v>470</v>
      </c>
      <c r="H16" s="1" t="s">
        <v>471</v>
      </c>
      <c r="I16" s="1" t="s">
        <v>550</v>
      </c>
      <c r="J16" s="1" t="s">
        <v>473</v>
      </c>
      <c r="K16" s="1" t="s">
        <v>550</v>
      </c>
      <c r="L16" s="1" t="s">
        <v>550</v>
      </c>
      <c r="M16" s="1" t="s">
        <v>474</v>
      </c>
      <c r="N16" s="1" t="s">
        <v>474</v>
      </c>
      <c r="O16" s="1" t="s">
        <v>475</v>
      </c>
      <c r="P16" s="1" t="s">
        <v>476</v>
      </c>
      <c r="Q16" s="1" t="s">
        <v>477</v>
      </c>
      <c r="R16" s="1" t="s">
        <v>551</v>
      </c>
      <c r="S16" s="1" t="s">
        <v>479</v>
      </c>
      <c r="T16" s="1" t="s">
        <v>480</v>
      </c>
      <c r="U16" s="1" t="s">
        <v>481</v>
      </c>
      <c r="V16" s="1" t="s">
        <v>493</v>
      </c>
    </row>
    <row r="17" s="1" customFormat="1" spans="1:22">
      <c r="A17" s="3">
        <v>999222116940332</v>
      </c>
      <c r="B17" s="1" t="s">
        <v>522</v>
      </c>
      <c r="C17" s="1" t="s">
        <v>552</v>
      </c>
      <c r="D17" s="1" t="s">
        <v>533</v>
      </c>
      <c r="E17" s="1" t="s">
        <v>553</v>
      </c>
      <c r="F17" s="1" t="s">
        <v>466</v>
      </c>
      <c r="G17" s="1" t="s">
        <v>470</v>
      </c>
      <c r="H17" s="1" t="s">
        <v>471</v>
      </c>
      <c r="I17" s="1" t="s">
        <v>535</v>
      </c>
      <c r="J17" s="1" t="s">
        <v>473</v>
      </c>
      <c r="K17" s="1" t="s">
        <v>535</v>
      </c>
      <c r="L17" s="1" t="s">
        <v>535</v>
      </c>
      <c r="M17" s="1" t="s">
        <v>474</v>
      </c>
      <c r="N17" s="1" t="s">
        <v>474</v>
      </c>
      <c r="O17" s="1" t="s">
        <v>475</v>
      </c>
      <c r="P17" s="1" t="s">
        <v>476</v>
      </c>
      <c r="Q17" s="1" t="s">
        <v>477</v>
      </c>
      <c r="R17" s="1" t="s">
        <v>554</v>
      </c>
      <c r="S17" s="1" t="s">
        <v>479</v>
      </c>
      <c r="T17" s="1" t="s">
        <v>480</v>
      </c>
      <c r="U17" s="1" t="s">
        <v>481</v>
      </c>
      <c r="V17" s="1" t="s">
        <v>531</v>
      </c>
    </row>
    <row r="18" s="1" customFormat="1" spans="1:22">
      <c r="A18" s="3">
        <v>999222114899666</v>
      </c>
      <c r="B18" s="1" t="s">
        <v>522</v>
      </c>
      <c r="C18" s="1" t="s">
        <v>555</v>
      </c>
      <c r="D18" s="1" t="s">
        <v>509</v>
      </c>
      <c r="E18" s="1" t="s">
        <v>556</v>
      </c>
      <c r="F18" s="1" t="s">
        <v>466</v>
      </c>
      <c r="G18" s="1" t="s">
        <v>470</v>
      </c>
      <c r="H18" s="1" t="s">
        <v>471</v>
      </c>
      <c r="I18" s="1" t="s">
        <v>511</v>
      </c>
      <c r="J18" s="1" t="s">
        <v>473</v>
      </c>
      <c r="K18" s="1" t="s">
        <v>511</v>
      </c>
      <c r="L18" s="1" t="s">
        <v>511</v>
      </c>
      <c r="M18" s="1" t="s">
        <v>474</v>
      </c>
      <c r="N18" s="1" t="s">
        <v>474</v>
      </c>
      <c r="O18" s="1" t="s">
        <v>475</v>
      </c>
      <c r="P18" s="1" t="s">
        <v>476</v>
      </c>
      <c r="Q18" s="1" t="s">
        <v>477</v>
      </c>
      <c r="R18" s="1" t="s">
        <v>557</v>
      </c>
      <c r="S18" s="1" t="s">
        <v>479</v>
      </c>
      <c r="T18" s="1" t="s">
        <v>480</v>
      </c>
      <c r="U18" s="1" t="s">
        <v>481</v>
      </c>
      <c r="V18" s="1" t="s">
        <v>482</v>
      </c>
    </row>
    <row r="19" s="1" customFormat="1" spans="1:22">
      <c r="A19" s="3">
        <v>999222114051166</v>
      </c>
      <c r="B19" s="1" t="s">
        <v>522</v>
      </c>
      <c r="C19" s="1" t="s">
        <v>558</v>
      </c>
      <c r="D19" s="1" t="s">
        <v>559</v>
      </c>
      <c r="E19" s="1" t="s">
        <v>560</v>
      </c>
      <c r="F19" s="1" t="s">
        <v>522</v>
      </c>
      <c r="G19" s="1" t="s">
        <v>470</v>
      </c>
      <c r="H19" s="1" t="s">
        <v>471</v>
      </c>
      <c r="I19" s="1" t="s">
        <v>561</v>
      </c>
      <c r="J19" s="1" t="s">
        <v>473</v>
      </c>
      <c r="K19" s="1" t="s">
        <v>561</v>
      </c>
      <c r="L19" s="1" t="s">
        <v>561</v>
      </c>
      <c r="M19" s="1" t="s">
        <v>474</v>
      </c>
      <c r="N19" s="1" t="s">
        <v>474</v>
      </c>
      <c r="O19" s="1" t="s">
        <v>475</v>
      </c>
      <c r="P19" s="1" t="s">
        <v>476</v>
      </c>
      <c r="Q19" s="1" t="s">
        <v>477</v>
      </c>
      <c r="R19" s="1" t="s">
        <v>562</v>
      </c>
      <c r="S19" s="1" t="s">
        <v>479</v>
      </c>
      <c r="T19" s="1" t="s">
        <v>480</v>
      </c>
      <c r="U19" s="1" t="s">
        <v>481</v>
      </c>
      <c r="V19" s="1" t="s">
        <v>493</v>
      </c>
    </row>
    <row r="20" s="1" customFormat="1" spans="1:22">
      <c r="A20" s="3">
        <v>999222113405583</v>
      </c>
      <c r="B20" s="1" t="s">
        <v>563</v>
      </c>
      <c r="C20" s="1" t="s">
        <v>564</v>
      </c>
      <c r="D20" s="1" t="s">
        <v>484</v>
      </c>
      <c r="E20" s="1" t="s">
        <v>565</v>
      </c>
      <c r="F20" s="1" t="s">
        <v>466</v>
      </c>
      <c r="G20" s="1" t="s">
        <v>470</v>
      </c>
      <c r="H20" s="1" t="s">
        <v>471</v>
      </c>
      <c r="I20" s="1" t="s">
        <v>486</v>
      </c>
      <c r="J20" s="1" t="s">
        <v>473</v>
      </c>
      <c r="K20" s="1" t="s">
        <v>486</v>
      </c>
      <c r="L20" s="1" t="s">
        <v>486</v>
      </c>
      <c r="M20" s="1" t="s">
        <v>474</v>
      </c>
      <c r="N20" s="1" t="s">
        <v>474</v>
      </c>
      <c r="O20" s="1" t="s">
        <v>475</v>
      </c>
      <c r="P20" s="1" t="s">
        <v>476</v>
      </c>
      <c r="Q20" s="1" t="s">
        <v>477</v>
      </c>
      <c r="R20" s="1" t="s">
        <v>566</v>
      </c>
      <c r="S20" s="1" t="s">
        <v>479</v>
      </c>
      <c r="T20" s="1" t="s">
        <v>480</v>
      </c>
      <c r="U20" s="1" t="s">
        <v>481</v>
      </c>
      <c r="V20" s="1" t="s">
        <v>482</v>
      </c>
    </row>
    <row r="21" s="1" customFormat="1" spans="1:22">
      <c r="A21" s="3">
        <v>999222108162128</v>
      </c>
      <c r="B21" s="1" t="s">
        <v>563</v>
      </c>
      <c r="C21" s="1" t="s">
        <v>567</v>
      </c>
      <c r="D21" s="1" t="s">
        <v>468</v>
      </c>
      <c r="E21" s="1" t="s">
        <v>568</v>
      </c>
      <c r="F21" s="1" t="s">
        <v>466</v>
      </c>
      <c r="G21" s="1" t="s">
        <v>470</v>
      </c>
      <c r="H21" s="1" t="s">
        <v>471</v>
      </c>
      <c r="I21" s="1" t="s">
        <v>569</v>
      </c>
      <c r="J21" s="1" t="s">
        <v>473</v>
      </c>
      <c r="K21" s="1" t="s">
        <v>569</v>
      </c>
      <c r="L21" s="1" t="s">
        <v>569</v>
      </c>
      <c r="M21" s="1" t="s">
        <v>474</v>
      </c>
      <c r="N21" s="1" t="s">
        <v>474</v>
      </c>
      <c r="O21" s="1" t="s">
        <v>475</v>
      </c>
      <c r="P21" s="1" t="s">
        <v>476</v>
      </c>
      <c r="Q21" s="1" t="s">
        <v>477</v>
      </c>
      <c r="R21" s="1" t="s">
        <v>570</v>
      </c>
      <c r="S21" s="1" t="s">
        <v>479</v>
      </c>
      <c r="T21" s="1" t="s">
        <v>480</v>
      </c>
      <c r="U21" s="1" t="s">
        <v>481</v>
      </c>
      <c r="V21" s="1" t="s">
        <v>482</v>
      </c>
    </row>
    <row r="22" s="1" customFormat="1" spans="1:22">
      <c r="A22" s="3">
        <v>999222107116752</v>
      </c>
      <c r="B22" s="1" t="s">
        <v>563</v>
      </c>
      <c r="C22" s="1" t="s">
        <v>571</v>
      </c>
      <c r="D22" s="1" t="s">
        <v>500</v>
      </c>
      <c r="E22" s="1" t="s">
        <v>572</v>
      </c>
      <c r="F22" s="1" t="s">
        <v>522</v>
      </c>
      <c r="G22" s="1" t="s">
        <v>470</v>
      </c>
      <c r="H22" s="1" t="s">
        <v>471</v>
      </c>
      <c r="I22" s="1" t="s">
        <v>573</v>
      </c>
      <c r="J22" s="1" t="s">
        <v>473</v>
      </c>
      <c r="K22" s="1" t="s">
        <v>573</v>
      </c>
      <c r="L22" s="1" t="s">
        <v>573</v>
      </c>
      <c r="M22" s="1" t="s">
        <v>474</v>
      </c>
      <c r="N22" s="1" t="s">
        <v>474</v>
      </c>
      <c r="O22" s="1" t="s">
        <v>475</v>
      </c>
      <c r="P22" s="1" t="s">
        <v>476</v>
      </c>
      <c r="Q22" s="1" t="s">
        <v>477</v>
      </c>
      <c r="R22" s="1" t="s">
        <v>574</v>
      </c>
      <c r="S22" s="1" t="s">
        <v>479</v>
      </c>
      <c r="T22" s="1" t="s">
        <v>480</v>
      </c>
      <c r="U22" s="1" t="s">
        <v>481</v>
      </c>
      <c r="V22" s="1" t="s">
        <v>482</v>
      </c>
    </row>
    <row r="23" s="1" customFormat="1" spans="1:22">
      <c r="A23" s="3">
        <v>999222104838639</v>
      </c>
      <c r="B23" s="1" t="s">
        <v>563</v>
      </c>
      <c r="C23" s="1" t="s">
        <v>575</v>
      </c>
      <c r="D23" s="1" t="s">
        <v>576</v>
      </c>
      <c r="E23" s="1" t="s">
        <v>577</v>
      </c>
      <c r="F23" s="1" t="s">
        <v>466</v>
      </c>
      <c r="G23" s="1" t="s">
        <v>470</v>
      </c>
      <c r="H23" s="1" t="s">
        <v>471</v>
      </c>
      <c r="I23" s="1" t="s">
        <v>578</v>
      </c>
      <c r="J23" s="1" t="s">
        <v>473</v>
      </c>
      <c r="K23" s="1" t="s">
        <v>578</v>
      </c>
      <c r="L23" s="1" t="s">
        <v>578</v>
      </c>
      <c r="M23" s="1" t="s">
        <v>474</v>
      </c>
      <c r="N23" s="1" t="s">
        <v>474</v>
      </c>
      <c r="O23" s="1" t="s">
        <v>475</v>
      </c>
      <c r="P23" s="1" t="s">
        <v>476</v>
      </c>
      <c r="Q23" s="1" t="s">
        <v>477</v>
      </c>
      <c r="R23" s="1" t="s">
        <v>579</v>
      </c>
      <c r="S23" s="1" t="s">
        <v>479</v>
      </c>
      <c r="T23" s="1" t="s">
        <v>480</v>
      </c>
      <c r="U23" s="1" t="s">
        <v>580</v>
      </c>
      <c r="V23" s="1" t="s">
        <v>581</v>
      </c>
    </row>
    <row r="24" s="1" customFormat="1" spans="1:22">
      <c r="A24" s="3">
        <v>999222101757023</v>
      </c>
      <c r="B24" s="1" t="s">
        <v>582</v>
      </c>
      <c r="C24" s="1" t="s">
        <v>583</v>
      </c>
      <c r="D24" s="1" t="s">
        <v>484</v>
      </c>
      <c r="E24" s="1" t="s">
        <v>584</v>
      </c>
      <c r="F24" s="1" t="s">
        <v>466</v>
      </c>
      <c r="G24" s="1" t="s">
        <v>470</v>
      </c>
      <c r="H24" s="1" t="s">
        <v>471</v>
      </c>
      <c r="I24" s="1" t="s">
        <v>585</v>
      </c>
      <c r="J24" s="1" t="s">
        <v>473</v>
      </c>
      <c r="K24" s="1" t="s">
        <v>585</v>
      </c>
      <c r="L24" s="1" t="s">
        <v>585</v>
      </c>
      <c r="M24" s="1" t="s">
        <v>474</v>
      </c>
      <c r="N24" s="1" t="s">
        <v>474</v>
      </c>
      <c r="O24" s="1" t="s">
        <v>475</v>
      </c>
      <c r="P24" s="1" t="s">
        <v>476</v>
      </c>
      <c r="Q24" s="1" t="s">
        <v>477</v>
      </c>
      <c r="R24" s="1" t="s">
        <v>586</v>
      </c>
      <c r="S24" s="1" t="s">
        <v>479</v>
      </c>
      <c r="T24" s="1" t="s">
        <v>480</v>
      </c>
      <c r="U24" s="1" t="s">
        <v>481</v>
      </c>
      <c r="V24" s="1" t="s">
        <v>482</v>
      </c>
    </row>
    <row r="25" s="1" customFormat="1" spans="1:22">
      <c r="A25" s="3">
        <v>999222100806531</v>
      </c>
      <c r="B25" s="1" t="s">
        <v>582</v>
      </c>
      <c r="C25" s="1" t="s">
        <v>587</v>
      </c>
      <c r="D25" s="1" t="s">
        <v>588</v>
      </c>
      <c r="E25" s="1" t="s">
        <v>589</v>
      </c>
      <c r="F25" s="1" t="s">
        <v>522</v>
      </c>
      <c r="G25" s="1" t="s">
        <v>470</v>
      </c>
      <c r="H25" s="1" t="s">
        <v>471</v>
      </c>
      <c r="I25" s="1" t="s">
        <v>590</v>
      </c>
      <c r="J25" s="1" t="s">
        <v>473</v>
      </c>
      <c r="K25" s="1" t="s">
        <v>590</v>
      </c>
      <c r="L25" s="1" t="s">
        <v>590</v>
      </c>
      <c r="M25" s="1" t="s">
        <v>474</v>
      </c>
      <c r="N25" s="1" t="s">
        <v>474</v>
      </c>
      <c r="O25" s="1" t="s">
        <v>475</v>
      </c>
      <c r="P25" s="1" t="s">
        <v>476</v>
      </c>
      <c r="Q25" s="1" t="s">
        <v>477</v>
      </c>
      <c r="R25" s="1" t="s">
        <v>591</v>
      </c>
      <c r="S25" s="1" t="s">
        <v>479</v>
      </c>
      <c r="T25" s="1" t="s">
        <v>480</v>
      </c>
      <c r="U25" s="1" t="s">
        <v>481</v>
      </c>
      <c r="V25" s="1" t="s">
        <v>482</v>
      </c>
    </row>
    <row r="26" s="1" customFormat="1" spans="1:22">
      <c r="A26" s="3">
        <v>999222100242875</v>
      </c>
      <c r="B26" s="1" t="s">
        <v>582</v>
      </c>
      <c r="C26" s="1" t="s">
        <v>592</v>
      </c>
      <c r="D26" s="1" t="s">
        <v>593</v>
      </c>
      <c r="E26" s="1" t="s">
        <v>594</v>
      </c>
      <c r="F26" s="1" t="s">
        <v>563</v>
      </c>
      <c r="G26" s="1" t="s">
        <v>470</v>
      </c>
      <c r="H26" s="1" t="s">
        <v>471</v>
      </c>
      <c r="I26" s="1" t="s">
        <v>595</v>
      </c>
      <c r="J26" s="1" t="s">
        <v>473</v>
      </c>
      <c r="K26" s="1" t="s">
        <v>595</v>
      </c>
      <c r="L26" s="1" t="s">
        <v>595</v>
      </c>
      <c r="M26" s="1" t="s">
        <v>474</v>
      </c>
      <c r="N26" s="1" t="s">
        <v>474</v>
      </c>
      <c r="O26" s="1" t="s">
        <v>475</v>
      </c>
      <c r="P26" s="1" t="s">
        <v>476</v>
      </c>
      <c r="Q26" s="1" t="s">
        <v>477</v>
      </c>
      <c r="R26" s="1" t="s">
        <v>596</v>
      </c>
      <c r="S26" s="1" t="s">
        <v>479</v>
      </c>
      <c r="T26" s="1" t="s">
        <v>480</v>
      </c>
      <c r="U26" s="1" t="s">
        <v>481</v>
      </c>
      <c r="V26" s="1" t="s">
        <v>493</v>
      </c>
    </row>
    <row r="27" s="1" customFormat="1" spans="1:22">
      <c r="A27" s="3">
        <v>999222096924534</v>
      </c>
      <c r="B27" s="1" t="s">
        <v>582</v>
      </c>
      <c r="C27" s="1" t="s">
        <v>597</v>
      </c>
      <c r="D27" s="1" t="s">
        <v>598</v>
      </c>
      <c r="E27" s="1" t="s">
        <v>599</v>
      </c>
      <c r="F27" s="1" t="s">
        <v>522</v>
      </c>
      <c r="G27" s="1" t="s">
        <v>470</v>
      </c>
      <c r="H27" s="1" t="s">
        <v>471</v>
      </c>
      <c r="I27" s="1" t="s">
        <v>600</v>
      </c>
      <c r="J27" s="1" t="s">
        <v>473</v>
      </c>
      <c r="K27" s="1" t="s">
        <v>600</v>
      </c>
      <c r="L27" s="1" t="s">
        <v>600</v>
      </c>
      <c r="M27" s="1" t="s">
        <v>474</v>
      </c>
      <c r="N27" s="1" t="s">
        <v>474</v>
      </c>
      <c r="O27" s="1" t="s">
        <v>475</v>
      </c>
      <c r="P27" s="1" t="s">
        <v>476</v>
      </c>
      <c r="Q27" s="1" t="s">
        <v>477</v>
      </c>
      <c r="R27" s="1" t="s">
        <v>601</v>
      </c>
      <c r="S27" s="1" t="s">
        <v>479</v>
      </c>
      <c r="T27" s="1" t="s">
        <v>480</v>
      </c>
      <c r="U27" s="1" t="s">
        <v>481</v>
      </c>
      <c r="V27" s="1" t="s">
        <v>493</v>
      </c>
    </row>
    <row r="28" s="1" customFormat="1" spans="1:22">
      <c r="A28" s="3">
        <v>999222093227537</v>
      </c>
      <c r="B28" s="1" t="s">
        <v>602</v>
      </c>
      <c r="C28" s="1" t="s">
        <v>603</v>
      </c>
      <c r="D28" s="1" t="s">
        <v>495</v>
      </c>
      <c r="E28" s="1" t="s">
        <v>604</v>
      </c>
      <c r="F28" s="1" t="s">
        <v>522</v>
      </c>
      <c r="G28" s="1" t="s">
        <v>470</v>
      </c>
      <c r="H28" s="1" t="s">
        <v>471</v>
      </c>
      <c r="I28" s="1" t="s">
        <v>605</v>
      </c>
      <c r="J28" s="1" t="s">
        <v>473</v>
      </c>
      <c r="K28" s="1" t="s">
        <v>605</v>
      </c>
      <c r="L28" s="1" t="s">
        <v>605</v>
      </c>
      <c r="M28" s="1" t="s">
        <v>474</v>
      </c>
      <c r="N28" s="1" t="s">
        <v>474</v>
      </c>
      <c r="O28" s="1" t="s">
        <v>475</v>
      </c>
      <c r="P28" s="1" t="s">
        <v>476</v>
      </c>
      <c r="Q28" s="1" t="s">
        <v>477</v>
      </c>
      <c r="R28" s="1" t="s">
        <v>606</v>
      </c>
      <c r="S28" s="1" t="s">
        <v>479</v>
      </c>
      <c r="T28" s="1" t="s">
        <v>480</v>
      </c>
      <c r="U28" s="1" t="s">
        <v>481</v>
      </c>
      <c r="V28" s="1" t="s">
        <v>493</v>
      </c>
    </row>
    <row r="29" s="1" customFormat="1" spans="1:22">
      <c r="A29" s="3">
        <v>999222087833038</v>
      </c>
      <c r="B29" s="1" t="s">
        <v>602</v>
      </c>
      <c r="C29" s="1" t="s">
        <v>607</v>
      </c>
      <c r="D29" s="1" t="s">
        <v>608</v>
      </c>
      <c r="E29" s="1" t="s">
        <v>609</v>
      </c>
      <c r="F29" s="1" t="s">
        <v>466</v>
      </c>
      <c r="G29" s="1" t="s">
        <v>470</v>
      </c>
      <c r="H29" s="1" t="s">
        <v>471</v>
      </c>
      <c r="I29" s="1" t="s">
        <v>610</v>
      </c>
      <c r="J29" s="1" t="s">
        <v>473</v>
      </c>
      <c r="K29" s="1" t="s">
        <v>610</v>
      </c>
      <c r="L29" s="1" t="s">
        <v>610</v>
      </c>
      <c r="M29" s="1" t="s">
        <v>474</v>
      </c>
      <c r="N29" s="1" t="s">
        <v>474</v>
      </c>
      <c r="O29" s="1" t="s">
        <v>475</v>
      </c>
      <c r="P29" s="1" t="s">
        <v>476</v>
      </c>
      <c r="Q29" s="1" t="s">
        <v>477</v>
      </c>
      <c r="R29" s="1" t="s">
        <v>611</v>
      </c>
      <c r="S29" s="1" t="s">
        <v>479</v>
      </c>
      <c r="T29" s="1" t="s">
        <v>480</v>
      </c>
      <c r="U29" s="1" t="s">
        <v>481</v>
      </c>
      <c r="V29" s="1" t="s">
        <v>612</v>
      </c>
    </row>
    <row r="30" s="1" customFormat="1" spans="1:22">
      <c r="A30" s="3">
        <v>999222086468718</v>
      </c>
      <c r="B30" s="1" t="s">
        <v>602</v>
      </c>
      <c r="C30" s="1" t="s">
        <v>613</v>
      </c>
      <c r="D30" s="1" t="s">
        <v>614</v>
      </c>
      <c r="E30" s="1" t="s">
        <v>615</v>
      </c>
      <c r="F30" s="1" t="s">
        <v>466</v>
      </c>
      <c r="G30" s="1" t="s">
        <v>470</v>
      </c>
      <c r="H30" s="1" t="s">
        <v>471</v>
      </c>
      <c r="I30" s="1" t="s">
        <v>616</v>
      </c>
      <c r="J30" s="1" t="s">
        <v>473</v>
      </c>
      <c r="K30" s="1" t="s">
        <v>616</v>
      </c>
      <c r="L30" s="1" t="s">
        <v>616</v>
      </c>
      <c r="M30" s="1" t="s">
        <v>474</v>
      </c>
      <c r="N30" s="1" t="s">
        <v>474</v>
      </c>
      <c r="O30" s="1" t="s">
        <v>475</v>
      </c>
      <c r="P30" s="1" t="s">
        <v>476</v>
      </c>
      <c r="Q30" s="1" t="s">
        <v>477</v>
      </c>
      <c r="R30" s="1" t="s">
        <v>617</v>
      </c>
      <c r="S30" s="1" t="s">
        <v>479</v>
      </c>
      <c r="T30" s="1" t="s">
        <v>480</v>
      </c>
      <c r="U30" s="1" t="s">
        <v>481</v>
      </c>
      <c r="V30" s="1" t="s">
        <v>531</v>
      </c>
    </row>
    <row r="31" s="1" customFormat="1" spans="1:22">
      <c r="A31" s="3">
        <v>999222085787075</v>
      </c>
      <c r="B31" s="1" t="s">
        <v>602</v>
      </c>
      <c r="C31" s="1" t="s">
        <v>618</v>
      </c>
      <c r="D31" s="1" t="s">
        <v>619</v>
      </c>
      <c r="E31" s="1" t="s">
        <v>620</v>
      </c>
      <c r="F31" s="1" t="s">
        <v>522</v>
      </c>
      <c r="G31" s="1" t="s">
        <v>470</v>
      </c>
      <c r="H31" s="1" t="s">
        <v>471</v>
      </c>
      <c r="I31" s="1" t="s">
        <v>621</v>
      </c>
      <c r="J31" s="1" t="s">
        <v>473</v>
      </c>
      <c r="K31" s="1" t="s">
        <v>621</v>
      </c>
      <c r="L31" s="1" t="s">
        <v>621</v>
      </c>
      <c r="M31" s="1" t="s">
        <v>474</v>
      </c>
      <c r="N31" s="1" t="s">
        <v>474</v>
      </c>
      <c r="O31" s="1" t="s">
        <v>475</v>
      </c>
      <c r="P31" s="1" t="s">
        <v>476</v>
      </c>
      <c r="Q31" s="1" t="s">
        <v>477</v>
      </c>
      <c r="R31" s="1" t="s">
        <v>622</v>
      </c>
      <c r="S31" s="1" t="s">
        <v>479</v>
      </c>
      <c r="T31" s="1" t="s">
        <v>480</v>
      </c>
      <c r="U31" s="1" t="s">
        <v>481</v>
      </c>
      <c r="V31" s="1" t="s">
        <v>493</v>
      </c>
    </row>
    <row r="32" s="1" customFormat="1" spans="1:22">
      <c r="A32" s="3">
        <v>999222082531346</v>
      </c>
      <c r="B32" s="1" t="s">
        <v>602</v>
      </c>
      <c r="C32" s="1" t="s">
        <v>623</v>
      </c>
      <c r="D32" s="1" t="s">
        <v>624</v>
      </c>
      <c r="E32" s="1" t="s">
        <v>625</v>
      </c>
      <c r="F32" s="1" t="s">
        <v>466</v>
      </c>
      <c r="G32" s="1" t="s">
        <v>470</v>
      </c>
      <c r="H32" s="1" t="s">
        <v>471</v>
      </c>
      <c r="I32" s="1" t="s">
        <v>626</v>
      </c>
      <c r="J32" s="1" t="s">
        <v>473</v>
      </c>
      <c r="K32" s="1" t="s">
        <v>626</v>
      </c>
      <c r="L32" s="1" t="s">
        <v>626</v>
      </c>
      <c r="M32" s="1" t="s">
        <v>474</v>
      </c>
      <c r="N32" s="1" t="s">
        <v>474</v>
      </c>
      <c r="O32" s="1" t="s">
        <v>475</v>
      </c>
      <c r="P32" s="1" t="s">
        <v>476</v>
      </c>
      <c r="Q32" s="1" t="s">
        <v>477</v>
      </c>
      <c r="R32" s="1" t="s">
        <v>627</v>
      </c>
      <c r="S32" s="1" t="s">
        <v>479</v>
      </c>
      <c r="T32" s="1" t="s">
        <v>480</v>
      </c>
      <c r="U32" s="1" t="s">
        <v>481</v>
      </c>
      <c r="V32" s="1" t="s">
        <v>482</v>
      </c>
    </row>
    <row r="33" s="1" customFormat="1" spans="1:22">
      <c r="A33" s="3">
        <v>999222081917979</v>
      </c>
      <c r="B33" s="1" t="s">
        <v>628</v>
      </c>
      <c r="C33" s="1" t="s">
        <v>629</v>
      </c>
      <c r="D33" s="1" t="s">
        <v>484</v>
      </c>
      <c r="E33" s="1" t="s">
        <v>630</v>
      </c>
      <c r="F33" s="1" t="s">
        <v>466</v>
      </c>
      <c r="G33" s="1" t="s">
        <v>470</v>
      </c>
      <c r="H33" s="1" t="s">
        <v>471</v>
      </c>
      <c r="I33" s="1" t="s">
        <v>631</v>
      </c>
      <c r="J33" s="1" t="s">
        <v>473</v>
      </c>
      <c r="K33" s="1" t="s">
        <v>631</v>
      </c>
      <c r="L33" s="1" t="s">
        <v>631</v>
      </c>
      <c r="M33" s="1" t="s">
        <v>474</v>
      </c>
      <c r="N33" s="1" t="s">
        <v>474</v>
      </c>
      <c r="O33" s="1" t="s">
        <v>475</v>
      </c>
      <c r="P33" s="1" t="s">
        <v>476</v>
      </c>
      <c r="Q33" s="1" t="s">
        <v>477</v>
      </c>
      <c r="R33" s="1" t="s">
        <v>632</v>
      </c>
      <c r="S33" s="1" t="s">
        <v>479</v>
      </c>
      <c r="T33" s="1" t="s">
        <v>480</v>
      </c>
      <c r="U33" s="1" t="s">
        <v>481</v>
      </c>
      <c r="V33" s="1" t="s">
        <v>482</v>
      </c>
    </row>
    <row r="34" s="1" customFormat="1" spans="1:22">
      <c r="A34" s="3">
        <v>999222078319773</v>
      </c>
      <c r="B34" s="1" t="s">
        <v>628</v>
      </c>
      <c r="C34" s="1" t="s">
        <v>633</v>
      </c>
      <c r="D34" s="1" t="s">
        <v>634</v>
      </c>
      <c r="E34" s="1" t="s">
        <v>635</v>
      </c>
      <c r="F34" s="1" t="s">
        <v>563</v>
      </c>
      <c r="G34" s="1" t="s">
        <v>470</v>
      </c>
      <c r="H34" s="1" t="s">
        <v>471</v>
      </c>
      <c r="I34" s="1" t="s">
        <v>636</v>
      </c>
      <c r="J34" s="1" t="s">
        <v>473</v>
      </c>
      <c r="K34" s="1" t="s">
        <v>636</v>
      </c>
      <c r="L34" s="1" t="s">
        <v>636</v>
      </c>
      <c r="M34" s="1" t="s">
        <v>474</v>
      </c>
      <c r="N34" s="1" t="s">
        <v>474</v>
      </c>
      <c r="O34" s="1" t="s">
        <v>475</v>
      </c>
      <c r="P34" s="1" t="s">
        <v>476</v>
      </c>
      <c r="Q34" s="1" t="s">
        <v>477</v>
      </c>
      <c r="R34" s="1" t="s">
        <v>637</v>
      </c>
      <c r="S34" s="1" t="s">
        <v>479</v>
      </c>
      <c r="T34" s="1" t="s">
        <v>480</v>
      </c>
      <c r="U34" s="1" t="s">
        <v>481</v>
      </c>
      <c r="V34" s="1" t="s">
        <v>482</v>
      </c>
    </row>
    <row r="35" s="1" customFormat="1" spans="1:22">
      <c r="A35" s="3">
        <v>999222077200780</v>
      </c>
      <c r="B35" s="1" t="s">
        <v>628</v>
      </c>
      <c r="C35" s="1" t="s">
        <v>638</v>
      </c>
      <c r="D35" s="1" t="s">
        <v>639</v>
      </c>
      <c r="E35" s="1" t="s">
        <v>640</v>
      </c>
      <c r="F35" s="1" t="s">
        <v>466</v>
      </c>
      <c r="G35" s="1" t="s">
        <v>470</v>
      </c>
      <c r="H35" s="1" t="s">
        <v>471</v>
      </c>
      <c r="I35" s="1" t="s">
        <v>641</v>
      </c>
      <c r="J35" s="1" t="s">
        <v>473</v>
      </c>
      <c r="K35" s="1" t="s">
        <v>641</v>
      </c>
      <c r="L35" s="1" t="s">
        <v>641</v>
      </c>
      <c r="M35" s="1" t="s">
        <v>474</v>
      </c>
      <c r="N35" s="1" t="s">
        <v>474</v>
      </c>
      <c r="O35" s="1" t="s">
        <v>475</v>
      </c>
      <c r="P35" s="1" t="s">
        <v>476</v>
      </c>
      <c r="Q35" s="1" t="s">
        <v>477</v>
      </c>
      <c r="R35" s="1" t="s">
        <v>642</v>
      </c>
      <c r="S35" s="1" t="s">
        <v>479</v>
      </c>
      <c r="T35" s="1" t="s">
        <v>480</v>
      </c>
      <c r="U35" s="1" t="s">
        <v>481</v>
      </c>
      <c r="V35" s="1" t="s">
        <v>493</v>
      </c>
    </row>
    <row r="36" s="1" customFormat="1" spans="1:22">
      <c r="A36" s="3">
        <v>22071952970</v>
      </c>
      <c r="B36" s="1" t="s">
        <v>643</v>
      </c>
      <c r="C36" s="1" t="s">
        <v>644</v>
      </c>
      <c r="D36" s="1" t="s">
        <v>608</v>
      </c>
      <c r="E36" s="1" t="s">
        <v>645</v>
      </c>
      <c r="F36" s="1" t="s">
        <v>466</v>
      </c>
      <c r="G36" s="1" t="s">
        <v>470</v>
      </c>
      <c r="H36" s="1" t="s">
        <v>471</v>
      </c>
      <c r="I36" s="1" t="s">
        <v>646</v>
      </c>
      <c r="J36" s="1" t="s">
        <v>473</v>
      </c>
      <c r="K36" s="1" t="s">
        <v>646</v>
      </c>
      <c r="L36" s="1" t="s">
        <v>646</v>
      </c>
      <c r="M36" s="1" t="s">
        <v>474</v>
      </c>
      <c r="N36" s="1" t="s">
        <v>474</v>
      </c>
      <c r="O36" s="1" t="s">
        <v>475</v>
      </c>
      <c r="P36" s="1" t="s">
        <v>476</v>
      </c>
      <c r="Q36" s="1" t="s">
        <v>477</v>
      </c>
      <c r="R36" s="1" t="s">
        <v>647</v>
      </c>
      <c r="S36" s="1" t="s">
        <v>479</v>
      </c>
      <c r="T36" s="1" t="s">
        <v>480</v>
      </c>
      <c r="U36" s="1" t="s">
        <v>481</v>
      </c>
      <c r="V36" s="1" t="s">
        <v>612</v>
      </c>
    </row>
    <row r="37" s="1" customFormat="1" spans="1:22">
      <c r="A37" s="3">
        <v>999222069069408</v>
      </c>
      <c r="B37" s="1" t="s">
        <v>643</v>
      </c>
      <c r="C37" s="1" t="s">
        <v>648</v>
      </c>
      <c r="D37" s="1" t="s">
        <v>649</v>
      </c>
      <c r="E37" s="1" t="s">
        <v>650</v>
      </c>
      <c r="F37" s="1" t="s">
        <v>563</v>
      </c>
      <c r="G37" s="1" t="s">
        <v>470</v>
      </c>
      <c r="H37" s="1" t="s">
        <v>471</v>
      </c>
      <c r="I37" s="1" t="s">
        <v>651</v>
      </c>
      <c r="J37" s="1" t="s">
        <v>473</v>
      </c>
      <c r="K37" s="1" t="s">
        <v>651</v>
      </c>
      <c r="L37" s="1" t="s">
        <v>651</v>
      </c>
      <c r="M37" s="1" t="s">
        <v>474</v>
      </c>
      <c r="N37" s="1" t="s">
        <v>474</v>
      </c>
      <c r="O37" s="1" t="s">
        <v>475</v>
      </c>
      <c r="P37" s="1" t="s">
        <v>476</v>
      </c>
      <c r="Q37" s="1" t="s">
        <v>477</v>
      </c>
      <c r="R37" s="1" t="s">
        <v>652</v>
      </c>
      <c r="S37" s="1" t="s">
        <v>479</v>
      </c>
      <c r="T37" s="1" t="s">
        <v>480</v>
      </c>
      <c r="U37" s="1" t="s">
        <v>481</v>
      </c>
      <c r="V37" s="1" t="s">
        <v>482</v>
      </c>
    </row>
    <row r="38" s="1" customFormat="1" spans="1:22">
      <c r="A38" s="3">
        <v>999222069023972</v>
      </c>
      <c r="B38" s="1" t="s">
        <v>643</v>
      </c>
      <c r="C38" s="1" t="s">
        <v>653</v>
      </c>
      <c r="D38" s="1" t="s">
        <v>654</v>
      </c>
      <c r="E38" s="1" t="s">
        <v>655</v>
      </c>
      <c r="F38" s="1" t="s">
        <v>466</v>
      </c>
      <c r="G38" s="1" t="s">
        <v>470</v>
      </c>
      <c r="H38" s="1" t="s">
        <v>471</v>
      </c>
      <c r="I38" s="1" t="s">
        <v>656</v>
      </c>
      <c r="J38" s="1" t="s">
        <v>473</v>
      </c>
      <c r="K38" s="1" t="s">
        <v>656</v>
      </c>
      <c r="L38" s="1" t="s">
        <v>656</v>
      </c>
      <c r="M38" s="1" t="s">
        <v>474</v>
      </c>
      <c r="N38" s="1" t="s">
        <v>474</v>
      </c>
      <c r="O38" s="1" t="s">
        <v>475</v>
      </c>
      <c r="P38" s="1" t="s">
        <v>476</v>
      </c>
      <c r="Q38" s="1" t="s">
        <v>477</v>
      </c>
      <c r="R38" s="1" t="s">
        <v>657</v>
      </c>
      <c r="S38" s="1" t="s">
        <v>479</v>
      </c>
      <c r="T38" s="1" t="s">
        <v>480</v>
      </c>
      <c r="U38" s="1" t="s">
        <v>481</v>
      </c>
      <c r="V38" s="1" t="s">
        <v>612</v>
      </c>
    </row>
    <row r="39" s="1" customFormat="1" spans="1:22">
      <c r="A39" s="3">
        <v>999222057509014</v>
      </c>
      <c r="B39" s="1" t="s">
        <v>658</v>
      </c>
      <c r="C39" s="1" t="s">
        <v>659</v>
      </c>
      <c r="D39" s="1" t="s">
        <v>660</v>
      </c>
      <c r="E39" s="1" t="s">
        <v>661</v>
      </c>
      <c r="F39" s="1" t="s">
        <v>522</v>
      </c>
      <c r="G39" s="1" t="s">
        <v>470</v>
      </c>
      <c r="H39" s="1" t="s">
        <v>471</v>
      </c>
      <c r="I39" s="1" t="s">
        <v>662</v>
      </c>
      <c r="J39" s="1" t="s">
        <v>473</v>
      </c>
      <c r="K39" s="1" t="s">
        <v>662</v>
      </c>
      <c r="L39" s="1" t="s">
        <v>662</v>
      </c>
      <c r="M39" s="1" t="s">
        <v>474</v>
      </c>
      <c r="N39" s="1" t="s">
        <v>474</v>
      </c>
      <c r="O39" s="1" t="s">
        <v>475</v>
      </c>
      <c r="P39" s="1" t="s">
        <v>476</v>
      </c>
      <c r="Q39" s="1" t="s">
        <v>477</v>
      </c>
      <c r="R39" s="1" t="s">
        <v>663</v>
      </c>
      <c r="S39" s="1" t="s">
        <v>479</v>
      </c>
      <c r="T39" s="1" t="s">
        <v>480</v>
      </c>
      <c r="U39" s="1" t="s">
        <v>481</v>
      </c>
      <c r="V39" s="1" t="s">
        <v>482</v>
      </c>
    </row>
    <row r="40" s="1" customFormat="1" spans="1:22">
      <c r="A40" s="3">
        <v>999222039837949</v>
      </c>
      <c r="B40" s="1" t="s">
        <v>664</v>
      </c>
      <c r="C40" s="1" t="s">
        <v>665</v>
      </c>
      <c r="D40" s="1" t="s">
        <v>666</v>
      </c>
      <c r="E40" s="1" t="s">
        <v>667</v>
      </c>
      <c r="F40" s="1" t="s">
        <v>563</v>
      </c>
      <c r="G40" s="1" t="s">
        <v>470</v>
      </c>
      <c r="H40" s="1" t="s">
        <v>471</v>
      </c>
      <c r="I40" s="1" t="s">
        <v>668</v>
      </c>
      <c r="J40" s="1" t="s">
        <v>473</v>
      </c>
      <c r="K40" s="1" t="s">
        <v>668</v>
      </c>
      <c r="L40" s="1" t="s">
        <v>668</v>
      </c>
      <c r="M40" s="1" t="s">
        <v>474</v>
      </c>
      <c r="N40" s="1" t="s">
        <v>474</v>
      </c>
      <c r="O40" s="1" t="s">
        <v>475</v>
      </c>
      <c r="P40" s="1" t="s">
        <v>476</v>
      </c>
      <c r="Q40" s="1" t="s">
        <v>477</v>
      </c>
      <c r="R40" s="1" t="s">
        <v>669</v>
      </c>
      <c r="S40" s="1" t="s">
        <v>479</v>
      </c>
      <c r="T40" s="1" t="s">
        <v>480</v>
      </c>
      <c r="U40" s="1" t="s">
        <v>481</v>
      </c>
      <c r="V40" s="1" t="s">
        <v>482</v>
      </c>
    </row>
    <row r="41" s="1" customFormat="1" spans="1:22">
      <c r="A41" s="3">
        <v>999222034241654</v>
      </c>
      <c r="B41" s="1" t="s">
        <v>670</v>
      </c>
      <c r="C41" s="1" t="s">
        <v>671</v>
      </c>
      <c r="D41" s="1" t="s">
        <v>666</v>
      </c>
      <c r="E41" s="1" t="s">
        <v>672</v>
      </c>
      <c r="F41" s="1" t="s">
        <v>563</v>
      </c>
      <c r="G41" s="1" t="s">
        <v>470</v>
      </c>
      <c r="H41" s="1" t="s">
        <v>471</v>
      </c>
      <c r="I41" s="1" t="s">
        <v>668</v>
      </c>
      <c r="J41" s="1" t="s">
        <v>473</v>
      </c>
      <c r="K41" s="1" t="s">
        <v>668</v>
      </c>
      <c r="L41" s="1" t="s">
        <v>668</v>
      </c>
      <c r="M41" s="1" t="s">
        <v>474</v>
      </c>
      <c r="N41" s="1" t="s">
        <v>474</v>
      </c>
      <c r="O41" s="1" t="s">
        <v>475</v>
      </c>
      <c r="P41" s="1" t="s">
        <v>476</v>
      </c>
      <c r="Q41" s="1" t="s">
        <v>477</v>
      </c>
      <c r="R41" s="1" t="s">
        <v>673</v>
      </c>
      <c r="S41" s="1" t="s">
        <v>479</v>
      </c>
      <c r="T41" s="1" t="s">
        <v>480</v>
      </c>
      <c r="U41" s="1" t="s">
        <v>481</v>
      </c>
      <c r="V41" s="1" t="s">
        <v>482</v>
      </c>
    </row>
    <row r="42" s="1" customFormat="1" spans="1:22">
      <c r="A42" s="3">
        <v>999222033581986</v>
      </c>
      <c r="B42" s="1" t="s">
        <v>670</v>
      </c>
      <c r="C42" s="1" t="s">
        <v>674</v>
      </c>
      <c r="D42" s="1" t="s">
        <v>666</v>
      </c>
      <c r="E42" s="1" t="s">
        <v>667</v>
      </c>
      <c r="F42" s="1" t="s">
        <v>563</v>
      </c>
      <c r="G42" s="1" t="s">
        <v>470</v>
      </c>
      <c r="H42" s="1" t="s">
        <v>471</v>
      </c>
      <c r="I42" s="1" t="s">
        <v>668</v>
      </c>
      <c r="J42" s="1" t="s">
        <v>473</v>
      </c>
      <c r="K42" s="1" t="s">
        <v>668</v>
      </c>
      <c r="L42" s="1" t="s">
        <v>668</v>
      </c>
      <c r="M42" s="1" t="s">
        <v>474</v>
      </c>
      <c r="N42" s="1" t="s">
        <v>474</v>
      </c>
      <c r="O42" s="1" t="s">
        <v>475</v>
      </c>
      <c r="P42" s="1" t="s">
        <v>476</v>
      </c>
      <c r="Q42" s="1" t="s">
        <v>477</v>
      </c>
      <c r="R42" s="1" t="s">
        <v>675</v>
      </c>
      <c r="S42" s="1" t="s">
        <v>479</v>
      </c>
      <c r="T42" s="1" t="s">
        <v>480</v>
      </c>
      <c r="U42" s="1" t="s">
        <v>481</v>
      </c>
      <c r="V42" s="1" t="s">
        <v>482</v>
      </c>
    </row>
    <row r="43" s="1" customFormat="1" spans="1:22">
      <c r="A43" s="3">
        <v>999222030415586</v>
      </c>
      <c r="B43" s="1" t="s">
        <v>670</v>
      </c>
      <c r="C43" s="1" t="s">
        <v>676</v>
      </c>
      <c r="D43" s="1" t="s">
        <v>666</v>
      </c>
      <c r="E43" s="1" t="s">
        <v>677</v>
      </c>
      <c r="F43" s="1" t="s">
        <v>522</v>
      </c>
      <c r="G43" s="1" t="s">
        <v>470</v>
      </c>
      <c r="H43" s="1" t="s">
        <v>471</v>
      </c>
      <c r="I43" s="1" t="s">
        <v>678</v>
      </c>
      <c r="J43" s="1" t="s">
        <v>473</v>
      </c>
      <c r="K43" s="1" t="s">
        <v>678</v>
      </c>
      <c r="L43" s="1" t="s">
        <v>678</v>
      </c>
      <c r="M43" s="1" t="s">
        <v>474</v>
      </c>
      <c r="N43" s="1" t="s">
        <v>474</v>
      </c>
      <c r="O43" s="1" t="s">
        <v>475</v>
      </c>
      <c r="P43" s="1" t="s">
        <v>476</v>
      </c>
      <c r="Q43" s="1" t="s">
        <v>477</v>
      </c>
      <c r="R43" s="1" t="s">
        <v>679</v>
      </c>
      <c r="S43" s="1" t="s">
        <v>479</v>
      </c>
      <c r="T43" s="1" t="s">
        <v>480</v>
      </c>
      <c r="U43" s="1" t="s">
        <v>481</v>
      </c>
      <c r="V43" s="1" t="s">
        <v>482</v>
      </c>
    </row>
    <row r="44" s="1" customFormat="1" spans="1:22">
      <c r="A44" s="3">
        <v>999222029134581</v>
      </c>
      <c r="B44" s="1" t="s">
        <v>680</v>
      </c>
      <c r="C44" s="1" t="s">
        <v>681</v>
      </c>
      <c r="D44" s="1" t="s">
        <v>682</v>
      </c>
      <c r="E44" s="1" t="s">
        <v>683</v>
      </c>
      <c r="F44" s="1" t="s">
        <v>563</v>
      </c>
      <c r="G44" s="1" t="s">
        <v>470</v>
      </c>
      <c r="H44" s="1" t="s">
        <v>471</v>
      </c>
      <c r="I44" s="1" t="s">
        <v>684</v>
      </c>
      <c r="J44" s="1" t="s">
        <v>473</v>
      </c>
      <c r="K44" s="1" t="s">
        <v>684</v>
      </c>
      <c r="L44" s="1" t="s">
        <v>684</v>
      </c>
      <c r="M44" s="1" t="s">
        <v>474</v>
      </c>
      <c r="N44" s="1" t="s">
        <v>474</v>
      </c>
      <c r="O44" s="1" t="s">
        <v>475</v>
      </c>
      <c r="P44" s="1" t="s">
        <v>476</v>
      </c>
      <c r="Q44" s="1" t="s">
        <v>477</v>
      </c>
      <c r="R44" s="1" t="s">
        <v>685</v>
      </c>
      <c r="S44" s="1" t="s">
        <v>479</v>
      </c>
      <c r="T44" s="1" t="s">
        <v>480</v>
      </c>
      <c r="U44" s="1" t="s">
        <v>481</v>
      </c>
      <c r="V44" s="1" t="s">
        <v>482</v>
      </c>
    </row>
    <row r="45" s="1" customFormat="1" spans="1:22">
      <c r="A45" s="3">
        <v>999222027851935</v>
      </c>
      <c r="B45" s="1" t="s">
        <v>680</v>
      </c>
      <c r="C45" s="1" t="s">
        <v>686</v>
      </c>
      <c r="D45" s="1" t="s">
        <v>687</v>
      </c>
      <c r="E45" s="1" t="s">
        <v>688</v>
      </c>
      <c r="F45" s="1" t="s">
        <v>522</v>
      </c>
      <c r="G45" s="1" t="s">
        <v>470</v>
      </c>
      <c r="H45" s="1" t="s">
        <v>471</v>
      </c>
      <c r="I45" s="1" t="s">
        <v>689</v>
      </c>
      <c r="J45" s="1" t="s">
        <v>473</v>
      </c>
      <c r="K45" s="1" t="s">
        <v>689</v>
      </c>
      <c r="L45" s="1" t="s">
        <v>689</v>
      </c>
      <c r="M45" s="1" t="s">
        <v>474</v>
      </c>
      <c r="N45" s="1" t="s">
        <v>474</v>
      </c>
      <c r="O45" s="1" t="s">
        <v>475</v>
      </c>
      <c r="P45" s="1" t="s">
        <v>476</v>
      </c>
      <c r="Q45" s="1" t="s">
        <v>477</v>
      </c>
      <c r="R45" s="1" t="s">
        <v>690</v>
      </c>
      <c r="S45" s="1" t="s">
        <v>479</v>
      </c>
      <c r="T45" s="1" t="s">
        <v>480</v>
      </c>
      <c r="U45" s="1" t="s">
        <v>481</v>
      </c>
      <c r="V45" s="1" t="s">
        <v>482</v>
      </c>
    </row>
    <row r="46" s="1" customFormat="1" spans="1:22">
      <c r="A46" s="3">
        <v>999222026938847</v>
      </c>
      <c r="B46" s="1" t="s">
        <v>680</v>
      </c>
      <c r="C46" s="1" t="s">
        <v>691</v>
      </c>
      <c r="D46" s="1" t="s">
        <v>692</v>
      </c>
      <c r="E46" s="1" t="s">
        <v>693</v>
      </c>
      <c r="F46" s="1" t="s">
        <v>658</v>
      </c>
      <c r="G46" s="1" t="s">
        <v>470</v>
      </c>
      <c r="H46" s="1" t="s">
        <v>471</v>
      </c>
      <c r="I46" s="1" t="s">
        <v>694</v>
      </c>
      <c r="J46" s="1" t="s">
        <v>473</v>
      </c>
      <c r="K46" s="1" t="s">
        <v>694</v>
      </c>
      <c r="L46" s="1" t="s">
        <v>475</v>
      </c>
      <c r="M46" s="1" t="s">
        <v>695</v>
      </c>
      <c r="N46" s="1" t="s">
        <v>695</v>
      </c>
      <c r="O46" s="1" t="s">
        <v>475</v>
      </c>
      <c r="P46" s="1" t="s">
        <v>476</v>
      </c>
      <c r="Q46" s="1" t="s">
        <v>477</v>
      </c>
      <c r="R46" s="1" t="s">
        <v>696</v>
      </c>
      <c r="S46" s="1" t="s">
        <v>479</v>
      </c>
      <c r="T46" s="1" t="s">
        <v>480</v>
      </c>
      <c r="U46" s="1" t="s">
        <v>481</v>
      </c>
      <c r="V46" s="1" t="s">
        <v>482</v>
      </c>
    </row>
    <row r="47" s="1" customFormat="1" spans="1:22">
      <c r="A47" s="3">
        <v>999222024626279</v>
      </c>
      <c r="B47" s="1" t="s">
        <v>680</v>
      </c>
      <c r="C47" s="1" t="s">
        <v>697</v>
      </c>
      <c r="D47" s="1" t="s">
        <v>698</v>
      </c>
      <c r="E47" s="1" t="s">
        <v>699</v>
      </c>
      <c r="F47" s="1" t="s">
        <v>466</v>
      </c>
      <c r="G47" s="1" t="s">
        <v>470</v>
      </c>
      <c r="H47" s="1" t="s">
        <v>471</v>
      </c>
      <c r="I47" s="1" t="s">
        <v>700</v>
      </c>
      <c r="J47" s="1" t="s">
        <v>473</v>
      </c>
      <c r="K47" s="1" t="s">
        <v>700</v>
      </c>
      <c r="L47" s="1" t="s">
        <v>700</v>
      </c>
      <c r="M47" s="1" t="s">
        <v>474</v>
      </c>
      <c r="N47" s="1" t="s">
        <v>474</v>
      </c>
      <c r="O47" s="1" t="s">
        <v>475</v>
      </c>
      <c r="P47" s="1" t="s">
        <v>476</v>
      </c>
      <c r="Q47" s="1" t="s">
        <v>477</v>
      </c>
      <c r="R47" s="1" t="s">
        <v>701</v>
      </c>
      <c r="S47" s="1" t="s">
        <v>479</v>
      </c>
      <c r="T47" s="1" t="s">
        <v>480</v>
      </c>
      <c r="U47" s="1" t="s">
        <v>481</v>
      </c>
      <c r="V47" s="1" t="s">
        <v>482</v>
      </c>
    </row>
    <row r="48" s="1" customFormat="1" spans="1:22">
      <c r="A48" s="3">
        <v>999222023525508</v>
      </c>
      <c r="B48" s="1" t="s">
        <v>680</v>
      </c>
      <c r="C48" s="1" t="s">
        <v>702</v>
      </c>
      <c r="D48" s="1" t="s">
        <v>703</v>
      </c>
      <c r="E48" s="1" t="s">
        <v>704</v>
      </c>
      <c r="F48" s="1" t="s">
        <v>628</v>
      </c>
      <c r="G48" s="1" t="s">
        <v>470</v>
      </c>
      <c r="H48" s="1" t="s">
        <v>471</v>
      </c>
      <c r="I48" s="1" t="s">
        <v>705</v>
      </c>
      <c r="J48" s="1" t="s">
        <v>473</v>
      </c>
      <c r="K48" s="1" t="s">
        <v>705</v>
      </c>
      <c r="L48" s="1" t="s">
        <v>705</v>
      </c>
      <c r="M48" s="1" t="s">
        <v>474</v>
      </c>
      <c r="N48" s="1" t="s">
        <v>474</v>
      </c>
      <c r="O48" s="1" t="s">
        <v>475</v>
      </c>
      <c r="P48" s="1" t="s">
        <v>476</v>
      </c>
      <c r="Q48" s="1" t="s">
        <v>477</v>
      </c>
      <c r="R48" s="1" t="s">
        <v>706</v>
      </c>
      <c r="S48" s="1" t="s">
        <v>479</v>
      </c>
      <c r="T48" s="1" t="s">
        <v>480</v>
      </c>
      <c r="U48" s="1" t="s">
        <v>481</v>
      </c>
      <c r="V48" s="1" t="s">
        <v>707</v>
      </c>
    </row>
    <row r="49" s="1" customFormat="1" spans="1:22">
      <c r="A49" s="3">
        <v>999222023177110</v>
      </c>
      <c r="B49" s="1" t="s">
        <v>680</v>
      </c>
      <c r="C49" s="1" t="s">
        <v>708</v>
      </c>
      <c r="D49" s="1" t="s">
        <v>709</v>
      </c>
      <c r="E49" s="1" t="s">
        <v>710</v>
      </c>
      <c r="F49" s="1" t="s">
        <v>563</v>
      </c>
      <c r="G49" s="1" t="s">
        <v>470</v>
      </c>
      <c r="H49" s="1" t="s">
        <v>471</v>
      </c>
      <c r="I49" s="1" t="s">
        <v>711</v>
      </c>
      <c r="J49" s="1" t="s">
        <v>473</v>
      </c>
      <c r="K49" s="1" t="s">
        <v>711</v>
      </c>
      <c r="L49" s="1" t="s">
        <v>711</v>
      </c>
      <c r="M49" s="1" t="s">
        <v>474</v>
      </c>
      <c r="N49" s="1" t="s">
        <v>474</v>
      </c>
      <c r="O49" s="1" t="s">
        <v>475</v>
      </c>
      <c r="P49" s="1" t="s">
        <v>476</v>
      </c>
      <c r="Q49" s="1" t="s">
        <v>477</v>
      </c>
      <c r="R49" s="1" t="s">
        <v>712</v>
      </c>
      <c r="S49" s="1" t="s">
        <v>479</v>
      </c>
      <c r="T49" s="1" t="s">
        <v>480</v>
      </c>
      <c r="U49" s="1" t="s">
        <v>481</v>
      </c>
      <c r="V49" s="1" t="s">
        <v>713</v>
      </c>
    </row>
    <row r="50" s="1" customFormat="1" spans="1:22">
      <c r="A50" s="3">
        <v>999222010888172</v>
      </c>
      <c r="B50" s="1" t="s">
        <v>714</v>
      </c>
      <c r="C50" s="1" t="s">
        <v>715</v>
      </c>
      <c r="D50" s="1" t="s">
        <v>666</v>
      </c>
      <c r="E50" s="1" t="s">
        <v>716</v>
      </c>
      <c r="F50" s="1" t="s">
        <v>563</v>
      </c>
      <c r="G50" s="1" t="s">
        <v>470</v>
      </c>
      <c r="H50" s="1" t="s">
        <v>471</v>
      </c>
      <c r="I50" s="1" t="s">
        <v>717</v>
      </c>
      <c r="J50" s="1" t="s">
        <v>473</v>
      </c>
      <c r="K50" s="1" t="s">
        <v>717</v>
      </c>
      <c r="L50" s="1" t="s">
        <v>717</v>
      </c>
      <c r="M50" s="1" t="s">
        <v>474</v>
      </c>
      <c r="N50" s="1" t="s">
        <v>474</v>
      </c>
      <c r="O50" s="1" t="s">
        <v>475</v>
      </c>
      <c r="P50" s="1" t="s">
        <v>476</v>
      </c>
      <c r="Q50" s="1" t="s">
        <v>477</v>
      </c>
      <c r="R50" s="1" t="s">
        <v>718</v>
      </c>
      <c r="S50" s="1" t="s">
        <v>479</v>
      </c>
      <c r="T50" s="1" t="s">
        <v>480</v>
      </c>
      <c r="U50" s="1" t="s">
        <v>481</v>
      </c>
      <c r="V50" s="1" t="s">
        <v>482</v>
      </c>
    </row>
    <row r="51" s="1" customFormat="1" spans="1:22">
      <c r="A51" s="3">
        <v>999222007372058</v>
      </c>
      <c r="B51" s="1" t="s">
        <v>719</v>
      </c>
      <c r="C51" s="1" t="s">
        <v>720</v>
      </c>
      <c r="D51" s="1" t="s">
        <v>721</v>
      </c>
      <c r="E51" s="1" t="s">
        <v>722</v>
      </c>
      <c r="F51" s="1" t="s">
        <v>522</v>
      </c>
      <c r="G51" s="1" t="s">
        <v>470</v>
      </c>
      <c r="H51" s="1" t="s">
        <v>471</v>
      </c>
      <c r="I51" s="1" t="s">
        <v>723</v>
      </c>
      <c r="J51" s="1" t="s">
        <v>473</v>
      </c>
      <c r="K51" s="1" t="s">
        <v>723</v>
      </c>
      <c r="L51" s="1" t="s">
        <v>723</v>
      </c>
      <c r="M51" s="1" t="s">
        <v>474</v>
      </c>
      <c r="N51" s="1" t="s">
        <v>474</v>
      </c>
      <c r="O51" s="1" t="s">
        <v>475</v>
      </c>
      <c r="P51" s="1" t="s">
        <v>476</v>
      </c>
      <c r="Q51" s="1" t="s">
        <v>477</v>
      </c>
      <c r="R51" s="1" t="s">
        <v>724</v>
      </c>
      <c r="S51" s="1" t="s">
        <v>479</v>
      </c>
      <c r="T51" s="1" t="s">
        <v>480</v>
      </c>
      <c r="U51" s="1" t="s">
        <v>481</v>
      </c>
      <c r="V51" s="1" t="s">
        <v>482</v>
      </c>
    </row>
    <row r="52" s="1" customFormat="1" spans="1:22">
      <c r="A52" s="3">
        <v>999222002371513</v>
      </c>
      <c r="B52" s="1" t="s">
        <v>719</v>
      </c>
      <c r="C52" s="1" t="s">
        <v>725</v>
      </c>
      <c r="D52" s="1" t="s">
        <v>666</v>
      </c>
      <c r="E52" s="1" t="s">
        <v>726</v>
      </c>
      <c r="F52" s="1" t="s">
        <v>602</v>
      </c>
      <c r="G52" s="1" t="s">
        <v>470</v>
      </c>
      <c r="H52" s="1" t="s">
        <v>471</v>
      </c>
      <c r="I52" s="1" t="s">
        <v>727</v>
      </c>
      <c r="J52" s="1" t="s">
        <v>473</v>
      </c>
      <c r="K52" s="1" t="s">
        <v>727</v>
      </c>
      <c r="L52" s="1" t="s">
        <v>727</v>
      </c>
      <c r="M52" s="1" t="s">
        <v>474</v>
      </c>
      <c r="N52" s="1" t="s">
        <v>474</v>
      </c>
      <c r="O52" s="1" t="s">
        <v>475</v>
      </c>
      <c r="P52" s="1" t="s">
        <v>476</v>
      </c>
      <c r="Q52" s="1" t="s">
        <v>477</v>
      </c>
      <c r="R52" s="1" t="s">
        <v>728</v>
      </c>
      <c r="S52" s="1" t="s">
        <v>479</v>
      </c>
      <c r="T52" s="1" t="s">
        <v>480</v>
      </c>
      <c r="U52" s="1" t="s">
        <v>481</v>
      </c>
      <c r="V52" s="1" t="s">
        <v>482</v>
      </c>
    </row>
    <row r="53" s="1" customFormat="1" spans="1:22">
      <c r="A53" s="3">
        <v>999221998232805</v>
      </c>
      <c r="B53" s="1" t="s">
        <v>729</v>
      </c>
      <c r="C53" s="1" t="s">
        <v>730</v>
      </c>
      <c r="D53" s="1" t="s">
        <v>731</v>
      </c>
      <c r="E53" s="1" t="s">
        <v>732</v>
      </c>
      <c r="F53" s="1" t="s">
        <v>563</v>
      </c>
      <c r="G53" s="1" t="s">
        <v>470</v>
      </c>
      <c r="H53" s="1" t="s">
        <v>471</v>
      </c>
      <c r="I53" s="1" t="s">
        <v>733</v>
      </c>
      <c r="J53" s="1" t="s">
        <v>473</v>
      </c>
      <c r="K53" s="1" t="s">
        <v>733</v>
      </c>
      <c r="L53" s="1" t="s">
        <v>733</v>
      </c>
      <c r="M53" s="1" t="s">
        <v>474</v>
      </c>
      <c r="N53" s="1" t="s">
        <v>474</v>
      </c>
      <c r="O53" s="1" t="s">
        <v>475</v>
      </c>
      <c r="P53" s="1" t="s">
        <v>476</v>
      </c>
      <c r="Q53" s="1" t="s">
        <v>477</v>
      </c>
      <c r="R53" s="1" t="s">
        <v>734</v>
      </c>
      <c r="S53" s="1" t="s">
        <v>479</v>
      </c>
      <c r="T53" s="1" t="s">
        <v>480</v>
      </c>
      <c r="U53" s="1" t="s">
        <v>481</v>
      </c>
      <c r="V53" s="1" t="s">
        <v>482</v>
      </c>
    </row>
    <row r="54" s="1" customFormat="1" spans="1:22">
      <c r="A54" s="3">
        <v>999221976041887</v>
      </c>
      <c r="B54" s="1" t="s">
        <v>735</v>
      </c>
      <c r="C54" s="1" t="s">
        <v>736</v>
      </c>
      <c r="D54" s="1" t="s">
        <v>709</v>
      </c>
      <c r="E54" s="1" t="s">
        <v>737</v>
      </c>
      <c r="F54" s="1" t="s">
        <v>522</v>
      </c>
      <c r="G54" s="1" t="s">
        <v>470</v>
      </c>
      <c r="H54" s="1" t="s">
        <v>471</v>
      </c>
      <c r="I54" s="1" t="s">
        <v>738</v>
      </c>
      <c r="J54" s="1" t="s">
        <v>473</v>
      </c>
      <c r="K54" s="1" t="s">
        <v>738</v>
      </c>
      <c r="L54" s="1" t="s">
        <v>738</v>
      </c>
      <c r="M54" s="1" t="s">
        <v>474</v>
      </c>
      <c r="N54" s="1" t="s">
        <v>474</v>
      </c>
      <c r="O54" s="1" t="s">
        <v>475</v>
      </c>
      <c r="P54" s="1" t="s">
        <v>476</v>
      </c>
      <c r="Q54" s="1" t="s">
        <v>477</v>
      </c>
      <c r="R54" s="1" t="s">
        <v>739</v>
      </c>
      <c r="S54" s="1" t="s">
        <v>479</v>
      </c>
      <c r="T54" s="1" t="s">
        <v>480</v>
      </c>
      <c r="U54" s="1" t="s">
        <v>481</v>
      </c>
      <c r="V54" s="1" t="s">
        <v>713</v>
      </c>
    </row>
    <row r="55" s="1" customFormat="1" spans="1:22">
      <c r="A55" s="3">
        <v>999221969904801</v>
      </c>
      <c r="B55" s="1" t="s">
        <v>735</v>
      </c>
      <c r="C55" s="1" t="s">
        <v>740</v>
      </c>
      <c r="D55" s="1" t="s">
        <v>741</v>
      </c>
      <c r="E55" s="1" t="s">
        <v>742</v>
      </c>
      <c r="F55" s="1" t="s">
        <v>582</v>
      </c>
      <c r="G55" s="1" t="s">
        <v>470</v>
      </c>
      <c r="H55" s="1" t="s">
        <v>471</v>
      </c>
      <c r="I55" s="1" t="s">
        <v>743</v>
      </c>
      <c r="J55" s="1" t="s">
        <v>473</v>
      </c>
      <c r="K55" s="1" t="s">
        <v>743</v>
      </c>
      <c r="L55" s="1" t="s">
        <v>743</v>
      </c>
      <c r="M55" s="1" t="s">
        <v>474</v>
      </c>
      <c r="N55" s="1" t="s">
        <v>474</v>
      </c>
      <c r="O55" s="1" t="s">
        <v>475</v>
      </c>
      <c r="P55" s="1" t="s">
        <v>476</v>
      </c>
      <c r="Q55" s="1" t="s">
        <v>477</v>
      </c>
      <c r="R55" s="1" t="s">
        <v>744</v>
      </c>
      <c r="S55" s="1" t="s">
        <v>479</v>
      </c>
      <c r="T55" s="1" t="s">
        <v>480</v>
      </c>
      <c r="U55" s="1" t="s">
        <v>481</v>
      </c>
      <c r="V55" s="1" t="s">
        <v>482</v>
      </c>
    </row>
    <row r="56" s="1" customFormat="1" spans="1:22">
      <c r="A56" s="3">
        <v>999221963179358</v>
      </c>
      <c r="B56" s="1" t="s">
        <v>745</v>
      </c>
      <c r="C56" s="1" t="s">
        <v>746</v>
      </c>
      <c r="D56" s="1" t="s">
        <v>687</v>
      </c>
      <c r="E56" s="1" t="s">
        <v>747</v>
      </c>
      <c r="F56" s="1" t="s">
        <v>582</v>
      </c>
      <c r="G56" s="1" t="s">
        <v>470</v>
      </c>
      <c r="H56" s="1" t="s">
        <v>471</v>
      </c>
      <c r="I56" s="1" t="s">
        <v>748</v>
      </c>
      <c r="J56" s="1" t="s">
        <v>473</v>
      </c>
      <c r="K56" s="1" t="s">
        <v>748</v>
      </c>
      <c r="L56" s="1" t="s">
        <v>748</v>
      </c>
      <c r="M56" s="1" t="s">
        <v>474</v>
      </c>
      <c r="N56" s="1" t="s">
        <v>474</v>
      </c>
      <c r="O56" s="1" t="s">
        <v>475</v>
      </c>
      <c r="P56" s="1" t="s">
        <v>476</v>
      </c>
      <c r="Q56" s="1" t="s">
        <v>477</v>
      </c>
      <c r="R56" s="1" t="s">
        <v>749</v>
      </c>
      <c r="S56" s="1" t="s">
        <v>479</v>
      </c>
      <c r="T56" s="1" t="s">
        <v>480</v>
      </c>
      <c r="U56" s="1" t="s">
        <v>481</v>
      </c>
      <c r="V56" s="1" t="s">
        <v>482</v>
      </c>
    </row>
    <row r="57" s="1" customFormat="1" spans="1:22">
      <c r="A57" s="3">
        <v>999221954154544</v>
      </c>
      <c r="B57" s="1" t="s">
        <v>750</v>
      </c>
      <c r="C57" s="1" t="s">
        <v>751</v>
      </c>
      <c r="D57" s="1" t="s">
        <v>666</v>
      </c>
      <c r="E57" s="1" t="s">
        <v>752</v>
      </c>
      <c r="F57" s="1" t="s">
        <v>602</v>
      </c>
      <c r="G57" s="1" t="s">
        <v>470</v>
      </c>
      <c r="H57" s="1" t="s">
        <v>471</v>
      </c>
      <c r="I57" s="1" t="s">
        <v>753</v>
      </c>
      <c r="J57" s="1" t="s">
        <v>473</v>
      </c>
      <c r="K57" s="1" t="s">
        <v>753</v>
      </c>
      <c r="L57" s="1" t="s">
        <v>753</v>
      </c>
      <c r="M57" s="1" t="s">
        <v>474</v>
      </c>
      <c r="N57" s="1" t="s">
        <v>474</v>
      </c>
      <c r="O57" s="1" t="s">
        <v>475</v>
      </c>
      <c r="P57" s="1" t="s">
        <v>476</v>
      </c>
      <c r="Q57" s="1" t="s">
        <v>477</v>
      </c>
      <c r="R57" s="1" t="s">
        <v>754</v>
      </c>
      <c r="S57" s="1" t="s">
        <v>479</v>
      </c>
      <c r="T57" s="1" t="s">
        <v>480</v>
      </c>
      <c r="U57" s="1" t="s">
        <v>481</v>
      </c>
      <c r="V57" s="1" t="s">
        <v>482</v>
      </c>
    </row>
    <row r="58" s="1" customFormat="1" spans="1:22">
      <c r="A58" s="3">
        <v>999221941158426</v>
      </c>
      <c r="B58" s="1" t="s">
        <v>755</v>
      </c>
      <c r="C58" s="1" t="s">
        <v>756</v>
      </c>
      <c r="D58" s="1" t="s">
        <v>757</v>
      </c>
      <c r="E58" s="1" t="s">
        <v>758</v>
      </c>
      <c r="F58" s="1" t="s">
        <v>582</v>
      </c>
      <c r="G58" s="1" t="s">
        <v>470</v>
      </c>
      <c r="H58" s="1" t="s">
        <v>471</v>
      </c>
      <c r="I58" s="1" t="s">
        <v>759</v>
      </c>
      <c r="J58" s="1" t="s">
        <v>473</v>
      </c>
      <c r="K58" s="1" t="s">
        <v>759</v>
      </c>
      <c r="L58" s="1" t="s">
        <v>759</v>
      </c>
      <c r="M58" s="1" t="s">
        <v>474</v>
      </c>
      <c r="N58" s="1" t="s">
        <v>474</v>
      </c>
      <c r="O58" s="1" t="s">
        <v>475</v>
      </c>
      <c r="P58" s="1" t="s">
        <v>476</v>
      </c>
      <c r="Q58" s="1" t="s">
        <v>477</v>
      </c>
      <c r="R58" s="1" t="s">
        <v>760</v>
      </c>
      <c r="S58" s="1" t="s">
        <v>479</v>
      </c>
      <c r="T58" s="1" t="s">
        <v>480</v>
      </c>
      <c r="U58" s="1" t="s">
        <v>481</v>
      </c>
      <c r="V58" s="1" t="s">
        <v>531</v>
      </c>
    </row>
    <row r="59" s="1" customFormat="1" spans="1:22">
      <c r="A59" s="3">
        <v>999221933296598</v>
      </c>
      <c r="B59" s="1" t="s">
        <v>761</v>
      </c>
      <c r="C59" s="1" t="s">
        <v>762</v>
      </c>
      <c r="D59" s="1" t="s">
        <v>533</v>
      </c>
      <c r="E59" s="1" t="s">
        <v>763</v>
      </c>
      <c r="F59" s="1" t="s">
        <v>466</v>
      </c>
      <c r="G59" s="1" t="s">
        <v>470</v>
      </c>
      <c r="H59" s="1" t="s">
        <v>471</v>
      </c>
      <c r="I59" s="1" t="s">
        <v>535</v>
      </c>
      <c r="J59" s="1" t="s">
        <v>473</v>
      </c>
      <c r="K59" s="1" t="s">
        <v>535</v>
      </c>
      <c r="L59" s="1" t="s">
        <v>535</v>
      </c>
      <c r="M59" s="1" t="s">
        <v>474</v>
      </c>
      <c r="N59" s="1" t="s">
        <v>474</v>
      </c>
      <c r="O59" s="1" t="s">
        <v>475</v>
      </c>
      <c r="P59" s="1" t="s">
        <v>476</v>
      </c>
      <c r="Q59" s="1" t="s">
        <v>477</v>
      </c>
      <c r="R59" s="1" t="s">
        <v>764</v>
      </c>
      <c r="S59" s="1" t="s">
        <v>479</v>
      </c>
      <c r="T59" s="1" t="s">
        <v>480</v>
      </c>
      <c r="U59" s="1" t="s">
        <v>481</v>
      </c>
      <c r="V59" s="1" t="s">
        <v>531</v>
      </c>
    </row>
    <row r="60" s="1" customFormat="1" spans="1:22">
      <c r="A60" s="3">
        <v>21864506378</v>
      </c>
      <c r="B60" s="1" t="s">
        <v>765</v>
      </c>
      <c r="C60" s="1" t="s">
        <v>766</v>
      </c>
      <c r="D60" s="1" t="s">
        <v>767</v>
      </c>
      <c r="E60" s="1" t="s">
        <v>768</v>
      </c>
      <c r="F60" s="1" t="s">
        <v>466</v>
      </c>
      <c r="G60" s="1" t="s">
        <v>470</v>
      </c>
      <c r="H60" s="1" t="s">
        <v>471</v>
      </c>
      <c r="I60" s="1" t="s">
        <v>769</v>
      </c>
      <c r="J60" s="1" t="s">
        <v>473</v>
      </c>
      <c r="K60" s="1" t="s">
        <v>769</v>
      </c>
      <c r="L60" s="1" t="s">
        <v>769</v>
      </c>
      <c r="M60" s="1" t="s">
        <v>474</v>
      </c>
      <c r="N60" s="1" t="s">
        <v>474</v>
      </c>
      <c r="O60" s="1" t="s">
        <v>475</v>
      </c>
      <c r="P60" s="1" t="s">
        <v>476</v>
      </c>
      <c r="Q60" s="1" t="s">
        <v>477</v>
      </c>
      <c r="R60" s="1" t="s">
        <v>770</v>
      </c>
      <c r="S60" s="1" t="s">
        <v>479</v>
      </c>
      <c r="T60" s="1" t="s">
        <v>480</v>
      </c>
      <c r="U60" s="1" t="s">
        <v>481</v>
      </c>
      <c r="V60" s="1" t="s">
        <v>482</v>
      </c>
    </row>
    <row r="61" s="1" customFormat="1" spans="1:22">
      <c r="A61" s="3">
        <v>21863156906</v>
      </c>
      <c r="B61" s="1" t="s">
        <v>765</v>
      </c>
      <c r="C61" s="1" t="s">
        <v>771</v>
      </c>
      <c r="D61" s="1" t="s">
        <v>484</v>
      </c>
      <c r="E61" s="1" t="s">
        <v>772</v>
      </c>
      <c r="F61" s="1" t="s">
        <v>563</v>
      </c>
      <c r="G61" s="1" t="s">
        <v>470</v>
      </c>
      <c r="H61" s="1" t="s">
        <v>471</v>
      </c>
      <c r="I61" s="1" t="s">
        <v>773</v>
      </c>
      <c r="J61" s="1" t="s">
        <v>473</v>
      </c>
      <c r="K61" s="1" t="s">
        <v>773</v>
      </c>
      <c r="L61" s="1" t="s">
        <v>773</v>
      </c>
      <c r="M61" s="1" t="s">
        <v>474</v>
      </c>
      <c r="N61" s="1" t="s">
        <v>474</v>
      </c>
      <c r="O61" s="1" t="s">
        <v>475</v>
      </c>
      <c r="P61" s="1" t="s">
        <v>476</v>
      </c>
      <c r="Q61" s="1" t="s">
        <v>477</v>
      </c>
      <c r="R61" s="1" t="s">
        <v>774</v>
      </c>
      <c r="S61" s="1" t="s">
        <v>479</v>
      </c>
      <c r="T61" s="1" t="s">
        <v>480</v>
      </c>
      <c r="U61" s="1" t="s">
        <v>481</v>
      </c>
      <c r="V61" s="1" t="s">
        <v>482</v>
      </c>
    </row>
    <row r="62" s="1" customFormat="1" spans="1:22">
      <c r="A62" s="3">
        <v>21843970836</v>
      </c>
      <c r="B62" s="1" t="s">
        <v>775</v>
      </c>
      <c r="C62" s="1" t="s">
        <v>776</v>
      </c>
      <c r="D62" s="1" t="s">
        <v>777</v>
      </c>
      <c r="E62" s="1" t="s">
        <v>778</v>
      </c>
      <c r="F62" s="1" t="s">
        <v>563</v>
      </c>
      <c r="G62" s="1" t="s">
        <v>470</v>
      </c>
      <c r="H62" s="1" t="s">
        <v>471</v>
      </c>
      <c r="I62" s="1" t="s">
        <v>779</v>
      </c>
      <c r="J62" s="1" t="s">
        <v>473</v>
      </c>
      <c r="K62" s="1" t="s">
        <v>779</v>
      </c>
      <c r="L62" s="1" t="s">
        <v>779</v>
      </c>
      <c r="M62" s="1" t="s">
        <v>474</v>
      </c>
      <c r="N62" s="1" t="s">
        <v>474</v>
      </c>
      <c r="O62" s="1" t="s">
        <v>475</v>
      </c>
      <c r="P62" s="1" t="s">
        <v>476</v>
      </c>
      <c r="Q62" s="1" t="s">
        <v>477</v>
      </c>
      <c r="R62" s="1" t="s">
        <v>780</v>
      </c>
      <c r="S62" s="1" t="s">
        <v>479</v>
      </c>
      <c r="T62" s="1" t="s">
        <v>480</v>
      </c>
      <c r="U62" s="1" t="s">
        <v>481</v>
      </c>
      <c r="V62" s="1" t="s">
        <v>482</v>
      </c>
    </row>
    <row r="63" s="1" customFormat="1" spans="1:22">
      <c r="A63" s="3">
        <v>18582381267</v>
      </c>
      <c r="B63" s="1" t="s">
        <v>781</v>
      </c>
      <c r="C63" s="1" t="s">
        <v>782</v>
      </c>
      <c r="D63" s="1" t="s">
        <v>783</v>
      </c>
      <c r="E63" s="1" t="s">
        <v>784</v>
      </c>
      <c r="F63" s="1" t="s">
        <v>563</v>
      </c>
      <c r="G63" s="1" t="s">
        <v>470</v>
      </c>
      <c r="H63" s="1" t="s">
        <v>471</v>
      </c>
      <c r="I63" s="1" t="s">
        <v>785</v>
      </c>
      <c r="J63" s="1" t="s">
        <v>473</v>
      </c>
      <c r="K63" s="1" t="s">
        <v>785</v>
      </c>
      <c r="L63" s="1" t="s">
        <v>785</v>
      </c>
      <c r="M63" s="1" t="s">
        <v>474</v>
      </c>
      <c r="N63" s="1" t="s">
        <v>474</v>
      </c>
      <c r="O63" s="1" t="s">
        <v>475</v>
      </c>
      <c r="P63" s="1" t="s">
        <v>476</v>
      </c>
      <c r="Q63" s="1" t="s">
        <v>477</v>
      </c>
      <c r="R63" s="1" t="s">
        <v>786</v>
      </c>
      <c r="S63" s="1" t="s">
        <v>479</v>
      </c>
      <c r="T63" s="1" t="s">
        <v>480</v>
      </c>
      <c r="U63" s="1" t="s">
        <v>481</v>
      </c>
      <c r="V63" s="1" t="s">
        <v>482</v>
      </c>
    </row>
    <row r="64" s="1" customFormat="1" spans="1:22">
      <c r="A64" s="3">
        <v>21481118668</v>
      </c>
      <c r="B64" s="1" t="s">
        <v>787</v>
      </c>
      <c r="C64" s="1" t="s">
        <v>788</v>
      </c>
      <c r="D64" s="1" t="s">
        <v>789</v>
      </c>
      <c r="E64" s="1" t="s">
        <v>790</v>
      </c>
      <c r="F64" s="1" t="s">
        <v>582</v>
      </c>
      <c r="G64" s="1" t="s">
        <v>470</v>
      </c>
      <c r="H64" s="1" t="s">
        <v>471</v>
      </c>
      <c r="I64" s="1" t="s">
        <v>791</v>
      </c>
      <c r="J64" s="1" t="s">
        <v>473</v>
      </c>
      <c r="K64" s="1" t="s">
        <v>791</v>
      </c>
      <c r="L64" s="1" t="s">
        <v>791</v>
      </c>
      <c r="M64" s="1" t="s">
        <v>474</v>
      </c>
      <c r="N64" s="1" t="s">
        <v>474</v>
      </c>
      <c r="O64" s="1" t="s">
        <v>475</v>
      </c>
      <c r="P64" s="1" t="s">
        <v>476</v>
      </c>
      <c r="Q64" s="1" t="s">
        <v>477</v>
      </c>
      <c r="R64" s="1" t="s">
        <v>792</v>
      </c>
      <c r="S64" s="1" t="s">
        <v>479</v>
      </c>
      <c r="T64" s="1" t="s">
        <v>480</v>
      </c>
      <c r="U64" s="1" t="s">
        <v>481</v>
      </c>
      <c r="V64" s="1" t="s">
        <v>482</v>
      </c>
    </row>
    <row r="65" s="1" customFormat="1" spans="1:22">
      <c r="A65" s="3">
        <v>21740374455</v>
      </c>
      <c r="B65" s="1" t="s">
        <v>793</v>
      </c>
      <c r="C65" s="1" t="s">
        <v>794</v>
      </c>
      <c r="D65" s="1" t="s">
        <v>795</v>
      </c>
      <c r="E65" s="1" t="s">
        <v>796</v>
      </c>
      <c r="F65" s="1" t="s">
        <v>563</v>
      </c>
      <c r="G65" s="1" t="s">
        <v>470</v>
      </c>
      <c r="H65" s="1" t="s">
        <v>471</v>
      </c>
      <c r="I65" s="1" t="s">
        <v>797</v>
      </c>
      <c r="J65" s="1" t="s">
        <v>473</v>
      </c>
      <c r="K65" s="1" t="s">
        <v>797</v>
      </c>
      <c r="L65" s="1" t="s">
        <v>797</v>
      </c>
      <c r="M65" s="1" t="s">
        <v>474</v>
      </c>
      <c r="N65" s="1" t="s">
        <v>474</v>
      </c>
      <c r="O65" s="1" t="s">
        <v>475</v>
      </c>
      <c r="P65" s="1" t="s">
        <v>476</v>
      </c>
      <c r="Q65" s="1" t="s">
        <v>477</v>
      </c>
      <c r="R65" s="1" t="s">
        <v>798</v>
      </c>
      <c r="S65" s="1" t="s">
        <v>479</v>
      </c>
      <c r="T65" s="1" t="s">
        <v>480</v>
      </c>
      <c r="U65" s="1" t="s">
        <v>481</v>
      </c>
      <c r="V65" s="1" t="s">
        <v>531</v>
      </c>
    </row>
    <row r="66" s="1" customFormat="1" spans="1:22">
      <c r="A66" s="3">
        <v>21705946312</v>
      </c>
      <c r="B66" s="1" t="s">
        <v>799</v>
      </c>
      <c r="C66" s="1" t="s">
        <v>800</v>
      </c>
      <c r="D66" s="1" t="s">
        <v>795</v>
      </c>
      <c r="E66" s="1" t="s">
        <v>801</v>
      </c>
      <c r="F66" s="1" t="s">
        <v>582</v>
      </c>
      <c r="G66" s="1" t="s">
        <v>470</v>
      </c>
      <c r="H66" s="1" t="s">
        <v>471</v>
      </c>
      <c r="I66" s="1" t="s">
        <v>802</v>
      </c>
      <c r="J66" s="1" t="s">
        <v>473</v>
      </c>
      <c r="K66" s="1" t="s">
        <v>802</v>
      </c>
      <c r="L66" s="1" t="s">
        <v>802</v>
      </c>
      <c r="M66" s="1" t="s">
        <v>474</v>
      </c>
      <c r="N66" s="1" t="s">
        <v>474</v>
      </c>
      <c r="O66" s="1" t="s">
        <v>475</v>
      </c>
      <c r="P66" s="1" t="s">
        <v>476</v>
      </c>
      <c r="Q66" s="1" t="s">
        <v>477</v>
      </c>
      <c r="R66" s="1" t="s">
        <v>803</v>
      </c>
      <c r="S66" s="1" t="s">
        <v>479</v>
      </c>
      <c r="T66" s="1" t="s">
        <v>480</v>
      </c>
      <c r="U66" s="1" t="s">
        <v>481</v>
      </c>
      <c r="V66" s="1" t="s">
        <v>531</v>
      </c>
    </row>
    <row r="67" s="1" customFormat="1" spans="1:22">
      <c r="A67" s="3">
        <v>21841611465</v>
      </c>
      <c r="B67" s="1" t="s">
        <v>804</v>
      </c>
      <c r="C67" s="1" t="s">
        <v>805</v>
      </c>
      <c r="D67" s="1" t="s">
        <v>538</v>
      </c>
      <c r="E67" s="1" t="s">
        <v>806</v>
      </c>
      <c r="F67" s="1" t="s">
        <v>658</v>
      </c>
      <c r="G67" s="1" t="s">
        <v>470</v>
      </c>
      <c r="H67" s="1" t="s">
        <v>471</v>
      </c>
      <c r="I67" s="1" t="s">
        <v>807</v>
      </c>
      <c r="J67" s="1" t="s">
        <v>473</v>
      </c>
      <c r="K67" s="1" t="s">
        <v>807</v>
      </c>
      <c r="L67" s="1" t="s">
        <v>807</v>
      </c>
      <c r="M67" s="1" t="s">
        <v>474</v>
      </c>
      <c r="N67" s="1" t="s">
        <v>474</v>
      </c>
      <c r="O67" s="1" t="s">
        <v>475</v>
      </c>
      <c r="P67" s="1" t="s">
        <v>476</v>
      </c>
      <c r="Q67" s="1" t="s">
        <v>477</v>
      </c>
      <c r="R67" s="1" t="s">
        <v>808</v>
      </c>
      <c r="S67" s="1" t="s">
        <v>479</v>
      </c>
      <c r="T67" s="1" t="s">
        <v>480</v>
      </c>
      <c r="U67" s="1" t="s">
        <v>481</v>
      </c>
      <c r="V67" s="1" t="s">
        <v>493</v>
      </c>
    </row>
    <row r="68" s="1" customFormat="1" spans="1:22">
      <c r="A68" s="3">
        <v>999221854730954</v>
      </c>
      <c r="B68" s="1" t="s">
        <v>809</v>
      </c>
      <c r="C68" s="1" t="s">
        <v>810</v>
      </c>
      <c r="D68" s="1" t="s">
        <v>811</v>
      </c>
      <c r="E68" s="1" t="s">
        <v>812</v>
      </c>
      <c r="F68" s="1" t="s">
        <v>563</v>
      </c>
      <c r="G68" s="1" t="s">
        <v>470</v>
      </c>
      <c r="H68" s="1" t="s">
        <v>471</v>
      </c>
      <c r="I68" s="1" t="s">
        <v>813</v>
      </c>
      <c r="J68" s="1" t="s">
        <v>473</v>
      </c>
      <c r="K68" s="1" t="s">
        <v>813</v>
      </c>
      <c r="L68" s="1" t="s">
        <v>813</v>
      </c>
      <c r="M68" s="1" t="s">
        <v>474</v>
      </c>
      <c r="N68" s="1" t="s">
        <v>474</v>
      </c>
      <c r="O68" s="1" t="s">
        <v>475</v>
      </c>
      <c r="P68" s="1" t="s">
        <v>476</v>
      </c>
      <c r="Q68" s="1" t="s">
        <v>477</v>
      </c>
      <c r="R68" s="1" t="s">
        <v>814</v>
      </c>
      <c r="S68" s="1" t="s">
        <v>479</v>
      </c>
      <c r="T68" s="1" t="s">
        <v>480</v>
      </c>
      <c r="U68" s="1" t="s">
        <v>481</v>
      </c>
      <c r="V68" s="1" t="s">
        <v>531</v>
      </c>
    </row>
    <row r="69" s="1" customFormat="1" spans="1:22">
      <c r="A69" s="3">
        <v>21826656977</v>
      </c>
      <c r="B69" s="1" t="s">
        <v>815</v>
      </c>
      <c r="C69" s="1" t="s">
        <v>816</v>
      </c>
      <c r="D69" s="1" t="s">
        <v>484</v>
      </c>
      <c r="E69" s="1" t="s">
        <v>817</v>
      </c>
      <c r="F69" s="1" t="s">
        <v>563</v>
      </c>
      <c r="G69" s="1" t="s">
        <v>470</v>
      </c>
      <c r="H69" s="1" t="s">
        <v>471</v>
      </c>
      <c r="I69" s="1" t="s">
        <v>773</v>
      </c>
      <c r="J69" s="1" t="s">
        <v>473</v>
      </c>
      <c r="K69" s="1" t="s">
        <v>773</v>
      </c>
      <c r="L69" s="1" t="s">
        <v>773</v>
      </c>
      <c r="M69" s="1" t="s">
        <v>474</v>
      </c>
      <c r="N69" s="1" t="s">
        <v>474</v>
      </c>
      <c r="O69" s="1" t="s">
        <v>475</v>
      </c>
      <c r="P69" s="1" t="s">
        <v>476</v>
      </c>
      <c r="Q69" s="1" t="s">
        <v>477</v>
      </c>
      <c r="R69" s="1" t="s">
        <v>818</v>
      </c>
      <c r="S69" s="1" t="s">
        <v>479</v>
      </c>
      <c r="T69" s="1" t="s">
        <v>480</v>
      </c>
      <c r="U69" s="1" t="s">
        <v>481</v>
      </c>
      <c r="V69" s="1" t="s">
        <v>482</v>
      </c>
    </row>
    <row r="70" s="1" customFormat="1" spans="1:22">
      <c r="A70" s="3">
        <v>21329238751</v>
      </c>
      <c r="B70" s="1" t="s">
        <v>819</v>
      </c>
      <c r="C70" s="1" t="s">
        <v>820</v>
      </c>
      <c r="D70" s="1" t="s">
        <v>484</v>
      </c>
      <c r="E70" s="1" t="s">
        <v>821</v>
      </c>
      <c r="F70" s="1" t="s">
        <v>643</v>
      </c>
      <c r="G70" s="1" t="s">
        <v>470</v>
      </c>
      <c r="H70" s="1" t="s">
        <v>471</v>
      </c>
      <c r="I70" s="1" t="s">
        <v>822</v>
      </c>
      <c r="J70" s="1" t="s">
        <v>473</v>
      </c>
      <c r="K70" s="1" t="s">
        <v>822</v>
      </c>
      <c r="L70" s="1" t="s">
        <v>822</v>
      </c>
      <c r="M70" s="1" t="s">
        <v>474</v>
      </c>
      <c r="N70" s="1" t="s">
        <v>474</v>
      </c>
      <c r="O70" s="1" t="s">
        <v>475</v>
      </c>
      <c r="P70" s="1" t="s">
        <v>476</v>
      </c>
      <c r="Q70" s="1" t="s">
        <v>477</v>
      </c>
      <c r="R70" s="1" t="s">
        <v>823</v>
      </c>
      <c r="S70" s="1" t="s">
        <v>479</v>
      </c>
      <c r="T70" s="1" t="s">
        <v>480</v>
      </c>
      <c r="U70" s="1" t="s">
        <v>481</v>
      </c>
      <c r="V70" s="1" t="s">
        <v>482</v>
      </c>
    </row>
    <row r="71" s="1" customFormat="1" spans="1:22">
      <c r="A71" s="3">
        <v>17902077186</v>
      </c>
      <c r="B71" s="1" t="s">
        <v>824</v>
      </c>
      <c r="C71" s="1" t="s">
        <v>825</v>
      </c>
      <c r="D71" s="1" t="s">
        <v>826</v>
      </c>
      <c r="E71" s="1" t="s">
        <v>827</v>
      </c>
      <c r="F71" s="1" t="s">
        <v>563</v>
      </c>
      <c r="G71" s="1" t="s">
        <v>470</v>
      </c>
      <c r="H71" s="1" t="s">
        <v>471</v>
      </c>
      <c r="I71" s="1" t="s">
        <v>828</v>
      </c>
      <c r="J71" s="1" t="s">
        <v>473</v>
      </c>
      <c r="K71" s="1" t="s">
        <v>828</v>
      </c>
      <c r="L71" s="1" t="s">
        <v>828</v>
      </c>
      <c r="M71" s="1" t="s">
        <v>474</v>
      </c>
      <c r="N71" s="1" t="s">
        <v>474</v>
      </c>
      <c r="O71" s="1" t="s">
        <v>475</v>
      </c>
      <c r="P71" s="1" t="s">
        <v>476</v>
      </c>
      <c r="Q71" s="1" t="s">
        <v>477</v>
      </c>
      <c r="R71" s="1" t="s">
        <v>829</v>
      </c>
      <c r="S71" s="1" t="s">
        <v>479</v>
      </c>
      <c r="T71" s="1" t="s">
        <v>480</v>
      </c>
      <c r="U71" s="1" t="s">
        <v>481</v>
      </c>
      <c r="V71" s="1" t="s">
        <v>531</v>
      </c>
    </row>
    <row r="72" s="1" customFormat="1" spans="1:22">
      <c r="A72" s="3">
        <v>21831488978</v>
      </c>
      <c r="B72" s="1" t="s">
        <v>830</v>
      </c>
      <c r="C72" s="1" t="s">
        <v>831</v>
      </c>
      <c r="D72" s="1" t="s">
        <v>832</v>
      </c>
      <c r="E72" s="1" t="s">
        <v>833</v>
      </c>
      <c r="F72" s="1" t="s">
        <v>602</v>
      </c>
      <c r="G72" s="1" t="s">
        <v>470</v>
      </c>
      <c r="H72" s="1" t="s">
        <v>471</v>
      </c>
      <c r="I72" s="1" t="s">
        <v>595</v>
      </c>
      <c r="J72" s="1" t="s">
        <v>473</v>
      </c>
      <c r="K72" s="1" t="s">
        <v>595</v>
      </c>
      <c r="L72" s="1" t="s">
        <v>595</v>
      </c>
      <c r="M72" s="1" t="s">
        <v>474</v>
      </c>
      <c r="N72" s="1" t="s">
        <v>474</v>
      </c>
      <c r="O72" s="1" t="s">
        <v>475</v>
      </c>
      <c r="P72" s="1" t="s">
        <v>476</v>
      </c>
      <c r="Q72" s="1" t="s">
        <v>477</v>
      </c>
      <c r="R72" s="1" t="s">
        <v>834</v>
      </c>
      <c r="S72" s="1" t="s">
        <v>479</v>
      </c>
      <c r="T72" s="1" t="s">
        <v>480</v>
      </c>
      <c r="U72" s="1" t="s">
        <v>481</v>
      </c>
      <c r="V72" s="1" t="s">
        <v>531</v>
      </c>
    </row>
    <row r="73" s="1" customFormat="1" spans="1:22">
      <c r="A73" s="3">
        <v>21803246900</v>
      </c>
      <c r="B73" s="1" t="s">
        <v>835</v>
      </c>
      <c r="C73" s="1" t="s">
        <v>836</v>
      </c>
      <c r="D73" s="1" t="s">
        <v>837</v>
      </c>
      <c r="E73" s="1" t="s">
        <v>838</v>
      </c>
      <c r="F73" s="1" t="s">
        <v>466</v>
      </c>
      <c r="G73" s="1" t="s">
        <v>470</v>
      </c>
      <c r="H73" s="1" t="s">
        <v>471</v>
      </c>
      <c r="I73" s="1" t="s">
        <v>656</v>
      </c>
      <c r="J73" s="1" t="s">
        <v>473</v>
      </c>
      <c r="K73" s="1" t="s">
        <v>656</v>
      </c>
      <c r="L73" s="1" t="s">
        <v>656</v>
      </c>
      <c r="M73" s="1" t="s">
        <v>474</v>
      </c>
      <c r="N73" s="1" t="s">
        <v>474</v>
      </c>
      <c r="O73" s="1" t="s">
        <v>475</v>
      </c>
      <c r="P73" s="1" t="s">
        <v>476</v>
      </c>
      <c r="Q73" s="1" t="s">
        <v>477</v>
      </c>
      <c r="R73" s="1" t="s">
        <v>839</v>
      </c>
      <c r="S73" s="1" t="s">
        <v>479</v>
      </c>
      <c r="T73" s="1" t="s">
        <v>480</v>
      </c>
      <c r="U73" s="1" t="s">
        <v>481</v>
      </c>
      <c r="V73" s="1" t="s">
        <v>482</v>
      </c>
    </row>
    <row r="74" s="1" customFormat="1" spans="1:22">
      <c r="A74" s="3">
        <v>21849109456</v>
      </c>
      <c r="B74" s="1" t="s">
        <v>840</v>
      </c>
      <c r="C74" s="1" t="s">
        <v>841</v>
      </c>
      <c r="D74" s="1" t="s">
        <v>842</v>
      </c>
      <c r="E74" s="1" t="s">
        <v>843</v>
      </c>
      <c r="F74" s="1" t="s">
        <v>602</v>
      </c>
      <c r="G74" s="1" t="s">
        <v>470</v>
      </c>
      <c r="H74" s="1" t="s">
        <v>471</v>
      </c>
      <c r="I74" s="1" t="s">
        <v>844</v>
      </c>
      <c r="J74" s="1" t="s">
        <v>473</v>
      </c>
      <c r="K74" s="1" t="s">
        <v>844</v>
      </c>
      <c r="L74" s="1" t="s">
        <v>844</v>
      </c>
      <c r="M74" s="1" t="s">
        <v>474</v>
      </c>
      <c r="N74" s="1" t="s">
        <v>474</v>
      </c>
      <c r="O74" s="1" t="s">
        <v>475</v>
      </c>
      <c r="P74" s="1" t="s">
        <v>476</v>
      </c>
      <c r="Q74" s="1" t="s">
        <v>477</v>
      </c>
      <c r="R74" s="1" t="s">
        <v>845</v>
      </c>
      <c r="S74" s="1" t="s">
        <v>479</v>
      </c>
      <c r="T74" s="1" t="s">
        <v>480</v>
      </c>
      <c r="U74" s="1" t="s">
        <v>481</v>
      </c>
      <c r="V74" s="1" t="s">
        <v>531</v>
      </c>
    </row>
    <row r="75" s="1" customFormat="1" spans="1:22">
      <c r="A75" s="3">
        <v>21414862023</v>
      </c>
      <c r="B75" s="1" t="s">
        <v>846</v>
      </c>
      <c r="C75" s="1" t="s">
        <v>847</v>
      </c>
      <c r="D75" s="1" t="s">
        <v>848</v>
      </c>
      <c r="E75" s="1" t="s">
        <v>849</v>
      </c>
      <c r="F75" s="1" t="s">
        <v>563</v>
      </c>
      <c r="G75" s="1" t="s">
        <v>470</v>
      </c>
      <c r="H75" s="1" t="s">
        <v>471</v>
      </c>
      <c r="I75" s="1" t="s">
        <v>850</v>
      </c>
      <c r="J75" s="1" t="s">
        <v>473</v>
      </c>
      <c r="K75" s="1" t="s">
        <v>850</v>
      </c>
      <c r="L75" s="1" t="s">
        <v>850</v>
      </c>
      <c r="M75" s="1" t="s">
        <v>474</v>
      </c>
      <c r="N75" s="1" t="s">
        <v>474</v>
      </c>
      <c r="O75" s="1" t="s">
        <v>475</v>
      </c>
      <c r="P75" s="1" t="s">
        <v>476</v>
      </c>
      <c r="Q75" s="1" t="s">
        <v>477</v>
      </c>
      <c r="R75" s="1" t="s">
        <v>851</v>
      </c>
      <c r="S75" s="1" t="s">
        <v>479</v>
      </c>
      <c r="T75" s="1" t="s">
        <v>480</v>
      </c>
      <c r="U75" s="1" t="s">
        <v>481</v>
      </c>
      <c r="V75" s="1" t="s">
        <v>482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2023-01-13T02:13:21Z</dcterms:created>
  <dcterms:modified xsi:type="dcterms:W3CDTF">2023-01-13T02:26:18Z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A23BBF1EC68E47ACA475BB41F9DA2F6D</vt:lpwstr>
  </property>
  <property fmtid="{D5CDD505-2E9C-101B-9397-08002B2CF9AE}" pid="3" name="KSOProductBuildVer">
    <vt:lpwstr>2052-11.1.0.13703</vt:lpwstr>
  </property>
</Properties>
</file>