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对账!$A$1:$X$120</definedName>
  </definedNames>
  <calcPr calcId="144525"/>
</workbook>
</file>

<file path=xl/sharedStrings.xml><?xml version="1.0" encoding="utf-8"?>
<sst xmlns="http://schemas.openxmlformats.org/spreadsheetml/2006/main" count="3964" uniqueCount="1400">
  <si>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</si>
  <si>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</si>
  <si>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</si>
  <si>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</si>
  <si>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</si>
  <si>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</si>
  <si>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</si>
  <si>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</si>
  <si>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</si>
  <si>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</si>
  <si>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</si>
  <si>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</si>
  <si>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</si>
  <si>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</si>
  <si>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</si>
  <si>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</si>
  <si>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</si>
  <si>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</si>
  <si>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</si>
  <si>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</si>
  <si>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</si>
  <si>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</si>
  <si>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</si>
  <si>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</si>
  <si>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</si>
  <si>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21624489932	</t>
  </si>
  <si>
    <t>Ctrip</t>
  </si>
  <si>
    <t>正常</t>
  </si>
  <si>
    <t>[科隆]艾温中央华丽酒店(Centro Hotel Ayun DELUXE)(55491628)</t>
  </si>
  <si>
    <t>双人床房&lt;2人入住&gt;&lt;不退款&gt;&lt;早餐&gt;</t>
  </si>
  <si>
    <t>HKD</t>
  </si>
  <si>
    <t>Machghoul/Amira,Arndt/Dirk</t>
  </si>
  <si>
    <t>CA13030230113HKD</t>
  </si>
  <si>
    <t>未提现</t>
  </si>
  <si>
    <t>携程开票</t>
  </si>
  <si>
    <t xml:space="preserve">2767257	</t>
  </si>
  <si>
    <t xml:space="preserve">	</t>
  </si>
  <si>
    <t xml:space="preserve">21852544836	</t>
  </si>
  <si>
    <t>[曼谷]大华大酒店 (SHA Plus+)(Grand China Bangkok (SHA Plus+))(68545402)</t>
  </si>
  <si>
    <t>城景精致套房&lt;3人入住&gt;&lt;不退款&gt;</t>
  </si>
  <si>
    <t>So/Tsz Ting</t>
  </si>
  <si>
    <t xml:space="preserve">2844232	</t>
  </si>
  <si>
    <t xml:space="preserve">66587458	</t>
  </si>
  <si>
    <t xml:space="preserve">999221854249697	</t>
  </si>
  <si>
    <t>[棕榈泉]壁炉山庄客栈(Ingleside Inn - Adults Only)(90198584)</t>
  </si>
  <si>
    <t>尊荣客房&lt;2人入住&gt;&lt;不退款&gt;</t>
  </si>
  <si>
    <t>Newell/Stewart Palmer</t>
  </si>
  <si>
    <t xml:space="preserve">2846954	</t>
  </si>
  <si>
    <t xml:space="preserve">33281SE012999	</t>
  </si>
  <si>
    <t xml:space="preserve">21857810486	</t>
  </si>
  <si>
    <t>[东京]千禧 三井花园饭店 东京(Millennium Mitsui Garden Hotel Tokyo)(55452132)</t>
  </si>
  <si>
    <t>酒店随机房型&lt;2人入住&gt;&lt;不退款&gt;</t>
  </si>
  <si>
    <t>ZHANG/ZEYU</t>
  </si>
  <si>
    <t xml:space="preserve">2853259	</t>
  </si>
  <si>
    <t xml:space="preserve">999221885736639	</t>
  </si>
  <si>
    <t>[弗朗斯地区特朗布莱]巴黎戴高乐市民M酒店(Citizenm Paris Charles de Gaulle)(95387578)</t>
  </si>
  <si>
    <t>客房, 1 张特大床&lt;2人入住&gt;&lt;不退款&gt;</t>
  </si>
  <si>
    <t>Tauras/Thomas John</t>
  </si>
  <si>
    <t xml:space="preserve">2864329	</t>
  </si>
  <si>
    <t xml:space="preserve">CDG-FX334672	</t>
  </si>
  <si>
    <t xml:space="preserve">999221891601198	</t>
  </si>
  <si>
    <t>[新加坡]新加坡港湾彩鸿酒店(Travelodge Harbourfront Singapore)(55451623)</t>
  </si>
  <si>
    <t>豪华加大大床房&lt;2人入住&gt;&lt;不退款&gt;</t>
  </si>
  <si>
    <t>Chng/Richard,Chng/Richard</t>
  </si>
  <si>
    <t xml:space="preserve">2866154	</t>
  </si>
  <si>
    <t xml:space="preserve">L744T2D99Y	</t>
  </si>
  <si>
    <t xml:space="preserve">21893790616	</t>
  </si>
  <si>
    <t>[曼谷]曼谷文思酒店(Hotel Once Bangkok)(55254235)</t>
  </si>
  <si>
    <t>行政房(按摩浴缸)（中宾）&lt;2人入住&gt;&lt;不退款&gt;</t>
  </si>
  <si>
    <t>CHAN/WING SUM</t>
  </si>
  <si>
    <t xml:space="preserve">2866838	</t>
  </si>
  <si>
    <t xml:space="preserve">1070137899	</t>
  </si>
  <si>
    <t xml:space="preserve">21928586212	</t>
  </si>
  <si>
    <t>[曼达韦]宿务佰酒店(bai Hotel Cebu)(55694577)</t>
  </si>
  <si>
    <t>行政房&lt;2人入住&gt;&lt;不退款&gt;</t>
  </si>
  <si>
    <t>HEO/BOO</t>
  </si>
  <si>
    <t xml:space="preserve">2875735	</t>
  </si>
  <si>
    <t xml:space="preserve">999221933438109	</t>
  </si>
  <si>
    <t>[维也纳]美居维也纳威斯特班霍夫酒店(Hotel Mercure Wien Westbahnhof)(55872487)</t>
  </si>
  <si>
    <t>高级房&lt;2人入住&gt;&lt;不退款&gt;</t>
  </si>
  <si>
    <t>CHONG/YUEN YUEN</t>
  </si>
  <si>
    <t xml:space="preserve">2877119	</t>
  </si>
  <si>
    <t xml:space="preserve">999221933875301	</t>
  </si>
  <si>
    <t>[曼谷]曼谷京华大酒店 (SHA Plus+)(Hotel Royal Bangkok@Chinatown)(55932568)</t>
  </si>
  <si>
    <t>高级房（无窗）&lt;2人入住&gt;&lt;不退款&gt;</t>
  </si>
  <si>
    <t>Thongthueng/Sittiporn</t>
  </si>
  <si>
    <t xml:space="preserve">2877444	</t>
  </si>
  <si>
    <t xml:space="preserve">324998	</t>
  </si>
  <si>
    <t xml:space="preserve">999221934747049	</t>
  </si>
  <si>
    <t>[巴黎]鲁贝酒店(Hôtel de Roubaix)(55801197)</t>
  </si>
  <si>
    <t>双人间&lt;2人入住&gt;&lt;不退款&gt;</t>
  </si>
  <si>
    <t>CHEN/CHIAYEN</t>
  </si>
  <si>
    <t xml:space="preserve">2878074	</t>
  </si>
  <si>
    <t xml:space="preserve">EXP-1424843764	</t>
  </si>
  <si>
    <t xml:space="preserve">999221945411946	</t>
  </si>
  <si>
    <t>[吉隆坡]吉隆坡双威太子酒店(Sunway Putra Hotel Kuala Lumpur)(55290388)</t>
  </si>
  <si>
    <t>MUHAMAD/MURNI</t>
  </si>
  <si>
    <t xml:space="preserve">2881484	</t>
  </si>
  <si>
    <t xml:space="preserve">813406228	</t>
  </si>
  <si>
    <t xml:space="preserve">999221951200580	</t>
  </si>
  <si>
    <t>[金奈]泰姬柯洛曼德酒店(Taj Coromandel)(91810350)</t>
  </si>
  <si>
    <t>奢华客房, 2 张单人床&lt;2人入住&gt;&lt;不退款&gt;</t>
  </si>
  <si>
    <t>Sinha/Dipak</t>
  </si>
  <si>
    <t xml:space="preserve">2883645	</t>
  </si>
  <si>
    <t xml:space="preserve">75732SE093832-14	</t>
  </si>
  <si>
    <t xml:space="preserve">999221970016228	</t>
  </si>
  <si>
    <t>[阿纳海姆]阿纳海姆探索套房酒店(Anaheim Discovery Inn and Suites)(90372835)</t>
  </si>
  <si>
    <t>标准间1特大床&lt;2人入住&gt;&lt;不退款&gt;</t>
  </si>
  <si>
    <t>NG/YAN YUET MELANIE,KANNO/OLIVA</t>
  </si>
  <si>
    <t xml:space="preserve">2890168	</t>
  </si>
  <si>
    <t xml:space="preserve">19741454	</t>
  </si>
  <si>
    <t xml:space="preserve">999221976271657	</t>
  </si>
  <si>
    <t>[吉隆坡]吉隆坡柏威年酒店 · 悦榕管理(Pavilion Hotel Kuala Lumpur Managed by Banyan Tree)(68545146)</t>
  </si>
  <si>
    <t>俱乐部城市绿洲房&lt;2人入住&gt;&lt;不退款&gt;</t>
  </si>
  <si>
    <t>SIM/YUAN XING DARRYL,SOH/YU QING JAMES</t>
  </si>
  <si>
    <t xml:space="preserve">2892333	</t>
  </si>
  <si>
    <t xml:space="preserve">999221983529024	</t>
  </si>
  <si>
    <t>[巴塞罗那]兰布拉拱门酒店(Arc La Rambla)(55832067)</t>
  </si>
  <si>
    <t>小间大床房&lt;2人入住&gt;&lt;不退款&gt;</t>
  </si>
  <si>
    <t>crossan/dawn</t>
  </si>
  <si>
    <t xml:space="preserve">2895017	</t>
  </si>
  <si>
    <t xml:space="preserve">-1427767921	</t>
  </si>
  <si>
    <t xml:space="preserve">21989689432	</t>
  </si>
  <si>
    <t>[迈阿密海滩]MB酒店 - 温德姆商标精选酒店(MB Hotel, Trademark Collection by Wyndham)(70391305)</t>
  </si>
  <si>
    <t>2张双人床房&lt;2人入住&gt;&lt;不退款&gt;</t>
  </si>
  <si>
    <t>Li/Jingmiao,Zhang/Lingjie</t>
  </si>
  <si>
    <t xml:space="preserve">2896816	</t>
  </si>
  <si>
    <t xml:space="preserve">90961EE004141	</t>
  </si>
  <si>
    <t xml:space="preserve">999221989742040	</t>
  </si>
  <si>
    <t>[Ghobeiry]贝鲁特萨默兰凯宾斯基度假酒店(Kempinski Summerland Hotel &amp; Resort Beirut)(55413990)</t>
  </si>
  <si>
    <t>高级大号床房&lt;2人入住&gt;&lt;不退款&gt;</t>
  </si>
  <si>
    <t>Khezami/Houssem Eddine</t>
  </si>
  <si>
    <t xml:space="preserve">2896888	</t>
  </si>
  <si>
    <t xml:space="preserve">76726SE050411-14	</t>
  </si>
  <si>
    <t xml:space="preserve">999221996250104	</t>
  </si>
  <si>
    <t>[新山]苏阿萨纳全套房酒店(Suasana All Suites Hotel)(89930659)</t>
  </si>
  <si>
    <t>一卧室好莱坞双床套房&lt;2人入住&gt;&lt;不退款&gt;</t>
  </si>
  <si>
    <t>LEE/TING</t>
  </si>
  <si>
    <t xml:space="preserve">2898549	</t>
  </si>
  <si>
    <t xml:space="preserve">1428465212	</t>
  </si>
  <si>
    <t xml:space="preserve">999222003454476	</t>
  </si>
  <si>
    <t>[迈阿密海滩]马林酒店(The Marlin Hotel)(55320715)</t>
  </si>
  <si>
    <t>高级开放式客房, 无障碍&lt;2人入住&gt;&lt;不退款&gt;</t>
  </si>
  <si>
    <t>Cortes/Silvia</t>
  </si>
  <si>
    <t xml:space="preserve">2900882	</t>
  </si>
  <si>
    <t xml:space="preserve">999222012396985	</t>
  </si>
  <si>
    <t>[邦帕利]曼谷素旺那普机场诺富特酒店(Novotel Bangkok Suvarnabhumi Airport Hotel)(70391290)</t>
  </si>
  <si>
    <t>高级房, 1 张特大床&lt;2人入住&gt;&lt;不退款&gt;&lt;早餐&gt;</t>
  </si>
  <si>
    <t>BURTON/CURTIS</t>
  </si>
  <si>
    <t xml:space="preserve">2904459	</t>
  </si>
  <si>
    <t xml:space="preserve">999222014070737	</t>
  </si>
  <si>
    <t>[京都]京都八条口大和ROYNET酒店(Daiwa Roynet Hotel Kyoto-Hachijoguchi)(55851763)</t>
  </si>
  <si>
    <t>客房（双床）&lt;2人入住&gt;&lt;不退款&gt;&lt;早餐&gt;</t>
  </si>
  <si>
    <t>LEE/TIN YAU,CHUN/CHIU TAI</t>
  </si>
  <si>
    <t xml:space="preserve">2904577	</t>
  </si>
  <si>
    <t xml:space="preserve">酒店前台tanaka女士确认订单	</t>
  </si>
  <si>
    <t xml:space="preserve">999222016529893	</t>
  </si>
  <si>
    <t>[里约热内卢]皇家利澳酒店(Royalty Rio Hotel)(55320744)</t>
  </si>
  <si>
    <t>标准房&lt;2人入住&gt;&lt;不退款&gt;&lt;早餐&gt;</t>
  </si>
  <si>
    <t>SOUZA/ANA LUCIA</t>
  </si>
  <si>
    <t xml:space="preserve">2905264	</t>
  </si>
  <si>
    <t xml:space="preserve">67982109	</t>
  </si>
  <si>
    <t xml:space="preserve">999222029075591	</t>
  </si>
  <si>
    <t>[塔林]塔林城市酒店(Tallink City Hotel)(55733273)</t>
  </si>
  <si>
    <t>标准双床房&lt;2人入住&gt;&lt;不退款&gt;</t>
  </si>
  <si>
    <t>Laaksonen/Janne Kalevi</t>
  </si>
  <si>
    <t xml:space="preserve">2909889	</t>
  </si>
  <si>
    <t xml:space="preserve">acknowledge	</t>
  </si>
  <si>
    <t xml:space="preserve">999222036992197	</t>
  </si>
  <si>
    <t>[首尔]韩流住宅酒店首尔塔店(K-POP Hotel Seoul Tower)(55560536)</t>
  </si>
  <si>
    <t>豪华双床房&lt;2人入住&gt;&lt;不退款&gt;</t>
  </si>
  <si>
    <t>PORNPRASITRATTANA/MALINEE</t>
  </si>
  <si>
    <t xml:space="preserve">2912247	</t>
  </si>
  <si>
    <t xml:space="preserve">CMS__1431131351	</t>
  </si>
  <si>
    <t>取消</t>
  </si>
  <si>
    <t xml:space="preserve">999222046471774	</t>
  </si>
  <si>
    <t>[威斯敏斯特城]Page8 晋致酒店(Page8)(97965428)</t>
  </si>
  <si>
    <t>无障碍双人房&lt;2人入住&gt;&lt;不退款&gt;</t>
  </si>
  <si>
    <t>MISTLER/SUSAN</t>
  </si>
  <si>
    <t xml:space="preserve">2913620	</t>
  </si>
  <si>
    <t xml:space="preserve">1431586546	</t>
  </si>
  <si>
    <t xml:space="preserve">999222049433644	</t>
  </si>
  <si>
    <t>[Haymarket]悉尼南部大酒店(Great Southern Hotel Sydney)(55665945)</t>
  </si>
  <si>
    <t>标准大床房（无客房服务）&lt;2人入住&gt;&lt;不退款&gt;</t>
  </si>
  <si>
    <t>MAO/YI</t>
  </si>
  <si>
    <t xml:space="preserve">2913988	</t>
  </si>
  <si>
    <t xml:space="preserve">1431810674	</t>
  </si>
  <si>
    <t xml:space="preserve">22051984524	</t>
  </si>
  <si>
    <t>[西归浦市]济州岛城山贝斯特酒店(The Best Jeju Seongsan)(92031555)</t>
  </si>
  <si>
    <t>标准客房2张双床（城市景观）&lt;2人入住&gt;&lt;不退款&gt;</t>
  </si>
  <si>
    <t>LIM/MIJUNG,YUN/HYOSEON</t>
  </si>
  <si>
    <t xml:space="preserve">2914397	</t>
  </si>
  <si>
    <t xml:space="preserve">F0290652	</t>
  </si>
  <si>
    <t xml:space="preserve">999222058335921	</t>
  </si>
  <si>
    <t>[曼谷]曼谷文华中心点大酒店 (SHA Plus+)(Mandarin Hotel Managed by Centre Point)(56174574)</t>
  </si>
  <si>
    <t>尊贵房&lt;1&gt;&lt;2人入住&gt;&lt;不退款&gt;</t>
  </si>
  <si>
    <t>HUYNH/CHAUDOAN,SIM/YOUNG HUN</t>
  </si>
  <si>
    <t xml:space="preserve">2915818	</t>
  </si>
  <si>
    <t xml:space="preserve">22059545008	</t>
  </si>
  <si>
    <t>[巴亚尔塔港]巴亚以塔港城市普拉斯(City Plus Puerto Vallarta)(70392578)</t>
  </si>
  <si>
    <t>标准间1特大床&lt;2人入住&gt;&lt;不退款&gt;&lt;早餐&gt;</t>
  </si>
  <si>
    <t>FISHER/KEN</t>
  </si>
  <si>
    <t xml:space="preserve">2916342	</t>
  </si>
  <si>
    <t xml:space="preserve">9145801781428	</t>
  </si>
  <si>
    <t xml:space="preserve">999222059746257	</t>
  </si>
  <si>
    <t>[皮皮岛]皮皮沙海景度假村(Phi Phi Sand Sea View Resort)(91812416)</t>
  </si>
  <si>
    <t>标准双人间&lt;2人入住&gt;&lt;不退款&gt;</t>
  </si>
  <si>
    <t>Aiemsit/Nipaporn</t>
  </si>
  <si>
    <t xml:space="preserve">2916459	</t>
  </si>
  <si>
    <t xml:space="preserve">999222065228908	</t>
  </si>
  <si>
    <t>[曼谷]曼谷香格里拉大酒店 (SHA Extra Plus)(Shangri-La Bangkok)(55944616)</t>
  </si>
  <si>
    <t>奢华客房&lt;2人入住&gt;&lt;不退款&gt;&lt;早餐&gt;</t>
  </si>
  <si>
    <t>Lopez Lopez/Miguel Angel</t>
  </si>
  <si>
    <t xml:space="preserve">2917279	</t>
  </si>
  <si>
    <t xml:space="preserve">999222065330004	</t>
  </si>
  <si>
    <t>[沙朗通勒蓬]巴黎博泰贝西宜必思酒店(Ibis Paris Porte de Bercy)(55572817)</t>
  </si>
  <si>
    <t>大床房&lt;2人入住&gt;&lt;不退款&gt;&lt;早餐&gt;</t>
  </si>
  <si>
    <t>Thamminana/Dheeraj Madhu Chandra</t>
  </si>
  <si>
    <t xml:space="preserve">2917301	</t>
  </si>
  <si>
    <t xml:space="preserve">999222068188183	</t>
  </si>
  <si>
    <t>DING/XIAOCHUAN</t>
  </si>
  <si>
    <t xml:space="preserve">2917746	</t>
  </si>
  <si>
    <t xml:space="preserve">90961EE004534	</t>
  </si>
  <si>
    <t xml:space="preserve">999222068938970	</t>
  </si>
  <si>
    <t>Chenevoy/Marie Claude</t>
  </si>
  <si>
    <t xml:space="preserve">999222070637145	</t>
  </si>
  <si>
    <t xml:space="preserve">2918298	</t>
  </si>
  <si>
    <t xml:space="preserve">9150824023086	</t>
  </si>
  <si>
    <t xml:space="preserve">999222073648161	</t>
  </si>
  <si>
    <t>[芭堤雅]芭堤雅阿瓦尼度假酒店 (SHA Extra Plus)(Avani Pattaya Resort (SHA Extra Plus))(69338173)</t>
  </si>
  <si>
    <t>阿瓦尼园景房&lt;2人入住&gt;&lt;不退款&gt;&lt;早餐&gt;</t>
  </si>
  <si>
    <t>QIN/ZEZHONG</t>
  </si>
  <si>
    <t xml:space="preserve">2919166	</t>
  </si>
  <si>
    <t xml:space="preserve">361378295 - 1672760129064295	</t>
  </si>
  <si>
    <t xml:space="preserve">999222074314132	</t>
  </si>
  <si>
    <t>[伊斯灵顿]蒙特卡姆皇家伦敦之家酒店(Montcalm Royal London House - City of London)(55768765)</t>
  </si>
  <si>
    <t>豪华双人房&lt;2人入住&gt;&lt;不退款&gt;</t>
  </si>
  <si>
    <t>GONG/ZHENGYANG,Zhang/SICHENG</t>
  </si>
  <si>
    <t xml:space="preserve">2919350	</t>
  </si>
  <si>
    <t xml:space="preserve">1433086681	</t>
  </si>
  <si>
    <t xml:space="preserve">999222076426469	</t>
  </si>
  <si>
    <t>[伊斯坦布尔]伊斯坦布尔博斯普鲁斯海峡瑞享酒店(Movenpick Hotel Istanbul Bosphorus)(60480519)</t>
  </si>
  <si>
    <t>高级城景双床房&lt;2人入住&gt;&lt;不退款&gt;</t>
  </si>
  <si>
    <t>XIE/RUHAO</t>
  </si>
  <si>
    <t xml:space="preserve">A477XA3546	</t>
  </si>
  <si>
    <t xml:space="preserve">999222078654689	</t>
  </si>
  <si>
    <t>[威斯敏斯特城]伦敦硬石酒店(Hard Rock Hotel London)(70789185)</t>
  </si>
  <si>
    <t>经典双床房&lt;2人入住&gt;&lt;不退款&gt;&lt;早餐&gt;</t>
  </si>
  <si>
    <t>LI/ZHENYU,LIANG/JING</t>
  </si>
  <si>
    <t xml:space="preserve">2920636	</t>
  </si>
  <si>
    <t xml:space="preserve">999222081818505	</t>
  </si>
  <si>
    <t>[圣保罗]圣保罗蒂拉登蒂斯华美达安可酒店(Ramada Encore São Paulo Tiradentes)(70792375)</t>
  </si>
  <si>
    <t>标准间&lt;2人入住&gt;&lt;不退款&gt;&lt;早餐&gt;</t>
  </si>
  <si>
    <t>Azevedo do Nascimento/Rodolfo</t>
  </si>
  <si>
    <t xml:space="preserve">2921688	</t>
  </si>
  <si>
    <t xml:space="preserve">68233654	</t>
  </si>
  <si>
    <t xml:space="preserve">999222082010466	</t>
  </si>
  <si>
    <t>[曼谷]曼谷安曼纳酒店 (SHA Plus+)(Amara Bangkok Hotel (SHA Plus+))(55852016)</t>
  </si>
  <si>
    <t>豪华房&lt;1&gt;&lt;2人入住&gt;&lt;不退款&gt;</t>
  </si>
  <si>
    <t>HSU/LUOWEI</t>
  </si>
  <si>
    <t xml:space="preserve">2921763	</t>
  </si>
  <si>
    <t xml:space="preserve">602013	</t>
  </si>
  <si>
    <t xml:space="preserve">999222082459810	</t>
  </si>
  <si>
    <t>[拉瓦尔]圣马丁套房酒店(Le St-Martin Hotel &amp; Suites)(97964556)</t>
  </si>
  <si>
    <t>经典客房1张特大床&lt;2人入住&gt;&lt;不退款&gt;&lt;早餐&gt;</t>
  </si>
  <si>
    <t>LABONTE/RUTH</t>
  </si>
  <si>
    <t xml:space="preserve">2921952	</t>
  </si>
  <si>
    <t xml:space="preserve">999222082500267	</t>
  </si>
  <si>
    <t>[曼彻斯特]曼彻斯特市中心旅游旅馆(Travelodge Manchester Central)(95083576)</t>
  </si>
  <si>
    <t>标准双人房&lt;2人入住&gt;&lt;不退款&gt;</t>
  </si>
  <si>
    <t>TAYLOR/PAUL</t>
  </si>
  <si>
    <t xml:space="preserve">2921970	</t>
  </si>
  <si>
    <t xml:space="preserve">999222082615348	</t>
  </si>
  <si>
    <t>Dcosta/Greenich Gualberto</t>
  </si>
  <si>
    <t xml:space="preserve">2922049	</t>
  </si>
  <si>
    <t xml:space="preserve">9164965163086	</t>
  </si>
  <si>
    <t xml:space="preserve">999222082639548	</t>
  </si>
  <si>
    <t>[北谷町]Lequ沖縄北谷Spa＆Resort(Lequ Okinawa Chatan Spa ＆ Resort)(77372000)</t>
  </si>
  <si>
    <t>甄选房&lt;2人入住&gt;&lt;不退款&gt;</t>
  </si>
  <si>
    <t>DU/CHENGYU</t>
  </si>
  <si>
    <t xml:space="preserve">2922066	</t>
  </si>
  <si>
    <t xml:space="preserve">报客人名字办理入住	</t>
  </si>
  <si>
    <t xml:space="preserve">999222084950132	</t>
  </si>
  <si>
    <t>[马斯特特]悉尼机场旅客之家酒店(Travelodge Hotel Sydney Airport)(55367791)</t>
  </si>
  <si>
    <t>特大床房&lt;2人入住&gt;&lt;不退款&gt;</t>
  </si>
  <si>
    <t>CUI/HARRY,Phillips/Paul</t>
  </si>
  <si>
    <t xml:space="preserve">2922307	</t>
  </si>
  <si>
    <t xml:space="preserve">1433949551	</t>
  </si>
  <si>
    <t xml:space="preserve">999222087621334	</t>
  </si>
  <si>
    <t>[曼谷]察殿曼谷河畔豪华酒店 (SHA Plus+)(Chatrium Hotel Riverside Bangkok)(55822210)</t>
  </si>
  <si>
    <t>河景至尊豪华房&lt;2人入住&gt;&lt;不退款&gt;&lt;早餐&gt;</t>
  </si>
  <si>
    <t>Feng/Ye</t>
  </si>
  <si>
    <t xml:space="preserve">2923090	</t>
  </si>
  <si>
    <t xml:space="preserve">999222091807004	</t>
  </si>
  <si>
    <t>[南雅加达]雅加达加托苏布罗托飞舞酒店(Favehotel Gatot Subroto Jakarta)(70165218)</t>
  </si>
  <si>
    <t>致爱房&lt;2人入住&gt;&lt;不退款&gt;</t>
  </si>
  <si>
    <t>HAPSARI/ELINA AYU</t>
  </si>
  <si>
    <t xml:space="preserve">2923887	</t>
  </si>
  <si>
    <t xml:space="preserve">999222094192839	</t>
  </si>
  <si>
    <t>俱乐部至尊绿洲房&lt;2人入住&gt;&lt;不退款&gt;</t>
  </si>
  <si>
    <t>CHOONG/LENFATT,HO/CHOWYOOT,CHOONG/KOK KHEONG,WANG/XIAOYA</t>
  </si>
  <si>
    <t xml:space="preserve">2924777	</t>
  </si>
  <si>
    <t xml:space="preserve">999222098347553	</t>
  </si>
  <si>
    <t>[八打灵再也]皇家朱兰白沙罗酒店(Royale Chulan Damansara)(55491792)</t>
  </si>
  <si>
    <t>ahn/Euihyun</t>
  </si>
  <si>
    <t xml:space="preserve">2925671	</t>
  </si>
  <si>
    <t xml:space="preserve">999222099688525	</t>
  </si>
  <si>
    <t>[曼谷]曼谷苏阁索酒店 (SHA Plus+)(The Sukosol Hotel Bangkok (SHA Plus+))(56185664)</t>
  </si>
  <si>
    <t>YU/SHIYAN,NI/WENJIE</t>
  </si>
  <si>
    <t xml:space="preserve">2925950	</t>
  </si>
  <si>
    <t xml:space="preserve">862905653	</t>
  </si>
  <si>
    <t xml:space="preserve">999222101836433	</t>
  </si>
  <si>
    <t>[雪邦]国际机场 KLIA-KLIA2途恩酒店(Tune Hotel KLIA-KLIA2)(60514018)</t>
  </si>
  <si>
    <t>SHI/JIE</t>
  </si>
  <si>
    <t xml:space="preserve">2926925	</t>
  </si>
  <si>
    <t xml:space="preserve">999222104634485	</t>
  </si>
  <si>
    <t>[Sam Rong Nua]托拉尼素坤逸107号特奥里酒店(Theorie Hotel Sukhumvit 107  by Tolani)(55733402)</t>
  </si>
  <si>
    <t>普通套房&lt;2人入住&gt;&lt;不退款&gt;</t>
  </si>
  <si>
    <t>KANYARAT/SUKSOM</t>
  </si>
  <si>
    <t xml:space="preserve">2927184	</t>
  </si>
  <si>
    <t xml:space="preserve">22104626857	</t>
  </si>
  <si>
    <t>[曼谷]UHG四分之一隆齐酒店(The Quarter Ploenchit by UHG)(90402440)</t>
  </si>
  <si>
    <t>高级特大床房&lt;2人入住&gt;&lt;不退款&gt;&lt;早餐&gt;</t>
  </si>
  <si>
    <t>RYABOKON/KRISTINA,KUZIN/ANTON</t>
  </si>
  <si>
    <t xml:space="preserve">2927197	</t>
  </si>
  <si>
    <t xml:space="preserve">22105021681	</t>
  </si>
  <si>
    <t>[塞勒姆]公园景酒店(Park View Inn)(90374054)</t>
  </si>
  <si>
    <t>大床房&lt;2人入住&gt;&lt;不退款&gt;</t>
  </si>
  <si>
    <t>MASOOD/TALHA</t>
  </si>
  <si>
    <t xml:space="preserve">2927331	</t>
  </si>
  <si>
    <t xml:space="preserve">999222106419863	</t>
  </si>
  <si>
    <t>[成田市]成田东武机场酒店(Narita Tobu Hotel Airport)(68545372)</t>
  </si>
  <si>
    <t>豪华双床房(西翼)&lt;2人入住&gt;&lt;不退款&gt;</t>
  </si>
  <si>
    <t>LIU/XIAOHUA,LIU/YUANG</t>
  </si>
  <si>
    <t xml:space="preserve">2927723	</t>
  </si>
  <si>
    <t xml:space="preserve">20230107572427916	</t>
  </si>
  <si>
    <t xml:space="preserve">999222106499319	</t>
  </si>
  <si>
    <t>ZHENG/WAN YING,QI/HONG</t>
  </si>
  <si>
    <t xml:space="preserve">2927740	</t>
  </si>
  <si>
    <t xml:space="preserve">863480689	</t>
  </si>
  <si>
    <t xml:space="preserve">999222107222142	</t>
  </si>
  <si>
    <t>[芭堤雅]芭堤雅海景酒店(Pattaya Sea View Hotel)(55345933)</t>
  </si>
  <si>
    <t>城景豪华房&lt;2人入住&gt;&lt;不退款&gt;</t>
  </si>
  <si>
    <t>YU/SHUI LING,YUEN/CHUNG WAI</t>
  </si>
  <si>
    <t xml:space="preserve">2927980	</t>
  </si>
  <si>
    <t xml:space="preserve">1435178484	</t>
  </si>
  <si>
    <t xml:space="preserve">999222107216217	</t>
  </si>
  <si>
    <t>[檀香山]威基基伊娃酒店(Ewa Hotel Waikiki)(55665961)</t>
  </si>
  <si>
    <t>中等房&lt;2人入住&gt;&lt;不退款&gt;</t>
  </si>
  <si>
    <t>Garg/Arpit</t>
  </si>
  <si>
    <t xml:space="preserve">2927976	</t>
  </si>
  <si>
    <t xml:space="preserve">0121082	</t>
  </si>
  <si>
    <t xml:space="preserve">999222108276824	</t>
  </si>
  <si>
    <t>[成田市]MYSTAYS 成田精品酒店(HOTEL MYSTAYS Premier Narita)(56185697)</t>
  </si>
  <si>
    <t>GUAN/LING,SHE/HAITAO</t>
  </si>
  <si>
    <t xml:space="preserve">2928491	</t>
  </si>
  <si>
    <t xml:space="preserve">T_1435218591	</t>
  </si>
  <si>
    <t xml:space="preserve">999222108743278	</t>
  </si>
  <si>
    <t>MEI/JIAQUAN</t>
  </si>
  <si>
    <t xml:space="preserve">2928724	</t>
  </si>
  <si>
    <t xml:space="preserve">328733	</t>
  </si>
  <si>
    <t xml:space="preserve">999222110053150	</t>
  </si>
  <si>
    <t>[迈阿密海滩]蒙德里安南海滩(Mondrian South Beach)(55680588)</t>
  </si>
  <si>
    <t>开放式套房&lt;2人入住&gt;&lt;不退款&gt;</t>
  </si>
  <si>
    <t>LYU/HANLIN</t>
  </si>
  <si>
    <t xml:space="preserve">2928817	</t>
  </si>
  <si>
    <t xml:space="preserve">61889SE112503	</t>
  </si>
  <si>
    <t xml:space="preserve">999222112757298	</t>
  </si>
  <si>
    <t>[普吉岛]卡塔岩石酒店 (SHA Plus+)(Kata Rocks (SHA Plus+))(56196513)</t>
  </si>
  <si>
    <t>一卧室天际别墅&lt;2人入住&gt;&lt;不退款&gt;&lt;早餐&gt;</t>
  </si>
  <si>
    <t>Jiang/Liqi,Jin/Qi</t>
  </si>
  <si>
    <t xml:space="preserve">2929481	</t>
  </si>
  <si>
    <t xml:space="preserve">999222113640789	</t>
  </si>
  <si>
    <t>[瓜亚基尔]瓜亚基尔温德姆酒店(Wyndham Guayaquil, Puerto Santa Ana)(55822294)</t>
  </si>
  <si>
    <t>客房, 1 张特大床, 河景&lt;2人入住&gt;&lt;不退款&gt;&lt;早餐&gt;</t>
  </si>
  <si>
    <t>VILLAVICENCIO/LUIS</t>
  </si>
  <si>
    <t xml:space="preserve">2929812	</t>
  </si>
  <si>
    <t xml:space="preserve">80359EE004201	</t>
  </si>
  <si>
    <t xml:space="preserve">999222113870827	</t>
  </si>
  <si>
    <t>[怡保]怡保怡东酒店(Hotel Excelsior Ipoh)(68545156)</t>
  </si>
  <si>
    <t>小型套房&lt;2人入住&gt;&lt;不退款&gt;&lt;早餐&gt;</t>
  </si>
  <si>
    <t>CHAN/NIGEL</t>
  </si>
  <si>
    <t xml:space="preserve">2929871	</t>
  </si>
  <si>
    <t xml:space="preserve">999222114280583	</t>
  </si>
  <si>
    <t>[洛斯皮塔莱-德略布雷加特]巴塞罗那格伦薇亚菲拉欧洲酒店(Eurohotel Barcelona Gran via Fira)(55281092)</t>
  </si>
  <si>
    <t>标准房&lt;2人入住&gt;&lt;不退款&gt;</t>
  </si>
  <si>
    <t>Amayuelas Fernandez/Alfonso</t>
  </si>
  <si>
    <t xml:space="preserve">2930018	</t>
  </si>
  <si>
    <t xml:space="preserve">EX-1435386284-1100630	</t>
  </si>
  <si>
    <t xml:space="preserve">999222114260018	</t>
  </si>
  <si>
    <t>[金斯敦]西班牙庭院酒店(Spanish Court Hotel)(91807869)</t>
  </si>
  <si>
    <t>标准客房, 1 张特大床&lt;2人入住&gt;&lt;不退款&gt;&lt;早餐&gt;</t>
  </si>
  <si>
    <t>Bragiel/Paul</t>
  </si>
  <si>
    <t xml:space="preserve">2930005	</t>
  </si>
  <si>
    <t xml:space="preserve">21852SE043728	</t>
  </si>
  <si>
    <t xml:space="preserve">999222114443718	</t>
  </si>
  <si>
    <t>[马六甲]马六甲宜必思酒店(ibis Melaka)(80333290)</t>
  </si>
  <si>
    <t>标准房, 1 张大床&lt;2人入住&gt;&lt;不退款&gt;&lt;早餐&gt;</t>
  </si>
  <si>
    <t>KIM/MEGHAN MYUNG HEE</t>
  </si>
  <si>
    <t xml:space="preserve">2930074	</t>
  </si>
  <si>
    <t xml:space="preserve">770646	</t>
  </si>
  <si>
    <t xml:space="preserve">999222114487665	</t>
  </si>
  <si>
    <t>[拉古纳海滩]路途家庭旅馆(La Casa del Camino)(70393869)</t>
  </si>
  <si>
    <t>基础客房1张大床&lt;2人入住&gt;&lt;不退款&gt;</t>
  </si>
  <si>
    <t>Salinger/Robert</t>
  </si>
  <si>
    <t xml:space="preserve">2930103	</t>
  </si>
  <si>
    <t xml:space="preserve">122984567	</t>
  </si>
  <si>
    <t xml:space="preserve">999222114515632	</t>
  </si>
  <si>
    <t>[札幌]三井花园饭店札幌(Mitsui Garden Hotel Sapporo)(55290128)</t>
  </si>
  <si>
    <t>摩登双床房&lt;2人入住&gt;&lt;不退款&gt;</t>
  </si>
  <si>
    <t>CHEN/YING,Wang/Shihui</t>
  </si>
  <si>
    <t xml:space="preserve">2930132	</t>
  </si>
  <si>
    <t xml:space="preserve">报客人姓名办理入住	</t>
  </si>
  <si>
    <t xml:space="preserve">999222114556882	</t>
  </si>
  <si>
    <t>[普雷图河畔圣若泽]国家酒店 - 城际(Hotel Nacional Distributed by Intercity)(91808946)</t>
  </si>
  <si>
    <t>标准双人间&lt;2人入住&gt;&lt;不退款&gt;&lt;早餐&gt;</t>
  </si>
  <si>
    <t>Miareli/Sebastiao Marcos</t>
  </si>
  <si>
    <t xml:space="preserve">2930160	</t>
  </si>
  <si>
    <t xml:space="preserve">68387844	</t>
  </si>
  <si>
    <t xml:space="preserve">999222115033833	</t>
  </si>
  <si>
    <t>[新加坡]新加坡史各士皇族酒店(Royal Plaza on Scotts)(56174646)</t>
  </si>
  <si>
    <t>豪华房&lt;2人入住&gt;&lt;不退款&gt;</t>
  </si>
  <si>
    <t>SENARIN/UTHAIWAN</t>
  </si>
  <si>
    <t xml:space="preserve">2930412	</t>
  </si>
  <si>
    <t xml:space="preserve">999222125375073	</t>
  </si>
  <si>
    <t xml:space="preserve">999222115179097	</t>
  </si>
  <si>
    <t>[Madegondo]梭罗巴鲁最爱酒店(favehotel Solo Baru)(55414345)</t>
  </si>
  <si>
    <t>致爱房&lt;2人入住&gt;&lt;不退款&gt;&lt;早餐&gt;</t>
  </si>
  <si>
    <t>Glen Peea/Djoni,Nurhadiani Lestari/Dian</t>
  </si>
  <si>
    <t xml:space="preserve">2930488	</t>
  </si>
  <si>
    <t xml:space="preserve">999222116863133	</t>
  </si>
  <si>
    <t>[首尔]驿三新罗舒泰酒店(Shilla Stay Yeoksam)(68031233)</t>
  </si>
  <si>
    <t>YUAN/MEILING</t>
  </si>
  <si>
    <t xml:space="preserve">2930710	</t>
  </si>
  <si>
    <t xml:space="preserve">363063835 - 1673151169020717	</t>
  </si>
  <si>
    <t xml:space="preserve">999222116895273	</t>
  </si>
  <si>
    <t>[null](90399601)</t>
  </si>
  <si>
    <t xml:space="preserve">999222117203261	</t>
  </si>
  <si>
    <t>[胡志明市]雷克斯酒店(Rex Hotel)(55465120)</t>
  </si>
  <si>
    <t>州长套房&lt;2人入住&gt;&lt;不退款&gt;&lt;早餐&gt;</t>
  </si>
  <si>
    <t>Thai Thi/Lien,Thai Thi/Lien</t>
  </si>
  <si>
    <t xml:space="preserve">2930782	</t>
  </si>
  <si>
    <t xml:space="preserve">73078	</t>
  </si>
  <si>
    <t xml:space="preserve">999222117940506	</t>
  </si>
  <si>
    <t>[曼谷]曼谷奥克伍德素坤逸24酒店(Oakwood Residence Sukhumvit 24)(55519728)</t>
  </si>
  <si>
    <t>行政一室房&lt;2人入住&gt;&lt;不退款&gt;</t>
  </si>
  <si>
    <t>OETAMA/AGNES SETIA</t>
  </si>
  <si>
    <t xml:space="preserve">2930920	</t>
  </si>
  <si>
    <t xml:space="preserve">-1435659856	</t>
  </si>
  <si>
    <t xml:space="preserve">999222118151601	</t>
  </si>
  <si>
    <t>[曼谷]曼谷萨通JC凯文酒店(JC Kevin Sathorn Bangkok Hotel)(55585955)</t>
  </si>
  <si>
    <t>一卧室套房&lt;2人入住&gt;&lt;不退款&gt;</t>
  </si>
  <si>
    <t>LUO/WEIFENG</t>
  </si>
  <si>
    <t xml:space="preserve">2930959	</t>
  </si>
  <si>
    <t xml:space="preserve">2822136	</t>
  </si>
  <si>
    <t xml:space="preserve">999222118615900	</t>
  </si>
  <si>
    <t>[迪拜]艾胡里旅馆(Al Khoory Inn)(68545238)</t>
  </si>
  <si>
    <t>FURAIS/MOHAMMED</t>
  </si>
  <si>
    <t xml:space="preserve">2931045	</t>
  </si>
  <si>
    <t xml:space="preserve">7147383	</t>
  </si>
  <si>
    <t xml:space="preserve">999222119831149	</t>
  </si>
  <si>
    <t>[巴厘岛]捷兰蒂克库塔尼奥酒店(Hotel Neo - Kuta, Jelantik)(55439286)</t>
  </si>
  <si>
    <t>Fatiananda/Satria jannata</t>
  </si>
  <si>
    <t xml:space="preserve">2931328	</t>
  </si>
  <si>
    <t xml:space="preserve">22120416937	</t>
  </si>
  <si>
    <t>BIN BAKHTIAR/MUHAMAD AZRIL</t>
  </si>
  <si>
    <t xml:space="preserve">2931508	</t>
  </si>
  <si>
    <t xml:space="preserve">1071136763	</t>
  </si>
  <si>
    <t xml:space="preserve">999222120993683	</t>
  </si>
  <si>
    <t>[里约热内卢]诺布科帕卡巴纳设计酒店(Nobile Hotel Copacabana Design)(92028608)</t>
  </si>
  <si>
    <t>豪华客房&lt;2人入住&gt;&lt;不退款&gt;&lt;早餐&gt;</t>
  </si>
  <si>
    <t>Lacerda Martins/Ludialem</t>
  </si>
  <si>
    <t xml:space="preserve">2931657	</t>
  </si>
  <si>
    <t xml:space="preserve">258-2480217	</t>
  </si>
  <si>
    <t xml:space="preserve">999222122218439	</t>
  </si>
  <si>
    <t>[曼谷]曼谷康莱德酒店(Conrad Bangkok)(55312447)</t>
  </si>
  <si>
    <t>豪华大床房&lt;2人入住&gt;&lt;不退款&gt;</t>
  </si>
  <si>
    <t>JIN/TAO</t>
  </si>
  <si>
    <t xml:space="preserve">2931714	</t>
  </si>
  <si>
    <t xml:space="preserve">3325398296;332128814	</t>
  </si>
  <si>
    <t xml:space="preserve">999222123123712	</t>
  </si>
  <si>
    <t>[Guntung Payung]班贾尔马辛班加巴鲁飞舞酒店(Favehotel Banjarbaru Banjarmasin)(55270126)</t>
  </si>
  <si>
    <t>NOVIANTO/WAHYU BUDHI</t>
  </si>
  <si>
    <t xml:space="preserve">2931836	</t>
  </si>
  <si>
    <t xml:space="preserve">999222123981826	</t>
  </si>
  <si>
    <t>[新德里]皇家广场酒店(Hotel The Royal Plaza)(55680560)</t>
  </si>
  <si>
    <t>标准特大床房&lt;2人入住&gt;&lt;不退款&gt;</t>
  </si>
  <si>
    <t>Reddy/Baskar Kesavan</t>
  </si>
  <si>
    <t xml:space="preserve">2931967	</t>
  </si>
  <si>
    <t xml:space="preserve">7148938	</t>
  </si>
  <si>
    <t xml:space="preserve">999222124597139	</t>
  </si>
  <si>
    <t>TAN/SOON YUEN RICHMOND</t>
  </si>
  <si>
    <t xml:space="preserve">2932096	</t>
  </si>
  <si>
    <t xml:space="preserve">999222124577692	</t>
  </si>
  <si>
    <t>[迪拜]都市奥酷瑞酒店(Urban Al Khoory Hotel)(95084543)</t>
  </si>
  <si>
    <t>天际线哈利法塔房&lt;2人入住&gt;&lt;不退款&gt;</t>
  </si>
  <si>
    <t>Gamal/Asem</t>
  </si>
  <si>
    <t xml:space="preserve">2932090	</t>
  </si>
  <si>
    <t xml:space="preserve">7149340	</t>
  </si>
  <si>
    <t xml:space="preserve">999222124606242	</t>
  </si>
  <si>
    <t>Laplante/Hugo</t>
  </si>
  <si>
    <t xml:space="preserve">2932100	</t>
  </si>
  <si>
    <t xml:space="preserve">999222124799452	</t>
  </si>
  <si>
    <t>[圣保罗]圣保罗因特拉格斯宜必思酒店(ibis Sao Paulo Interlagos)(70790770)</t>
  </si>
  <si>
    <t>双床房, 2 张单人床&lt;2人入住&gt;&lt;不退款&gt;</t>
  </si>
  <si>
    <t>Junior/Domingos</t>
  </si>
  <si>
    <t xml:space="preserve">2932157	</t>
  </si>
  <si>
    <t xml:space="preserve">999222124883865	</t>
  </si>
  <si>
    <t>[北干巴鲁]北干巴鲁飞舞酒店(favehotel Pekanbaru)(55812266)</t>
  </si>
  <si>
    <t>时尚房&lt;2人入住&gt;&lt;不退款&gt;</t>
  </si>
  <si>
    <t>AFRIANI/RIDA</t>
  </si>
  <si>
    <t xml:space="preserve">2932195	</t>
  </si>
  <si>
    <t xml:space="preserve">RZ-1435899534	</t>
  </si>
  <si>
    <t xml:space="preserve">999222124896634	</t>
  </si>
  <si>
    <t>[科莫]科摩帕雷斯酒店及会展中心(Palace Hotel &amp; Centro Congressi Como)(89934483)</t>
  </si>
  <si>
    <t>经典双人床房&lt;2人入住&gt;&lt;不退款&gt;&lt;早餐&gt;</t>
  </si>
  <si>
    <t>de jaeger/didier</t>
  </si>
  <si>
    <t xml:space="preserve">2932211	</t>
  </si>
  <si>
    <t xml:space="preserve">999222124924135	</t>
  </si>
  <si>
    <t>开放式套房&lt;2人入住&gt;&lt;不退款&gt;&lt;早餐&gt;</t>
  </si>
  <si>
    <t>Brown/Matthew Evan</t>
  </si>
  <si>
    <t xml:space="preserve">2932237	</t>
  </si>
  <si>
    <t xml:space="preserve">61889SE112637	</t>
  </si>
  <si>
    <t xml:space="preserve">999222124965067	</t>
  </si>
  <si>
    <t>SUN/ZHANPENG</t>
  </si>
  <si>
    <t xml:space="preserve">2932261	</t>
  </si>
  <si>
    <t xml:space="preserve">1435952474	</t>
  </si>
  <si>
    <t xml:space="preserve">999222124973597	</t>
  </si>
  <si>
    <t>[科尔内拉德罗布雷加特]巴塞罗拉南科尔内亚康铂酒店(Campanile Barcelona Sud - Cornella)(55733253)</t>
  </si>
  <si>
    <t>双床房&lt;2人入住&gt;&lt;不退款&gt;</t>
  </si>
  <si>
    <t>MULLINS/MATTHEW BOYD</t>
  </si>
  <si>
    <t xml:space="preserve">2932275	</t>
  </si>
  <si>
    <t xml:space="preserve">33314UC012843	</t>
  </si>
  <si>
    <t xml:space="preserve">999222125021826	</t>
  </si>
  <si>
    <t>[好莱坞]好莱坞之门酒店(The Hollywood Gateway Inn)(77364444)</t>
  </si>
  <si>
    <t>特大床房&lt;1&gt;&lt;2人入住&gt;&lt;不退款&gt;&lt;早餐&gt;</t>
  </si>
  <si>
    <t>CLARKSON/SHAUN KEMBLE</t>
  </si>
  <si>
    <t xml:space="preserve">2932319	</t>
  </si>
  <si>
    <t xml:space="preserve">191247	</t>
  </si>
  <si>
    <t xml:space="preserve">999222125100199	</t>
  </si>
  <si>
    <t>[曼谷]沙那抛站维博贝斯特韦斯特酒店(Vib Best Western Sanam Pao)(55956457)</t>
  </si>
  <si>
    <t>高级特大床房&lt;2人入住&gt;&lt;不退款&gt;</t>
  </si>
  <si>
    <t>CHEN/LUONA,Huang/Bingru</t>
  </si>
  <si>
    <t xml:space="preserve">2932353	</t>
  </si>
  <si>
    <t xml:space="preserve">BK018852/1	</t>
  </si>
  <si>
    <t xml:space="preserve">999222125103071	</t>
  </si>
  <si>
    <t>LI/KEYU</t>
  </si>
  <si>
    <t xml:space="preserve">2932358	</t>
  </si>
  <si>
    <t xml:space="preserve">Amy | Reservation	</t>
  </si>
  <si>
    <t xml:space="preserve">999222125664138	</t>
  </si>
  <si>
    <t>[曼谷]西隆富丽萨通酒店(FuramaXclusive Sathorn, Bangkok)(55895709)</t>
  </si>
  <si>
    <t>RATANAKUL/JUNNONG</t>
  </si>
  <si>
    <t xml:space="preserve">2932564	</t>
  </si>
  <si>
    <t xml:space="preserve">MTN-4908936220924100037	</t>
  </si>
  <si>
    <t xml:space="preserve">999222126183938	</t>
  </si>
  <si>
    <t>PUTRI/SEPTIANING INDAH</t>
  </si>
  <si>
    <t xml:space="preserve">2932752	</t>
  </si>
  <si>
    <t xml:space="preserve">999222126409768	</t>
  </si>
  <si>
    <t>[洛杉矶]USC 酒店(USC Hotel)(60480365)</t>
  </si>
  <si>
    <t>客房（1张特大床）&lt;2人入住&gt;&lt;不退款&gt;</t>
  </si>
  <si>
    <t>NICKLES/SHELLEY</t>
  </si>
  <si>
    <t xml:space="preserve">2932836	</t>
  </si>
  <si>
    <t xml:space="preserve">5374SE147561	</t>
  </si>
  <si>
    <t xml:space="preserve">999222126482141	</t>
  </si>
  <si>
    <t>[芭堤雅]科思芭堤雅屋阿玛海滩 (SHA Plus+)(COSI Pattaya Wong Amat Beach (SHA Plus+))(70787722)</t>
  </si>
  <si>
    <t>克斯特大床房&lt;2人入住&gt;&lt;不退款&gt;</t>
  </si>
  <si>
    <t>BOONRUAM/INTIRA</t>
  </si>
  <si>
    <t xml:space="preserve">2932857	</t>
  </si>
  <si>
    <t xml:space="preserve">34959SE032638	</t>
  </si>
  <si>
    <t xml:space="preserve">999222126722826	</t>
  </si>
  <si>
    <t>CHAMCHAN/BOONJET,HMAYDANKLANG/PRATUANG</t>
  </si>
  <si>
    <t xml:space="preserve">2932954	</t>
  </si>
  <si>
    <t xml:space="preserve">999222126742242	</t>
  </si>
  <si>
    <t>SUHAIDEH/SALBIAH</t>
  </si>
  <si>
    <t xml:space="preserve">2932968	</t>
  </si>
  <si>
    <t xml:space="preserve">827667940	</t>
  </si>
  <si>
    <t xml:space="preserve">999222128021668	</t>
  </si>
  <si>
    <t>[null](89920318)</t>
  </si>
  <si>
    <t xml:space="preserve">999222129696886	</t>
  </si>
  <si>
    <t>binti abdul hamid/nursimaa</t>
  </si>
  <si>
    <t xml:space="preserve">2933321	</t>
  </si>
  <si>
    <t xml:space="preserve">827749392	</t>
  </si>
  <si>
    <t xml:space="preserve">999222129932806	</t>
  </si>
  <si>
    <t>[马德里]马德里机场尊贵旅行者天空客房酒店(Air Rooms Madrid Airport by Premium Traveller)(55391512)</t>
  </si>
  <si>
    <t>行政客房&lt;2人入住&gt;&lt;不退款&gt;</t>
  </si>
  <si>
    <t>ZHUANG/XIAOBIN</t>
  </si>
  <si>
    <t xml:space="preserve">2933384	</t>
  </si>
  <si>
    <t xml:space="preserve">1673253542582	</t>
  </si>
  <si>
    <t xml:space="preserve">999222129708724	</t>
  </si>
  <si>
    <t>TSOI/MING HIN</t>
  </si>
  <si>
    <t xml:space="preserve">2933326	</t>
  </si>
  <si>
    <t xml:space="preserve">3330649432;332367911	</t>
  </si>
  <si>
    <t xml:space="preserve">999222130138392	</t>
  </si>
  <si>
    <t>[曼谷]曼谷宾乐雅套房酒店(PARKROYAL Suites Bangkok)(55862053)</t>
  </si>
  <si>
    <t>1卧套房&lt;2人入住&gt;&lt;不退款&gt;</t>
  </si>
  <si>
    <t>Khanchanawongsa/Rumphaphak</t>
  </si>
  <si>
    <t xml:space="preserve">2933427	</t>
  </si>
  <si>
    <t xml:space="preserve">999222131504645	</t>
  </si>
  <si>
    <t>[坎皮纳斯]坎皮纳斯阿尼扬格拉丹酒店(Dan Inn Campinas Anhanguera)(92031926)</t>
  </si>
  <si>
    <t>RESENDE/LUIZ ANTONIO PERTILI</t>
  </si>
  <si>
    <t xml:space="preserve">2933791	</t>
  </si>
  <si>
    <t xml:space="preserve">68433729	</t>
  </si>
  <si>
    <t xml:space="preserve">999222131756402	</t>
  </si>
  <si>
    <t>[基尔]施柏阁孔蒂汉莎度假酒店(Steigenberger Conti Hansa)(91547318)</t>
  </si>
  <si>
    <t>舒适商务房&lt;2人入住&gt;&lt;不退款&gt;</t>
  </si>
  <si>
    <t>TSOMAEV/ZELIMKHAN</t>
  </si>
  <si>
    <t xml:space="preserve">2933947	</t>
  </si>
  <si>
    <t xml:space="preserve">900734300206738	</t>
  </si>
  <si>
    <t xml:space="preserve">999222131710263	</t>
  </si>
  <si>
    <t>[慕尼黑]图芭拉乌酒店(Hotel Torbräu)(91547216)</t>
  </si>
  <si>
    <t>Rosa/Federico</t>
  </si>
  <si>
    <t xml:space="preserve">2933918	</t>
  </si>
  <si>
    <t xml:space="preserve">_1436254483	</t>
  </si>
  <si>
    <t xml:space="preserve">999222132128389	</t>
  </si>
  <si>
    <t>Silva/Marcelo Alexandre</t>
  </si>
  <si>
    <t xml:space="preserve">2934155	</t>
  </si>
  <si>
    <t xml:space="preserve">68434869	</t>
  </si>
  <si>
    <t xml:space="preserve">999222132294861	</t>
  </si>
  <si>
    <t>[合艾]合艾B2精品及经济型酒店(SHA Certified)(B2 Hat Yai Boutique &amp; Budget Hotel(SHA Certified))(90402634)</t>
  </si>
  <si>
    <t>KRASUNG/SUJITRA</t>
  </si>
  <si>
    <t xml:space="preserve">2934188	</t>
  </si>
  <si>
    <t xml:space="preserve">1071166152	</t>
  </si>
  <si>
    <t xml:space="preserve">999222132371709	</t>
  </si>
  <si>
    <t>标准房, 2 张单人床&lt;2人入住&gt;&lt;不退款&gt;&lt;早餐&gt;</t>
  </si>
  <si>
    <t>JAILANI/MUNIRAH</t>
  </si>
  <si>
    <t xml:space="preserve">2934211	</t>
  </si>
  <si>
    <t xml:space="preserve">999222132404241	</t>
  </si>
  <si>
    <t>[芭堤雅]芭堤雅FX酒店 (SHA Plus+)(FX Hotel Pattaya)(68545360)</t>
  </si>
  <si>
    <t>BEZALEL/EPHRAIM RAHAMIM</t>
  </si>
  <si>
    <t xml:space="preserve">2934220	</t>
  </si>
  <si>
    <t xml:space="preserve">MTN-4908936224432149957	</t>
  </si>
  <si>
    <t xml:space="preserve">999222133128008	</t>
  </si>
  <si>
    <t>[哈默史密斯-富勒姆区]伦敦K西酒店&amp;Spa(K West Hotel &amp; Spa)(56196404)</t>
  </si>
  <si>
    <t>精致双人床房&lt;2人入住&gt;&lt;不退款&gt;</t>
  </si>
  <si>
    <t>MORABTI/MARIAM</t>
  </si>
  <si>
    <t xml:space="preserve">2934538	</t>
  </si>
  <si>
    <t xml:space="preserve">123087424	</t>
  </si>
  <si>
    <t xml:space="preserve">999222133129499	</t>
  </si>
  <si>
    <t>Arminini/Alessandro</t>
  </si>
  <si>
    <t xml:space="preserve">2934543	</t>
  </si>
  <si>
    <t xml:space="preserve">68439059	</t>
  </si>
  <si>
    <t xml:space="preserve">22133119744	</t>
  </si>
  <si>
    <t>[埃吉耶]普罗旺斯艾克斯阿多尼斯公寓酒店(Adonis Aix en Provence)(55831957)</t>
  </si>
  <si>
    <t>双人床一室房&lt;2人入住&gt;&lt;不退款&gt;</t>
  </si>
  <si>
    <t>LINARES/BERNARD</t>
  </si>
  <si>
    <t xml:space="preserve">2934535	</t>
  </si>
  <si>
    <t>，</t>
  </si>
  <si>
    <t>199582 HKD</t>
  </si>
  <si>
    <t>A230113105533481</t>
  </si>
  <si>
    <t>A230113105604481</t>
  </si>
  <si>
    <t>总计:199582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</si>
  <si>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</si>
  <si>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</si>
  <si>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</si>
  <si>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</si>
  <si>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</si>
  <si>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</si>
  <si>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</si>
  <si>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</si>
  <si>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</si>
  <si>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</si>
  <si>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</si>
  <si>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</si>
  <si>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</si>
  <si>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</si>
  <si>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</si>
  <si>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</si>
  <si>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</si>
  <si>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</si>
  <si>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</si>
  <si>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</si>
  <si>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2934543</t>
  </si>
  <si>
    <t>皇家利澳酒店</t>
  </si>
  <si>
    <t>Arminini Alessandro</t>
  </si>
  <si>
    <t>2023-01-10</t>
  </si>
  <si>
    <t>退房日周结</t>
  </si>
  <si>
    <t>306.25</t>
  </si>
  <si>
    <t>349.00</t>
  </si>
  <si>
    <t>0</t>
  </si>
  <si>
    <t>0.00</t>
  </si>
  <si>
    <t>携程汇智国际直连</t>
  </si>
  <si>
    <t>925</t>
  </si>
  <si>
    <t>2023-01-09 22:46:42</t>
  </si>
  <si>
    <t>否</t>
  </si>
  <si>
    <t>汇智国际旅游发展有限公司</t>
  </si>
  <si>
    <t>直连</t>
  </si>
  <si>
    <t>巴西</t>
  </si>
  <si>
    <t>2934538</t>
  </si>
  <si>
    <t>K西水疗酒店</t>
  </si>
  <si>
    <t>MORABTI MARIAM</t>
  </si>
  <si>
    <t>888.91</t>
  </si>
  <si>
    <t>1013.00</t>
  </si>
  <si>
    <t>2023-01-09 22:53:11</t>
  </si>
  <si>
    <t>英国</t>
  </si>
  <si>
    <t>2934535</t>
  </si>
  <si>
    <t>普罗旺斯艾克斯阿多尼斯公寓酒店</t>
  </si>
  <si>
    <t>LINARES BERNARD</t>
  </si>
  <si>
    <t>330.82</t>
  </si>
  <si>
    <t>377.00</t>
  </si>
  <si>
    <t>2023-01-09 22:57:39</t>
  </si>
  <si>
    <t>法国</t>
  </si>
  <si>
    <t>2934220</t>
  </si>
  <si>
    <t>芭堤雅FX酒店</t>
  </si>
  <si>
    <t>BEZALEL EPHRAIM RAHAMIM</t>
  </si>
  <si>
    <t>127.24</t>
  </si>
  <si>
    <t>145.00</t>
  </si>
  <si>
    <t>2023-01-09 20:56:58</t>
  </si>
  <si>
    <t>泰国</t>
  </si>
  <si>
    <t>2934211</t>
  </si>
  <si>
    <t>马六甲宜必思酒店</t>
  </si>
  <si>
    <t>JAILANI MUNIRAH</t>
  </si>
  <si>
    <t>263.25</t>
  </si>
  <si>
    <t>300.00</t>
  </si>
  <si>
    <t>2023-01-09 20:51:55</t>
  </si>
  <si>
    <t>马来西亚</t>
  </si>
  <si>
    <t>2934188</t>
  </si>
  <si>
    <t>合艾B2精品及经济型酒店(SHA Certified)</t>
  </si>
  <si>
    <t>KRASUNG SUJITRA</t>
  </si>
  <si>
    <t>139.52</t>
  </si>
  <si>
    <t>159.00</t>
  </si>
  <si>
    <t>2023-01-09 20:40:26</t>
  </si>
  <si>
    <t>2934155</t>
  </si>
  <si>
    <t>坎皮纳斯阿尼扬格拉丹酒店</t>
  </si>
  <si>
    <t>Silva Marcelo Alexandre</t>
  </si>
  <si>
    <t>213.23</t>
  </si>
  <si>
    <t>243.00</t>
  </si>
  <si>
    <t>2023-01-09 20:23:42</t>
  </si>
  <si>
    <t>2933947</t>
  </si>
  <si>
    <t>施柏阁孔蒂汉莎度假酒店</t>
  </si>
  <si>
    <t>TSOMAEV ZELIMKHAN</t>
  </si>
  <si>
    <t>597.58</t>
  </si>
  <si>
    <t>681.00</t>
  </si>
  <si>
    <t>2023-01-09 19:26:54</t>
  </si>
  <si>
    <t>德国</t>
  </si>
  <si>
    <t>2933918</t>
  </si>
  <si>
    <t>图芭拉乌酒店</t>
  </si>
  <si>
    <t>Rosa Federico</t>
  </si>
  <si>
    <t>1174.10</t>
  </si>
  <si>
    <t>1338.00</t>
  </si>
  <si>
    <t>2023-01-09 19:36:26</t>
  </si>
  <si>
    <t>2933791</t>
  </si>
  <si>
    <t>RESENDE LUIZ ANTONIO PERTILI</t>
  </si>
  <si>
    <t>2023-01-09 18:42:36</t>
  </si>
  <si>
    <t>2933427</t>
  </si>
  <si>
    <t>曼谷宾乐雅套房酒店</t>
  </si>
  <si>
    <t>Khanchanawongsa Rumphaphak</t>
  </si>
  <si>
    <t>630.05</t>
  </si>
  <si>
    <t>718.00</t>
  </si>
  <si>
    <t>2023-01-09 16:43:52</t>
  </si>
  <si>
    <t>2933384</t>
  </si>
  <si>
    <t>马德里机场尊贵旅行者天空客房酒店</t>
  </si>
  <si>
    <t>ZHUANG XIAOBIN</t>
  </si>
  <si>
    <t>1231.13</t>
  </si>
  <si>
    <t>1403.00</t>
  </si>
  <si>
    <t>2023-01-09 16:39:04</t>
  </si>
  <si>
    <t>西班牙</t>
  </si>
  <si>
    <t>2933326</t>
  </si>
  <si>
    <t>曼谷康莱德酒店</t>
  </si>
  <si>
    <t>TSOI MING HIN</t>
  </si>
  <si>
    <t>1037.21</t>
  </si>
  <si>
    <t>1182.00</t>
  </si>
  <si>
    <t>2023-01-09 16:28:03</t>
  </si>
  <si>
    <t>2933321</t>
  </si>
  <si>
    <t>吉隆坡双威太子酒店</t>
  </si>
  <si>
    <t>binti abdul hamid nursimaa</t>
  </si>
  <si>
    <t>304.49</t>
  </si>
  <si>
    <t>347.00</t>
  </si>
  <si>
    <t>2023-01-09 16:06:39</t>
  </si>
  <si>
    <t>2933000</t>
  </si>
  <si>
    <t>吉隆坡新街场酒店</t>
  </si>
  <si>
    <t>Zolkifly Suhaira</t>
  </si>
  <si>
    <t>79.85</t>
  </si>
  <si>
    <t>91.00</t>
  </si>
  <si>
    <t>2023-01-09 14:10:28</t>
  </si>
  <si>
    <t>2932968</t>
  </si>
  <si>
    <t>SUHAIDEH SALBIAH</t>
  </si>
  <si>
    <t>2023-01-09 13:55:47</t>
  </si>
  <si>
    <t>2932954</t>
  </si>
  <si>
    <t>托拉尼素坤逸107号特奥里酒店</t>
  </si>
  <si>
    <t>CHAMCHAN BOONJET,HMAYDANKLANG PRATUANG</t>
  </si>
  <si>
    <t>144.79</t>
  </si>
  <si>
    <t>165.00</t>
  </si>
  <si>
    <t>2023-01-09 13:52:22</t>
  </si>
  <si>
    <t>2932857</t>
  </si>
  <si>
    <t>科思芭堤雅屋阿玛海滩 (SHA Plus+)</t>
  </si>
  <si>
    <t>BOONRUAM INTIRA</t>
  </si>
  <si>
    <t>204.46</t>
  </si>
  <si>
    <t>233.00</t>
  </si>
  <si>
    <t>2023-01-09 13:11:49</t>
  </si>
  <si>
    <t>2932836</t>
  </si>
  <si>
    <t>USC 酒店</t>
  </si>
  <si>
    <t>NICKLES SHELLEY</t>
  </si>
  <si>
    <t>1377.68</t>
  </si>
  <si>
    <t>1570.00</t>
  </si>
  <si>
    <t>2023-01-09 12:58:07</t>
  </si>
  <si>
    <t>美国</t>
  </si>
  <si>
    <t>2932752</t>
  </si>
  <si>
    <t>雅加达珐维盖特斯波特酒店</t>
  </si>
  <si>
    <t>PUTRI SEPTIANING INDAH</t>
  </si>
  <si>
    <t>169.36</t>
  </si>
  <si>
    <t>193.00</t>
  </si>
  <si>
    <t>2023-01-09 12:19:19</t>
  </si>
  <si>
    <t>印度尼西亚</t>
  </si>
  <si>
    <t>2932564</t>
  </si>
  <si>
    <t>西隆富丽萨通酒店</t>
  </si>
  <si>
    <t>RATANAKUL JUNNONG</t>
  </si>
  <si>
    <t>256.23</t>
  </si>
  <si>
    <t>292.00</t>
  </si>
  <si>
    <t>2023-01-09 10:46:40</t>
  </si>
  <si>
    <t>2932358</t>
  </si>
  <si>
    <t>LI KEYU</t>
  </si>
  <si>
    <t>2023-01-09 08:18:15</t>
  </si>
  <si>
    <t>2932353</t>
  </si>
  <si>
    <t>维布萨南保旅馆</t>
  </si>
  <si>
    <t>CHEN LUONA,Huang Bingru</t>
  </si>
  <si>
    <t>214.99</t>
  </si>
  <si>
    <t>245.00</t>
  </si>
  <si>
    <t>2023-01-09 08:16:41</t>
  </si>
  <si>
    <t>2932319</t>
  </si>
  <si>
    <t>好莱坞之门酒店</t>
  </si>
  <si>
    <t>CLARKSON SHAUN KEMBLE</t>
  </si>
  <si>
    <t>530.89</t>
  </si>
  <si>
    <t>605.00</t>
  </si>
  <si>
    <t>2023-01-09 07:41:08</t>
  </si>
  <si>
    <t>2932275</t>
  </si>
  <si>
    <t xml:space="preserve">巴塞罗拉南科尔内亚康铂酒店 </t>
  </si>
  <si>
    <t>MULLINS MATTHEW BOYD</t>
  </si>
  <si>
    <t>359.78</t>
  </si>
  <si>
    <t>410.00</t>
  </si>
  <si>
    <t>2023-01-09 06:24:32</t>
  </si>
  <si>
    <t>2932261</t>
  </si>
  <si>
    <t>蒙特卡姆皇家伦敦之家酒店</t>
  </si>
  <si>
    <t>SUN ZHANPENG</t>
  </si>
  <si>
    <t>1321.52</t>
  </si>
  <si>
    <t>1506.00</t>
  </si>
  <si>
    <t>2023-01-09 05:43:18</t>
  </si>
  <si>
    <t>2932237</t>
  </si>
  <si>
    <t>蒙德连南海滩酒店</t>
  </si>
  <si>
    <t>Brown Matthew Evan</t>
  </si>
  <si>
    <t>1941.91</t>
  </si>
  <si>
    <t>2213.00</t>
  </si>
  <si>
    <t>2023-01-09 04:55:04</t>
  </si>
  <si>
    <t>2932211</t>
  </si>
  <si>
    <t>科摩帕雷斯酒店及会展中心</t>
  </si>
  <si>
    <t>de jaeger didier</t>
  </si>
  <si>
    <t>1126.71</t>
  </si>
  <si>
    <t>1284.00</t>
  </si>
  <si>
    <t>2023-01-09 03:53:45</t>
  </si>
  <si>
    <t>意大利</t>
  </si>
  <si>
    <t>2932195</t>
  </si>
  <si>
    <t>北干巴鲁飞舞酒店</t>
  </si>
  <si>
    <t>AFRIANI RIDA</t>
  </si>
  <si>
    <t>136.01</t>
  </si>
  <si>
    <t>155.00</t>
  </si>
  <si>
    <t>2023-01-09 03:53:08</t>
  </si>
  <si>
    <t>2932157</t>
  </si>
  <si>
    <t>圣保罗因特拉戈斯宜必思酒店</t>
  </si>
  <si>
    <t>Junior Domingos</t>
  </si>
  <si>
    <t>325.55</t>
  </si>
  <si>
    <t>371.00</t>
  </si>
  <si>
    <t>2023-01-09 02:42:52</t>
  </si>
  <si>
    <t>2932096</t>
  </si>
  <si>
    <t>捷兰蒂克库塔尼奥酒店</t>
  </si>
  <si>
    <t>TAN SOON YUEN RICHMOND</t>
  </si>
  <si>
    <t>86.00</t>
  </si>
  <si>
    <t>98.00</t>
  </si>
  <si>
    <t>2023-01-09 01:36:07</t>
  </si>
  <si>
    <t>2932090</t>
  </si>
  <si>
    <t>都市奥酷瑞酒店</t>
  </si>
  <si>
    <t>Gamal Asem</t>
  </si>
  <si>
    <t>365.92</t>
  </si>
  <si>
    <t>417.00</t>
  </si>
  <si>
    <t>2023-01-09 01:49:05</t>
  </si>
  <si>
    <t>阿拉伯联合酋长国</t>
  </si>
  <si>
    <t>2023-01-08</t>
  </si>
  <si>
    <t>2931967</t>
  </si>
  <si>
    <t>皇家广场酒店</t>
  </si>
  <si>
    <t>Reddy Baskar Kesavan</t>
  </si>
  <si>
    <t>565.11</t>
  </si>
  <si>
    <t>644.00</t>
  </si>
  <si>
    <t>2023-01-08 23:43:11</t>
  </si>
  <si>
    <t>印度</t>
  </si>
  <si>
    <t>2931836</t>
  </si>
  <si>
    <t>班贾尔马辛班加巴鲁飞舞酒店</t>
  </si>
  <si>
    <t>NOVIANTO WAHYU BUDHI</t>
  </si>
  <si>
    <t>161.46</t>
  </si>
  <si>
    <t>184.00</t>
  </si>
  <si>
    <t>2023-01-08 22:26:23</t>
  </si>
  <si>
    <t>2931714</t>
  </si>
  <si>
    <t>JIN TAO</t>
  </si>
  <si>
    <t>1897.16</t>
  </si>
  <si>
    <t>2162.00</t>
  </si>
  <si>
    <t>2023-01-08 21:11:36</t>
  </si>
  <si>
    <t>2931657</t>
  </si>
  <si>
    <t>诺布科帕卡巴纳设计酒店</t>
  </si>
  <si>
    <t>Lacerda Martins Ludialem</t>
  </si>
  <si>
    <t>945.95</t>
  </si>
  <si>
    <t>1078.00</t>
  </si>
  <si>
    <t>2023-01-08 20:43:20</t>
  </si>
  <si>
    <t>2931508</t>
  </si>
  <si>
    <t>吉隆坡白沙罗皇家朱兰酒店</t>
  </si>
  <si>
    <t>BIN BAKHTIAR MUHAMAD AZRIL</t>
  </si>
  <si>
    <t>705.51</t>
  </si>
  <si>
    <t>804.00</t>
  </si>
  <si>
    <t>2023-01-08 19:13:19</t>
  </si>
  <si>
    <t>2931328</t>
  </si>
  <si>
    <t>Fatiananda Satria jannata</t>
  </si>
  <si>
    <t>171.99</t>
  </si>
  <si>
    <t>196.00</t>
  </si>
  <si>
    <t>2023-01-08 17:27:47</t>
  </si>
  <si>
    <t>2931045</t>
  </si>
  <si>
    <t>艾胡里旅馆</t>
  </si>
  <si>
    <t>FURAIS MOHAMMED</t>
  </si>
  <si>
    <t>308.88</t>
  </si>
  <si>
    <t>352.00</t>
  </si>
  <si>
    <t>2023-01-08 14:53:19</t>
  </si>
  <si>
    <t>2930959</t>
  </si>
  <si>
    <t>曼谷萨通JC凯文酒店</t>
  </si>
  <si>
    <t>LUO WEIFENG</t>
  </si>
  <si>
    <t>438.75</t>
  </si>
  <si>
    <t>500.00</t>
  </si>
  <si>
    <t>2023-01-08 14:17:13</t>
  </si>
  <si>
    <t>2930920</t>
  </si>
  <si>
    <t>曼谷素坤逸24奥卓华庭酒店公寓</t>
  </si>
  <si>
    <t>OETAMA AGNES SETIA</t>
  </si>
  <si>
    <t>956.48</t>
  </si>
  <si>
    <t>1090.00</t>
  </si>
  <si>
    <t>2023-01-08 14:02:38</t>
  </si>
  <si>
    <t>2930782</t>
  </si>
  <si>
    <t>雷克斯酒店</t>
  </si>
  <si>
    <t>Thai Thi Lien,Thai Thi Lien</t>
  </si>
  <si>
    <t>2137.59</t>
  </si>
  <si>
    <t>2436.00</t>
  </si>
  <si>
    <t>2023-01-08 12:45:38</t>
  </si>
  <si>
    <t>越南</t>
  </si>
  <si>
    <t>2930720</t>
  </si>
  <si>
    <t>赤坂我的住宿精品酒店</t>
  </si>
  <si>
    <t>HUANG ZHICHAO</t>
  </si>
  <si>
    <t>867.85</t>
  </si>
  <si>
    <t>989.00</t>
  </si>
  <si>
    <t>2023-01-08 13:29:54</t>
  </si>
  <si>
    <t>日本</t>
  </si>
  <si>
    <t>2930710</t>
  </si>
  <si>
    <t>驿三新罗舒泰酒店</t>
  </si>
  <si>
    <t>YUAN MEILING</t>
  </si>
  <si>
    <t>1196.91</t>
  </si>
  <si>
    <t>1364.00</t>
  </si>
  <si>
    <t>2023-01-08 12:12:51</t>
  </si>
  <si>
    <t>韩国</t>
  </si>
  <si>
    <t>2930488</t>
  </si>
  <si>
    <t>梭罗巴鲁最爱酒店</t>
  </si>
  <si>
    <t>Glen Peea Djoni,Nurhadiani Lestari Dian</t>
  </si>
  <si>
    <t>298.35</t>
  </si>
  <si>
    <t>340.00</t>
  </si>
  <si>
    <t>2023-01-08 10:37:18</t>
  </si>
  <si>
    <t>2930412</t>
  </si>
  <si>
    <t>新加坡史各士皇族酒店</t>
  </si>
  <si>
    <t>SENARIN UTHAIWAN</t>
  </si>
  <si>
    <t>1429.45</t>
  </si>
  <si>
    <t>1629.00</t>
  </si>
  <si>
    <t>2023-01-08 09:59:35</t>
  </si>
  <si>
    <t>新加坡</t>
  </si>
  <si>
    <t>2930160</t>
  </si>
  <si>
    <t>国家广场旅馆酒店</t>
  </si>
  <si>
    <t>Miareli Sebastiao Marcos</t>
  </si>
  <si>
    <t>440.51</t>
  </si>
  <si>
    <t>502.00</t>
  </si>
  <si>
    <t>2023-01-08 05:54:38</t>
  </si>
  <si>
    <t>2930132</t>
  </si>
  <si>
    <t>札幌三井花园酒店</t>
  </si>
  <si>
    <t>CHEN YING,Wang Shihui</t>
  </si>
  <si>
    <t>462.44</t>
  </si>
  <si>
    <t>527.00</t>
  </si>
  <si>
    <t>2023-01-08 05:07:46</t>
  </si>
  <si>
    <t>2930103</t>
  </si>
  <si>
    <t>路途家庭旅馆</t>
  </si>
  <si>
    <t>Salinger Robert</t>
  </si>
  <si>
    <t>1487.36</t>
  </si>
  <si>
    <t>1695.00</t>
  </si>
  <si>
    <t>2023-01-08 04:09:55</t>
  </si>
  <si>
    <t>2930074</t>
  </si>
  <si>
    <t>KIM MEGHAN MYUNG HEE</t>
  </si>
  <si>
    <t>526.50</t>
  </si>
  <si>
    <t>600.00</t>
  </si>
  <si>
    <t>2023-01-08 03:09:42</t>
  </si>
  <si>
    <t>2930018</t>
  </si>
  <si>
    <t>巴塞罗那格伦薇亚菲拉欧洲酒店</t>
  </si>
  <si>
    <t>Amayuelas Fernandez Alfonso</t>
  </si>
  <si>
    <t>388.73</t>
  </si>
  <si>
    <t>443.00</t>
  </si>
  <si>
    <t>2023-01-08 01:56:46</t>
  </si>
  <si>
    <t>2930005</t>
  </si>
  <si>
    <t>西班牙庭院酒店</t>
  </si>
  <si>
    <t>Bragiel Paul</t>
  </si>
  <si>
    <t>1386.05</t>
  </si>
  <si>
    <t>1579.00</t>
  </si>
  <si>
    <t>2023-01-08 02:05:04</t>
  </si>
  <si>
    <t>牙买加</t>
  </si>
  <si>
    <t>2023-01-07</t>
  </si>
  <si>
    <t>2929871</t>
  </si>
  <si>
    <t>怡保怡东酒店</t>
  </si>
  <si>
    <t>CHAN NIGEL</t>
  </si>
  <si>
    <t>474.01</t>
  </si>
  <si>
    <t>540.00</t>
  </si>
  <si>
    <t>2023-01-07 23:36:20</t>
  </si>
  <si>
    <t>2929812</t>
  </si>
  <si>
    <t>瓜亚基尔温德姆酒店</t>
  </si>
  <si>
    <t>VILLAVICENCIO LUIS</t>
  </si>
  <si>
    <t>1839.87</t>
  </si>
  <si>
    <t>2096.00</t>
  </si>
  <si>
    <t>2023-01-07 22:54:18</t>
  </si>
  <si>
    <t>厄瓜多尔</t>
  </si>
  <si>
    <t>2929481</t>
  </si>
  <si>
    <t>普吉岛卡塔磐石度假村</t>
  </si>
  <si>
    <t>Jiang Liqi,Jin Qi</t>
  </si>
  <si>
    <t>5734.67</t>
  </si>
  <si>
    <t>6533.00</t>
  </si>
  <si>
    <t>2023-01-07 20:59:09</t>
  </si>
  <si>
    <t>2928817</t>
  </si>
  <si>
    <t>LYU HANLIN</t>
  </si>
  <si>
    <t>4276.64</t>
  </si>
  <si>
    <t>4872.00</t>
  </si>
  <si>
    <t>2023-01-07 17:36:26</t>
  </si>
  <si>
    <t>2928724</t>
  </si>
  <si>
    <t>曼谷京华大酒店 (SHA Plus+)</t>
  </si>
  <si>
    <t>MEI JIAQUAN</t>
  </si>
  <si>
    <t>438.90</t>
  </si>
  <si>
    <t>2023-01-07 17:03:38</t>
  </si>
  <si>
    <t>2928491</t>
  </si>
  <si>
    <t>MYSTAYS 成田精品酒店</t>
  </si>
  <si>
    <t>GUAN LING,SHE HAITAO</t>
  </si>
  <si>
    <t>469.62</t>
  </si>
  <si>
    <t>535.00</t>
  </si>
  <si>
    <t>2023-01-07 15:38:13</t>
  </si>
  <si>
    <t>2927980</t>
  </si>
  <si>
    <t>芭堤雅海景酒店</t>
  </si>
  <si>
    <t>YU SHUI LING,YUEN CHUNG WAI</t>
  </si>
  <si>
    <t>495.08</t>
  </si>
  <si>
    <t>564.00</t>
  </si>
  <si>
    <t>2023-01-07 12:51:40</t>
  </si>
  <si>
    <t>2927976</t>
  </si>
  <si>
    <t>威基基伊娃酒店</t>
  </si>
  <si>
    <t>Garg Arpit</t>
  </si>
  <si>
    <t>768.95</t>
  </si>
  <si>
    <t>876.00</t>
  </si>
  <si>
    <t>2023-01-07 12:48:08</t>
  </si>
  <si>
    <t>2023-01-02</t>
  </si>
  <si>
    <t>2915818</t>
  </si>
  <si>
    <t>曼谷文华中心点大酒店 (SHA Plus+)</t>
  </si>
  <si>
    <t>HUYNH CHAUDOAN,SIM YOUNG HUN</t>
  </si>
  <si>
    <t>618.01</t>
  </si>
  <si>
    <t>698.00</t>
  </si>
  <si>
    <t>2023-01-02 10:59:40</t>
  </si>
  <si>
    <t>2023-01-03</t>
  </si>
  <si>
    <t>2919166</t>
  </si>
  <si>
    <t>芭堤雅阿瓦尼度假酒店</t>
  </si>
  <si>
    <t>QIN ZEZHONG</t>
  </si>
  <si>
    <t>2023-01-05</t>
  </si>
  <si>
    <t>3514.99</t>
  </si>
  <si>
    <t>3961.00</t>
  </si>
  <si>
    <t>2023-01-03 23:35:32</t>
  </si>
  <si>
    <t>2023-01-06</t>
  </si>
  <si>
    <t>2925950</t>
  </si>
  <si>
    <t>曼谷苏阁索酒店</t>
  </si>
  <si>
    <t>YU SHIYAN,NI WENJIE</t>
  </si>
  <si>
    <t>892.51</t>
  </si>
  <si>
    <t>1011.00</t>
  </si>
  <si>
    <t>2023-01-06 17:45:10</t>
  </si>
  <si>
    <t>2917279</t>
  </si>
  <si>
    <t>曼谷香格里拉大酒店</t>
  </si>
  <si>
    <t>Lopez Lopez Miguel Angel</t>
  </si>
  <si>
    <t>2016.17</t>
  </si>
  <si>
    <t>2272.00</t>
  </si>
  <si>
    <t>2023-01-03 02:18:42</t>
  </si>
  <si>
    <t>2022-12-12</t>
  </si>
  <si>
    <t>2866838</t>
  </si>
  <si>
    <t>曼谷文思酒店</t>
  </si>
  <si>
    <t>CHAN WING SUM</t>
  </si>
  <si>
    <t>636.02</t>
  </si>
  <si>
    <t>710.00</t>
  </si>
  <si>
    <t>2022-12-12 01:01:54</t>
  </si>
  <si>
    <t>2022-12-23</t>
  </si>
  <si>
    <t>2895017</t>
  </si>
  <si>
    <t>兰布拉拱门酒店</t>
  </si>
  <si>
    <t>crossan dawn</t>
  </si>
  <si>
    <t>425.60</t>
  </si>
  <si>
    <t>474.00</t>
  </si>
  <si>
    <t>2022-12-23 06:06:13</t>
  </si>
  <si>
    <t>2923887</t>
  </si>
  <si>
    <t>HAPSARI ELINA AYU</t>
  </si>
  <si>
    <t>170.50</t>
  </si>
  <si>
    <t>2023-01-05 21:17:49</t>
  </si>
  <si>
    <t>2022-12-24</t>
  </si>
  <si>
    <t>2896888</t>
  </si>
  <si>
    <t>贝鲁特萨默兰凯宾斯基度假酒店</t>
  </si>
  <si>
    <t>Khezami Houssem Eddine</t>
  </si>
  <si>
    <t>3046.79</t>
  </si>
  <si>
    <t>3394.00</t>
  </si>
  <si>
    <t>2022-12-24 06:17:44</t>
  </si>
  <si>
    <t>黎巴嫩</t>
  </si>
  <si>
    <t>2923090</t>
  </si>
  <si>
    <t>曼谷察殿河畔豪华酒店</t>
  </si>
  <si>
    <t>Feng Ye</t>
  </si>
  <si>
    <t>2965.57</t>
  </si>
  <si>
    <t>3357.00</t>
  </si>
  <si>
    <t>2023-01-05 16:27:28</t>
  </si>
  <si>
    <t>2022-12-03</t>
  </si>
  <si>
    <t>2844232</t>
  </si>
  <si>
    <t>大华大酒店 (SHA Plus+)</t>
  </si>
  <si>
    <t>So Tsz Ting</t>
  </si>
  <si>
    <t>2023-01-04</t>
  </si>
  <si>
    <t>3026.46</t>
  </si>
  <si>
    <t>3332.00</t>
  </si>
  <si>
    <t>2022-12-04 08:59:49</t>
  </si>
  <si>
    <t>直采</t>
  </si>
  <si>
    <t>2022-12-28</t>
  </si>
  <si>
    <t>2905264</t>
  </si>
  <si>
    <t>SOUZA ANA LUCIA</t>
  </si>
  <si>
    <t>307.57</t>
  </si>
  <si>
    <t>344.00</t>
  </si>
  <si>
    <t>2022-12-28 07:40:37</t>
  </si>
  <si>
    <t>2927723</t>
  </si>
  <si>
    <t>成田东武机场酒店</t>
  </si>
  <si>
    <t>LIU XIAOHUA,LIU YUANG</t>
  </si>
  <si>
    <t>502.98</t>
  </si>
  <si>
    <t>573.00</t>
  </si>
  <si>
    <t>2023-01-07 10:52:09</t>
  </si>
  <si>
    <t>2927740</t>
  </si>
  <si>
    <t>曼谷安曼纳酒店</t>
  </si>
  <si>
    <t>ZHENG WAN YING,QI HONG</t>
  </si>
  <si>
    <t>739.11</t>
  </si>
  <si>
    <t>842.00</t>
  </si>
  <si>
    <t>2023-01-07 11:04:22</t>
  </si>
  <si>
    <t>2921763</t>
  </si>
  <si>
    <t>HSU LUOWEI</t>
  </si>
  <si>
    <t>739.09</t>
  </si>
  <si>
    <t>834.00</t>
  </si>
  <si>
    <t>2023-01-04 23:46:37</t>
  </si>
  <si>
    <t>2022-12-16</t>
  </si>
  <si>
    <t>2877444</t>
  </si>
  <si>
    <t>Thongthueng Sittiporn</t>
  </si>
  <si>
    <t>440.61</t>
  </si>
  <si>
    <t>490.00</t>
  </si>
  <si>
    <t>2022-12-16 02:05:39</t>
  </si>
  <si>
    <t>2022-12-07</t>
  </si>
  <si>
    <t>2853259</t>
  </si>
  <si>
    <t>东京千禧三井花园饭店</t>
  </si>
  <si>
    <t>ZHANG ZEYU</t>
  </si>
  <si>
    <t>2022-12-30</t>
  </si>
  <si>
    <t>36725.70</t>
  </si>
  <si>
    <t>40752.00</t>
  </si>
  <si>
    <t>2022-12-07 11:03:38</t>
  </si>
  <si>
    <t>2022-12-27</t>
  </si>
  <si>
    <t>2904577</t>
  </si>
  <si>
    <t>京都八条口大和ROYNET酒店</t>
  </si>
  <si>
    <t>LEE TIN YAU,CHUN CHIU TAI</t>
  </si>
  <si>
    <t>2481.19</t>
  </si>
  <si>
    <t>2776.00</t>
  </si>
  <si>
    <t>2022-12-27 20:00:15</t>
  </si>
  <si>
    <t>2904459</t>
  </si>
  <si>
    <t>曼谷素旺那普机场诺富特酒店</t>
  </si>
  <si>
    <t>BURTON CURTIS</t>
  </si>
  <si>
    <t>3654.75</t>
  </si>
  <si>
    <t>4089.00</t>
  </si>
  <si>
    <t>2022-12-27 19:00:06</t>
  </si>
  <si>
    <t>2023-01-01</t>
  </si>
  <si>
    <t>2913988</t>
  </si>
  <si>
    <t>悉尼南部大酒店</t>
  </si>
  <si>
    <t>MAO YI</t>
  </si>
  <si>
    <t>3781.54</t>
  </si>
  <si>
    <t>4271.00</t>
  </si>
  <si>
    <t>2023-01-01 08:58:28</t>
  </si>
  <si>
    <t>澳大利亚</t>
  </si>
  <si>
    <t>2917869</t>
  </si>
  <si>
    <t>Chenevoy Marie Claude</t>
  </si>
  <si>
    <t>1651.45</t>
  </si>
  <si>
    <t>1861.00</t>
  </si>
  <si>
    <t>2023-01-03 13:29:41</t>
  </si>
  <si>
    <t>2926925</t>
  </si>
  <si>
    <t>国际机场 KLIA-KLIA2途恩酒店</t>
  </si>
  <si>
    <t>SHI JIE</t>
  </si>
  <si>
    <t>700.94</t>
  </si>
  <si>
    <t>794.00</t>
  </si>
  <si>
    <t>2023-01-06 23:39:36</t>
  </si>
  <si>
    <t>2022-12-11</t>
  </si>
  <si>
    <t>2866154</t>
  </si>
  <si>
    <t>新加坡港湾彩鸿酒店</t>
  </si>
  <si>
    <t>Chng Richard,Chng Richard</t>
  </si>
  <si>
    <t>1123.33</t>
  </si>
  <si>
    <t>1254.00</t>
  </si>
  <si>
    <t>2022-12-11 19:30:03</t>
  </si>
  <si>
    <t>2925671</t>
  </si>
  <si>
    <t>ahn Euihyun</t>
  </si>
  <si>
    <t>1176.77</t>
  </si>
  <si>
    <t>1333.00</t>
  </si>
  <si>
    <t>2023-01-06 16:37:18</t>
  </si>
  <si>
    <t>2022-10-30</t>
  </si>
  <si>
    <t>2767257</t>
  </si>
  <si>
    <t>艾温中央华丽酒店</t>
  </si>
  <si>
    <t>Machghoul Amira,Arndt Dirk</t>
  </si>
  <si>
    <t>1305.52</t>
  </si>
  <si>
    <t>1410.00</t>
  </si>
  <si>
    <t>2022-10-30 21:49:10</t>
  </si>
  <si>
    <t>2896816</t>
  </si>
  <si>
    <t>MB酒店 - 温德姆商标精选酒店</t>
  </si>
  <si>
    <t>Li Jingmiao,Zhang Lingjie</t>
  </si>
  <si>
    <t>5519.06</t>
  </si>
  <si>
    <t>6148.00</t>
  </si>
  <si>
    <t>2022-12-24 03:14:37</t>
  </si>
  <si>
    <t>2917746</t>
  </si>
  <si>
    <t>DING XIAOCHUAN</t>
  </si>
  <si>
    <t>4165.46</t>
  </si>
  <si>
    <t>4694.00</t>
  </si>
  <si>
    <t>2023-01-03 12:17:12</t>
  </si>
  <si>
    <t>2022-12-15</t>
  </si>
  <si>
    <t>2875735</t>
  </si>
  <si>
    <t>曼达韦白酒店 -  多用途物业</t>
  </si>
  <si>
    <t>HEO BOO</t>
  </si>
  <si>
    <t>2548.79</t>
  </si>
  <si>
    <t>2844.00</t>
  </si>
  <si>
    <t>2022-12-15 14:50:47</t>
  </si>
  <si>
    <t>菲律宾</t>
  </si>
  <si>
    <t>2877119</t>
  </si>
  <si>
    <t>美居维也纳威斯特班霍夫酒店</t>
  </si>
  <si>
    <t>CHONG YUEN YUEN</t>
  </si>
  <si>
    <t>675.73</t>
  </si>
  <si>
    <t>754.00</t>
  </si>
  <si>
    <t>2022-12-15 22:39:19</t>
  </si>
  <si>
    <t>奥地利</t>
  </si>
  <si>
    <t>2922307</t>
  </si>
  <si>
    <t>悉尼机场旅客之家酒店</t>
  </si>
  <si>
    <t>CUI HARRY,Phillips Paul</t>
  </si>
  <si>
    <t>1462.91</t>
  </si>
  <si>
    <t>1656.00</t>
  </si>
  <si>
    <t>2023-01-05 10:36:34</t>
  </si>
  <si>
    <t>2920194</t>
  </si>
  <si>
    <t>伊斯坦布尔博斯普鲁斯海峡瑞享酒店</t>
  </si>
  <si>
    <t>XIE RUHAO</t>
  </si>
  <si>
    <t>5914.50</t>
  </si>
  <si>
    <t>6674.00</t>
  </si>
  <si>
    <t>2023-01-04 13:21:43</t>
  </si>
  <si>
    <t>土耳其</t>
  </si>
  <si>
    <t>2022-12-18</t>
  </si>
  <si>
    <t>2883645</t>
  </si>
  <si>
    <t>泰姬柯洛曼德酒店</t>
  </si>
  <si>
    <t>Sinha Dipak</t>
  </si>
  <si>
    <t>2382.39</t>
  </si>
  <si>
    <t>2653.00</t>
  </si>
  <si>
    <t>2022-12-18 12:40:59</t>
  </si>
  <si>
    <t>2022-12-17</t>
  </si>
  <si>
    <t>2881484</t>
  </si>
  <si>
    <t>MUHAMAD MURNI</t>
  </si>
  <si>
    <t>1241.45</t>
  </si>
  <si>
    <t>1382.00</t>
  </si>
  <si>
    <t>2022-12-17 13:47:39</t>
  </si>
  <si>
    <t>2927184</t>
  </si>
  <si>
    <t>KANYARAT SUKSOM</t>
  </si>
  <si>
    <t>762.81</t>
  </si>
  <si>
    <t>869.00</t>
  </si>
  <si>
    <t>2023-01-07 02:45:07</t>
  </si>
  <si>
    <t>2022-12-29</t>
  </si>
  <si>
    <t>2909889</t>
  </si>
  <si>
    <t>塔林城市城市</t>
  </si>
  <si>
    <t>Laaksonen Janne Kalevi</t>
  </si>
  <si>
    <t>610.30</t>
  </si>
  <si>
    <t>680.00</t>
  </si>
  <si>
    <t>2022-12-29 21:56:22</t>
  </si>
  <si>
    <t>爱沙尼亚</t>
  </si>
  <si>
    <t>2022-12-21</t>
  </si>
  <si>
    <t>2892333</t>
  </si>
  <si>
    <t>吉隆坡柏威年酒店 · 悦榕庄管理</t>
  </si>
  <si>
    <t>SIM YUAN XING DARRYL,SOH YU QING JAMES</t>
  </si>
  <si>
    <t>2300.67</t>
  </si>
  <si>
    <t>2568.00</t>
  </si>
  <si>
    <t>2022-12-21 23:07:23</t>
  </si>
  <si>
    <t>2917301</t>
  </si>
  <si>
    <t>巴黎博泰贝西宜必思酒店</t>
  </si>
  <si>
    <t>Thamminana Dheeraj Madhu Chandra</t>
  </si>
  <si>
    <t>394.01</t>
  </si>
  <si>
    <t>444.00</t>
  </si>
  <si>
    <t>2023-01-03 02:56:20</t>
  </si>
  <si>
    <t>2864329</t>
  </si>
  <si>
    <t>巴黎戴高乐市民M酒店</t>
  </si>
  <si>
    <t>Tauras Thomas John</t>
  </si>
  <si>
    <t>1041.82</t>
  </si>
  <si>
    <t>1163.00</t>
  </si>
  <si>
    <t>2022-12-11 00:45:19</t>
  </si>
  <si>
    <t>2919350</t>
  </si>
  <si>
    <t>GONG ZHENGYANG,Zhang SICHENG</t>
  </si>
  <si>
    <t>2337.80</t>
  </si>
  <si>
    <t>2638.00</t>
  </si>
  <si>
    <t>2023-01-04 01:55:41</t>
  </si>
  <si>
    <t>2912247</t>
  </si>
  <si>
    <t>韩流住宅酒店首尔塔店</t>
  </si>
  <si>
    <t>PORNPRASITRATTANA MALINEE</t>
  </si>
  <si>
    <t>1599.90</t>
  </si>
  <si>
    <t>1786.00</t>
  </si>
  <si>
    <t>2022-12-30 22:21:40</t>
  </si>
  <si>
    <t>2921952</t>
  </si>
  <si>
    <t>圣马丁套房酒店</t>
  </si>
  <si>
    <t>LABONTE RUTH</t>
  </si>
  <si>
    <t>3222.64</t>
  </si>
  <si>
    <t>3648.00</t>
  </si>
  <si>
    <t>2023-01-05 03:25:27</t>
  </si>
  <si>
    <t>加拿大</t>
  </si>
  <si>
    <t>2922049</t>
  </si>
  <si>
    <t>巴亚以塔港城市普拉斯</t>
  </si>
  <si>
    <t>Dcosta Greenich Gualberto</t>
  </si>
  <si>
    <t>424.92</t>
  </si>
  <si>
    <t>481.00</t>
  </si>
  <si>
    <t>2023-01-05 07:26:30</t>
  </si>
  <si>
    <t>墨西哥</t>
  </si>
  <si>
    <t>2918298</t>
  </si>
  <si>
    <t>FISHER KEN</t>
  </si>
  <si>
    <t>425.06</t>
  </si>
  <si>
    <t>479.00</t>
  </si>
  <si>
    <t>2023-01-03 17:04:24</t>
  </si>
  <si>
    <t>2916342</t>
  </si>
  <si>
    <t>2023-01-02 15:36:05</t>
  </si>
  <si>
    <t>2916459</t>
  </si>
  <si>
    <t>皮皮沙海景度假村</t>
  </si>
  <si>
    <t>Aiemsit Nipaporn</t>
  </si>
  <si>
    <t>382.49</t>
  </si>
  <si>
    <t>432.00</t>
  </si>
  <si>
    <t>2023-01-02 16:29:28</t>
  </si>
  <si>
    <t>2921688</t>
  </si>
  <si>
    <t>圣保罗蒂拉登蒂斯华美达安可酒店</t>
  </si>
  <si>
    <t>Azevedo do Nascimento Rodolfo</t>
  </si>
  <si>
    <t>233.07</t>
  </si>
  <si>
    <t>263.00</t>
  </si>
  <si>
    <t>2023-01-04 23:05:44</t>
  </si>
  <si>
    <t>2927331</t>
  </si>
  <si>
    <t>公园景酒店</t>
  </si>
  <si>
    <t>MASOOD TALHA</t>
  </si>
  <si>
    <t>457.33</t>
  </si>
  <si>
    <t>521.00</t>
  </si>
  <si>
    <t>2023-01-07 07:15:43</t>
  </si>
  <si>
    <t>2920636</t>
  </si>
  <si>
    <t>伦敦硬石酒店</t>
  </si>
  <si>
    <t>LI ZHENYU,LIANG JING</t>
  </si>
  <si>
    <t>3238.17</t>
  </si>
  <si>
    <t>3654.00</t>
  </si>
  <si>
    <t>2023-01-04 16:38:27</t>
  </si>
  <si>
    <t>2022-12-25</t>
  </si>
  <si>
    <t>2898549</t>
  </si>
  <si>
    <t>苏阿萨纳全套房酒店</t>
  </si>
  <si>
    <t>LEE TING</t>
  </si>
  <si>
    <t>550.17</t>
  </si>
  <si>
    <t>613.00</t>
  </si>
  <si>
    <t>2022-12-25 01:53:43</t>
  </si>
  <si>
    <t>2914397</t>
  </si>
  <si>
    <t>济州岛城山贝斯特酒店</t>
  </si>
  <si>
    <t>LIM MIJUNG,YUN HYOSEON</t>
  </si>
  <si>
    <t>259.42</t>
  </si>
  <si>
    <t>293.00</t>
  </si>
  <si>
    <t>2023-01-01 14:00:02</t>
  </si>
  <si>
    <t>2890168</t>
  </si>
  <si>
    <t>阿纳海姆探索套房酒店</t>
  </si>
  <si>
    <t>NG YAN YUET MELANIE,KANNO OLIVA</t>
  </si>
  <si>
    <t>1546.32</t>
  </si>
  <si>
    <t>1726.00</t>
  </si>
  <si>
    <t>2022-12-21 08:18:23</t>
  </si>
  <si>
    <t>2022-12-05</t>
  </si>
  <si>
    <t>2846954</t>
  </si>
  <si>
    <t>壁炉山庄客栈</t>
  </si>
  <si>
    <t>Newell Stewart Palmer</t>
  </si>
  <si>
    <t>4071.03</t>
  </si>
  <si>
    <t>4485.00</t>
  </si>
  <si>
    <t>2022-12-05 05:10:26</t>
  </si>
  <si>
    <t>2878074</t>
  </si>
  <si>
    <t>鲁贝酒店</t>
  </si>
  <si>
    <t>CHEN CHIAYEN</t>
  </si>
  <si>
    <t>1592.48</t>
  </si>
  <si>
    <t>1771.00</t>
  </si>
  <si>
    <t>2022-12-16 10:58:54</t>
  </si>
  <si>
    <t>2921970</t>
  </si>
  <si>
    <t>曼彻斯特市中心旅游旅馆</t>
  </si>
  <si>
    <t>TAYLOR PAUL</t>
  </si>
  <si>
    <t>452.30</t>
  </si>
  <si>
    <t>512.00</t>
  </si>
  <si>
    <t>2023-01-05 04:11:50</t>
  </si>
  <si>
    <t>2922066</t>
  </si>
  <si>
    <t>Lequ沖縄北谷Spa＆Resort</t>
  </si>
  <si>
    <t>DU CHENGYU</t>
  </si>
  <si>
    <t>3071.58</t>
  </si>
  <si>
    <t>3477.00</t>
  </si>
  <si>
    <t>2023-01-05 07:48:00</t>
  </si>
  <si>
    <t>2927197</t>
  </si>
  <si>
    <t>UHG四分之一隆齐酒店</t>
  </si>
  <si>
    <t>RYABOKON KRISTINA,KUZIN ANTON</t>
  </si>
  <si>
    <t>862.00</t>
  </si>
  <si>
    <t>982.00</t>
  </si>
  <si>
    <t>2023-01-07 02:54:42</t>
  </si>
  <si>
    <t>2022-12-31</t>
  </si>
  <si>
    <t>2913620</t>
  </si>
  <si>
    <t>Page8 晋致酒店</t>
  </si>
  <si>
    <t>MISTLER SUSAN</t>
  </si>
  <si>
    <t>3237.55</t>
  </si>
  <si>
    <t>3650.00</t>
  </si>
  <si>
    <t>2022-12-31 22:03:05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</si>
</sst>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44933</v>
      </c>
      <c r="G2" s="6">
        <v>44936</v>
      </c>
      <c r="H2" s="4">
        <v>1</v>
      </c>
      <c r="I2" s="4">
        <v>3</v>
      </c>
      <c r="J2" s="4">
        <v>3</v>
      </c>
      <c r="K2" s="4" t="s">
        <v>30</v>
      </c>
      <c r="L2" s="4">
        <v>1410</v>
      </c>
      <c r="M2" s="4">
        <v>1410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44864</v>
      </c>
      <c r="S2" s="6">
        <v>44939</v>
      </c>
      <c r="T2" s="4" t="s">
        <v>34</v>
      </c>
      <c r="U2" s="4">
        <v>1410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44930</v>
      </c>
      <c r="G3" s="6">
        <v>44936</v>
      </c>
      <c r="H3" s="4">
        <v>1</v>
      </c>
      <c r="I3" s="4">
        <v>6</v>
      </c>
      <c r="J3" s="4">
        <v>6</v>
      </c>
      <c r="K3" s="4" t="s">
        <v>30</v>
      </c>
      <c r="L3" s="4">
        <v>3332</v>
      </c>
      <c r="M3" s="4">
        <v>3332</v>
      </c>
      <c r="N3" s="4" t="s">
        <v>40</v>
      </c>
      <c r="O3" s="4" t="s">
        <v>32</v>
      </c>
      <c r="P3" s="4" t="s">
        <v>33</v>
      </c>
      <c r="Q3" s="4">
        <v>0</v>
      </c>
      <c r="R3" s="7">
        <v>44898</v>
      </c>
      <c r="S3" s="6">
        <v>44939</v>
      </c>
      <c r="T3" s="4" t="s">
        <v>34</v>
      </c>
      <c r="U3" s="4">
        <v>3332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44934</v>
      </c>
      <c r="G4" s="6">
        <v>44936</v>
      </c>
      <c r="H4" s="4">
        <v>1</v>
      </c>
      <c r="I4" s="4">
        <v>2</v>
      </c>
      <c r="J4" s="4">
        <v>2</v>
      </c>
      <c r="K4" s="4" t="s">
        <v>30</v>
      </c>
      <c r="L4" s="4">
        <v>4485</v>
      </c>
      <c r="M4" s="4">
        <v>4485</v>
      </c>
      <c r="N4" s="4" t="s">
        <v>46</v>
      </c>
      <c r="O4" s="4" t="s">
        <v>32</v>
      </c>
      <c r="P4" s="4" t="s">
        <v>33</v>
      </c>
      <c r="Q4" s="4">
        <v>0</v>
      </c>
      <c r="R4" s="7">
        <v>44900</v>
      </c>
      <c r="S4" s="6">
        <v>44939</v>
      </c>
      <c r="T4" s="4" t="s">
        <v>34</v>
      </c>
      <c r="U4" s="4">
        <v>4485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44925</v>
      </c>
      <c r="G5" s="6">
        <v>44936</v>
      </c>
      <c r="H5" s="4">
        <v>1</v>
      </c>
      <c r="I5" s="4">
        <v>11</v>
      </c>
      <c r="J5" s="4">
        <v>11</v>
      </c>
      <c r="K5" s="4" t="s">
        <v>30</v>
      </c>
      <c r="L5" s="4">
        <v>40752</v>
      </c>
      <c r="M5" s="4">
        <v>40752</v>
      </c>
      <c r="N5" s="4" t="s">
        <v>52</v>
      </c>
      <c r="O5" s="4" t="s">
        <v>32</v>
      </c>
      <c r="P5" s="4" t="s">
        <v>33</v>
      </c>
      <c r="Q5" s="4">
        <v>0</v>
      </c>
      <c r="R5" s="7">
        <v>44902</v>
      </c>
      <c r="S5" s="6">
        <v>44939</v>
      </c>
      <c r="T5" s="4" t="s">
        <v>34</v>
      </c>
      <c r="U5" s="4">
        <v>40752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44935</v>
      </c>
      <c r="G6" s="6">
        <v>44936</v>
      </c>
      <c r="H6" s="4">
        <v>1</v>
      </c>
      <c r="I6" s="4">
        <v>1</v>
      </c>
      <c r="J6" s="4">
        <v>1</v>
      </c>
      <c r="K6" s="4" t="s">
        <v>30</v>
      </c>
      <c r="L6" s="4">
        <v>1163</v>
      </c>
      <c r="M6" s="4">
        <v>1163</v>
      </c>
      <c r="N6" s="4" t="s">
        <v>57</v>
      </c>
      <c r="O6" s="4" t="s">
        <v>32</v>
      </c>
      <c r="P6" s="4" t="s">
        <v>33</v>
      </c>
      <c r="Q6" s="4">
        <v>0</v>
      </c>
      <c r="R6" s="7">
        <v>44906</v>
      </c>
      <c r="S6" s="6">
        <v>44939</v>
      </c>
      <c r="T6" s="4" t="s">
        <v>34</v>
      </c>
      <c r="U6" s="4">
        <v>1163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44935</v>
      </c>
      <c r="G7" s="6">
        <v>44936</v>
      </c>
      <c r="H7" s="4">
        <v>1</v>
      </c>
      <c r="I7" s="4">
        <v>1</v>
      </c>
      <c r="J7" s="4">
        <v>1</v>
      </c>
      <c r="K7" s="4" t="s">
        <v>30</v>
      </c>
      <c r="L7" s="4">
        <v>1254</v>
      </c>
      <c r="M7" s="4">
        <v>1254</v>
      </c>
      <c r="N7" s="4" t="s">
        <v>63</v>
      </c>
      <c r="O7" s="4" t="s">
        <v>32</v>
      </c>
      <c r="P7" s="4" t="s">
        <v>33</v>
      </c>
      <c r="Q7" s="4">
        <v>0</v>
      </c>
      <c r="R7" s="7">
        <v>44906</v>
      </c>
      <c r="S7" s="6">
        <v>44939</v>
      </c>
      <c r="T7" s="4" t="s">
        <v>34</v>
      </c>
      <c r="U7" s="4">
        <v>1254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44935</v>
      </c>
      <c r="G8" s="6">
        <v>44936</v>
      </c>
      <c r="H8" s="4">
        <v>1</v>
      </c>
      <c r="I8" s="4">
        <v>1</v>
      </c>
      <c r="J8" s="4">
        <v>1</v>
      </c>
      <c r="K8" s="4" t="s">
        <v>30</v>
      </c>
      <c r="L8" s="4">
        <v>710</v>
      </c>
      <c r="M8" s="4">
        <v>710</v>
      </c>
      <c r="N8" s="4" t="s">
        <v>69</v>
      </c>
      <c r="O8" s="4" t="s">
        <v>32</v>
      </c>
      <c r="P8" s="4" t="s">
        <v>33</v>
      </c>
      <c r="Q8" s="4">
        <v>0</v>
      </c>
      <c r="R8" s="7">
        <v>44907</v>
      </c>
      <c r="S8" s="6">
        <v>44939</v>
      </c>
      <c r="T8" s="4" t="s">
        <v>34</v>
      </c>
      <c r="U8" s="4">
        <v>710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44933</v>
      </c>
      <c r="G9" s="6">
        <v>44936</v>
      </c>
      <c r="H9" s="4">
        <v>1</v>
      </c>
      <c r="I9" s="4">
        <v>3</v>
      </c>
      <c r="J9" s="4">
        <v>3</v>
      </c>
      <c r="K9" s="4" t="s">
        <v>30</v>
      </c>
      <c r="L9" s="4">
        <v>2844</v>
      </c>
      <c r="M9" s="4">
        <v>2844</v>
      </c>
      <c r="N9" s="4" t="s">
        <v>75</v>
      </c>
      <c r="O9" s="4" t="s">
        <v>32</v>
      </c>
      <c r="P9" s="4" t="s">
        <v>33</v>
      </c>
      <c r="Q9" s="4">
        <v>0</v>
      </c>
      <c r="R9" s="7">
        <v>44910</v>
      </c>
      <c r="S9" s="6">
        <v>44939</v>
      </c>
      <c r="T9" s="4" t="s">
        <v>34</v>
      </c>
      <c r="U9" s="4">
        <v>2844</v>
      </c>
      <c r="V9" s="4">
        <v>0</v>
      </c>
      <c r="W9" s="4">
        <v>0</v>
      </c>
      <c r="X9" s="4" t="s">
        <v>76</v>
      </c>
      <c r="Y9" s="4" t="s">
        <v>36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44934</v>
      </c>
      <c r="G10" s="6">
        <v>44936</v>
      </c>
      <c r="H10" s="4">
        <v>1</v>
      </c>
      <c r="I10" s="4">
        <v>2</v>
      </c>
      <c r="J10" s="4">
        <v>2</v>
      </c>
      <c r="K10" s="4" t="s">
        <v>30</v>
      </c>
      <c r="L10" s="4">
        <v>754</v>
      </c>
      <c r="M10" s="4">
        <v>754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44910</v>
      </c>
      <c r="S10" s="6">
        <v>44939</v>
      </c>
      <c r="T10" s="4" t="s">
        <v>34</v>
      </c>
      <c r="U10" s="4">
        <v>754</v>
      </c>
      <c r="V10" s="4">
        <v>0</v>
      </c>
      <c r="W10" s="4">
        <v>0</v>
      </c>
      <c r="X10" s="4" t="s">
        <v>81</v>
      </c>
      <c r="Y10" s="4" t="s">
        <v>36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44934</v>
      </c>
      <c r="G11" s="6">
        <v>44936</v>
      </c>
      <c r="H11" s="4">
        <v>1</v>
      </c>
      <c r="I11" s="4">
        <v>2</v>
      </c>
      <c r="J11" s="4">
        <v>2</v>
      </c>
      <c r="K11" s="4" t="s">
        <v>30</v>
      </c>
      <c r="L11" s="4">
        <v>490</v>
      </c>
      <c r="M11" s="4">
        <v>490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44911</v>
      </c>
      <c r="S11" s="6">
        <v>44939</v>
      </c>
      <c r="T11" s="4" t="s">
        <v>34</v>
      </c>
      <c r="U11" s="4">
        <v>490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44934</v>
      </c>
      <c r="G12" s="6">
        <v>44936</v>
      </c>
      <c r="H12" s="4">
        <v>1</v>
      </c>
      <c r="I12" s="4">
        <v>2</v>
      </c>
      <c r="J12" s="4">
        <v>2</v>
      </c>
      <c r="K12" s="4" t="s">
        <v>30</v>
      </c>
      <c r="L12" s="4">
        <v>1771</v>
      </c>
      <c r="M12" s="4">
        <v>1771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44911</v>
      </c>
      <c r="S12" s="6">
        <v>44939</v>
      </c>
      <c r="T12" s="4" t="s">
        <v>34</v>
      </c>
      <c r="U12" s="4">
        <v>1771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79</v>
      </c>
      <c r="F13" s="6">
        <v>44934</v>
      </c>
      <c r="G13" s="6">
        <v>44936</v>
      </c>
      <c r="H13" s="4">
        <v>2</v>
      </c>
      <c r="I13" s="4">
        <v>2</v>
      </c>
      <c r="J13" s="4">
        <v>4</v>
      </c>
      <c r="K13" s="4" t="s">
        <v>30</v>
      </c>
      <c r="L13" s="4">
        <v>1382</v>
      </c>
      <c r="M13" s="4">
        <v>1382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44912</v>
      </c>
      <c r="S13" s="6">
        <v>44939</v>
      </c>
      <c r="T13" s="4" t="s">
        <v>34</v>
      </c>
      <c r="U13" s="4">
        <v>1382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44933</v>
      </c>
      <c r="G14" s="6">
        <v>44936</v>
      </c>
      <c r="H14" s="4">
        <v>1</v>
      </c>
      <c r="I14" s="4">
        <v>3</v>
      </c>
      <c r="J14" s="4">
        <v>3</v>
      </c>
      <c r="K14" s="4" t="s">
        <v>30</v>
      </c>
      <c r="L14" s="4">
        <v>2652</v>
      </c>
      <c r="M14" s="4">
        <v>2652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44913</v>
      </c>
      <c r="S14" s="6">
        <v>44939</v>
      </c>
      <c r="T14" s="4" t="s">
        <v>34</v>
      </c>
      <c r="U14" s="4">
        <v>2652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44934</v>
      </c>
      <c r="G15" s="6">
        <v>44936</v>
      </c>
      <c r="H15" s="4">
        <v>1</v>
      </c>
      <c r="I15" s="4">
        <v>2</v>
      </c>
      <c r="J15" s="4">
        <v>2</v>
      </c>
      <c r="K15" s="4" t="s">
        <v>30</v>
      </c>
      <c r="L15" s="4">
        <v>1726</v>
      </c>
      <c r="M15" s="4">
        <v>1726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44916</v>
      </c>
      <c r="S15" s="6">
        <v>44939</v>
      </c>
      <c r="T15" s="4" t="s">
        <v>34</v>
      </c>
      <c r="U15" s="4">
        <v>1726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44933</v>
      </c>
      <c r="G16" s="6">
        <v>44936</v>
      </c>
      <c r="H16" s="4">
        <v>1</v>
      </c>
      <c r="I16" s="4">
        <v>3</v>
      </c>
      <c r="J16" s="4">
        <v>3</v>
      </c>
      <c r="K16" s="4" t="s">
        <v>30</v>
      </c>
      <c r="L16" s="4">
        <v>2568</v>
      </c>
      <c r="M16" s="4">
        <v>2568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44916</v>
      </c>
      <c r="S16" s="6">
        <v>44939</v>
      </c>
      <c r="T16" s="4" t="s">
        <v>34</v>
      </c>
      <c r="U16" s="4">
        <v>2568</v>
      </c>
      <c r="V16" s="4">
        <v>0</v>
      </c>
      <c r="W16" s="4">
        <v>0</v>
      </c>
      <c r="X16" s="4" t="s">
        <v>115</v>
      </c>
      <c r="Y16" s="4" t="s">
        <v>36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44935</v>
      </c>
      <c r="G17" s="6">
        <v>44936</v>
      </c>
      <c r="H17" s="4">
        <v>1</v>
      </c>
      <c r="I17" s="4">
        <v>1</v>
      </c>
      <c r="J17" s="4">
        <v>1</v>
      </c>
      <c r="K17" s="4" t="s">
        <v>30</v>
      </c>
      <c r="L17" s="4">
        <v>474</v>
      </c>
      <c r="M17" s="4">
        <v>474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44918</v>
      </c>
      <c r="S17" s="6">
        <v>44939</v>
      </c>
      <c r="T17" s="4" t="s">
        <v>34</v>
      </c>
      <c r="U17" s="4">
        <v>474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44932</v>
      </c>
      <c r="G18" s="6">
        <v>44936</v>
      </c>
      <c r="H18" s="4">
        <v>1</v>
      </c>
      <c r="I18" s="4">
        <v>4</v>
      </c>
      <c r="J18" s="4">
        <v>4</v>
      </c>
      <c r="K18" s="4" t="s">
        <v>30</v>
      </c>
      <c r="L18" s="4">
        <v>6148</v>
      </c>
      <c r="M18" s="4">
        <v>6148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44919</v>
      </c>
      <c r="S18" s="6">
        <v>44939</v>
      </c>
      <c r="T18" s="4" t="s">
        <v>34</v>
      </c>
      <c r="U18" s="4">
        <v>6148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44934</v>
      </c>
      <c r="G19" s="6">
        <v>44936</v>
      </c>
      <c r="H19" s="4">
        <v>1</v>
      </c>
      <c r="I19" s="4">
        <v>2</v>
      </c>
      <c r="J19" s="4">
        <v>2</v>
      </c>
      <c r="K19" s="4" t="s">
        <v>30</v>
      </c>
      <c r="L19" s="4">
        <v>3394</v>
      </c>
      <c r="M19" s="4">
        <v>3394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44919</v>
      </c>
      <c r="S19" s="6">
        <v>44939</v>
      </c>
      <c r="T19" s="4" t="s">
        <v>34</v>
      </c>
      <c r="U19" s="4">
        <v>3394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44935</v>
      </c>
      <c r="G20" s="6">
        <v>44936</v>
      </c>
      <c r="H20" s="4">
        <v>1</v>
      </c>
      <c r="I20" s="4">
        <v>1</v>
      </c>
      <c r="J20" s="4">
        <v>1</v>
      </c>
      <c r="K20" s="4" t="s">
        <v>30</v>
      </c>
      <c r="L20" s="4">
        <v>613</v>
      </c>
      <c r="M20" s="4">
        <v>613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44920</v>
      </c>
      <c r="S20" s="6">
        <v>44939</v>
      </c>
      <c r="T20" s="4" t="s">
        <v>34</v>
      </c>
      <c r="U20" s="4">
        <v>613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44935</v>
      </c>
      <c r="G21" s="6">
        <v>44936</v>
      </c>
      <c r="H21" s="4">
        <v>1</v>
      </c>
      <c r="I21" s="4">
        <v>1</v>
      </c>
      <c r="J21" s="4">
        <v>1</v>
      </c>
      <c r="K21" s="4" t="s">
        <v>30</v>
      </c>
      <c r="L21" s="4">
        <v>1341</v>
      </c>
      <c r="M21" s="4">
        <v>1341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44921</v>
      </c>
      <c r="S21" s="6">
        <v>44939</v>
      </c>
      <c r="T21" s="4" t="s">
        <v>34</v>
      </c>
      <c r="U21" s="4">
        <v>1341</v>
      </c>
      <c r="V21" s="4">
        <v>0</v>
      </c>
      <c r="W21" s="4">
        <v>0</v>
      </c>
      <c r="X21" s="4" t="s">
        <v>144</v>
      </c>
      <c r="Y21" s="4" t="s">
        <v>36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44935</v>
      </c>
      <c r="G22" s="6">
        <v>44936</v>
      </c>
      <c r="H22" s="4">
        <v>3</v>
      </c>
      <c r="I22" s="4">
        <v>1</v>
      </c>
      <c r="J22" s="4">
        <v>3</v>
      </c>
      <c r="K22" s="4" t="s">
        <v>30</v>
      </c>
      <c r="L22" s="4">
        <v>4089</v>
      </c>
      <c r="M22" s="4">
        <v>4089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44922</v>
      </c>
      <c r="S22" s="6">
        <v>44939</v>
      </c>
      <c r="T22" s="4" t="s">
        <v>34</v>
      </c>
      <c r="U22" s="4">
        <v>4089</v>
      </c>
      <c r="V22" s="4">
        <v>0</v>
      </c>
      <c r="W22" s="4">
        <v>0</v>
      </c>
      <c r="X22" s="4" t="s">
        <v>149</v>
      </c>
      <c r="Y22" s="4" t="s">
        <v>36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44934</v>
      </c>
      <c r="G23" s="6">
        <v>44936</v>
      </c>
      <c r="H23" s="4">
        <v>2</v>
      </c>
      <c r="I23" s="4">
        <v>2</v>
      </c>
      <c r="J23" s="4">
        <v>4</v>
      </c>
      <c r="K23" s="4" t="s">
        <v>30</v>
      </c>
      <c r="L23" s="4">
        <v>2776</v>
      </c>
      <c r="M23" s="4">
        <v>2776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44922</v>
      </c>
      <c r="S23" s="6">
        <v>44939</v>
      </c>
      <c r="T23" s="4" t="s">
        <v>34</v>
      </c>
      <c r="U23" s="4">
        <v>2776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44935</v>
      </c>
      <c r="G24" s="6">
        <v>44936</v>
      </c>
      <c r="H24" s="4">
        <v>1</v>
      </c>
      <c r="I24" s="4">
        <v>1</v>
      </c>
      <c r="J24" s="4">
        <v>1</v>
      </c>
      <c r="K24" s="4" t="s">
        <v>30</v>
      </c>
      <c r="L24" s="4">
        <v>344</v>
      </c>
      <c r="M24" s="4">
        <v>344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44923</v>
      </c>
      <c r="S24" s="6">
        <v>44939</v>
      </c>
      <c r="T24" s="4" t="s">
        <v>34</v>
      </c>
      <c r="U24" s="4">
        <v>344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44935</v>
      </c>
      <c r="G25" s="6">
        <v>44936</v>
      </c>
      <c r="H25" s="4">
        <v>1</v>
      </c>
      <c r="I25" s="4">
        <v>1</v>
      </c>
      <c r="J25" s="4">
        <v>1</v>
      </c>
      <c r="K25" s="4" t="s">
        <v>30</v>
      </c>
      <c r="L25" s="4">
        <v>680</v>
      </c>
      <c r="M25" s="4">
        <v>680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44924</v>
      </c>
      <c r="S25" s="6">
        <v>44939</v>
      </c>
      <c r="T25" s="4" t="s">
        <v>34</v>
      </c>
      <c r="U25" s="4">
        <v>680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44932</v>
      </c>
      <c r="G26" s="6">
        <v>44936</v>
      </c>
      <c r="H26" s="4">
        <v>1</v>
      </c>
      <c r="I26" s="4">
        <v>4</v>
      </c>
      <c r="J26" s="4">
        <v>4</v>
      </c>
      <c r="K26" s="4" t="s">
        <v>30</v>
      </c>
      <c r="L26" s="4">
        <v>1786</v>
      </c>
      <c r="M26" s="4">
        <v>1786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44925</v>
      </c>
      <c r="S26" s="6">
        <v>44939</v>
      </c>
      <c r="T26" s="4" t="s">
        <v>34</v>
      </c>
      <c r="U26" s="4">
        <v>1786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140</v>
      </c>
      <c r="B27" s="4" t="s">
        <v>26</v>
      </c>
      <c r="C27" s="4" t="s">
        <v>174</v>
      </c>
      <c r="D27" s="4" t="s">
        <v>141</v>
      </c>
      <c r="E27" s="4" t="s">
        <v>142</v>
      </c>
      <c r="F27" s="6">
        <v>44935</v>
      </c>
      <c r="G27" s="6">
        <v>44936</v>
      </c>
      <c r="H27" s="4">
        <v>1</v>
      </c>
      <c r="I27" s="4">
        <v>1</v>
      </c>
      <c r="J27" s="4">
        <v>1</v>
      </c>
      <c r="K27" s="4" t="s">
        <v>30</v>
      </c>
      <c r="L27" s="4">
        <v>-1341</v>
      </c>
      <c r="M27" s="4">
        <v>-1341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44921</v>
      </c>
      <c r="S27" s="6">
        <v>44939</v>
      </c>
      <c r="T27" s="4" t="s">
        <v>34</v>
      </c>
      <c r="U27" s="4">
        <v>-1341</v>
      </c>
      <c r="V27" s="4">
        <v>0</v>
      </c>
      <c r="W27" s="4">
        <v>0</v>
      </c>
      <c r="X27" s="4" t="s">
        <v>144</v>
      </c>
      <c r="Y27" s="4" t="s">
        <v>36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44934</v>
      </c>
      <c r="G28" s="6">
        <v>44936</v>
      </c>
      <c r="H28" s="4">
        <v>1</v>
      </c>
      <c r="I28" s="4">
        <v>2</v>
      </c>
      <c r="J28" s="4">
        <v>2</v>
      </c>
      <c r="K28" s="4" t="s">
        <v>30</v>
      </c>
      <c r="L28" s="4">
        <v>3650</v>
      </c>
      <c r="M28" s="4">
        <v>3650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44926</v>
      </c>
      <c r="S28" s="6">
        <v>44939</v>
      </c>
      <c r="T28" s="4" t="s">
        <v>34</v>
      </c>
      <c r="U28" s="4">
        <v>3650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44930</v>
      </c>
      <c r="G29" s="6">
        <v>44936</v>
      </c>
      <c r="H29" s="4">
        <v>1</v>
      </c>
      <c r="I29" s="4">
        <v>6</v>
      </c>
      <c r="J29" s="4">
        <v>6</v>
      </c>
      <c r="K29" s="4" t="s">
        <v>30</v>
      </c>
      <c r="L29" s="4">
        <v>4271</v>
      </c>
      <c r="M29" s="4">
        <v>4271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44927</v>
      </c>
      <c r="S29" s="6">
        <v>44939</v>
      </c>
      <c r="T29" s="4" t="s">
        <v>34</v>
      </c>
      <c r="U29" s="4">
        <v>4271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44935</v>
      </c>
      <c r="G30" s="6">
        <v>44936</v>
      </c>
      <c r="H30" s="4">
        <v>1</v>
      </c>
      <c r="I30" s="4">
        <v>1</v>
      </c>
      <c r="J30" s="4">
        <v>1</v>
      </c>
      <c r="K30" s="4" t="s">
        <v>30</v>
      </c>
      <c r="L30" s="4">
        <v>293</v>
      </c>
      <c r="M30" s="4">
        <v>293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44927</v>
      </c>
      <c r="S30" s="6">
        <v>44939</v>
      </c>
      <c r="T30" s="4" t="s">
        <v>34</v>
      </c>
      <c r="U30" s="4">
        <v>293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44934</v>
      </c>
      <c r="G31" s="6">
        <v>44936</v>
      </c>
      <c r="H31" s="4">
        <v>1</v>
      </c>
      <c r="I31" s="4">
        <v>2</v>
      </c>
      <c r="J31" s="4">
        <v>2</v>
      </c>
      <c r="K31" s="4" t="s">
        <v>30</v>
      </c>
      <c r="L31" s="4">
        <v>698</v>
      </c>
      <c r="M31" s="4">
        <v>698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44928</v>
      </c>
      <c r="S31" s="6">
        <v>44939</v>
      </c>
      <c r="T31" s="4" t="s">
        <v>34</v>
      </c>
      <c r="U31" s="4">
        <v>698</v>
      </c>
      <c r="V31" s="4">
        <v>0</v>
      </c>
      <c r="W31" s="4">
        <v>0</v>
      </c>
      <c r="X31" s="4" t="s">
        <v>197</v>
      </c>
      <c r="Y31" s="4" t="s">
        <v>36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44935</v>
      </c>
      <c r="G32" s="6">
        <v>44936</v>
      </c>
      <c r="H32" s="4">
        <v>1</v>
      </c>
      <c r="I32" s="4">
        <v>1</v>
      </c>
      <c r="J32" s="4">
        <v>1</v>
      </c>
      <c r="K32" s="4" t="s">
        <v>30</v>
      </c>
      <c r="L32" s="4">
        <v>479</v>
      </c>
      <c r="M32" s="4">
        <v>479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44928</v>
      </c>
      <c r="S32" s="6">
        <v>44939</v>
      </c>
      <c r="T32" s="4" t="s">
        <v>34</v>
      </c>
      <c r="U32" s="4">
        <v>479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44934</v>
      </c>
      <c r="G33" s="6">
        <v>44936</v>
      </c>
      <c r="H33" s="4">
        <v>1</v>
      </c>
      <c r="I33" s="4">
        <v>2</v>
      </c>
      <c r="J33" s="4">
        <v>2</v>
      </c>
      <c r="K33" s="4" t="s">
        <v>30</v>
      </c>
      <c r="L33" s="4">
        <v>432</v>
      </c>
      <c r="M33" s="4">
        <v>432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44928</v>
      </c>
      <c r="S33" s="6">
        <v>44939</v>
      </c>
      <c r="T33" s="4" t="s">
        <v>34</v>
      </c>
      <c r="U33" s="4">
        <v>432</v>
      </c>
      <c r="V33" s="4">
        <v>0</v>
      </c>
      <c r="W33" s="4">
        <v>0</v>
      </c>
      <c r="X33" s="4" t="s">
        <v>208</v>
      </c>
      <c r="Y33" s="4" t="s">
        <v>36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44934</v>
      </c>
      <c r="G34" s="6">
        <v>44936</v>
      </c>
      <c r="H34" s="4">
        <v>1</v>
      </c>
      <c r="I34" s="4">
        <v>2</v>
      </c>
      <c r="J34" s="4">
        <v>2</v>
      </c>
      <c r="K34" s="4" t="s">
        <v>30</v>
      </c>
      <c r="L34" s="4">
        <v>2272</v>
      </c>
      <c r="M34" s="4">
        <v>2272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44929</v>
      </c>
      <c r="S34" s="6">
        <v>44939</v>
      </c>
      <c r="T34" s="4" t="s">
        <v>34</v>
      </c>
      <c r="U34" s="4">
        <v>2272</v>
      </c>
      <c r="V34" s="4">
        <v>0</v>
      </c>
      <c r="W34" s="4">
        <v>0</v>
      </c>
      <c r="X34" s="4" t="s">
        <v>213</v>
      </c>
      <c r="Y34" s="4" t="s">
        <v>36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44935</v>
      </c>
      <c r="G35" s="6">
        <v>44936</v>
      </c>
      <c r="H35" s="4">
        <v>1</v>
      </c>
      <c r="I35" s="4">
        <v>1</v>
      </c>
      <c r="J35" s="4">
        <v>1</v>
      </c>
      <c r="K35" s="4" t="s">
        <v>30</v>
      </c>
      <c r="L35" s="4">
        <v>444</v>
      </c>
      <c r="M35" s="4">
        <v>444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44929</v>
      </c>
      <c r="S35" s="6">
        <v>44939</v>
      </c>
      <c r="T35" s="4" t="s">
        <v>34</v>
      </c>
      <c r="U35" s="4">
        <v>444</v>
      </c>
      <c r="V35" s="4">
        <v>0</v>
      </c>
      <c r="W35" s="4">
        <v>0</v>
      </c>
      <c r="X35" s="4" t="s">
        <v>218</v>
      </c>
      <c r="Y35" s="4" t="s">
        <v>36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123</v>
      </c>
      <c r="E36" s="4" t="s">
        <v>124</v>
      </c>
      <c r="F36" s="6">
        <v>44933</v>
      </c>
      <c r="G36" s="6">
        <v>44936</v>
      </c>
      <c r="H36" s="4">
        <v>1</v>
      </c>
      <c r="I36" s="4">
        <v>3</v>
      </c>
      <c r="J36" s="4">
        <v>3</v>
      </c>
      <c r="K36" s="4" t="s">
        <v>30</v>
      </c>
      <c r="L36" s="4">
        <v>4694</v>
      </c>
      <c r="M36" s="4">
        <v>4694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44929</v>
      </c>
      <c r="S36" s="6">
        <v>44939</v>
      </c>
      <c r="T36" s="4" t="s">
        <v>34</v>
      </c>
      <c r="U36" s="4">
        <v>4694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182</v>
      </c>
      <c r="E37" s="4" t="s">
        <v>183</v>
      </c>
      <c r="F37" s="6">
        <v>44933</v>
      </c>
      <c r="G37" s="6">
        <v>44936</v>
      </c>
      <c r="H37" s="4">
        <v>1</v>
      </c>
      <c r="I37" s="4">
        <v>3</v>
      </c>
      <c r="J37" s="4">
        <v>3</v>
      </c>
      <c r="K37" s="4" t="s">
        <v>30</v>
      </c>
      <c r="L37" s="4">
        <v>1861</v>
      </c>
      <c r="M37" s="4">
        <v>1861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44929</v>
      </c>
      <c r="S37" s="6">
        <v>44939</v>
      </c>
      <c r="T37" s="4" t="s">
        <v>34</v>
      </c>
      <c r="U37" s="4">
        <v>1861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198</v>
      </c>
      <c r="B38" s="4" t="s">
        <v>26</v>
      </c>
      <c r="C38" s="4" t="s">
        <v>174</v>
      </c>
      <c r="D38" s="4" t="s">
        <v>199</v>
      </c>
      <c r="E38" s="4" t="s">
        <v>200</v>
      </c>
      <c r="F38" s="6">
        <v>44935</v>
      </c>
      <c r="G38" s="6">
        <v>44936</v>
      </c>
      <c r="H38" s="4">
        <v>1</v>
      </c>
      <c r="I38" s="4">
        <v>1</v>
      </c>
      <c r="J38" s="4">
        <v>1</v>
      </c>
      <c r="K38" s="4" t="s">
        <v>30</v>
      </c>
      <c r="L38" s="4">
        <v>-479</v>
      </c>
      <c r="M38" s="4">
        <v>-479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44928</v>
      </c>
      <c r="S38" s="6">
        <v>44939</v>
      </c>
      <c r="T38" s="4" t="s">
        <v>34</v>
      </c>
      <c r="U38" s="4">
        <v>-479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44935</v>
      </c>
      <c r="G39" s="6">
        <v>44936</v>
      </c>
      <c r="H39" s="4">
        <v>1</v>
      </c>
      <c r="I39" s="4">
        <v>1</v>
      </c>
      <c r="J39" s="4">
        <v>1</v>
      </c>
      <c r="K39" s="4" t="s">
        <v>30</v>
      </c>
      <c r="L39" s="4">
        <v>479</v>
      </c>
      <c r="M39" s="4">
        <v>479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44929</v>
      </c>
      <c r="S39" s="6">
        <v>44939</v>
      </c>
      <c r="T39" s="4" t="s">
        <v>34</v>
      </c>
      <c r="U39" s="4">
        <v>479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44931</v>
      </c>
      <c r="G40" s="6">
        <v>44936</v>
      </c>
      <c r="H40" s="4">
        <v>1</v>
      </c>
      <c r="I40" s="4">
        <v>5</v>
      </c>
      <c r="J40" s="4">
        <v>5</v>
      </c>
      <c r="K40" s="4" t="s">
        <v>30</v>
      </c>
      <c r="L40" s="4">
        <v>3960</v>
      </c>
      <c r="M40" s="4">
        <v>3960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44929</v>
      </c>
      <c r="S40" s="6">
        <v>44939</v>
      </c>
      <c r="T40" s="4" t="s">
        <v>34</v>
      </c>
      <c r="U40" s="4">
        <v>3960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44934</v>
      </c>
      <c r="G41" s="6">
        <v>44936</v>
      </c>
      <c r="H41" s="4">
        <v>1</v>
      </c>
      <c r="I41" s="4">
        <v>2</v>
      </c>
      <c r="J41" s="4">
        <v>2</v>
      </c>
      <c r="K41" s="4" t="s">
        <v>30</v>
      </c>
      <c r="L41" s="4">
        <v>2634</v>
      </c>
      <c r="M41" s="4">
        <v>2634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44930</v>
      </c>
      <c r="S41" s="6">
        <v>44939</v>
      </c>
      <c r="T41" s="4" t="s">
        <v>34</v>
      </c>
      <c r="U41" s="4">
        <v>2634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44930</v>
      </c>
      <c r="G42" s="6">
        <v>44936</v>
      </c>
      <c r="H42" s="4">
        <v>1</v>
      </c>
      <c r="I42" s="4">
        <v>6</v>
      </c>
      <c r="J42" s="4">
        <v>6</v>
      </c>
      <c r="K42" s="4" t="s">
        <v>30</v>
      </c>
      <c r="L42" s="4">
        <v>6674</v>
      </c>
      <c r="M42" s="4">
        <v>6674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44930</v>
      </c>
      <c r="S42" s="6">
        <v>44939</v>
      </c>
      <c r="T42" s="4" t="s">
        <v>34</v>
      </c>
      <c r="U42" s="4">
        <v>6674</v>
      </c>
      <c r="V42" s="4">
        <v>0</v>
      </c>
      <c r="W42" s="4">
        <v>0</v>
      </c>
      <c r="X42" s="4" t="s">
        <v>36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44934</v>
      </c>
      <c r="G43" s="6">
        <v>44936</v>
      </c>
      <c r="H43" s="4">
        <v>1</v>
      </c>
      <c r="I43" s="4">
        <v>2</v>
      </c>
      <c r="J43" s="4">
        <v>2</v>
      </c>
      <c r="K43" s="4" t="s">
        <v>30</v>
      </c>
      <c r="L43" s="4">
        <v>3654</v>
      </c>
      <c r="M43" s="4">
        <v>3654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44930</v>
      </c>
      <c r="S43" s="6">
        <v>44939</v>
      </c>
      <c r="T43" s="4" t="s">
        <v>34</v>
      </c>
      <c r="U43" s="4">
        <v>3654</v>
      </c>
      <c r="V43" s="4">
        <v>0</v>
      </c>
      <c r="W43" s="4">
        <v>0</v>
      </c>
      <c r="X43" s="4" t="s">
        <v>249</v>
      </c>
      <c r="Y43" s="4" t="s">
        <v>36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44935</v>
      </c>
      <c r="G44" s="6">
        <v>44936</v>
      </c>
      <c r="H44" s="4">
        <v>1</v>
      </c>
      <c r="I44" s="4">
        <v>1</v>
      </c>
      <c r="J44" s="4">
        <v>1</v>
      </c>
      <c r="K44" s="4" t="s">
        <v>30</v>
      </c>
      <c r="L44" s="4">
        <v>263</v>
      </c>
      <c r="M44" s="4">
        <v>263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44930</v>
      </c>
      <c r="S44" s="6">
        <v>44939</v>
      </c>
      <c r="T44" s="4" t="s">
        <v>34</v>
      </c>
      <c r="U44" s="4">
        <v>263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44935</v>
      </c>
      <c r="G45" s="6">
        <v>44936</v>
      </c>
      <c r="H45" s="4">
        <v>1</v>
      </c>
      <c r="I45" s="4">
        <v>1</v>
      </c>
      <c r="J45" s="4">
        <v>1</v>
      </c>
      <c r="K45" s="4" t="s">
        <v>30</v>
      </c>
      <c r="L45" s="4">
        <v>834</v>
      </c>
      <c r="M45" s="4">
        <v>834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44930</v>
      </c>
      <c r="S45" s="6">
        <v>44939</v>
      </c>
      <c r="T45" s="4" t="s">
        <v>34</v>
      </c>
      <c r="U45" s="4">
        <v>834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44933</v>
      </c>
      <c r="G46" s="6">
        <v>44936</v>
      </c>
      <c r="H46" s="4">
        <v>1</v>
      </c>
      <c r="I46" s="4">
        <v>3</v>
      </c>
      <c r="J46" s="4">
        <v>3</v>
      </c>
      <c r="K46" s="4" t="s">
        <v>30</v>
      </c>
      <c r="L46" s="4">
        <v>3648</v>
      </c>
      <c r="M46" s="4">
        <v>3648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44931</v>
      </c>
      <c r="S46" s="6">
        <v>44939</v>
      </c>
      <c r="T46" s="4" t="s">
        <v>34</v>
      </c>
      <c r="U46" s="4">
        <v>3648</v>
      </c>
      <c r="V46" s="4">
        <v>0</v>
      </c>
      <c r="W46" s="4">
        <v>0</v>
      </c>
      <c r="X46" s="4" t="s">
        <v>266</v>
      </c>
      <c r="Y46" s="4" t="s">
        <v>36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44934</v>
      </c>
      <c r="G47" s="6">
        <v>44936</v>
      </c>
      <c r="H47" s="4">
        <v>1</v>
      </c>
      <c r="I47" s="4">
        <v>2</v>
      </c>
      <c r="J47" s="4">
        <v>2</v>
      </c>
      <c r="K47" s="4" t="s">
        <v>30</v>
      </c>
      <c r="L47" s="4">
        <v>512</v>
      </c>
      <c r="M47" s="4">
        <v>512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44931</v>
      </c>
      <c r="S47" s="6">
        <v>44939</v>
      </c>
      <c r="T47" s="4" t="s">
        <v>34</v>
      </c>
      <c r="U47" s="4">
        <v>512</v>
      </c>
      <c r="V47" s="4">
        <v>0</v>
      </c>
      <c r="W47" s="4">
        <v>0</v>
      </c>
      <c r="X47" s="4" t="s">
        <v>271</v>
      </c>
      <c r="Y47" s="4" t="s">
        <v>36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199</v>
      </c>
      <c r="E48" s="4" t="s">
        <v>200</v>
      </c>
      <c r="F48" s="6">
        <v>44935</v>
      </c>
      <c r="G48" s="6">
        <v>44936</v>
      </c>
      <c r="H48" s="4">
        <v>1</v>
      </c>
      <c r="I48" s="4">
        <v>1</v>
      </c>
      <c r="J48" s="4">
        <v>1</v>
      </c>
      <c r="K48" s="4" t="s">
        <v>30</v>
      </c>
      <c r="L48" s="4">
        <v>481</v>
      </c>
      <c r="M48" s="4">
        <v>481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44931</v>
      </c>
      <c r="S48" s="6">
        <v>44939</v>
      </c>
      <c r="T48" s="4" t="s">
        <v>34</v>
      </c>
      <c r="U48" s="4">
        <v>481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44933</v>
      </c>
      <c r="G49" s="6">
        <v>44936</v>
      </c>
      <c r="H49" s="4">
        <v>1</v>
      </c>
      <c r="I49" s="4">
        <v>3</v>
      </c>
      <c r="J49" s="4">
        <v>3</v>
      </c>
      <c r="K49" s="4" t="s">
        <v>30</v>
      </c>
      <c r="L49" s="4">
        <v>3477</v>
      </c>
      <c r="M49" s="4">
        <v>3477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44931</v>
      </c>
      <c r="S49" s="6">
        <v>44939</v>
      </c>
      <c r="T49" s="4" t="s">
        <v>34</v>
      </c>
      <c r="U49" s="4">
        <v>3477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6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44935</v>
      </c>
      <c r="G50" s="6">
        <v>44936</v>
      </c>
      <c r="H50" s="4">
        <v>2</v>
      </c>
      <c r="I50" s="4">
        <v>1</v>
      </c>
      <c r="J50" s="4">
        <v>2</v>
      </c>
      <c r="K50" s="4" t="s">
        <v>30</v>
      </c>
      <c r="L50" s="4">
        <v>1656</v>
      </c>
      <c r="M50" s="4">
        <v>1656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44931</v>
      </c>
      <c r="S50" s="6">
        <v>44939</v>
      </c>
      <c r="T50" s="4" t="s">
        <v>34</v>
      </c>
      <c r="U50" s="4">
        <v>1656</v>
      </c>
      <c r="V50" s="4">
        <v>0</v>
      </c>
      <c r="W50" s="4">
        <v>0</v>
      </c>
      <c r="X50" s="4" t="s">
        <v>286</v>
      </c>
      <c r="Y50" s="4">
        <v>1433949550</v>
      </c>
      <c r="Z50" s="4" t="s">
        <v>287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44933</v>
      </c>
      <c r="G51" s="6">
        <v>44936</v>
      </c>
      <c r="H51" s="4">
        <v>1</v>
      </c>
      <c r="I51" s="4">
        <v>3</v>
      </c>
      <c r="J51" s="4">
        <v>3</v>
      </c>
      <c r="K51" s="4" t="s">
        <v>30</v>
      </c>
      <c r="L51" s="4">
        <v>3357</v>
      </c>
      <c r="M51" s="4">
        <v>3357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44931</v>
      </c>
      <c r="S51" s="6">
        <v>44939</v>
      </c>
      <c r="T51" s="4" t="s">
        <v>34</v>
      </c>
      <c r="U51" s="4">
        <v>3357</v>
      </c>
      <c r="V51" s="4">
        <v>0</v>
      </c>
      <c r="W51" s="4">
        <v>0</v>
      </c>
      <c r="X51" s="4" t="s">
        <v>292</v>
      </c>
      <c r="Y51" s="4" t="s">
        <v>281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44935</v>
      </c>
      <c r="G52" s="6">
        <v>44936</v>
      </c>
      <c r="H52" s="4">
        <v>1</v>
      </c>
      <c r="I52" s="4">
        <v>1</v>
      </c>
      <c r="J52" s="4">
        <v>1</v>
      </c>
      <c r="K52" s="4" t="s">
        <v>30</v>
      </c>
      <c r="L52" s="4">
        <v>193</v>
      </c>
      <c r="M52" s="4">
        <v>193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44931</v>
      </c>
      <c r="S52" s="6">
        <v>44939</v>
      </c>
      <c r="T52" s="4" t="s">
        <v>34</v>
      </c>
      <c r="U52" s="4">
        <v>193</v>
      </c>
      <c r="V52" s="4">
        <v>0</v>
      </c>
      <c r="W52" s="4">
        <v>0</v>
      </c>
      <c r="X52" s="4" t="s">
        <v>297</v>
      </c>
      <c r="Y52" s="4" t="s">
        <v>36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112</v>
      </c>
      <c r="E53" s="4" t="s">
        <v>299</v>
      </c>
      <c r="F53" s="6">
        <v>44933</v>
      </c>
      <c r="G53" s="6">
        <v>44936</v>
      </c>
      <c r="H53" s="4">
        <v>2</v>
      </c>
      <c r="I53" s="4">
        <v>3</v>
      </c>
      <c r="J53" s="4">
        <v>6</v>
      </c>
      <c r="K53" s="4" t="s">
        <v>30</v>
      </c>
      <c r="L53" s="4">
        <v>5454</v>
      </c>
      <c r="M53" s="4">
        <v>5454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44932</v>
      </c>
      <c r="S53" s="6">
        <v>44939</v>
      </c>
      <c r="T53" s="4" t="s">
        <v>34</v>
      </c>
      <c r="U53" s="4">
        <v>5454</v>
      </c>
      <c r="V53" s="4">
        <v>0</v>
      </c>
      <c r="W53" s="4">
        <v>0</v>
      </c>
      <c r="X53" s="4" t="s">
        <v>301</v>
      </c>
      <c r="Y53" s="4" t="s">
        <v>36</v>
      </c>
    </row>
    <row r="54" s="4" customFormat="1" spans="1:25">
      <c r="A54" s="4" t="s">
        <v>298</v>
      </c>
      <c r="B54" s="4" t="s">
        <v>26</v>
      </c>
      <c r="C54" s="4" t="s">
        <v>174</v>
      </c>
      <c r="D54" s="4" t="s">
        <v>112</v>
      </c>
      <c r="E54" s="4" t="s">
        <v>299</v>
      </c>
      <c r="F54" s="6">
        <v>44933</v>
      </c>
      <c r="G54" s="6">
        <v>44936</v>
      </c>
      <c r="H54" s="4">
        <v>2</v>
      </c>
      <c r="I54" s="4">
        <v>3</v>
      </c>
      <c r="J54" s="4">
        <v>6</v>
      </c>
      <c r="K54" s="4" t="s">
        <v>30</v>
      </c>
      <c r="L54" s="4">
        <v>-5454</v>
      </c>
      <c r="M54" s="4">
        <v>-5454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44932</v>
      </c>
      <c r="S54" s="6">
        <v>44939</v>
      </c>
      <c r="T54" s="4" t="s">
        <v>34</v>
      </c>
      <c r="U54" s="4">
        <v>-5454</v>
      </c>
      <c r="V54" s="4">
        <v>0</v>
      </c>
      <c r="W54" s="4">
        <v>0</v>
      </c>
      <c r="X54" s="4" t="s">
        <v>301</v>
      </c>
      <c r="Y54" s="4" t="s">
        <v>36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79</v>
      </c>
      <c r="F55" s="6">
        <v>44933</v>
      </c>
      <c r="G55" s="6">
        <v>44936</v>
      </c>
      <c r="H55" s="4">
        <v>1</v>
      </c>
      <c r="I55" s="4">
        <v>3</v>
      </c>
      <c r="J55" s="4">
        <v>3</v>
      </c>
      <c r="K55" s="4" t="s">
        <v>30</v>
      </c>
      <c r="L55" s="4">
        <v>1333</v>
      </c>
      <c r="M55" s="4">
        <v>1333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44932</v>
      </c>
      <c r="S55" s="6">
        <v>44939</v>
      </c>
      <c r="T55" s="4" t="s">
        <v>34</v>
      </c>
      <c r="U55" s="4">
        <v>1333</v>
      </c>
      <c r="V55" s="4">
        <v>0</v>
      </c>
      <c r="W55" s="4">
        <v>0</v>
      </c>
      <c r="X55" s="4" t="s">
        <v>305</v>
      </c>
      <c r="Y55" s="4" t="s">
        <v>36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170</v>
      </c>
      <c r="F56" s="6">
        <v>44934</v>
      </c>
      <c r="G56" s="6">
        <v>44936</v>
      </c>
      <c r="H56" s="4">
        <v>1</v>
      </c>
      <c r="I56" s="4">
        <v>2</v>
      </c>
      <c r="J56" s="4">
        <v>2</v>
      </c>
      <c r="K56" s="4" t="s">
        <v>30</v>
      </c>
      <c r="L56" s="4">
        <v>1011</v>
      </c>
      <c r="M56" s="4">
        <v>1011</v>
      </c>
      <c r="N56" s="4" t="s">
        <v>308</v>
      </c>
      <c r="O56" s="4" t="s">
        <v>32</v>
      </c>
      <c r="P56" s="4" t="s">
        <v>33</v>
      </c>
      <c r="Q56" s="4">
        <v>0</v>
      </c>
      <c r="R56" s="7">
        <v>44932</v>
      </c>
      <c r="S56" s="6">
        <v>44939</v>
      </c>
      <c r="T56" s="4" t="s">
        <v>34</v>
      </c>
      <c r="U56" s="4">
        <v>1011</v>
      </c>
      <c r="V56" s="4">
        <v>0</v>
      </c>
      <c r="W56" s="4">
        <v>0</v>
      </c>
      <c r="X56" s="4" t="s">
        <v>309</v>
      </c>
      <c r="Y56" s="4" t="s">
        <v>310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164</v>
      </c>
      <c r="F57" s="6">
        <v>44934</v>
      </c>
      <c r="G57" s="6">
        <v>44936</v>
      </c>
      <c r="H57" s="4">
        <v>1</v>
      </c>
      <c r="I57" s="4">
        <v>2</v>
      </c>
      <c r="J57" s="4">
        <v>2</v>
      </c>
      <c r="K57" s="4" t="s">
        <v>30</v>
      </c>
      <c r="L57" s="4">
        <v>794</v>
      </c>
      <c r="M57" s="4">
        <v>794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44932</v>
      </c>
      <c r="S57" s="6">
        <v>44939</v>
      </c>
      <c r="T57" s="4" t="s">
        <v>34</v>
      </c>
      <c r="U57" s="4">
        <v>794</v>
      </c>
      <c r="V57" s="4">
        <v>0</v>
      </c>
      <c r="W57" s="4">
        <v>0</v>
      </c>
      <c r="X57" s="4" t="s">
        <v>314</v>
      </c>
      <c r="Y57" s="4" t="s">
        <v>36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316</v>
      </c>
      <c r="E58" s="4" t="s">
        <v>317</v>
      </c>
      <c r="F58" s="6">
        <v>44933</v>
      </c>
      <c r="G58" s="6">
        <v>44936</v>
      </c>
      <c r="H58" s="4">
        <v>1</v>
      </c>
      <c r="I58" s="4">
        <v>3</v>
      </c>
      <c r="J58" s="4">
        <v>3</v>
      </c>
      <c r="K58" s="4" t="s">
        <v>30</v>
      </c>
      <c r="L58" s="4">
        <v>869</v>
      </c>
      <c r="M58" s="4">
        <v>869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44933</v>
      </c>
      <c r="S58" s="6">
        <v>44939</v>
      </c>
      <c r="T58" s="4" t="s">
        <v>34</v>
      </c>
      <c r="U58" s="4">
        <v>869</v>
      </c>
      <c r="V58" s="4">
        <v>0</v>
      </c>
      <c r="W58" s="4">
        <v>0</v>
      </c>
      <c r="X58" s="4" t="s">
        <v>319</v>
      </c>
      <c r="Y58" s="4" t="s">
        <v>36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321</v>
      </c>
      <c r="E59" s="4" t="s">
        <v>322</v>
      </c>
      <c r="F59" s="6">
        <v>44934</v>
      </c>
      <c r="G59" s="6">
        <v>44936</v>
      </c>
      <c r="H59" s="4">
        <v>1</v>
      </c>
      <c r="I59" s="4">
        <v>2</v>
      </c>
      <c r="J59" s="4">
        <v>2</v>
      </c>
      <c r="K59" s="4" t="s">
        <v>30</v>
      </c>
      <c r="L59" s="4">
        <v>982</v>
      </c>
      <c r="M59" s="4">
        <v>982</v>
      </c>
      <c r="N59" s="4" t="s">
        <v>323</v>
      </c>
      <c r="O59" s="4" t="s">
        <v>32</v>
      </c>
      <c r="P59" s="4" t="s">
        <v>33</v>
      </c>
      <c r="Q59" s="4">
        <v>0</v>
      </c>
      <c r="R59" s="7">
        <v>44933</v>
      </c>
      <c r="S59" s="6">
        <v>44939</v>
      </c>
      <c r="T59" s="4" t="s">
        <v>34</v>
      </c>
      <c r="U59" s="4">
        <v>982</v>
      </c>
      <c r="V59" s="4">
        <v>0</v>
      </c>
      <c r="W59" s="4">
        <v>0</v>
      </c>
      <c r="X59" s="4" t="s">
        <v>324</v>
      </c>
      <c r="Y59" s="4" t="s">
        <v>36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44935</v>
      </c>
      <c r="G60" s="6">
        <v>44936</v>
      </c>
      <c r="H60" s="4">
        <v>1</v>
      </c>
      <c r="I60" s="4">
        <v>1</v>
      </c>
      <c r="J60" s="4">
        <v>1</v>
      </c>
      <c r="K60" s="4" t="s">
        <v>30</v>
      </c>
      <c r="L60" s="4">
        <v>521</v>
      </c>
      <c r="M60" s="4">
        <v>521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44933</v>
      </c>
      <c r="S60" s="6">
        <v>44939</v>
      </c>
      <c r="T60" s="4" t="s">
        <v>34</v>
      </c>
      <c r="U60" s="4">
        <v>521</v>
      </c>
      <c r="V60" s="4">
        <v>0</v>
      </c>
      <c r="W60" s="4">
        <v>0</v>
      </c>
      <c r="X60" s="4" t="s">
        <v>329</v>
      </c>
      <c r="Y60" s="4" t="s">
        <v>36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44935</v>
      </c>
      <c r="G61" s="6">
        <v>44936</v>
      </c>
      <c r="H61" s="4">
        <v>1</v>
      </c>
      <c r="I61" s="4">
        <v>1</v>
      </c>
      <c r="J61" s="4">
        <v>1</v>
      </c>
      <c r="K61" s="4" t="s">
        <v>30</v>
      </c>
      <c r="L61" s="4">
        <v>573</v>
      </c>
      <c r="M61" s="4">
        <v>573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44933</v>
      </c>
      <c r="S61" s="6">
        <v>44939</v>
      </c>
      <c r="T61" s="4" t="s">
        <v>34</v>
      </c>
      <c r="U61" s="4">
        <v>573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257</v>
      </c>
      <c r="E62" s="4" t="s">
        <v>258</v>
      </c>
      <c r="F62" s="6">
        <v>44935</v>
      </c>
      <c r="G62" s="6">
        <v>44936</v>
      </c>
      <c r="H62" s="4">
        <v>1</v>
      </c>
      <c r="I62" s="4">
        <v>1</v>
      </c>
      <c r="J62" s="4">
        <v>1</v>
      </c>
      <c r="K62" s="4" t="s">
        <v>30</v>
      </c>
      <c r="L62" s="4">
        <v>842</v>
      </c>
      <c r="M62" s="4">
        <v>842</v>
      </c>
      <c r="N62" s="4" t="s">
        <v>337</v>
      </c>
      <c r="O62" s="4" t="s">
        <v>32</v>
      </c>
      <c r="P62" s="4" t="s">
        <v>33</v>
      </c>
      <c r="Q62" s="4">
        <v>0</v>
      </c>
      <c r="R62" s="7">
        <v>44933</v>
      </c>
      <c r="S62" s="6">
        <v>44939</v>
      </c>
      <c r="T62" s="4" t="s">
        <v>34</v>
      </c>
      <c r="U62" s="4">
        <v>842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6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44935</v>
      </c>
      <c r="G63" s="6">
        <v>44936</v>
      </c>
      <c r="H63" s="4">
        <v>2</v>
      </c>
      <c r="I63" s="4">
        <v>1</v>
      </c>
      <c r="J63" s="4">
        <v>2</v>
      </c>
      <c r="K63" s="4" t="s">
        <v>30</v>
      </c>
      <c r="L63" s="4">
        <v>564</v>
      </c>
      <c r="M63" s="4">
        <v>564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44933</v>
      </c>
      <c r="S63" s="6">
        <v>44939</v>
      </c>
      <c r="T63" s="4" t="s">
        <v>34</v>
      </c>
      <c r="U63" s="4">
        <v>564</v>
      </c>
      <c r="V63" s="4">
        <v>0</v>
      </c>
      <c r="W63" s="4">
        <v>0</v>
      </c>
      <c r="X63" s="4" t="s">
        <v>344</v>
      </c>
      <c r="Y63" s="4">
        <v>1435178483</v>
      </c>
      <c r="Z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6">
        <v>44935</v>
      </c>
      <c r="G64" s="6">
        <v>44936</v>
      </c>
      <c r="H64" s="4">
        <v>1</v>
      </c>
      <c r="I64" s="4">
        <v>1</v>
      </c>
      <c r="J64" s="4">
        <v>1</v>
      </c>
      <c r="K64" s="4" t="s">
        <v>30</v>
      </c>
      <c r="L64" s="4">
        <v>876</v>
      </c>
      <c r="M64" s="4">
        <v>876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44933</v>
      </c>
      <c r="S64" s="6">
        <v>44939</v>
      </c>
      <c r="T64" s="4" t="s">
        <v>34</v>
      </c>
      <c r="U64" s="4">
        <v>876</v>
      </c>
      <c r="V64" s="4">
        <v>0</v>
      </c>
      <c r="W64" s="4">
        <v>0</v>
      </c>
      <c r="X64" s="4" t="s">
        <v>350</v>
      </c>
      <c r="Y64" s="4" t="s">
        <v>351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164</v>
      </c>
      <c r="F65" s="6">
        <v>44935</v>
      </c>
      <c r="G65" s="6">
        <v>44936</v>
      </c>
      <c r="H65" s="4">
        <v>1</v>
      </c>
      <c r="I65" s="4">
        <v>1</v>
      </c>
      <c r="J65" s="4">
        <v>1</v>
      </c>
      <c r="K65" s="4" t="s">
        <v>30</v>
      </c>
      <c r="L65" s="4">
        <v>535</v>
      </c>
      <c r="M65" s="4">
        <v>535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44933</v>
      </c>
      <c r="S65" s="6">
        <v>44939</v>
      </c>
      <c r="T65" s="4" t="s">
        <v>34</v>
      </c>
      <c r="U65" s="4">
        <v>535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83</v>
      </c>
      <c r="E66" s="4" t="s">
        <v>84</v>
      </c>
      <c r="F66" s="6">
        <v>44934</v>
      </c>
      <c r="G66" s="6">
        <v>44936</v>
      </c>
      <c r="H66" s="4">
        <v>1</v>
      </c>
      <c r="I66" s="4">
        <v>2</v>
      </c>
      <c r="J66" s="4">
        <v>2</v>
      </c>
      <c r="K66" s="4" t="s">
        <v>30</v>
      </c>
      <c r="L66" s="4">
        <v>500</v>
      </c>
      <c r="M66" s="4">
        <v>500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44933</v>
      </c>
      <c r="S66" s="6">
        <v>44939</v>
      </c>
      <c r="T66" s="4" t="s">
        <v>34</v>
      </c>
      <c r="U66" s="4">
        <v>500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44933</v>
      </c>
      <c r="G67" s="6">
        <v>44936</v>
      </c>
      <c r="H67" s="4">
        <v>1</v>
      </c>
      <c r="I67" s="4">
        <v>3</v>
      </c>
      <c r="J67" s="4">
        <v>3</v>
      </c>
      <c r="K67" s="4" t="s">
        <v>30</v>
      </c>
      <c r="L67" s="4">
        <v>4872</v>
      </c>
      <c r="M67" s="4">
        <v>4872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44933</v>
      </c>
      <c r="S67" s="6">
        <v>44939</v>
      </c>
      <c r="T67" s="4" t="s">
        <v>34</v>
      </c>
      <c r="U67" s="4">
        <v>4872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6">
        <v>44935</v>
      </c>
      <c r="G68" s="6">
        <v>44936</v>
      </c>
      <c r="H68" s="4">
        <v>1</v>
      </c>
      <c r="I68" s="4">
        <v>1</v>
      </c>
      <c r="J68" s="4">
        <v>1</v>
      </c>
      <c r="K68" s="4" t="s">
        <v>30</v>
      </c>
      <c r="L68" s="4">
        <v>6533</v>
      </c>
      <c r="M68" s="4">
        <v>6533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44933</v>
      </c>
      <c r="S68" s="6">
        <v>44939</v>
      </c>
      <c r="T68" s="4" t="s">
        <v>34</v>
      </c>
      <c r="U68" s="4">
        <v>6533</v>
      </c>
      <c r="V68" s="4">
        <v>0</v>
      </c>
      <c r="W68" s="4">
        <v>0</v>
      </c>
      <c r="X68" s="4" t="s">
        <v>371</v>
      </c>
      <c r="Y68" s="4" t="s">
        <v>36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44934</v>
      </c>
      <c r="G69" s="6">
        <v>44936</v>
      </c>
      <c r="H69" s="4">
        <v>1</v>
      </c>
      <c r="I69" s="4">
        <v>2</v>
      </c>
      <c r="J69" s="4">
        <v>2</v>
      </c>
      <c r="K69" s="4" t="s">
        <v>30</v>
      </c>
      <c r="L69" s="4">
        <v>2096</v>
      </c>
      <c r="M69" s="4">
        <v>2096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44933</v>
      </c>
      <c r="S69" s="6">
        <v>44939</v>
      </c>
      <c r="T69" s="4" t="s">
        <v>34</v>
      </c>
      <c r="U69" s="4">
        <v>2096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44935</v>
      </c>
      <c r="G70" s="6">
        <v>44936</v>
      </c>
      <c r="H70" s="4">
        <v>1</v>
      </c>
      <c r="I70" s="4">
        <v>1</v>
      </c>
      <c r="J70" s="4">
        <v>1</v>
      </c>
      <c r="K70" s="4" t="s">
        <v>30</v>
      </c>
      <c r="L70" s="4">
        <v>540</v>
      </c>
      <c r="M70" s="4">
        <v>540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44933</v>
      </c>
      <c r="S70" s="6">
        <v>44939</v>
      </c>
      <c r="T70" s="4" t="s">
        <v>34</v>
      </c>
      <c r="U70" s="4">
        <v>540</v>
      </c>
      <c r="V70" s="4">
        <v>0</v>
      </c>
      <c r="W70" s="4">
        <v>0</v>
      </c>
      <c r="X70" s="4" t="s">
        <v>382</v>
      </c>
      <c r="Y70" s="4" t="s">
        <v>281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44935</v>
      </c>
      <c r="G71" s="6">
        <v>44936</v>
      </c>
      <c r="H71" s="4">
        <v>1</v>
      </c>
      <c r="I71" s="4">
        <v>1</v>
      </c>
      <c r="J71" s="4">
        <v>1</v>
      </c>
      <c r="K71" s="4" t="s">
        <v>30</v>
      </c>
      <c r="L71" s="4">
        <v>443</v>
      </c>
      <c r="M71" s="4">
        <v>443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44934</v>
      </c>
      <c r="S71" s="6">
        <v>44939</v>
      </c>
      <c r="T71" s="4" t="s">
        <v>34</v>
      </c>
      <c r="U71" s="4">
        <v>443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390</v>
      </c>
      <c r="E72" s="4" t="s">
        <v>391</v>
      </c>
      <c r="F72" s="6">
        <v>44935</v>
      </c>
      <c r="G72" s="6">
        <v>44936</v>
      </c>
      <c r="H72" s="4">
        <v>1</v>
      </c>
      <c r="I72" s="4">
        <v>1</v>
      </c>
      <c r="J72" s="4">
        <v>1</v>
      </c>
      <c r="K72" s="4" t="s">
        <v>30</v>
      </c>
      <c r="L72" s="4">
        <v>1579</v>
      </c>
      <c r="M72" s="4">
        <v>1579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44934</v>
      </c>
      <c r="S72" s="6">
        <v>44939</v>
      </c>
      <c r="T72" s="4" t="s">
        <v>34</v>
      </c>
      <c r="U72" s="4">
        <v>1579</v>
      </c>
      <c r="V72" s="4">
        <v>0</v>
      </c>
      <c r="W72" s="4">
        <v>0</v>
      </c>
      <c r="X72" s="4" t="s">
        <v>393</v>
      </c>
      <c r="Y72" s="4" t="s">
        <v>394</v>
      </c>
    </row>
    <row r="73" s="4" customFormat="1" spans="1:25">
      <c r="A73" s="4" t="s">
        <v>395</v>
      </c>
      <c r="B73" s="4" t="s">
        <v>26</v>
      </c>
      <c r="C73" s="4" t="s">
        <v>27</v>
      </c>
      <c r="D73" s="4" t="s">
        <v>396</v>
      </c>
      <c r="E73" s="4" t="s">
        <v>397</v>
      </c>
      <c r="F73" s="6">
        <v>44934</v>
      </c>
      <c r="G73" s="6">
        <v>44936</v>
      </c>
      <c r="H73" s="4">
        <v>1</v>
      </c>
      <c r="I73" s="4">
        <v>2</v>
      </c>
      <c r="J73" s="4">
        <v>2</v>
      </c>
      <c r="K73" s="4" t="s">
        <v>30</v>
      </c>
      <c r="L73" s="4">
        <v>600</v>
      </c>
      <c r="M73" s="4">
        <v>600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44934</v>
      </c>
      <c r="S73" s="6">
        <v>44939</v>
      </c>
      <c r="T73" s="4" t="s">
        <v>34</v>
      </c>
      <c r="U73" s="4">
        <v>600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402</v>
      </c>
      <c r="E74" s="4" t="s">
        <v>403</v>
      </c>
      <c r="F74" s="6">
        <v>44934</v>
      </c>
      <c r="G74" s="6">
        <v>44936</v>
      </c>
      <c r="H74" s="4">
        <v>1</v>
      </c>
      <c r="I74" s="4">
        <v>2</v>
      </c>
      <c r="J74" s="4">
        <v>2</v>
      </c>
      <c r="K74" s="4" t="s">
        <v>30</v>
      </c>
      <c r="L74" s="4">
        <v>1695</v>
      </c>
      <c r="M74" s="4">
        <v>1695</v>
      </c>
      <c r="N74" s="4" t="s">
        <v>404</v>
      </c>
      <c r="O74" s="4" t="s">
        <v>32</v>
      </c>
      <c r="P74" s="4" t="s">
        <v>33</v>
      </c>
      <c r="Q74" s="4">
        <v>0</v>
      </c>
      <c r="R74" s="7">
        <v>44934</v>
      </c>
      <c r="S74" s="6">
        <v>44939</v>
      </c>
      <c r="T74" s="4" t="s">
        <v>34</v>
      </c>
      <c r="U74" s="4">
        <v>1695</v>
      </c>
      <c r="V74" s="4">
        <v>0</v>
      </c>
      <c r="W74" s="4">
        <v>0</v>
      </c>
      <c r="X74" s="4" t="s">
        <v>405</v>
      </c>
      <c r="Y74" s="4" t="s">
        <v>406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44935</v>
      </c>
      <c r="G75" s="6">
        <v>44936</v>
      </c>
      <c r="H75" s="4">
        <v>1</v>
      </c>
      <c r="I75" s="4">
        <v>1</v>
      </c>
      <c r="J75" s="4">
        <v>1</v>
      </c>
      <c r="K75" s="4" t="s">
        <v>30</v>
      </c>
      <c r="L75" s="4">
        <v>527</v>
      </c>
      <c r="M75" s="4">
        <v>527</v>
      </c>
      <c r="N75" s="4" t="s">
        <v>410</v>
      </c>
      <c r="O75" s="4" t="s">
        <v>32</v>
      </c>
      <c r="P75" s="4" t="s">
        <v>33</v>
      </c>
      <c r="Q75" s="4">
        <v>0</v>
      </c>
      <c r="R75" s="7">
        <v>44934</v>
      </c>
      <c r="S75" s="6">
        <v>44939</v>
      </c>
      <c r="T75" s="4" t="s">
        <v>34</v>
      </c>
      <c r="U75" s="4">
        <v>527</v>
      </c>
      <c r="V75" s="4">
        <v>0</v>
      </c>
      <c r="W75" s="4">
        <v>0</v>
      </c>
      <c r="X75" s="4" t="s">
        <v>411</v>
      </c>
      <c r="Y75" s="4" t="s">
        <v>412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44934</v>
      </c>
      <c r="G76" s="6">
        <v>44936</v>
      </c>
      <c r="H76" s="4">
        <v>1</v>
      </c>
      <c r="I76" s="4">
        <v>2</v>
      </c>
      <c r="J76" s="4">
        <v>2</v>
      </c>
      <c r="K76" s="4" t="s">
        <v>30</v>
      </c>
      <c r="L76" s="4">
        <v>502</v>
      </c>
      <c r="M76" s="4">
        <v>502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44934</v>
      </c>
      <c r="S76" s="6">
        <v>44939</v>
      </c>
      <c r="T76" s="4" t="s">
        <v>34</v>
      </c>
      <c r="U76" s="4">
        <v>502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420</v>
      </c>
      <c r="E77" s="4" t="s">
        <v>421</v>
      </c>
      <c r="F77" s="6">
        <v>44935</v>
      </c>
      <c r="G77" s="6">
        <v>44936</v>
      </c>
      <c r="H77" s="4">
        <v>1</v>
      </c>
      <c r="I77" s="4">
        <v>1</v>
      </c>
      <c r="J77" s="4">
        <v>1</v>
      </c>
      <c r="K77" s="4" t="s">
        <v>30</v>
      </c>
      <c r="L77" s="4">
        <v>1629</v>
      </c>
      <c r="M77" s="4">
        <v>1629</v>
      </c>
      <c r="N77" s="4" t="s">
        <v>422</v>
      </c>
      <c r="O77" s="4" t="s">
        <v>32</v>
      </c>
      <c r="P77" s="4" t="s">
        <v>33</v>
      </c>
      <c r="Q77" s="4">
        <v>0</v>
      </c>
      <c r="R77" s="7">
        <v>44934</v>
      </c>
      <c r="S77" s="6">
        <v>44939</v>
      </c>
      <c r="T77" s="4" t="s">
        <v>34</v>
      </c>
      <c r="U77" s="4">
        <v>1629</v>
      </c>
      <c r="V77" s="4">
        <v>0</v>
      </c>
      <c r="W77" s="4">
        <v>0</v>
      </c>
      <c r="X77" s="4" t="s">
        <v>423</v>
      </c>
      <c r="Y77" s="4" t="s">
        <v>424</v>
      </c>
    </row>
    <row r="78" s="4" customFormat="1" spans="1:25">
      <c r="A78" s="4" t="s">
        <v>425</v>
      </c>
      <c r="B78" s="4" t="s">
        <v>26</v>
      </c>
      <c r="C78" s="4" t="s">
        <v>27</v>
      </c>
      <c r="D78" s="4" t="s">
        <v>426</v>
      </c>
      <c r="E78" s="4" t="s">
        <v>427</v>
      </c>
      <c r="F78" s="6">
        <v>44935</v>
      </c>
      <c r="G78" s="6">
        <v>44936</v>
      </c>
      <c r="H78" s="4">
        <v>2</v>
      </c>
      <c r="I78" s="4">
        <v>1</v>
      </c>
      <c r="J78" s="4">
        <v>2</v>
      </c>
      <c r="K78" s="4" t="s">
        <v>30</v>
      </c>
      <c r="L78" s="4">
        <v>340</v>
      </c>
      <c r="M78" s="4">
        <v>340</v>
      </c>
      <c r="N78" s="4" t="s">
        <v>428</v>
      </c>
      <c r="O78" s="4" t="s">
        <v>32</v>
      </c>
      <c r="P78" s="4" t="s">
        <v>33</v>
      </c>
      <c r="Q78" s="4">
        <v>0</v>
      </c>
      <c r="R78" s="7">
        <v>44934</v>
      </c>
      <c r="S78" s="6">
        <v>44939</v>
      </c>
      <c r="T78" s="4" t="s">
        <v>34</v>
      </c>
      <c r="U78" s="4">
        <v>340</v>
      </c>
      <c r="V78" s="4">
        <v>0</v>
      </c>
      <c r="W78" s="4">
        <v>0</v>
      </c>
      <c r="X78" s="4" t="s">
        <v>429</v>
      </c>
      <c r="Y78" s="4" t="s">
        <v>36</v>
      </c>
    </row>
    <row r="79" s="4" customFormat="1" spans="1:25">
      <c r="A79" s="4" t="s">
        <v>430</v>
      </c>
      <c r="B79" s="4" t="s">
        <v>26</v>
      </c>
      <c r="C79" s="4" t="s">
        <v>27</v>
      </c>
      <c r="D79" s="4" t="s">
        <v>431</v>
      </c>
      <c r="E79" s="4" t="s">
        <v>269</v>
      </c>
      <c r="F79" s="6">
        <v>44934</v>
      </c>
      <c r="G79" s="6">
        <v>44936</v>
      </c>
      <c r="H79" s="4">
        <v>1</v>
      </c>
      <c r="I79" s="4">
        <v>2</v>
      </c>
      <c r="J79" s="4">
        <v>2</v>
      </c>
      <c r="K79" s="4" t="s">
        <v>30</v>
      </c>
      <c r="L79" s="4">
        <v>1364</v>
      </c>
      <c r="M79" s="4">
        <v>1364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44934</v>
      </c>
      <c r="S79" s="6">
        <v>44939</v>
      </c>
      <c r="T79" s="4" t="s">
        <v>34</v>
      </c>
      <c r="U79" s="4">
        <v>1364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/>
      <c r="F80" s="6">
        <v>44934</v>
      </c>
      <c r="G80" s="6">
        <v>44936</v>
      </c>
      <c r="H80" s="4">
        <v>0</v>
      </c>
      <c r="I80" s="4">
        <v>2</v>
      </c>
      <c r="J80" s="4">
        <v>0</v>
      </c>
      <c r="K80" s="4" t="s">
        <v>30</v>
      </c>
      <c r="L80" s="4">
        <v>989</v>
      </c>
      <c r="M80" s="4">
        <v>989</v>
      </c>
      <c r="N80" s="4"/>
      <c r="O80" s="4" t="s">
        <v>32</v>
      </c>
      <c r="P80" s="4" t="s">
        <v>33</v>
      </c>
      <c r="Q80" s="4">
        <v>0</v>
      </c>
      <c r="R80" s="7">
        <v>44934</v>
      </c>
      <c r="S80" s="6">
        <v>44939</v>
      </c>
      <c r="T80" s="4" t="s">
        <v>34</v>
      </c>
      <c r="U80" s="4">
        <v>989</v>
      </c>
      <c r="V80" s="4">
        <v>0</v>
      </c>
      <c r="W80" s="4">
        <v>0</v>
      </c>
      <c r="X80" s="4" t="s">
        <v>36</v>
      </c>
      <c r="Y80" s="4" t="s">
        <v>36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439</v>
      </c>
      <c r="F81" s="6">
        <v>44934</v>
      </c>
      <c r="G81" s="6">
        <v>44936</v>
      </c>
      <c r="H81" s="4">
        <v>1</v>
      </c>
      <c r="I81" s="4">
        <v>2</v>
      </c>
      <c r="J81" s="4">
        <v>2</v>
      </c>
      <c r="K81" s="4" t="s">
        <v>30</v>
      </c>
      <c r="L81" s="4">
        <v>2436</v>
      </c>
      <c r="M81" s="4">
        <v>2436</v>
      </c>
      <c r="N81" s="4" t="s">
        <v>440</v>
      </c>
      <c r="O81" s="4" t="s">
        <v>32</v>
      </c>
      <c r="P81" s="4" t="s">
        <v>33</v>
      </c>
      <c r="Q81" s="4">
        <v>0</v>
      </c>
      <c r="R81" s="7">
        <v>44934</v>
      </c>
      <c r="S81" s="6">
        <v>44939</v>
      </c>
      <c r="T81" s="4" t="s">
        <v>34</v>
      </c>
      <c r="U81" s="4">
        <v>2436</v>
      </c>
      <c r="V81" s="4">
        <v>0</v>
      </c>
      <c r="W81" s="4">
        <v>0</v>
      </c>
      <c r="X81" s="4" t="s">
        <v>441</v>
      </c>
      <c r="Y81" s="4" t="s">
        <v>442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445</v>
      </c>
      <c r="F82" s="6">
        <v>44934</v>
      </c>
      <c r="G82" s="6">
        <v>44936</v>
      </c>
      <c r="H82" s="4">
        <v>1</v>
      </c>
      <c r="I82" s="4">
        <v>2</v>
      </c>
      <c r="J82" s="4">
        <v>2</v>
      </c>
      <c r="K82" s="4" t="s">
        <v>30</v>
      </c>
      <c r="L82" s="4">
        <v>1090</v>
      </c>
      <c r="M82" s="4">
        <v>1090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44934</v>
      </c>
      <c r="S82" s="6">
        <v>44939</v>
      </c>
      <c r="T82" s="4" t="s">
        <v>34</v>
      </c>
      <c r="U82" s="4">
        <v>1090</v>
      </c>
      <c r="V82" s="4">
        <v>0</v>
      </c>
      <c r="W82" s="4">
        <v>0</v>
      </c>
      <c r="X82" s="4" t="s">
        <v>447</v>
      </c>
      <c r="Y82" s="4" t="s">
        <v>448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44935</v>
      </c>
      <c r="G83" s="6">
        <v>44936</v>
      </c>
      <c r="H83" s="4">
        <v>1</v>
      </c>
      <c r="I83" s="4">
        <v>1</v>
      </c>
      <c r="J83" s="4">
        <v>1</v>
      </c>
      <c r="K83" s="4" t="s">
        <v>30</v>
      </c>
      <c r="L83" s="4">
        <v>500</v>
      </c>
      <c r="M83" s="4">
        <v>500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44934</v>
      </c>
      <c r="S83" s="6">
        <v>44939</v>
      </c>
      <c r="T83" s="4" t="s">
        <v>34</v>
      </c>
      <c r="U83" s="4">
        <v>500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79</v>
      </c>
      <c r="F84" s="6">
        <v>44935</v>
      </c>
      <c r="G84" s="6">
        <v>44936</v>
      </c>
      <c r="H84" s="4">
        <v>1</v>
      </c>
      <c r="I84" s="4">
        <v>1</v>
      </c>
      <c r="J84" s="4">
        <v>1</v>
      </c>
      <c r="K84" s="4" t="s">
        <v>30</v>
      </c>
      <c r="L84" s="4">
        <v>352</v>
      </c>
      <c r="M84" s="4">
        <v>352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44934</v>
      </c>
      <c r="S84" s="6">
        <v>44939</v>
      </c>
      <c r="T84" s="4" t="s">
        <v>34</v>
      </c>
      <c r="U84" s="4">
        <v>352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385</v>
      </c>
      <c r="F85" s="6">
        <v>44935</v>
      </c>
      <c r="G85" s="6">
        <v>44936</v>
      </c>
      <c r="H85" s="4">
        <v>2</v>
      </c>
      <c r="I85" s="4">
        <v>1</v>
      </c>
      <c r="J85" s="4">
        <v>2</v>
      </c>
      <c r="K85" s="4" t="s">
        <v>30</v>
      </c>
      <c r="L85" s="4">
        <v>196</v>
      </c>
      <c r="M85" s="4">
        <v>196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44934</v>
      </c>
      <c r="S85" s="6">
        <v>44939</v>
      </c>
      <c r="T85" s="4" t="s">
        <v>34</v>
      </c>
      <c r="U85" s="4">
        <v>196</v>
      </c>
      <c r="V85" s="4">
        <v>0</v>
      </c>
      <c r="W85" s="4">
        <v>0</v>
      </c>
      <c r="X85" s="4" t="s">
        <v>463</v>
      </c>
      <c r="Y85" s="4" t="s">
        <v>36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303</v>
      </c>
      <c r="E86" s="4" t="s">
        <v>79</v>
      </c>
      <c r="F86" s="6">
        <v>44934</v>
      </c>
      <c r="G86" s="6">
        <v>44936</v>
      </c>
      <c r="H86" s="4">
        <v>1</v>
      </c>
      <c r="I86" s="4">
        <v>2</v>
      </c>
      <c r="J86" s="4">
        <v>2</v>
      </c>
      <c r="K86" s="4" t="s">
        <v>30</v>
      </c>
      <c r="L86" s="4">
        <v>804</v>
      </c>
      <c r="M86" s="4">
        <v>804</v>
      </c>
      <c r="N86" s="4" t="s">
        <v>465</v>
      </c>
      <c r="O86" s="4" t="s">
        <v>32</v>
      </c>
      <c r="P86" s="4" t="s">
        <v>33</v>
      </c>
      <c r="Q86" s="4">
        <v>0</v>
      </c>
      <c r="R86" s="7">
        <v>44934</v>
      </c>
      <c r="S86" s="6">
        <v>44939</v>
      </c>
      <c r="T86" s="4" t="s">
        <v>34</v>
      </c>
      <c r="U86" s="4">
        <v>804</v>
      </c>
      <c r="V86" s="4">
        <v>0</v>
      </c>
      <c r="W86" s="4">
        <v>0</v>
      </c>
      <c r="X86" s="4" t="s">
        <v>466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470</v>
      </c>
      <c r="F87" s="6">
        <v>44934</v>
      </c>
      <c r="G87" s="6">
        <v>44936</v>
      </c>
      <c r="H87" s="4">
        <v>1</v>
      </c>
      <c r="I87" s="4">
        <v>2</v>
      </c>
      <c r="J87" s="4">
        <v>2</v>
      </c>
      <c r="K87" s="4" t="s">
        <v>30</v>
      </c>
      <c r="L87" s="4">
        <v>1078</v>
      </c>
      <c r="M87" s="4">
        <v>1078</v>
      </c>
      <c r="N87" s="4" t="s">
        <v>471</v>
      </c>
      <c r="O87" s="4" t="s">
        <v>32</v>
      </c>
      <c r="P87" s="4" t="s">
        <v>33</v>
      </c>
      <c r="Q87" s="4">
        <v>0</v>
      </c>
      <c r="R87" s="7">
        <v>44934</v>
      </c>
      <c r="S87" s="6">
        <v>44939</v>
      </c>
      <c r="T87" s="4" t="s">
        <v>34</v>
      </c>
      <c r="U87" s="4">
        <v>1078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476</v>
      </c>
      <c r="F88" s="6">
        <v>44934</v>
      </c>
      <c r="G88" s="6">
        <v>44936</v>
      </c>
      <c r="H88" s="4">
        <v>1</v>
      </c>
      <c r="I88" s="4">
        <v>2</v>
      </c>
      <c r="J88" s="4">
        <v>2</v>
      </c>
      <c r="K88" s="4" t="s">
        <v>30</v>
      </c>
      <c r="L88" s="4">
        <v>2162</v>
      </c>
      <c r="M88" s="4">
        <v>2162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44934</v>
      </c>
      <c r="S88" s="6">
        <v>44939</v>
      </c>
      <c r="T88" s="4" t="s">
        <v>34</v>
      </c>
      <c r="U88" s="4">
        <v>2162</v>
      </c>
      <c r="V88" s="4">
        <v>0</v>
      </c>
      <c r="W88" s="4">
        <v>0</v>
      </c>
      <c r="X88" s="4" t="s">
        <v>478</v>
      </c>
      <c r="Y88" s="4" t="s">
        <v>479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481</v>
      </c>
      <c r="E89" s="4" t="s">
        <v>295</v>
      </c>
      <c r="F89" s="6">
        <v>44935</v>
      </c>
      <c r="G89" s="6">
        <v>44936</v>
      </c>
      <c r="H89" s="4">
        <v>1</v>
      </c>
      <c r="I89" s="4">
        <v>1</v>
      </c>
      <c r="J89" s="4">
        <v>1</v>
      </c>
      <c r="K89" s="4" t="s">
        <v>30</v>
      </c>
      <c r="L89" s="4">
        <v>184</v>
      </c>
      <c r="M89" s="4">
        <v>184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44934</v>
      </c>
      <c r="S89" s="6">
        <v>44939</v>
      </c>
      <c r="T89" s="4" t="s">
        <v>34</v>
      </c>
      <c r="U89" s="4">
        <v>184</v>
      </c>
      <c r="V89" s="4">
        <v>0</v>
      </c>
      <c r="W89" s="4">
        <v>0</v>
      </c>
      <c r="X89" s="4" t="s">
        <v>483</v>
      </c>
      <c r="Y89" s="4" t="s">
        <v>36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6">
        <v>44935</v>
      </c>
      <c r="G90" s="6">
        <v>44936</v>
      </c>
      <c r="H90" s="4">
        <v>1</v>
      </c>
      <c r="I90" s="4">
        <v>1</v>
      </c>
      <c r="J90" s="4">
        <v>1</v>
      </c>
      <c r="K90" s="4" t="s">
        <v>30</v>
      </c>
      <c r="L90" s="4">
        <v>644</v>
      </c>
      <c r="M90" s="4">
        <v>644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44934</v>
      </c>
      <c r="S90" s="6">
        <v>44939</v>
      </c>
      <c r="T90" s="4" t="s">
        <v>34</v>
      </c>
      <c r="U90" s="4">
        <v>644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461</v>
      </c>
      <c r="E91" s="4" t="s">
        <v>385</v>
      </c>
      <c r="F91" s="6">
        <v>44935</v>
      </c>
      <c r="G91" s="6">
        <v>44936</v>
      </c>
      <c r="H91" s="4">
        <v>1</v>
      </c>
      <c r="I91" s="4">
        <v>1</v>
      </c>
      <c r="J91" s="4">
        <v>1</v>
      </c>
      <c r="K91" s="4" t="s">
        <v>30</v>
      </c>
      <c r="L91" s="4">
        <v>98</v>
      </c>
      <c r="M91" s="4">
        <v>98</v>
      </c>
      <c r="N91" s="4" t="s">
        <v>491</v>
      </c>
      <c r="O91" s="4" t="s">
        <v>32</v>
      </c>
      <c r="P91" s="4" t="s">
        <v>33</v>
      </c>
      <c r="Q91" s="4">
        <v>0</v>
      </c>
      <c r="R91" s="7">
        <v>44935</v>
      </c>
      <c r="S91" s="6">
        <v>44939</v>
      </c>
      <c r="T91" s="4" t="s">
        <v>34</v>
      </c>
      <c r="U91" s="4">
        <v>98</v>
      </c>
      <c r="V91" s="4">
        <v>0</v>
      </c>
      <c r="W91" s="4">
        <v>0</v>
      </c>
      <c r="X91" s="4" t="s">
        <v>492</v>
      </c>
      <c r="Y91" s="4" t="s">
        <v>36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494</v>
      </c>
      <c r="E92" s="4" t="s">
        <v>495</v>
      </c>
      <c r="F92" s="6">
        <v>44935</v>
      </c>
      <c r="G92" s="6">
        <v>44936</v>
      </c>
      <c r="H92" s="4">
        <v>1</v>
      </c>
      <c r="I92" s="4">
        <v>1</v>
      </c>
      <c r="J92" s="4">
        <v>1</v>
      </c>
      <c r="K92" s="4" t="s">
        <v>30</v>
      </c>
      <c r="L92" s="4">
        <v>417</v>
      </c>
      <c r="M92" s="4">
        <v>417</v>
      </c>
      <c r="N92" s="4" t="s">
        <v>496</v>
      </c>
      <c r="O92" s="4" t="s">
        <v>32</v>
      </c>
      <c r="P92" s="4" t="s">
        <v>33</v>
      </c>
      <c r="Q92" s="4">
        <v>0</v>
      </c>
      <c r="R92" s="7">
        <v>44935</v>
      </c>
      <c r="S92" s="6">
        <v>44939</v>
      </c>
      <c r="T92" s="4" t="s">
        <v>34</v>
      </c>
      <c r="U92" s="4">
        <v>417</v>
      </c>
      <c r="V92" s="4">
        <v>0</v>
      </c>
      <c r="W92" s="4">
        <v>0</v>
      </c>
      <c r="X92" s="4" t="s">
        <v>497</v>
      </c>
      <c r="Y92" s="4" t="s">
        <v>498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263</v>
      </c>
      <c r="E93" s="4" t="s">
        <v>264</v>
      </c>
      <c r="F93" s="6">
        <v>44935</v>
      </c>
      <c r="G93" s="6">
        <v>44936</v>
      </c>
      <c r="H93" s="4">
        <v>1</v>
      </c>
      <c r="I93" s="4">
        <v>1</v>
      </c>
      <c r="J93" s="4">
        <v>1</v>
      </c>
      <c r="K93" s="4" t="s">
        <v>30</v>
      </c>
      <c r="L93" s="4">
        <v>1245</v>
      </c>
      <c r="M93" s="4">
        <v>1245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44935</v>
      </c>
      <c r="S93" s="6">
        <v>44939</v>
      </c>
      <c r="T93" s="4" t="s">
        <v>34</v>
      </c>
      <c r="U93" s="4">
        <v>1245</v>
      </c>
      <c r="V93" s="4">
        <v>0</v>
      </c>
      <c r="W93" s="4">
        <v>0</v>
      </c>
      <c r="X93" s="4" t="s">
        <v>501</v>
      </c>
      <c r="Y93" s="4" t="s">
        <v>36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504</v>
      </c>
      <c r="F94" s="6">
        <v>44935</v>
      </c>
      <c r="G94" s="6">
        <v>44936</v>
      </c>
      <c r="H94" s="4">
        <v>1</v>
      </c>
      <c r="I94" s="4">
        <v>1</v>
      </c>
      <c r="J94" s="4">
        <v>1</v>
      </c>
      <c r="K94" s="4" t="s">
        <v>30</v>
      </c>
      <c r="L94" s="4">
        <v>371</v>
      </c>
      <c r="M94" s="4">
        <v>371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44935</v>
      </c>
      <c r="S94" s="6">
        <v>44939</v>
      </c>
      <c r="T94" s="4" t="s">
        <v>34</v>
      </c>
      <c r="U94" s="4">
        <v>371</v>
      </c>
      <c r="V94" s="4">
        <v>0</v>
      </c>
      <c r="W94" s="4">
        <v>0</v>
      </c>
      <c r="X94" s="4" t="s">
        <v>506</v>
      </c>
      <c r="Y94" s="4" t="s">
        <v>36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6">
        <v>44935</v>
      </c>
      <c r="G95" s="6">
        <v>44936</v>
      </c>
      <c r="H95" s="4">
        <v>1</v>
      </c>
      <c r="I95" s="4">
        <v>1</v>
      </c>
      <c r="J95" s="4">
        <v>1</v>
      </c>
      <c r="K95" s="4" t="s">
        <v>30</v>
      </c>
      <c r="L95" s="4">
        <v>155</v>
      </c>
      <c r="M95" s="4">
        <v>155</v>
      </c>
      <c r="N95" s="4" t="s">
        <v>510</v>
      </c>
      <c r="O95" s="4" t="s">
        <v>32</v>
      </c>
      <c r="P95" s="4" t="s">
        <v>33</v>
      </c>
      <c r="Q95" s="4">
        <v>0</v>
      </c>
      <c r="R95" s="7">
        <v>44935</v>
      </c>
      <c r="S95" s="6">
        <v>44939</v>
      </c>
      <c r="T95" s="4" t="s">
        <v>34</v>
      </c>
      <c r="U95" s="4">
        <v>155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514</v>
      </c>
      <c r="E96" s="4" t="s">
        <v>515</v>
      </c>
      <c r="F96" s="6">
        <v>44935</v>
      </c>
      <c r="G96" s="6">
        <v>44936</v>
      </c>
      <c r="H96" s="4">
        <v>1</v>
      </c>
      <c r="I96" s="4">
        <v>1</v>
      </c>
      <c r="J96" s="4">
        <v>1</v>
      </c>
      <c r="K96" s="4" t="s">
        <v>30</v>
      </c>
      <c r="L96" s="4">
        <v>1284</v>
      </c>
      <c r="M96" s="4">
        <v>1284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44935</v>
      </c>
      <c r="S96" s="6">
        <v>44939</v>
      </c>
      <c r="T96" s="4" t="s">
        <v>34</v>
      </c>
      <c r="U96" s="4">
        <v>1284</v>
      </c>
      <c r="V96" s="4">
        <v>0</v>
      </c>
      <c r="W96" s="4">
        <v>0</v>
      </c>
      <c r="X96" s="4" t="s">
        <v>517</v>
      </c>
      <c r="Y96" s="4" t="s">
        <v>36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362</v>
      </c>
      <c r="E97" s="4" t="s">
        <v>519</v>
      </c>
      <c r="F97" s="6">
        <v>44935</v>
      </c>
      <c r="G97" s="6">
        <v>44936</v>
      </c>
      <c r="H97" s="4">
        <v>1</v>
      </c>
      <c r="I97" s="4">
        <v>1</v>
      </c>
      <c r="J97" s="4">
        <v>1</v>
      </c>
      <c r="K97" s="4" t="s">
        <v>30</v>
      </c>
      <c r="L97" s="4">
        <v>2213</v>
      </c>
      <c r="M97" s="4">
        <v>2213</v>
      </c>
      <c r="N97" s="4" t="s">
        <v>520</v>
      </c>
      <c r="O97" s="4" t="s">
        <v>32</v>
      </c>
      <c r="P97" s="4" t="s">
        <v>33</v>
      </c>
      <c r="Q97" s="4">
        <v>0</v>
      </c>
      <c r="R97" s="7">
        <v>44935</v>
      </c>
      <c r="S97" s="6">
        <v>44939</v>
      </c>
      <c r="T97" s="4" t="s">
        <v>34</v>
      </c>
      <c r="U97" s="4">
        <v>2213</v>
      </c>
      <c r="V97" s="4">
        <v>0</v>
      </c>
      <c r="W97" s="4">
        <v>0</v>
      </c>
      <c r="X97" s="4" t="s">
        <v>521</v>
      </c>
      <c r="Y97" s="4" t="s">
        <v>522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235</v>
      </c>
      <c r="E98" s="4" t="s">
        <v>236</v>
      </c>
      <c r="F98" s="6">
        <v>44935</v>
      </c>
      <c r="G98" s="6">
        <v>44936</v>
      </c>
      <c r="H98" s="4">
        <v>1</v>
      </c>
      <c r="I98" s="4">
        <v>1</v>
      </c>
      <c r="J98" s="4">
        <v>1</v>
      </c>
      <c r="K98" s="4" t="s">
        <v>30</v>
      </c>
      <c r="L98" s="4">
        <v>1506</v>
      </c>
      <c r="M98" s="4">
        <v>1506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44935</v>
      </c>
      <c r="S98" s="6">
        <v>44939</v>
      </c>
      <c r="T98" s="4" t="s">
        <v>34</v>
      </c>
      <c r="U98" s="4">
        <v>1506</v>
      </c>
      <c r="V98" s="4">
        <v>0</v>
      </c>
      <c r="W98" s="4">
        <v>0</v>
      </c>
      <c r="X98" s="4" t="s">
        <v>525</v>
      </c>
      <c r="Y98" s="4" t="s">
        <v>526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528</v>
      </c>
      <c r="E99" s="4" t="s">
        <v>529</v>
      </c>
      <c r="F99" s="6">
        <v>44935</v>
      </c>
      <c r="G99" s="6">
        <v>44936</v>
      </c>
      <c r="H99" s="4">
        <v>1</v>
      </c>
      <c r="I99" s="4">
        <v>1</v>
      </c>
      <c r="J99" s="4">
        <v>1</v>
      </c>
      <c r="K99" s="4" t="s">
        <v>30</v>
      </c>
      <c r="L99" s="4">
        <v>410</v>
      </c>
      <c r="M99" s="4">
        <v>410</v>
      </c>
      <c r="N99" s="4" t="s">
        <v>530</v>
      </c>
      <c r="O99" s="4" t="s">
        <v>32</v>
      </c>
      <c r="P99" s="4" t="s">
        <v>33</v>
      </c>
      <c r="Q99" s="4">
        <v>0</v>
      </c>
      <c r="R99" s="7">
        <v>44935</v>
      </c>
      <c r="S99" s="6">
        <v>44939</v>
      </c>
      <c r="T99" s="4" t="s">
        <v>34</v>
      </c>
      <c r="U99" s="4">
        <v>410</v>
      </c>
      <c r="V99" s="4">
        <v>0</v>
      </c>
      <c r="W99" s="4">
        <v>0</v>
      </c>
      <c r="X99" s="4" t="s">
        <v>531</v>
      </c>
      <c r="Y99" s="4" t="s">
        <v>532</v>
      </c>
    </row>
    <row r="100" s="4" customFormat="1" spans="1:25">
      <c r="A100" s="4" t="s">
        <v>533</v>
      </c>
      <c r="B100" s="4" t="s">
        <v>26</v>
      </c>
      <c r="C100" s="4" t="s">
        <v>27</v>
      </c>
      <c r="D100" s="4" t="s">
        <v>534</v>
      </c>
      <c r="E100" s="4" t="s">
        <v>535</v>
      </c>
      <c r="F100" s="6">
        <v>44935</v>
      </c>
      <c r="G100" s="6">
        <v>44936</v>
      </c>
      <c r="H100" s="4">
        <v>1</v>
      </c>
      <c r="I100" s="4">
        <v>1</v>
      </c>
      <c r="J100" s="4">
        <v>1</v>
      </c>
      <c r="K100" s="4" t="s">
        <v>30</v>
      </c>
      <c r="L100" s="4">
        <v>605</v>
      </c>
      <c r="M100" s="4">
        <v>605</v>
      </c>
      <c r="N100" s="4" t="s">
        <v>536</v>
      </c>
      <c r="O100" s="4" t="s">
        <v>32</v>
      </c>
      <c r="P100" s="4" t="s">
        <v>33</v>
      </c>
      <c r="Q100" s="4">
        <v>0</v>
      </c>
      <c r="R100" s="7">
        <v>44935</v>
      </c>
      <c r="S100" s="6">
        <v>44939</v>
      </c>
      <c r="T100" s="4" t="s">
        <v>34</v>
      </c>
      <c r="U100" s="4">
        <v>605</v>
      </c>
      <c r="V100" s="4">
        <v>0</v>
      </c>
      <c r="W100" s="4">
        <v>0</v>
      </c>
      <c r="X100" s="4" t="s">
        <v>537</v>
      </c>
      <c r="Y100" s="4" t="s">
        <v>538</v>
      </c>
    </row>
    <row r="101" s="4" customFormat="1" spans="1:25">
      <c r="A101" s="4" t="s">
        <v>539</v>
      </c>
      <c r="B101" s="4" t="s">
        <v>26</v>
      </c>
      <c r="C101" s="4" t="s">
        <v>27</v>
      </c>
      <c r="D101" s="4" t="s">
        <v>540</v>
      </c>
      <c r="E101" s="4" t="s">
        <v>541</v>
      </c>
      <c r="F101" s="6">
        <v>44935</v>
      </c>
      <c r="G101" s="6">
        <v>44936</v>
      </c>
      <c r="H101" s="4">
        <v>1</v>
      </c>
      <c r="I101" s="4">
        <v>1</v>
      </c>
      <c r="J101" s="4">
        <v>1</v>
      </c>
      <c r="K101" s="4" t="s">
        <v>30</v>
      </c>
      <c r="L101" s="4">
        <v>245</v>
      </c>
      <c r="M101" s="4">
        <v>245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44935</v>
      </c>
      <c r="S101" s="6">
        <v>44939</v>
      </c>
      <c r="T101" s="4" t="s">
        <v>34</v>
      </c>
      <c r="U101" s="4">
        <v>245</v>
      </c>
      <c r="V101" s="4">
        <v>0</v>
      </c>
      <c r="W101" s="4">
        <v>0</v>
      </c>
      <c r="X101" s="4" t="s">
        <v>543</v>
      </c>
      <c r="Y101" s="4" t="s">
        <v>544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396</v>
      </c>
      <c r="E102" s="4" t="s">
        <v>397</v>
      </c>
      <c r="F102" s="6">
        <v>44935</v>
      </c>
      <c r="G102" s="6">
        <v>44936</v>
      </c>
      <c r="H102" s="4">
        <v>1</v>
      </c>
      <c r="I102" s="4">
        <v>1</v>
      </c>
      <c r="J102" s="4">
        <v>1</v>
      </c>
      <c r="K102" s="4" t="s">
        <v>30</v>
      </c>
      <c r="L102" s="4">
        <v>300</v>
      </c>
      <c r="M102" s="4">
        <v>300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44935</v>
      </c>
      <c r="S102" s="6">
        <v>44939</v>
      </c>
      <c r="T102" s="4" t="s">
        <v>34</v>
      </c>
      <c r="U102" s="4">
        <v>300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550</v>
      </c>
      <c r="E103" s="4" t="s">
        <v>421</v>
      </c>
      <c r="F103" s="6">
        <v>44935</v>
      </c>
      <c r="G103" s="6">
        <v>44936</v>
      </c>
      <c r="H103" s="4">
        <v>1</v>
      </c>
      <c r="I103" s="4">
        <v>1</v>
      </c>
      <c r="J103" s="4">
        <v>1</v>
      </c>
      <c r="K103" s="4" t="s">
        <v>30</v>
      </c>
      <c r="L103" s="4">
        <v>292</v>
      </c>
      <c r="M103" s="4">
        <v>292</v>
      </c>
      <c r="N103" s="4" t="s">
        <v>551</v>
      </c>
      <c r="O103" s="4" t="s">
        <v>32</v>
      </c>
      <c r="P103" s="4" t="s">
        <v>33</v>
      </c>
      <c r="Q103" s="4">
        <v>0</v>
      </c>
      <c r="R103" s="7">
        <v>44935</v>
      </c>
      <c r="S103" s="6">
        <v>44939</v>
      </c>
      <c r="T103" s="4" t="s">
        <v>34</v>
      </c>
      <c r="U103" s="4">
        <v>292</v>
      </c>
      <c r="V103" s="4">
        <v>0</v>
      </c>
      <c r="W103" s="4">
        <v>0</v>
      </c>
      <c r="X103" s="4" t="s">
        <v>552</v>
      </c>
      <c r="Y103" s="4" t="s">
        <v>553</v>
      </c>
    </row>
    <row r="104" s="4" customFormat="1" spans="1:25">
      <c r="A104" s="4" t="s">
        <v>499</v>
      </c>
      <c r="B104" s="4" t="s">
        <v>26</v>
      </c>
      <c r="C104" s="4" t="s">
        <v>174</v>
      </c>
      <c r="D104" s="4" t="s">
        <v>263</v>
      </c>
      <c r="E104" s="4" t="s">
        <v>264</v>
      </c>
      <c r="F104" s="6">
        <v>44935</v>
      </c>
      <c r="G104" s="6">
        <v>44936</v>
      </c>
      <c r="H104" s="4">
        <v>1</v>
      </c>
      <c r="I104" s="4">
        <v>1</v>
      </c>
      <c r="J104" s="4">
        <v>1</v>
      </c>
      <c r="K104" s="4" t="s">
        <v>30</v>
      </c>
      <c r="L104" s="4">
        <v>-1245</v>
      </c>
      <c r="M104" s="4">
        <v>-1245</v>
      </c>
      <c r="N104" s="4" t="s">
        <v>500</v>
      </c>
      <c r="O104" s="4" t="s">
        <v>32</v>
      </c>
      <c r="P104" s="4" t="s">
        <v>33</v>
      </c>
      <c r="Q104" s="4">
        <v>0</v>
      </c>
      <c r="R104" s="7">
        <v>44935</v>
      </c>
      <c r="S104" s="6">
        <v>44939</v>
      </c>
      <c r="T104" s="4" t="s">
        <v>34</v>
      </c>
      <c r="U104" s="4">
        <v>-1245</v>
      </c>
      <c r="V104" s="4">
        <v>0</v>
      </c>
      <c r="W104" s="4">
        <v>0</v>
      </c>
      <c r="X104" s="4" t="s">
        <v>501</v>
      </c>
      <c r="Y104" s="4" t="s">
        <v>36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294</v>
      </c>
      <c r="E105" s="4" t="s">
        <v>295</v>
      </c>
      <c r="F105" s="6">
        <v>44935</v>
      </c>
      <c r="G105" s="6">
        <v>44936</v>
      </c>
      <c r="H105" s="4">
        <v>1</v>
      </c>
      <c r="I105" s="4">
        <v>1</v>
      </c>
      <c r="J105" s="4">
        <v>1</v>
      </c>
      <c r="K105" s="4" t="s">
        <v>30</v>
      </c>
      <c r="L105" s="4">
        <v>193</v>
      </c>
      <c r="M105" s="4">
        <v>193</v>
      </c>
      <c r="N105" s="4" t="s">
        <v>555</v>
      </c>
      <c r="O105" s="4" t="s">
        <v>32</v>
      </c>
      <c r="P105" s="4" t="s">
        <v>33</v>
      </c>
      <c r="Q105" s="4">
        <v>0</v>
      </c>
      <c r="R105" s="7">
        <v>44935</v>
      </c>
      <c r="S105" s="6">
        <v>44939</v>
      </c>
      <c r="T105" s="4" t="s">
        <v>34</v>
      </c>
      <c r="U105" s="4">
        <v>193</v>
      </c>
      <c r="V105" s="4">
        <v>0</v>
      </c>
      <c r="W105" s="4">
        <v>0</v>
      </c>
      <c r="X105" s="4" t="s">
        <v>556</v>
      </c>
      <c r="Y105" s="4" t="s">
        <v>36</v>
      </c>
    </row>
    <row r="106" s="4" customFormat="1" spans="1:25">
      <c r="A106" s="4" t="s">
        <v>557</v>
      </c>
      <c r="B106" s="4" t="s">
        <v>26</v>
      </c>
      <c r="C106" s="4" t="s">
        <v>27</v>
      </c>
      <c r="D106" s="4" t="s">
        <v>558</v>
      </c>
      <c r="E106" s="4" t="s">
        <v>559</v>
      </c>
      <c r="F106" s="6">
        <v>44935</v>
      </c>
      <c r="G106" s="6">
        <v>44936</v>
      </c>
      <c r="H106" s="4">
        <v>1</v>
      </c>
      <c r="I106" s="4">
        <v>1</v>
      </c>
      <c r="J106" s="4">
        <v>1</v>
      </c>
      <c r="K106" s="4" t="s">
        <v>30</v>
      </c>
      <c r="L106" s="4">
        <v>1570</v>
      </c>
      <c r="M106" s="4">
        <v>1570</v>
      </c>
      <c r="N106" s="4" t="s">
        <v>560</v>
      </c>
      <c r="O106" s="4" t="s">
        <v>32</v>
      </c>
      <c r="P106" s="4" t="s">
        <v>33</v>
      </c>
      <c r="Q106" s="4">
        <v>0</v>
      </c>
      <c r="R106" s="7">
        <v>44935</v>
      </c>
      <c r="S106" s="6">
        <v>44939</v>
      </c>
      <c r="T106" s="4" t="s">
        <v>34</v>
      </c>
      <c r="U106" s="4">
        <v>1570</v>
      </c>
      <c r="V106" s="4">
        <v>0</v>
      </c>
      <c r="W106" s="4">
        <v>0</v>
      </c>
      <c r="X106" s="4" t="s">
        <v>561</v>
      </c>
      <c r="Y106" s="4" t="s">
        <v>562</v>
      </c>
    </row>
    <row r="107" s="4" customFormat="1" spans="1:25">
      <c r="A107" s="4" t="s">
        <v>563</v>
      </c>
      <c r="B107" s="4" t="s">
        <v>26</v>
      </c>
      <c r="C107" s="4" t="s">
        <v>27</v>
      </c>
      <c r="D107" s="4" t="s">
        <v>564</v>
      </c>
      <c r="E107" s="4" t="s">
        <v>565</v>
      </c>
      <c r="F107" s="6">
        <v>44935</v>
      </c>
      <c r="G107" s="6">
        <v>44936</v>
      </c>
      <c r="H107" s="4">
        <v>1</v>
      </c>
      <c r="I107" s="4">
        <v>1</v>
      </c>
      <c r="J107" s="4">
        <v>1</v>
      </c>
      <c r="K107" s="4" t="s">
        <v>30</v>
      </c>
      <c r="L107" s="4">
        <v>233</v>
      </c>
      <c r="M107" s="4">
        <v>233</v>
      </c>
      <c r="N107" s="4" t="s">
        <v>566</v>
      </c>
      <c r="O107" s="4" t="s">
        <v>32</v>
      </c>
      <c r="P107" s="4" t="s">
        <v>33</v>
      </c>
      <c r="Q107" s="4">
        <v>0</v>
      </c>
      <c r="R107" s="7">
        <v>44935</v>
      </c>
      <c r="S107" s="6">
        <v>44939</v>
      </c>
      <c r="T107" s="4" t="s">
        <v>34</v>
      </c>
      <c r="U107" s="4">
        <v>233</v>
      </c>
      <c r="V107" s="4">
        <v>0</v>
      </c>
      <c r="W107" s="4">
        <v>0</v>
      </c>
      <c r="X107" s="4" t="s">
        <v>567</v>
      </c>
      <c r="Y107" s="4" t="s">
        <v>568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316</v>
      </c>
      <c r="E108" s="4" t="s">
        <v>79</v>
      </c>
      <c r="F108" s="6">
        <v>44935</v>
      </c>
      <c r="G108" s="6">
        <v>44936</v>
      </c>
      <c r="H108" s="4">
        <v>1</v>
      </c>
      <c r="I108" s="4">
        <v>1</v>
      </c>
      <c r="J108" s="4">
        <v>1</v>
      </c>
      <c r="K108" s="4" t="s">
        <v>30</v>
      </c>
      <c r="L108" s="4">
        <v>165</v>
      </c>
      <c r="M108" s="4">
        <v>165</v>
      </c>
      <c r="N108" s="4" t="s">
        <v>570</v>
      </c>
      <c r="O108" s="4" t="s">
        <v>32</v>
      </c>
      <c r="P108" s="4" t="s">
        <v>33</v>
      </c>
      <c r="Q108" s="4">
        <v>0</v>
      </c>
      <c r="R108" s="7">
        <v>44935</v>
      </c>
      <c r="S108" s="6">
        <v>44939</v>
      </c>
      <c r="T108" s="4" t="s">
        <v>34</v>
      </c>
      <c r="U108" s="4">
        <v>165</v>
      </c>
      <c r="V108" s="4">
        <v>0</v>
      </c>
      <c r="W108" s="4">
        <v>0</v>
      </c>
      <c r="X108" s="4" t="s">
        <v>571</v>
      </c>
      <c r="Y108" s="4" t="s">
        <v>36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95</v>
      </c>
      <c r="E109" s="4" t="s">
        <v>79</v>
      </c>
      <c r="F109" s="6">
        <v>44935</v>
      </c>
      <c r="G109" s="6">
        <v>44936</v>
      </c>
      <c r="H109" s="4">
        <v>1</v>
      </c>
      <c r="I109" s="4">
        <v>1</v>
      </c>
      <c r="J109" s="4">
        <v>1</v>
      </c>
      <c r="K109" s="4" t="s">
        <v>30</v>
      </c>
      <c r="L109" s="4">
        <v>347</v>
      </c>
      <c r="M109" s="4">
        <v>347</v>
      </c>
      <c r="N109" s="4" t="s">
        <v>573</v>
      </c>
      <c r="O109" s="4" t="s">
        <v>32</v>
      </c>
      <c r="P109" s="4" t="s">
        <v>33</v>
      </c>
      <c r="Q109" s="4">
        <v>0</v>
      </c>
      <c r="R109" s="7">
        <v>44935</v>
      </c>
      <c r="S109" s="6">
        <v>44939</v>
      </c>
      <c r="T109" s="4" t="s">
        <v>34</v>
      </c>
      <c r="U109" s="4">
        <v>347</v>
      </c>
      <c r="V109" s="4">
        <v>0</v>
      </c>
      <c r="W109" s="4">
        <v>0</v>
      </c>
      <c r="X109" s="4" t="s">
        <v>574</v>
      </c>
      <c r="Y109" s="4" t="s">
        <v>575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/>
      <c r="F110" s="6">
        <v>44935</v>
      </c>
      <c r="G110" s="6">
        <v>44936</v>
      </c>
      <c r="H110" s="4">
        <v>0</v>
      </c>
      <c r="I110" s="4">
        <v>1</v>
      </c>
      <c r="J110" s="4">
        <v>0</v>
      </c>
      <c r="K110" s="4" t="s">
        <v>30</v>
      </c>
      <c r="L110" s="4">
        <v>91</v>
      </c>
      <c r="M110" s="4">
        <v>91</v>
      </c>
      <c r="N110" s="4"/>
      <c r="O110" s="4" t="s">
        <v>32</v>
      </c>
      <c r="P110" s="4" t="s">
        <v>33</v>
      </c>
      <c r="Q110" s="4">
        <v>0</v>
      </c>
      <c r="R110" s="7">
        <v>44935</v>
      </c>
      <c r="S110" s="6">
        <v>44939</v>
      </c>
      <c r="T110" s="4" t="s">
        <v>34</v>
      </c>
      <c r="U110" s="4">
        <v>91</v>
      </c>
      <c r="V110" s="4">
        <v>0</v>
      </c>
      <c r="W110" s="4">
        <v>0</v>
      </c>
      <c r="X110" s="4" t="s">
        <v>36</v>
      </c>
      <c r="Y110" s="4" t="s">
        <v>36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95</v>
      </c>
      <c r="E111" s="4" t="s">
        <v>79</v>
      </c>
      <c r="F111" s="6">
        <v>44935</v>
      </c>
      <c r="G111" s="6">
        <v>44936</v>
      </c>
      <c r="H111" s="4">
        <v>1</v>
      </c>
      <c r="I111" s="4">
        <v>1</v>
      </c>
      <c r="J111" s="4">
        <v>1</v>
      </c>
      <c r="K111" s="4" t="s">
        <v>30</v>
      </c>
      <c r="L111" s="4">
        <v>347</v>
      </c>
      <c r="M111" s="4">
        <v>347</v>
      </c>
      <c r="N111" s="4" t="s">
        <v>579</v>
      </c>
      <c r="O111" s="4" t="s">
        <v>32</v>
      </c>
      <c r="P111" s="4" t="s">
        <v>33</v>
      </c>
      <c r="Q111" s="4">
        <v>0</v>
      </c>
      <c r="R111" s="7">
        <v>44935</v>
      </c>
      <c r="S111" s="6">
        <v>44939</v>
      </c>
      <c r="T111" s="4" t="s">
        <v>34</v>
      </c>
      <c r="U111" s="4">
        <v>347</v>
      </c>
      <c r="V111" s="4">
        <v>0</v>
      </c>
      <c r="W111" s="4">
        <v>0</v>
      </c>
      <c r="X111" s="4" t="s">
        <v>580</v>
      </c>
      <c r="Y111" s="4" t="s">
        <v>581</v>
      </c>
    </row>
    <row r="112" s="4" customFormat="1" spans="1:25">
      <c r="A112" s="4" t="s">
        <v>582</v>
      </c>
      <c r="B112" s="4" t="s">
        <v>26</v>
      </c>
      <c r="C112" s="4" t="s">
        <v>27</v>
      </c>
      <c r="D112" s="4" t="s">
        <v>583</v>
      </c>
      <c r="E112" s="4" t="s">
        <v>584</v>
      </c>
      <c r="F112" s="6">
        <v>44935</v>
      </c>
      <c r="G112" s="6">
        <v>44936</v>
      </c>
      <c r="H112" s="4">
        <v>1</v>
      </c>
      <c r="I112" s="4">
        <v>1</v>
      </c>
      <c r="J112" s="4">
        <v>1</v>
      </c>
      <c r="K112" s="4" t="s">
        <v>30</v>
      </c>
      <c r="L112" s="4">
        <v>1403</v>
      </c>
      <c r="M112" s="4">
        <v>1403</v>
      </c>
      <c r="N112" s="4" t="s">
        <v>585</v>
      </c>
      <c r="O112" s="4" t="s">
        <v>32</v>
      </c>
      <c r="P112" s="4" t="s">
        <v>33</v>
      </c>
      <c r="Q112" s="4">
        <v>0</v>
      </c>
      <c r="R112" s="7">
        <v>44935</v>
      </c>
      <c r="S112" s="6">
        <v>44939</v>
      </c>
      <c r="T112" s="4" t="s">
        <v>34</v>
      </c>
      <c r="U112" s="4">
        <v>1403</v>
      </c>
      <c r="V112" s="4">
        <v>0</v>
      </c>
      <c r="W112" s="4">
        <v>0</v>
      </c>
      <c r="X112" s="4" t="s">
        <v>586</v>
      </c>
      <c r="Y112" s="4" t="s">
        <v>587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475</v>
      </c>
      <c r="E113" s="4" t="s">
        <v>170</v>
      </c>
      <c r="F113" s="6">
        <v>44935</v>
      </c>
      <c r="G113" s="6">
        <v>44936</v>
      </c>
      <c r="H113" s="4">
        <v>1</v>
      </c>
      <c r="I113" s="4">
        <v>1</v>
      </c>
      <c r="J113" s="4">
        <v>1</v>
      </c>
      <c r="K113" s="4" t="s">
        <v>30</v>
      </c>
      <c r="L113" s="4">
        <v>1182</v>
      </c>
      <c r="M113" s="4">
        <v>1182</v>
      </c>
      <c r="N113" s="4" t="s">
        <v>589</v>
      </c>
      <c r="O113" s="4" t="s">
        <v>32</v>
      </c>
      <c r="P113" s="4" t="s">
        <v>33</v>
      </c>
      <c r="Q113" s="4">
        <v>0</v>
      </c>
      <c r="R113" s="7">
        <v>44935</v>
      </c>
      <c r="S113" s="6">
        <v>44939</v>
      </c>
      <c r="T113" s="4" t="s">
        <v>34</v>
      </c>
      <c r="U113" s="4">
        <v>1182</v>
      </c>
      <c r="V113" s="4">
        <v>0</v>
      </c>
      <c r="W113" s="4">
        <v>0</v>
      </c>
      <c r="X113" s="4" t="s">
        <v>590</v>
      </c>
      <c r="Y113" s="4" t="s">
        <v>591</v>
      </c>
    </row>
    <row r="114" s="4" customFormat="1" spans="1:25">
      <c r="A114" s="4" t="s">
        <v>592</v>
      </c>
      <c r="B114" s="4" t="s">
        <v>26</v>
      </c>
      <c r="C114" s="4" t="s">
        <v>27</v>
      </c>
      <c r="D114" s="4" t="s">
        <v>593</v>
      </c>
      <c r="E114" s="4" t="s">
        <v>594</v>
      </c>
      <c r="F114" s="6">
        <v>44935</v>
      </c>
      <c r="G114" s="6">
        <v>44936</v>
      </c>
      <c r="H114" s="4">
        <v>1</v>
      </c>
      <c r="I114" s="4">
        <v>1</v>
      </c>
      <c r="J114" s="4">
        <v>1</v>
      </c>
      <c r="K114" s="4" t="s">
        <v>30</v>
      </c>
      <c r="L114" s="4">
        <v>718</v>
      </c>
      <c r="M114" s="4">
        <v>718</v>
      </c>
      <c r="N114" s="4" t="s">
        <v>595</v>
      </c>
      <c r="O114" s="4" t="s">
        <v>32</v>
      </c>
      <c r="P114" s="4" t="s">
        <v>33</v>
      </c>
      <c r="Q114" s="4">
        <v>0</v>
      </c>
      <c r="R114" s="7">
        <v>44935</v>
      </c>
      <c r="S114" s="6">
        <v>44939</v>
      </c>
      <c r="T114" s="4" t="s">
        <v>34</v>
      </c>
      <c r="U114" s="4">
        <v>718</v>
      </c>
      <c r="V114" s="4">
        <v>0</v>
      </c>
      <c r="W114" s="4">
        <v>0</v>
      </c>
      <c r="X114" s="4" t="s">
        <v>596</v>
      </c>
      <c r="Y114" s="4" t="s">
        <v>36</v>
      </c>
    </row>
    <row r="115" s="4" customFormat="1" spans="1:25">
      <c r="A115" s="4" t="s">
        <v>597</v>
      </c>
      <c r="B115" s="4" t="s">
        <v>26</v>
      </c>
      <c r="C115" s="4" t="s">
        <v>27</v>
      </c>
      <c r="D115" s="4" t="s">
        <v>598</v>
      </c>
      <c r="E115" s="4" t="s">
        <v>158</v>
      </c>
      <c r="F115" s="6">
        <v>44935</v>
      </c>
      <c r="G115" s="6">
        <v>44936</v>
      </c>
      <c r="H115" s="4">
        <v>1</v>
      </c>
      <c r="I115" s="4">
        <v>1</v>
      </c>
      <c r="J115" s="4">
        <v>1</v>
      </c>
      <c r="K115" s="4" t="s">
        <v>30</v>
      </c>
      <c r="L115" s="4">
        <v>243</v>
      </c>
      <c r="M115" s="4">
        <v>243</v>
      </c>
      <c r="N115" s="4" t="s">
        <v>599</v>
      </c>
      <c r="O115" s="4" t="s">
        <v>32</v>
      </c>
      <c r="P115" s="4" t="s">
        <v>33</v>
      </c>
      <c r="Q115" s="4">
        <v>0</v>
      </c>
      <c r="R115" s="7">
        <v>44935</v>
      </c>
      <c r="S115" s="6">
        <v>44939</v>
      </c>
      <c r="T115" s="4" t="s">
        <v>34</v>
      </c>
      <c r="U115" s="4">
        <v>243</v>
      </c>
      <c r="V115" s="4">
        <v>0</v>
      </c>
      <c r="W115" s="4">
        <v>0</v>
      </c>
      <c r="X115" s="4" t="s">
        <v>600</v>
      </c>
      <c r="Y115" s="4" t="s">
        <v>601</v>
      </c>
    </row>
    <row r="116" s="4" customFormat="1" spans="1:25">
      <c r="A116" s="4" t="s">
        <v>602</v>
      </c>
      <c r="B116" s="4" t="s">
        <v>26</v>
      </c>
      <c r="C116" s="4" t="s">
        <v>27</v>
      </c>
      <c r="D116" s="4" t="s">
        <v>603</v>
      </c>
      <c r="E116" s="4" t="s">
        <v>604</v>
      </c>
      <c r="F116" s="6">
        <v>44935</v>
      </c>
      <c r="G116" s="6">
        <v>44936</v>
      </c>
      <c r="H116" s="4">
        <v>1</v>
      </c>
      <c r="I116" s="4">
        <v>1</v>
      </c>
      <c r="J116" s="4">
        <v>1</v>
      </c>
      <c r="K116" s="4" t="s">
        <v>30</v>
      </c>
      <c r="L116" s="4">
        <v>681</v>
      </c>
      <c r="M116" s="4">
        <v>681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44935</v>
      </c>
      <c r="S116" s="6">
        <v>44939</v>
      </c>
      <c r="T116" s="4" t="s">
        <v>34</v>
      </c>
      <c r="U116" s="4">
        <v>681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609</v>
      </c>
      <c r="E117" s="4" t="s">
        <v>269</v>
      </c>
      <c r="F117" s="6">
        <v>44935</v>
      </c>
      <c r="G117" s="6">
        <v>44936</v>
      </c>
      <c r="H117" s="4">
        <v>1</v>
      </c>
      <c r="I117" s="4">
        <v>1</v>
      </c>
      <c r="J117" s="4">
        <v>1</v>
      </c>
      <c r="K117" s="4" t="s">
        <v>30</v>
      </c>
      <c r="L117" s="4">
        <v>1338</v>
      </c>
      <c r="M117" s="4">
        <v>1338</v>
      </c>
      <c r="N117" s="4" t="s">
        <v>610</v>
      </c>
      <c r="O117" s="4" t="s">
        <v>32</v>
      </c>
      <c r="P117" s="4" t="s">
        <v>33</v>
      </c>
      <c r="Q117" s="4">
        <v>0</v>
      </c>
      <c r="R117" s="7">
        <v>44935</v>
      </c>
      <c r="S117" s="6">
        <v>44939</v>
      </c>
      <c r="T117" s="4" t="s">
        <v>34</v>
      </c>
      <c r="U117" s="4">
        <v>1338</v>
      </c>
      <c r="V117" s="4">
        <v>0</v>
      </c>
      <c r="W117" s="4">
        <v>0</v>
      </c>
      <c r="X117" s="4" t="s">
        <v>611</v>
      </c>
      <c r="Y117" s="4" t="s">
        <v>612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598</v>
      </c>
      <c r="E118" s="4" t="s">
        <v>158</v>
      </c>
      <c r="F118" s="6">
        <v>44935</v>
      </c>
      <c r="G118" s="6">
        <v>44936</v>
      </c>
      <c r="H118" s="4">
        <v>1</v>
      </c>
      <c r="I118" s="4">
        <v>1</v>
      </c>
      <c r="J118" s="4">
        <v>1</v>
      </c>
      <c r="K118" s="4" t="s">
        <v>30</v>
      </c>
      <c r="L118" s="4">
        <v>243</v>
      </c>
      <c r="M118" s="4">
        <v>243</v>
      </c>
      <c r="N118" s="4" t="s">
        <v>614</v>
      </c>
      <c r="O118" s="4" t="s">
        <v>32</v>
      </c>
      <c r="P118" s="4" t="s">
        <v>33</v>
      </c>
      <c r="Q118" s="4">
        <v>0</v>
      </c>
      <c r="R118" s="7">
        <v>44935</v>
      </c>
      <c r="S118" s="6">
        <v>44939</v>
      </c>
      <c r="T118" s="4" t="s">
        <v>34</v>
      </c>
      <c r="U118" s="4">
        <v>243</v>
      </c>
      <c r="V118" s="4">
        <v>0</v>
      </c>
      <c r="W118" s="4">
        <v>0</v>
      </c>
      <c r="X118" s="4" t="s">
        <v>615</v>
      </c>
      <c r="Y118" s="4" t="s">
        <v>616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618</v>
      </c>
      <c r="E119" s="4" t="s">
        <v>79</v>
      </c>
      <c r="F119" s="6">
        <v>44935</v>
      </c>
      <c r="G119" s="6">
        <v>44936</v>
      </c>
      <c r="H119" s="4">
        <v>1</v>
      </c>
      <c r="I119" s="4">
        <v>1</v>
      </c>
      <c r="J119" s="4">
        <v>1</v>
      </c>
      <c r="K119" s="4" t="s">
        <v>30</v>
      </c>
      <c r="L119" s="4">
        <v>159</v>
      </c>
      <c r="M119" s="4">
        <v>159</v>
      </c>
      <c r="N119" s="4" t="s">
        <v>619</v>
      </c>
      <c r="O119" s="4" t="s">
        <v>32</v>
      </c>
      <c r="P119" s="4" t="s">
        <v>33</v>
      </c>
      <c r="Q119" s="4">
        <v>0</v>
      </c>
      <c r="R119" s="7">
        <v>44935</v>
      </c>
      <c r="S119" s="6">
        <v>44939</v>
      </c>
      <c r="T119" s="4" t="s">
        <v>34</v>
      </c>
      <c r="U119" s="4">
        <v>159</v>
      </c>
      <c r="V119" s="4">
        <v>0</v>
      </c>
      <c r="W119" s="4">
        <v>0</v>
      </c>
      <c r="X119" s="4" t="s">
        <v>620</v>
      </c>
      <c r="Y119" s="4" t="s">
        <v>621</v>
      </c>
    </row>
    <row r="120" s="4" customFormat="1" spans="1:25">
      <c r="A120" s="4" t="s">
        <v>622</v>
      </c>
      <c r="B120" s="4" t="s">
        <v>26</v>
      </c>
      <c r="C120" s="4" t="s">
        <v>27</v>
      </c>
      <c r="D120" s="4" t="s">
        <v>396</v>
      </c>
      <c r="E120" s="4" t="s">
        <v>623</v>
      </c>
      <c r="F120" s="6">
        <v>44935</v>
      </c>
      <c r="G120" s="6">
        <v>44936</v>
      </c>
      <c r="H120" s="4">
        <v>1</v>
      </c>
      <c r="I120" s="4">
        <v>1</v>
      </c>
      <c r="J120" s="4">
        <v>1</v>
      </c>
      <c r="K120" s="4" t="s">
        <v>30</v>
      </c>
      <c r="L120" s="4">
        <v>300</v>
      </c>
      <c r="M120" s="4">
        <v>300</v>
      </c>
      <c r="N120" s="4" t="s">
        <v>624</v>
      </c>
      <c r="O120" s="4" t="s">
        <v>32</v>
      </c>
      <c r="P120" s="4" t="s">
        <v>33</v>
      </c>
      <c r="Q120" s="4">
        <v>0</v>
      </c>
      <c r="R120" s="7">
        <v>44935</v>
      </c>
      <c r="S120" s="6">
        <v>44939</v>
      </c>
      <c r="T120" s="4" t="s">
        <v>34</v>
      </c>
      <c r="U120" s="4">
        <v>300</v>
      </c>
      <c r="V120" s="4">
        <v>0</v>
      </c>
      <c r="W120" s="4">
        <v>0</v>
      </c>
      <c r="X120" s="4" t="s">
        <v>625</v>
      </c>
      <c r="Y120" s="4" t="s">
        <v>36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627</v>
      </c>
      <c r="E121" s="4" t="s">
        <v>421</v>
      </c>
      <c r="F121" s="6">
        <v>44935</v>
      </c>
      <c r="G121" s="6">
        <v>44936</v>
      </c>
      <c r="H121" s="4">
        <v>1</v>
      </c>
      <c r="I121" s="4">
        <v>1</v>
      </c>
      <c r="J121" s="4">
        <v>1</v>
      </c>
      <c r="K121" s="4" t="s">
        <v>30</v>
      </c>
      <c r="L121" s="4">
        <v>145</v>
      </c>
      <c r="M121" s="4">
        <v>145</v>
      </c>
      <c r="N121" s="4" t="s">
        <v>628</v>
      </c>
      <c r="O121" s="4" t="s">
        <v>32</v>
      </c>
      <c r="P121" s="4" t="s">
        <v>33</v>
      </c>
      <c r="Q121" s="4">
        <v>0</v>
      </c>
      <c r="R121" s="7">
        <v>44935</v>
      </c>
      <c r="S121" s="6">
        <v>44939</v>
      </c>
      <c r="T121" s="4" t="s">
        <v>34</v>
      </c>
      <c r="U121" s="4">
        <v>145</v>
      </c>
      <c r="V121" s="4">
        <v>0</v>
      </c>
      <c r="W121" s="4">
        <v>0</v>
      </c>
      <c r="X121" s="4" t="s">
        <v>629</v>
      </c>
      <c r="Y121" s="4" t="s">
        <v>630</v>
      </c>
    </row>
    <row r="122" s="4" customFormat="1" spans="1:25">
      <c r="A122" s="4" t="s">
        <v>631</v>
      </c>
      <c r="B122" s="4" t="s">
        <v>26</v>
      </c>
      <c r="C122" s="4" t="s">
        <v>27</v>
      </c>
      <c r="D122" s="4" t="s">
        <v>632</v>
      </c>
      <c r="E122" s="4" t="s">
        <v>633</v>
      </c>
      <c r="F122" s="6">
        <v>44935</v>
      </c>
      <c r="G122" s="6">
        <v>44936</v>
      </c>
      <c r="H122" s="4">
        <v>1</v>
      </c>
      <c r="I122" s="4">
        <v>1</v>
      </c>
      <c r="J122" s="4">
        <v>1</v>
      </c>
      <c r="K122" s="4" t="s">
        <v>30</v>
      </c>
      <c r="L122" s="4">
        <v>1013</v>
      </c>
      <c r="M122" s="4">
        <v>1013</v>
      </c>
      <c r="N122" s="4" t="s">
        <v>634</v>
      </c>
      <c r="O122" s="4" t="s">
        <v>32</v>
      </c>
      <c r="P122" s="4" t="s">
        <v>33</v>
      </c>
      <c r="Q122" s="4">
        <v>0</v>
      </c>
      <c r="R122" s="7">
        <v>44935</v>
      </c>
      <c r="S122" s="6">
        <v>44939</v>
      </c>
      <c r="T122" s="4" t="s">
        <v>34</v>
      </c>
      <c r="U122" s="4">
        <v>1013</v>
      </c>
      <c r="V122" s="4">
        <v>0</v>
      </c>
      <c r="W122" s="4">
        <v>0</v>
      </c>
      <c r="X122" s="4" t="s">
        <v>635</v>
      </c>
      <c r="Y122" s="4" t="s">
        <v>636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157</v>
      </c>
      <c r="E123" s="4" t="s">
        <v>158</v>
      </c>
      <c r="F123" s="6">
        <v>44935</v>
      </c>
      <c r="G123" s="6">
        <v>44936</v>
      </c>
      <c r="H123" s="4">
        <v>1</v>
      </c>
      <c r="I123" s="4">
        <v>1</v>
      </c>
      <c r="J123" s="4">
        <v>1</v>
      </c>
      <c r="K123" s="4" t="s">
        <v>30</v>
      </c>
      <c r="L123" s="4">
        <v>349</v>
      </c>
      <c r="M123" s="4">
        <v>349</v>
      </c>
      <c r="N123" s="4" t="s">
        <v>638</v>
      </c>
      <c r="O123" s="4" t="s">
        <v>32</v>
      </c>
      <c r="P123" s="4" t="s">
        <v>33</v>
      </c>
      <c r="Q123" s="4">
        <v>0</v>
      </c>
      <c r="R123" s="7">
        <v>44935</v>
      </c>
      <c r="S123" s="6">
        <v>44939</v>
      </c>
      <c r="T123" s="4" t="s">
        <v>34</v>
      </c>
      <c r="U123" s="4">
        <v>349</v>
      </c>
      <c r="V123" s="4">
        <v>0</v>
      </c>
      <c r="W123" s="4">
        <v>0</v>
      </c>
      <c r="X123" s="4" t="s">
        <v>639</v>
      </c>
      <c r="Y123" s="4" t="s">
        <v>640</v>
      </c>
    </row>
    <row r="124" s="4" customFormat="1" spans="1:25">
      <c r="A124" s="4" t="s">
        <v>641</v>
      </c>
      <c r="B124" s="4" t="s">
        <v>26</v>
      </c>
      <c r="C124" s="4" t="s">
        <v>27</v>
      </c>
      <c r="D124" s="4" t="s">
        <v>642</v>
      </c>
      <c r="E124" s="4" t="s">
        <v>643</v>
      </c>
      <c r="F124" s="6">
        <v>44935</v>
      </c>
      <c r="G124" s="6">
        <v>44936</v>
      </c>
      <c r="H124" s="4">
        <v>1</v>
      </c>
      <c r="I124" s="4">
        <v>1</v>
      </c>
      <c r="J124" s="4">
        <v>1</v>
      </c>
      <c r="K124" s="4" t="s">
        <v>30</v>
      </c>
      <c r="L124" s="4">
        <v>377</v>
      </c>
      <c r="M124" s="4">
        <v>377</v>
      </c>
      <c r="N124" s="4" t="s">
        <v>644</v>
      </c>
      <c r="O124" s="4" t="s">
        <v>32</v>
      </c>
      <c r="P124" s="4" t="s">
        <v>33</v>
      </c>
      <c r="Q124" s="4">
        <v>0</v>
      </c>
      <c r="R124" s="7">
        <v>44935</v>
      </c>
      <c r="S124" s="6">
        <v>44939</v>
      </c>
      <c r="T124" s="4" t="s">
        <v>34</v>
      </c>
      <c r="U124" s="4">
        <v>377</v>
      </c>
      <c r="V124" s="4">
        <v>0</v>
      </c>
      <c r="W124" s="4">
        <v>0</v>
      </c>
      <c r="X124" s="4" t="s">
        <v>645</v>
      </c>
      <c r="Y12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8"/>
  <sheetViews>
    <sheetView tabSelected="1" topLeftCell="A113" workbookViewId="0">
      <selection activeCell="H137" sqref="H137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646</v>
      </c>
    </row>
    <row r="2" s="4" customFormat="1" spans="1:9">
      <c r="A2" s="5">
        <v>21624489932</v>
      </c>
      <c r="B2" s="6">
        <v>44933</v>
      </c>
      <c r="C2" s="6">
        <v>44936</v>
      </c>
      <c r="D2" s="4">
        <v>1410</v>
      </c>
      <c r="E2" s="4" t="str">
        <f>VLOOKUP(A2,HOP!A:L,12,0)</f>
        <v>1410.00</v>
      </c>
      <c r="F2" s="4" t="str">
        <f>VLOOKUP(A2,HOP!A:C,3,0)</f>
        <v>2767257</v>
      </c>
      <c r="G2" s="4">
        <f>D2-E2</f>
        <v>0</v>
      </c>
      <c r="H2" s="4" t="str">
        <f>$H$1&amp;F2</f>
        <v>，2767257</v>
      </c>
      <c r="I2" s="4" t="str">
        <f>VLOOKUP(A2,HOP!A:U,21,0)</f>
        <v>直连</v>
      </c>
    </row>
    <row r="3" s="4" customFormat="1" spans="1:9">
      <c r="A3" s="5">
        <v>21852544836</v>
      </c>
      <c r="B3" s="6">
        <v>44930</v>
      </c>
      <c r="C3" s="6">
        <v>44936</v>
      </c>
      <c r="D3" s="4">
        <v>3332</v>
      </c>
      <c r="E3" s="4" t="str">
        <f>VLOOKUP(A3,HOP!A:L,12,0)</f>
        <v>3332.00</v>
      </c>
      <c r="F3" s="4" t="str">
        <f>VLOOKUP(A3,HOP!A:C,3,0)</f>
        <v>2844232</v>
      </c>
      <c r="G3" s="4">
        <f t="shared" ref="G3:G34" si="0">D3-E3</f>
        <v>0</v>
      </c>
      <c r="H3" s="4" t="str">
        <f t="shared" ref="H3:H34" si="1">$H$1&amp;F3</f>
        <v>，2844232</v>
      </c>
      <c r="I3" s="4" t="str">
        <f>VLOOKUP(A3,HOP!A:U,21,0)</f>
        <v>直采</v>
      </c>
    </row>
    <row r="4" s="4" customFormat="1" spans="1:9">
      <c r="A4" s="5">
        <v>999221854249697</v>
      </c>
      <c r="B4" s="6">
        <v>44934</v>
      </c>
      <c r="C4" s="6">
        <v>44936</v>
      </c>
      <c r="D4" s="4">
        <v>4485</v>
      </c>
      <c r="E4" s="4" t="str">
        <f>VLOOKUP(A4,HOP!A:L,12,0)</f>
        <v>4485.00</v>
      </c>
      <c r="F4" s="4" t="str">
        <f>VLOOKUP(A4,HOP!A:C,3,0)</f>
        <v>2846954</v>
      </c>
      <c r="G4" s="4">
        <f t="shared" si="0"/>
        <v>0</v>
      </c>
      <c r="H4" s="4" t="str">
        <f t="shared" si="1"/>
        <v>，2846954</v>
      </c>
      <c r="I4" s="4" t="str">
        <f>VLOOKUP(A4,HOP!A:U,21,0)</f>
        <v>直连</v>
      </c>
    </row>
    <row r="5" s="4" customFormat="1" spans="1:9">
      <c r="A5" s="5">
        <v>21857810486</v>
      </c>
      <c r="B5" s="6">
        <v>44925</v>
      </c>
      <c r="C5" s="6">
        <v>44936</v>
      </c>
      <c r="D5" s="4">
        <v>40752</v>
      </c>
      <c r="E5" s="4" t="str">
        <f>VLOOKUP(A5,HOP!A:L,12,0)</f>
        <v>40752.00</v>
      </c>
      <c r="F5" s="4" t="str">
        <f>VLOOKUP(A5,HOP!A:C,3,0)</f>
        <v>2853259</v>
      </c>
      <c r="G5" s="4">
        <f t="shared" si="0"/>
        <v>0</v>
      </c>
      <c r="H5" s="4" t="str">
        <f t="shared" si="1"/>
        <v>，2853259</v>
      </c>
      <c r="I5" s="4" t="str">
        <f>VLOOKUP(A5,HOP!A:U,21,0)</f>
        <v>直采</v>
      </c>
    </row>
    <row r="6" s="4" customFormat="1" spans="1:9">
      <c r="A6" s="5">
        <v>999221885736639</v>
      </c>
      <c r="B6" s="6">
        <v>44935</v>
      </c>
      <c r="C6" s="6">
        <v>44936</v>
      </c>
      <c r="D6" s="4">
        <v>1163</v>
      </c>
      <c r="E6" s="4" t="str">
        <f>VLOOKUP(A6,HOP!A:L,12,0)</f>
        <v>1163.00</v>
      </c>
      <c r="F6" s="4" t="str">
        <f>VLOOKUP(A6,HOP!A:C,3,0)</f>
        <v>2864329</v>
      </c>
      <c r="G6" s="4">
        <f t="shared" si="0"/>
        <v>0</v>
      </c>
      <c r="H6" s="4" t="str">
        <f t="shared" si="1"/>
        <v>，2864329</v>
      </c>
      <c r="I6" s="4" t="str">
        <f>VLOOKUP(A6,HOP!A:U,21,0)</f>
        <v>直连</v>
      </c>
    </row>
    <row r="7" s="4" customFormat="1" spans="1:9">
      <c r="A7" s="5">
        <v>999221891601198</v>
      </c>
      <c r="B7" s="6">
        <v>44935</v>
      </c>
      <c r="C7" s="6">
        <v>44936</v>
      </c>
      <c r="D7" s="4">
        <v>1254</v>
      </c>
      <c r="E7" s="4" t="str">
        <f>VLOOKUP(A7,HOP!A:L,12,0)</f>
        <v>1254.00</v>
      </c>
      <c r="F7" s="4" t="str">
        <f>VLOOKUP(A7,HOP!A:C,3,0)</f>
        <v>2866154</v>
      </c>
      <c r="G7" s="4">
        <f t="shared" si="0"/>
        <v>0</v>
      </c>
      <c r="H7" s="4" t="str">
        <f t="shared" si="1"/>
        <v>，2866154</v>
      </c>
      <c r="I7" s="4" t="str">
        <f>VLOOKUP(A7,HOP!A:U,21,0)</f>
        <v>直连</v>
      </c>
    </row>
    <row r="8" s="4" customFormat="1" spans="1:9">
      <c r="A8" s="5">
        <v>21893790616</v>
      </c>
      <c r="B8" s="6">
        <v>44935</v>
      </c>
      <c r="C8" s="6">
        <v>44936</v>
      </c>
      <c r="D8" s="4">
        <v>710</v>
      </c>
      <c r="E8" s="4" t="str">
        <f>VLOOKUP(A8,HOP!A:L,12,0)</f>
        <v>710.00</v>
      </c>
      <c r="F8" s="4" t="str">
        <f>VLOOKUP(A8,HOP!A:C,3,0)</f>
        <v>2866838</v>
      </c>
      <c r="G8" s="4">
        <f t="shared" si="0"/>
        <v>0</v>
      </c>
      <c r="H8" s="4" t="str">
        <f t="shared" si="1"/>
        <v>，2866838</v>
      </c>
      <c r="I8" s="4" t="str">
        <f>VLOOKUP(A8,HOP!A:U,21,0)</f>
        <v>直连</v>
      </c>
    </row>
    <row r="9" s="4" customFormat="1" spans="1:9">
      <c r="A9" s="5">
        <v>21928586212</v>
      </c>
      <c r="B9" s="6">
        <v>44933</v>
      </c>
      <c r="C9" s="6">
        <v>44936</v>
      </c>
      <c r="D9" s="4">
        <v>2844</v>
      </c>
      <c r="E9" s="4" t="str">
        <f>VLOOKUP(A9,HOP!A:L,12,0)</f>
        <v>2844.00</v>
      </c>
      <c r="F9" s="4" t="str">
        <f>VLOOKUP(A9,HOP!A:C,3,0)</f>
        <v>2875735</v>
      </c>
      <c r="G9" s="4">
        <f t="shared" si="0"/>
        <v>0</v>
      </c>
      <c r="H9" s="4" t="str">
        <f t="shared" si="1"/>
        <v>，2875735</v>
      </c>
      <c r="I9" s="4" t="str">
        <f>VLOOKUP(A9,HOP!A:U,21,0)</f>
        <v>直连</v>
      </c>
    </row>
    <row r="10" s="4" customFormat="1" spans="1:9">
      <c r="A10" s="5">
        <v>999221933438109</v>
      </c>
      <c r="B10" s="6">
        <v>44934</v>
      </c>
      <c r="C10" s="6">
        <v>44936</v>
      </c>
      <c r="D10" s="4">
        <v>754</v>
      </c>
      <c r="E10" s="4" t="str">
        <f>VLOOKUP(A10,HOP!A:L,12,0)</f>
        <v>754.00</v>
      </c>
      <c r="F10" s="4" t="str">
        <f>VLOOKUP(A10,HOP!A:C,3,0)</f>
        <v>2877119</v>
      </c>
      <c r="G10" s="4">
        <f t="shared" si="0"/>
        <v>0</v>
      </c>
      <c r="H10" s="4" t="str">
        <f t="shared" si="1"/>
        <v>，2877119</v>
      </c>
      <c r="I10" s="4" t="str">
        <f>VLOOKUP(A10,HOP!A:U,21,0)</f>
        <v>直连</v>
      </c>
    </row>
    <row r="11" s="4" customFormat="1" spans="1:9">
      <c r="A11" s="5">
        <v>999221933875301</v>
      </c>
      <c r="B11" s="6">
        <v>44934</v>
      </c>
      <c r="C11" s="6">
        <v>44936</v>
      </c>
      <c r="D11" s="4">
        <v>490</v>
      </c>
      <c r="E11" s="4" t="str">
        <f>VLOOKUP(A11,HOP!A:L,12,0)</f>
        <v>490.00</v>
      </c>
      <c r="F11" s="4" t="str">
        <f>VLOOKUP(A11,HOP!A:C,3,0)</f>
        <v>2877444</v>
      </c>
      <c r="G11" s="4">
        <f t="shared" si="0"/>
        <v>0</v>
      </c>
      <c r="H11" s="4" t="str">
        <f t="shared" si="1"/>
        <v>，2877444</v>
      </c>
      <c r="I11" s="4" t="str">
        <f>VLOOKUP(A11,HOP!A:U,21,0)</f>
        <v>直连</v>
      </c>
    </row>
    <row r="12" s="4" customFormat="1" spans="1:9">
      <c r="A12" s="5">
        <v>999221934747049</v>
      </c>
      <c r="B12" s="6">
        <v>44934</v>
      </c>
      <c r="C12" s="6">
        <v>44936</v>
      </c>
      <c r="D12" s="4">
        <v>1771</v>
      </c>
      <c r="E12" s="4" t="str">
        <f>VLOOKUP(A12,HOP!A:L,12,0)</f>
        <v>1771.00</v>
      </c>
      <c r="F12" s="4" t="str">
        <f>VLOOKUP(A12,HOP!A:C,3,0)</f>
        <v>2878074</v>
      </c>
      <c r="G12" s="4">
        <f t="shared" si="0"/>
        <v>0</v>
      </c>
      <c r="H12" s="4" t="str">
        <f t="shared" si="1"/>
        <v>，2878074</v>
      </c>
      <c r="I12" s="4" t="str">
        <f>VLOOKUP(A12,HOP!A:U,21,0)</f>
        <v>直连</v>
      </c>
    </row>
    <row r="13" s="4" customFormat="1" spans="1:9">
      <c r="A13" s="5">
        <v>999221945411946</v>
      </c>
      <c r="B13" s="6">
        <v>44934</v>
      </c>
      <c r="C13" s="6">
        <v>44936</v>
      </c>
      <c r="D13" s="4">
        <v>1382</v>
      </c>
      <c r="E13" s="4" t="str">
        <f>VLOOKUP(A13,HOP!A:L,12,0)</f>
        <v>1382.00</v>
      </c>
      <c r="F13" s="4" t="str">
        <f>VLOOKUP(A13,HOP!A:C,3,0)</f>
        <v>2881484</v>
      </c>
      <c r="G13" s="4">
        <f t="shared" si="0"/>
        <v>0</v>
      </c>
      <c r="H13" s="4" t="str">
        <f t="shared" si="1"/>
        <v>，2881484</v>
      </c>
      <c r="I13" s="4" t="str">
        <f>VLOOKUP(A13,HOP!A:U,21,0)</f>
        <v>直连</v>
      </c>
    </row>
    <row r="14" s="4" customFormat="1" spans="1:9">
      <c r="A14" s="5">
        <v>999221951200580</v>
      </c>
      <c r="B14" s="6">
        <v>44933</v>
      </c>
      <c r="C14" s="6">
        <v>44936</v>
      </c>
      <c r="D14" s="4">
        <v>2652</v>
      </c>
      <c r="E14" s="4">
        <v>2652</v>
      </c>
      <c r="F14" s="4" t="str">
        <f>VLOOKUP(A14,HOP!A:C,3,0)</f>
        <v>2883645</v>
      </c>
      <c r="G14" s="4">
        <f t="shared" si="0"/>
        <v>0</v>
      </c>
      <c r="H14" s="4" t="str">
        <f t="shared" si="1"/>
        <v>，2883645</v>
      </c>
      <c r="I14" s="4" t="str">
        <f>VLOOKUP(A14,HOP!A:U,21,0)</f>
        <v>直连</v>
      </c>
    </row>
    <row r="15" s="4" customFormat="1" spans="1:9">
      <c r="A15" s="5">
        <v>999221970016228</v>
      </c>
      <c r="B15" s="6">
        <v>44934</v>
      </c>
      <c r="C15" s="6">
        <v>44936</v>
      </c>
      <c r="D15" s="4">
        <v>1726</v>
      </c>
      <c r="E15" s="4" t="str">
        <f>VLOOKUP(A15,HOP!A:L,12,0)</f>
        <v>1726.00</v>
      </c>
      <c r="F15" s="4" t="str">
        <f>VLOOKUP(A15,HOP!A:C,3,0)</f>
        <v>2890168</v>
      </c>
      <c r="G15" s="4">
        <f t="shared" si="0"/>
        <v>0</v>
      </c>
      <c r="H15" s="4" t="str">
        <f t="shared" si="1"/>
        <v>，2890168</v>
      </c>
      <c r="I15" s="4" t="str">
        <f>VLOOKUP(A15,HOP!A:U,21,0)</f>
        <v>直连</v>
      </c>
    </row>
    <row r="16" s="4" customFormat="1" spans="1:9">
      <c r="A16" s="5">
        <v>999221976271657</v>
      </c>
      <c r="B16" s="6">
        <v>44933</v>
      </c>
      <c r="C16" s="6">
        <v>44936</v>
      </c>
      <c r="D16" s="4">
        <v>2568</v>
      </c>
      <c r="E16" s="4" t="str">
        <f>VLOOKUP(A16,HOP!A:L,12,0)</f>
        <v>2568.00</v>
      </c>
      <c r="F16" s="4" t="str">
        <f>VLOOKUP(A16,HOP!A:C,3,0)</f>
        <v>2892333</v>
      </c>
      <c r="G16" s="4">
        <f t="shared" si="0"/>
        <v>0</v>
      </c>
      <c r="H16" s="4" t="str">
        <f t="shared" si="1"/>
        <v>，2892333</v>
      </c>
      <c r="I16" s="4" t="str">
        <f>VLOOKUP(A16,HOP!A:U,21,0)</f>
        <v>直连</v>
      </c>
    </row>
    <row r="17" s="4" customFormat="1" spans="1:9">
      <c r="A17" s="5">
        <v>999221983529024</v>
      </c>
      <c r="B17" s="6">
        <v>44935</v>
      </c>
      <c r="C17" s="6">
        <v>44936</v>
      </c>
      <c r="D17" s="4">
        <v>474</v>
      </c>
      <c r="E17" s="4" t="str">
        <f>VLOOKUP(A17,HOP!A:L,12,0)</f>
        <v>474.00</v>
      </c>
      <c r="F17" s="4" t="str">
        <f>VLOOKUP(A17,HOP!A:C,3,0)</f>
        <v>2895017</v>
      </c>
      <c r="G17" s="4">
        <f t="shared" si="0"/>
        <v>0</v>
      </c>
      <c r="H17" s="4" t="str">
        <f t="shared" si="1"/>
        <v>，2895017</v>
      </c>
      <c r="I17" s="4" t="str">
        <f>VLOOKUP(A17,HOP!A:U,21,0)</f>
        <v>直连</v>
      </c>
    </row>
    <row r="18" s="4" customFormat="1" spans="1:9">
      <c r="A18" s="5">
        <v>21989689432</v>
      </c>
      <c r="B18" s="6">
        <v>44932</v>
      </c>
      <c r="C18" s="6">
        <v>44936</v>
      </c>
      <c r="D18" s="4">
        <v>6148</v>
      </c>
      <c r="E18" s="4" t="str">
        <f>VLOOKUP(A18,HOP!A:L,12,0)</f>
        <v>6148.00</v>
      </c>
      <c r="F18" s="4" t="str">
        <f>VLOOKUP(A18,HOP!A:C,3,0)</f>
        <v>2896816</v>
      </c>
      <c r="G18" s="4">
        <f t="shared" si="0"/>
        <v>0</v>
      </c>
      <c r="H18" s="4" t="str">
        <f t="shared" si="1"/>
        <v>，2896816</v>
      </c>
      <c r="I18" s="4" t="str">
        <f>VLOOKUP(A18,HOP!A:U,21,0)</f>
        <v>直连</v>
      </c>
    </row>
    <row r="19" s="4" customFormat="1" spans="1:9">
      <c r="A19" s="5">
        <v>999221989742040</v>
      </c>
      <c r="B19" s="6">
        <v>44934</v>
      </c>
      <c r="C19" s="6">
        <v>44936</v>
      </c>
      <c r="D19" s="4">
        <v>3394</v>
      </c>
      <c r="E19" s="4" t="str">
        <f>VLOOKUP(A19,HOP!A:L,12,0)</f>
        <v>3394.00</v>
      </c>
      <c r="F19" s="4" t="str">
        <f>VLOOKUP(A19,HOP!A:C,3,0)</f>
        <v>2896888</v>
      </c>
      <c r="G19" s="4">
        <f t="shared" si="0"/>
        <v>0</v>
      </c>
      <c r="H19" s="4" t="str">
        <f t="shared" si="1"/>
        <v>，2896888</v>
      </c>
      <c r="I19" s="4" t="str">
        <f>VLOOKUP(A19,HOP!A:U,21,0)</f>
        <v>直连</v>
      </c>
    </row>
    <row r="20" s="4" customFormat="1" spans="1:9">
      <c r="A20" s="5">
        <v>999221996250104</v>
      </c>
      <c r="B20" s="6">
        <v>44935</v>
      </c>
      <c r="C20" s="6">
        <v>44936</v>
      </c>
      <c r="D20" s="4">
        <v>613</v>
      </c>
      <c r="E20" s="4" t="str">
        <f>VLOOKUP(A20,HOP!A:L,12,0)</f>
        <v>613.00</v>
      </c>
      <c r="F20" s="4" t="str">
        <f>VLOOKUP(A20,HOP!A:C,3,0)</f>
        <v>2898549</v>
      </c>
      <c r="G20" s="4">
        <f t="shared" si="0"/>
        <v>0</v>
      </c>
      <c r="H20" s="4" t="str">
        <f t="shared" si="1"/>
        <v>，2898549</v>
      </c>
      <c r="I20" s="4" t="str">
        <f>VLOOKUP(A20,HOP!A:U,21,0)</f>
        <v>直连</v>
      </c>
    </row>
    <row r="21" s="4" customFormat="1" hidden="1" spans="1:9">
      <c r="A21" s="5">
        <v>999222003454476</v>
      </c>
      <c r="B21" s="6">
        <v>44935</v>
      </c>
      <c r="C21" s="6">
        <v>44936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999222012396985</v>
      </c>
      <c r="B22" s="6">
        <v>44935</v>
      </c>
      <c r="C22" s="6">
        <v>44936</v>
      </c>
      <c r="D22" s="4">
        <v>4089</v>
      </c>
      <c r="E22" s="4" t="str">
        <f>VLOOKUP(A22,HOP!A:L,12,0)</f>
        <v>4089.00</v>
      </c>
      <c r="F22" s="4" t="str">
        <f>VLOOKUP(A22,HOP!A:C,3,0)</f>
        <v>2904459</v>
      </c>
      <c r="G22" s="4">
        <f t="shared" si="0"/>
        <v>0</v>
      </c>
      <c r="H22" s="4" t="str">
        <f t="shared" si="1"/>
        <v>，2904459</v>
      </c>
      <c r="I22" s="4" t="str">
        <f>VLOOKUP(A22,HOP!A:U,21,0)</f>
        <v>直连</v>
      </c>
    </row>
    <row r="23" s="4" customFormat="1" spans="1:9">
      <c r="A23" s="5">
        <v>999222014070737</v>
      </c>
      <c r="B23" s="6">
        <v>44934</v>
      </c>
      <c r="C23" s="6">
        <v>44936</v>
      </c>
      <c r="D23" s="4">
        <v>2776</v>
      </c>
      <c r="E23" s="4" t="str">
        <f>VLOOKUP(A23,HOP!A:L,12,0)</f>
        <v>2776.00</v>
      </c>
      <c r="F23" s="4" t="str">
        <f>VLOOKUP(A23,HOP!A:C,3,0)</f>
        <v>2904577</v>
      </c>
      <c r="G23" s="4">
        <f t="shared" si="0"/>
        <v>0</v>
      </c>
      <c r="H23" s="4" t="str">
        <f t="shared" si="1"/>
        <v>，2904577</v>
      </c>
      <c r="I23" s="4" t="str">
        <f>VLOOKUP(A23,HOP!A:U,21,0)</f>
        <v>直连</v>
      </c>
    </row>
    <row r="24" s="4" customFormat="1" spans="1:9">
      <c r="A24" s="5">
        <v>999222016529893</v>
      </c>
      <c r="B24" s="6">
        <v>44935</v>
      </c>
      <c r="C24" s="6">
        <v>44936</v>
      </c>
      <c r="D24" s="4">
        <v>344</v>
      </c>
      <c r="E24" s="4" t="str">
        <f>VLOOKUP(A24,HOP!A:L,12,0)</f>
        <v>344.00</v>
      </c>
      <c r="F24" s="4" t="str">
        <f>VLOOKUP(A24,HOP!A:C,3,0)</f>
        <v>2905264</v>
      </c>
      <c r="G24" s="4">
        <f t="shared" si="0"/>
        <v>0</v>
      </c>
      <c r="H24" s="4" t="str">
        <f t="shared" si="1"/>
        <v>，2905264</v>
      </c>
      <c r="I24" s="4" t="str">
        <f>VLOOKUP(A24,HOP!A:U,21,0)</f>
        <v>直连</v>
      </c>
    </row>
    <row r="25" s="4" customFormat="1" spans="1:9">
      <c r="A25" s="5">
        <v>999222029075591</v>
      </c>
      <c r="B25" s="6">
        <v>44935</v>
      </c>
      <c r="C25" s="6">
        <v>44936</v>
      </c>
      <c r="D25" s="4">
        <v>680</v>
      </c>
      <c r="E25" s="4" t="str">
        <f>VLOOKUP(A25,HOP!A:L,12,0)</f>
        <v>680.00</v>
      </c>
      <c r="F25" s="4" t="str">
        <f>VLOOKUP(A25,HOP!A:C,3,0)</f>
        <v>2909889</v>
      </c>
      <c r="G25" s="4">
        <f t="shared" si="0"/>
        <v>0</v>
      </c>
      <c r="H25" s="4" t="str">
        <f t="shared" si="1"/>
        <v>，2909889</v>
      </c>
      <c r="I25" s="4" t="str">
        <f>VLOOKUP(A25,HOP!A:U,21,0)</f>
        <v>直连</v>
      </c>
    </row>
    <row r="26" s="4" customFormat="1" spans="1:9">
      <c r="A26" s="5">
        <v>999222036992197</v>
      </c>
      <c r="B26" s="6">
        <v>44932</v>
      </c>
      <c r="C26" s="6">
        <v>44936</v>
      </c>
      <c r="D26" s="4">
        <v>1786</v>
      </c>
      <c r="E26" s="4" t="str">
        <f>VLOOKUP(A26,HOP!A:L,12,0)</f>
        <v>1786.00</v>
      </c>
      <c r="F26" s="4" t="str">
        <f>VLOOKUP(A26,HOP!A:C,3,0)</f>
        <v>2912247</v>
      </c>
      <c r="G26" s="4">
        <f t="shared" si="0"/>
        <v>0</v>
      </c>
      <c r="H26" s="4" t="str">
        <f t="shared" si="1"/>
        <v>，2912247</v>
      </c>
      <c r="I26" s="4" t="str">
        <f>VLOOKUP(A26,HOP!A:U,21,0)</f>
        <v>直连</v>
      </c>
    </row>
    <row r="27" s="4" customFormat="1" spans="1:9">
      <c r="A27" s="5">
        <v>999222046471774</v>
      </c>
      <c r="B27" s="6">
        <v>44934</v>
      </c>
      <c r="C27" s="6">
        <v>44936</v>
      </c>
      <c r="D27" s="4">
        <v>3650</v>
      </c>
      <c r="E27" s="4" t="str">
        <f>VLOOKUP(A27,HOP!A:L,12,0)</f>
        <v>3650.00</v>
      </c>
      <c r="F27" s="4" t="str">
        <f>VLOOKUP(A27,HOP!A:C,3,0)</f>
        <v>2913620</v>
      </c>
      <c r="G27" s="4">
        <f t="shared" si="0"/>
        <v>0</v>
      </c>
      <c r="H27" s="4" t="str">
        <f t="shared" si="1"/>
        <v>，2913620</v>
      </c>
      <c r="I27" s="4" t="str">
        <f>VLOOKUP(A27,HOP!A:U,21,0)</f>
        <v>直连</v>
      </c>
    </row>
    <row r="28" s="4" customFormat="1" spans="1:9">
      <c r="A28" s="5">
        <v>999222049433644</v>
      </c>
      <c r="B28" s="6">
        <v>44930</v>
      </c>
      <c r="C28" s="6">
        <v>44936</v>
      </c>
      <c r="D28" s="4">
        <v>4271</v>
      </c>
      <c r="E28" s="4" t="str">
        <f>VLOOKUP(A28,HOP!A:L,12,0)</f>
        <v>4271.00</v>
      </c>
      <c r="F28" s="4" t="str">
        <f>VLOOKUP(A28,HOP!A:C,3,0)</f>
        <v>2913988</v>
      </c>
      <c r="G28" s="4">
        <f t="shared" si="0"/>
        <v>0</v>
      </c>
      <c r="H28" s="4" t="str">
        <f t="shared" si="1"/>
        <v>，2913988</v>
      </c>
      <c r="I28" s="4" t="str">
        <f>VLOOKUP(A28,HOP!A:U,21,0)</f>
        <v>直连</v>
      </c>
    </row>
    <row r="29" s="4" customFormat="1" spans="1:9">
      <c r="A29" s="5">
        <v>22051984524</v>
      </c>
      <c r="B29" s="6">
        <v>44935</v>
      </c>
      <c r="C29" s="6">
        <v>44936</v>
      </c>
      <c r="D29" s="4">
        <v>293</v>
      </c>
      <c r="E29" s="4" t="str">
        <f>VLOOKUP(A29,HOP!A:L,12,0)</f>
        <v>293.00</v>
      </c>
      <c r="F29" s="4" t="str">
        <f>VLOOKUP(A29,HOP!A:C,3,0)</f>
        <v>2914397</v>
      </c>
      <c r="G29" s="4">
        <f t="shared" si="0"/>
        <v>0</v>
      </c>
      <c r="H29" s="4" t="str">
        <f t="shared" si="1"/>
        <v>，2914397</v>
      </c>
      <c r="I29" s="4" t="str">
        <f>VLOOKUP(A29,HOP!A:U,21,0)</f>
        <v>直连</v>
      </c>
    </row>
    <row r="30" s="4" customFormat="1" spans="1:9">
      <c r="A30" s="5">
        <v>999222058335921</v>
      </c>
      <c r="B30" s="6">
        <v>44934</v>
      </c>
      <c r="C30" s="6">
        <v>44936</v>
      </c>
      <c r="D30" s="4">
        <v>698</v>
      </c>
      <c r="E30" s="4" t="str">
        <f>VLOOKUP(A30,HOP!A:L,12,0)</f>
        <v>698.00</v>
      </c>
      <c r="F30" s="4" t="str">
        <f>VLOOKUP(A30,HOP!A:C,3,0)</f>
        <v>2915818</v>
      </c>
      <c r="G30" s="4">
        <f t="shared" si="0"/>
        <v>0</v>
      </c>
      <c r="H30" s="4" t="str">
        <f t="shared" si="1"/>
        <v>，2915818</v>
      </c>
      <c r="I30" s="4" t="str">
        <f>VLOOKUP(A30,HOP!A:U,21,0)</f>
        <v>直连</v>
      </c>
    </row>
    <row r="31" s="4" customFormat="1" hidden="1" spans="1:9">
      <c r="A31" s="5">
        <v>22059545008</v>
      </c>
      <c r="B31" s="6">
        <v>44935</v>
      </c>
      <c r="C31" s="6">
        <v>44936</v>
      </c>
      <c r="D31" s="4">
        <v>0</v>
      </c>
      <c r="E31" s="4" t="str">
        <f>VLOOKUP(A31,HOP!A:L,12,0)</f>
        <v>0.00</v>
      </c>
      <c r="F31" s="4" t="str">
        <f>VLOOKUP(A31,HOP!A:C,3,0)</f>
        <v>2916342</v>
      </c>
      <c r="G31" s="4">
        <f t="shared" si="0"/>
        <v>0</v>
      </c>
      <c r="H31" s="4" t="str">
        <f t="shared" si="1"/>
        <v>，2916342</v>
      </c>
      <c r="I31" s="4" t="str">
        <f>VLOOKUP(A31,HOP!A:U,21,0)</f>
        <v>直连</v>
      </c>
    </row>
    <row r="32" s="4" customFormat="1" spans="1:9">
      <c r="A32" s="5">
        <v>999222059746257</v>
      </c>
      <c r="B32" s="6">
        <v>44934</v>
      </c>
      <c r="C32" s="6">
        <v>44936</v>
      </c>
      <c r="D32" s="4">
        <v>432</v>
      </c>
      <c r="E32" s="4" t="str">
        <f>VLOOKUP(A32,HOP!A:L,12,0)</f>
        <v>432.00</v>
      </c>
      <c r="F32" s="4" t="str">
        <f>VLOOKUP(A32,HOP!A:C,3,0)</f>
        <v>2916459</v>
      </c>
      <c r="G32" s="4">
        <f t="shared" si="0"/>
        <v>0</v>
      </c>
      <c r="H32" s="4" t="str">
        <f t="shared" si="1"/>
        <v>，2916459</v>
      </c>
      <c r="I32" s="4" t="str">
        <f>VLOOKUP(A32,HOP!A:U,21,0)</f>
        <v>直连</v>
      </c>
    </row>
    <row r="33" s="4" customFormat="1" spans="1:9">
      <c r="A33" s="5">
        <v>999222065228908</v>
      </c>
      <c r="B33" s="6">
        <v>44934</v>
      </c>
      <c r="C33" s="6">
        <v>44936</v>
      </c>
      <c r="D33" s="4">
        <v>2272</v>
      </c>
      <c r="E33" s="4" t="str">
        <f>VLOOKUP(A33,HOP!A:L,12,0)</f>
        <v>2272.00</v>
      </c>
      <c r="F33" s="4" t="str">
        <f>VLOOKUP(A33,HOP!A:C,3,0)</f>
        <v>2917279</v>
      </c>
      <c r="G33" s="4">
        <f t="shared" si="0"/>
        <v>0</v>
      </c>
      <c r="H33" s="4" t="str">
        <f t="shared" si="1"/>
        <v>，2917279</v>
      </c>
      <c r="I33" s="4" t="str">
        <f>VLOOKUP(A33,HOP!A:U,21,0)</f>
        <v>直连</v>
      </c>
    </row>
    <row r="34" s="4" customFormat="1" spans="1:9">
      <c r="A34" s="5">
        <v>999222065330004</v>
      </c>
      <c r="B34" s="6">
        <v>44935</v>
      </c>
      <c r="C34" s="6">
        <v>44936</v>
      </c>
      <c r="D34" s="4">
        <v>444</v>
      </c>
      <c r="E34" s="4" t="str">
        <f>VLOOKUP(A34,HOP!A:L,12,0)</f>
        <v>444.00</v>
      </c>
      <c r="F34" s="4" t="str">
        <f>VLOOKUP(A34,HOP!A:C,3,0)</f>
        <v>2917301</v>
      </c>
      <c r="G34" s="4">
        <f t="shared" si="0"/>
        <v>0</v>
      </c>
      <c r="H34" s="4" t="str">
        <f t="shared" si="1"/>
        <v>，2917301</v>
      </c>
      <c r="I34" s="4" t="str">
        <f>VLOOKUP(A34,HOP!A:U,21,0)</f>
        <v>直连</v>
      </c>
    </row>
    <row r="35" s="4" customFormat="1" spans="1:9">
      <c r="A35" s="5">
        <v>999222068188183</v>
      </c>
      <c r="B35" s="6">
        <v>44933</v>
      </c>
      <c r="C35" s="6">
        <v>44936</v>
      </c>
      <c r="D35" s="4">
        <v>4694</v>
      </c>
      <c r="E35" s="4" t="str">
        <f>VLOOKUP(A35,HOP!A:L,12,0)</f>
        <v>4694.00</v>
      </c>
      <c r="F35" s="4" t="str">
        <f>VLOOKUP(A35,HOP!A:C,3,0)</f>
        <v>2917746</v>
      </c>
      <c r="G35" s="4">
        <f t="shared" ref="G35:G66" si="2">D35-E35</f>
        <v>0</v>
      </c>
      <c r="H35" s="4" t="str">
        <f t="shared" ref="H35:H66" si="3">$H$1&amp;F35</f>
        <v>，2917746</v>
      </c>
      <c r="I35" s="4" t="str">
        <f>VLOOKUP(A35,HOP!A:U,21,0)</f>
        <v>直连</v>
      </c>
    </row>
    <row r="36" s="4" customFormat="1" spans="1:9">
      <c r="A36" s="5">
        <v>999222068938970</v>
      </c>
      <c r="B36" s="6">
        <v>44933</v>
      </c>
      <c r="C36" s="6">
        <v>44936</v>
      </c>
      <c r="D36" s="4">
        <v>1861</v>
      </c>
      <c r="E36" s="4" t="str">
        <f>VLOOKUP(A36,HOP!A:L,12,0)</f>
        <v>1861.00</v>
      </c>
      <c r="F36" s="4" t="str">
        <f>VLOOKUP(A36,HOP!A:C,3,0)</f>
        <v>2917869</v>
      </c>
      <c r="G36" s="4">
        <f t="shared" si="2"/>
        <v>0</v>
      </c>
      <c r="H36" s="4" t="str">
        <f t="shared" si="3"/>
        <v>，2917869</v>
      </c>
      <c r="I36" s="4" t="str">
        <f>VLOOKUP(A36,HOP!A:U,21,0)</f>
        <v>直连</v>
      </c>
    </row>
    <row r="37" s="4" customFormat="1" spans="1:9">
      <c r="A37" s="5">
        <v>999222070637145</v>
      </c>
      <c r="B37" s="6">
        <v>44935</v>
      </c>
      <c r="C37" s="6">
        <v>44936</v>
      </c>
      <c r="D37" s="4">
        <v>479</v>
      </c>
      <c r="E37" s="4" t="str">
        <f>VLOOKUP(A37,HOP!A:L,12,0)</f>
        <v>479.00</v>
      </c>
      <c r="F37" s="4" t="str">
        <f>VLOOKUP(A37,HOP!A:C,3,0)</f>
        <v>2918298</v>
      </c>
      <c r="G37" s="4">
        <f t="shared" si="2"/>
        <v>0</v>
      </c>
      <c r="H37" s="4" t="str">
        <f t="shared" si="3"/>
        <v>，2918298</v>
      </c>
      <c r="I37" s="4" t="str">
        <f>VLOOKUP(A37,HOP!A:U,21,0)</f>
        <v>直连</v>
      </c>
    </row>
    <row r="38" s="4" customFormat="1" spans="1:9">
      <c r="A38" s="5">
        <v>999222073648161</v>
      </c>
      <c r="B38" s="6">
        <v>44931</v>
      </c>
      <c r="C38" s="6">
        <v>44936</v>
      </c>
      <c r="D38" s="4">
        <v>3960</v>
      </c>
      <c r="E38" s="4">
        <v>3960</v>
      </c>
      <c r="F38" s="4" t="str">
        <f>VLOOKUP(A38,HOP!A:C,3,0)</f>
        <v>2919166</v>
      </c>
      <c r="G38" s="4">
        <f t="shared" si="2"/>
        <v>0</v>
      </c>
      <c r="H38" s="4" t="str">
        <f t="shared" si="3"/>
        <v>，2919166</v>
      </c>
      <c r="I38" s="4" t="str">
        <f>VLOOKUP(A38,HOP!A:U,21,0)</f>
        <v>直连</v>
      </c>
    </row>
    <row r="39" s="4" customFormat="1" spans="1:9">
      <c r="A39" s="5">
        <v>999222074314132</v>
      </c>
      <c r="B39" s="6">
        <v>44934</v>
      </c>
      <c r="C39" s="6">
        <v>44936</v>
      </c>
      <c r="D39" s="4">
        <v>2634</v>
      </c>
      <c r="E39" s="4">
        <v>2634</v>
      </c>
      <c r="F39" s="4" t="str">
        <f>VLOOKUP(A39,HOP!A:C,3,0)</f>
        <v>2919350</v>
      </c>
      <c r="G39" s="4">
        <f t="shared" si="2"/>
        <v>0</v>
      </c>
      <c r="H39" s="4" t="str">
        <f t="shared" si="3"/>
        <v>，2919350</v>
      </c>
      <c r="I39" s="4" t="str">
        <f>VLOOKUP(A39,HOP!A:U,21,0)</f>
        <v>直连</v>
      </c>
    </row>
    <row r="40" s="4" customFormat="1" spans="1:9">
      <c r="A40" s="5">
        <v>999222076426469</v>
      </c>
      <c r="B40" s="6">
        <v>44930</v>
      </c>
      <c r="C40" s="6">
        <v>44936</v>
      </c>
      <c r="D40" s="4">
        <v>6674</v>
      </c>
      <c r="E40" s="4" t="str">
        <f>VLOOKUP(A40,HOP!A:L,12,0)</f>
        <v>6674.00</v>
      </c>
      <c r="F40" s="4" t="str">
        <f>VLOOKUP(A40,HOP!A:C,3,0)</f>
        <v>2920194</v>
      </c>
      <c r="G40" s="4">
        <f t="shared" si="2"/>
        <v>0</v>
      </c>
      <c r="H40" s="4" t="str">
        <f t="shared" si="3"/>
        <v>，2920194</v>
      </c>
      <c r="I40" s="4" t="str">
        <f>VLOOKUP(A40,HOP!A:U,21,0)</f>
        <v>直连</v>
      </c>
    </row>
    <row r="41" s="4" customFormat="1" spans="1:9">
      <c r="A41" s="5">
        <v>999222078654689</v>
      </c>
      <c r="B41" s="6">
        <v>44934</v>
      </c>
      <c r="C41" s="6">
        <v>44936</v>
      </c>
      <c r="D41" s="4">
        <v>3654</v>
      </c>
      <c r="E41" s="4" t="str">
        <f>VLOOKUP(A41,HOP!A:L,12,0)</f>
        <v>3654.00</v>
      </c>
      <c r="F41" s="4" t="str">
        <f>VLOOKUP(A41,HOP!A:C,3,0)</f>
        <v>2920636</v>
      </c>
      <c r="G41" s="4">
        <f t="shared" si="2"/>
        <v>0</v>
      </c>
      <c r="H41" s="4" t="str">
        <f t="shared" si="3"/>
        <v>，2920636</v>
      </c>
      <c r="I41" s="4" t="str">
        <f>VLOOKUP(A41,HOP!A:U,21,0)</f>
        <v>直连</v>
      </c>
    </row>
    <row r="42" s="4" customFormat="1" spans="1:9">
      <c r="A42" s="5">
        <v>999222081818505</v>
      </c>
      <c r="B42" s="6">
        <v>44935</v>
      </c>
      <c r="C42" s="6">
        <v>44936</v>
      </c>
      <c r="D42" s="4">
        <v>263</v>
      </c>
      <c r="E42" s="4" t="str">
        <f>VLOOKUP(A42,HOP!A:L,12,0)</f>
        <v>263.00</v>
      </c>
      <c r="F42" s="4" t="str">
        <f>VLOOKUP(A42,HOP!A:C,3,0)</f>
        <v>2921688</v>
      </c>
      <c r="G42" s="4">
        <f t="shared" si="2"/>
        <v>0</v>
      </c>
      <c r="H42" s="4" t="str">
        <f t="shared" si="3"/>
        <v>，2921688</v>
      </c>
      <c r="I42" s="4" t="str">
        <f>VLOOKUP(A42,HOP!A:U,21,0)</f>
        <v>直连</v>
      </c>
    </row>
    <row r="43" s="4" customFormat="1" spans="1:9">
      <c r="A43" s="5">
        <v>999222082010466</v>
      </c>
      <c r="B43" s="6">
        <v>44935</v>
      </c>
      <c r="C43" s="6">
        <v>44936</v>
      </c>
      <c r="D43" s="4">
        <v>834</v>
      </c>
      <c r="E43" s="4" t="str">
        <f>VLOOKUP(A43,HOP!A:L,12,0)</f>
        <v>834.00</v>
      </c>
      <c r="F43" s="4" t="str">
        <f>VLOOKUP(A43,HOP!A:C,3,0)</f>
        <v>2921763</v>
      </c>
      <c r="G43" s="4">
        <f t="shared" si="2"/>
        <v>0</v>
      </c>
      <c r="H43" s="4" t="str">
        <f t="shared" si="3"/>
        <v>，2921763</v>
      </c>
      <c r="I43" s="4" t="str">
        <f>VLOOKUP(A43,HOP!A:U,21,0)</f>
        <v>直连</v>
      </c>
    </row>
    <row r="44" s="4" customFormat="1" spans="1:9">
      <c r="A44" s="5">
        <v>999222082459810</v>
      </c>
      <c r="B44" s="6">
        <v>44933</v>
      </c>
      <c r="C44" s="6">
        <v>44936</v>
      </c>
      <c r="D44" s="4">
        <v>3648</v>
      </c>
      <c r="E44" s="4" t="str">
        <f>VLOOKUP(A44,HOP!A:L,12,0)</f>
        <v>3648.00</v>
      </c>
      <c r="F44" s="4" t="str">
        <f>VLOOKUP(A44,HOP!A:C,3,0)</f>
        <v>2921952</v>
      </c>
      <c r="G44" s="4">
        <f t="shared" si="2"/>
        <v>0</v>
      </c>
      <c r="H44" s="4" t="str">
        <f t="shared" si="3"/>
        <v>，2921952</v>
      </c>
      <c r="I44" s="4" t="str">
        <f>VLOOKUP(A44,HOP!A:U,21,0)</f>
        <v>直连</v>
      </c>
    </row>
    <row r="45" s="4" customFormat="1" spans="1:9">
      <c r="A45" s="5">
        <v>999222082500267</v>
      </c>
      <c r="B45" s="6">
        <v>44934</v>
      </c>
      <c r="C45" s="6">
        <v>44936</v>
      </c>
      <c r="D45" s="4">
        <v>512</v>
      </c>
      <c r="E45" s="4" t="str">
        <f>VLOOKUP(A45,HOP!A:L,12,0)</f>
        <v>512.00</v>
      </c>
      <c r="F45" s="4" t="str">
        <f>VLOOKUP(A45,HOP!A:C,3,0)</f>
        <v>2921970</v>
      </c>
      <c r="G45" s="4">
        <f t="shared" si="2"/>
        <v>0</v>
      </c>
      <c r="H45" s="4" t="str">
        <f t="shared" si="3"/>
        <v>，2921970</v>
      </c>
      <c r="I45" s="4" t="str">
        <f>VLOOKUP(A45,HOP!A:U,21,0)</f>
        <v>直连</v>
      </c>
    </row>
    <row r="46" s="4" customFormat="1" spans="1:9">
      <c r="A46" s="5">
        <v>999222082615348</v>
      </c>
      <c r="B46" s="6">
        <v>44935</v>
      </c>
      <c r="C46" s="6">
        <v>44936</v>
      </c>
      <c r="D46" s="4">
        <v>481</v>
      </c>
      <c r="E46" s="4" t="str">
        <f>VLOOKUP(A46,HOP!A:L,12,0)</f>
        <v>481.00</v>
      </c>
      <c r="F46" s="4" t="str">
        <f>VLOOKUP(A46,HOP!A:C,3,0)</f>
        <v>2922049</v>
      </c>
      <c r="G46" s="4">
        <f t="shared" si="2"/>
        <v>0</v>
      </c>
      <c r="H46" s="4" t="str">
        <f t="shared" si="3"/>
        <v>，2922049</v>
      </c>
      <c r="I46" s="4" t="str">
        <f>VLOOKUP(A46,HOP!A:U,21,0)</f>
        <v>直连</v>
      </c>
    </row>
    <row r="47" s="4" customFormat="1" spans="1:9">
      <c r="A47" s="5">
        <v>999222082639548</v>
      </c>
      <c r="B47" s="6">
        <v>44933</v>
      </c>
      <c r="C47" s="6">
        <v>44936</v>
      </c>
      <c r="D47" s="4">
        <v>3477</v>
      </c>
      <c r="E47" s="4" t="str">
        <f>VLOOKUP(A47,HOP!A:L,12,0)</f>
        <v>3477.00</v>
      </c>
      <c r="F47" s="4" t="str">
        <f>VLOOKUP(A47,HOP!A:C,3,0)</f>
        <v>2922066</v>
      </c>
      <c r="G47" s="4">
        <f t="shared" si="2"/>
        <v>0</v>
      </c>
      <c r="H47" s="4" t="str">
        <f t="shared" si="3"/>
        <v>，2922066</v>
      </c>
      <c r="I47" s="4" t="str">
        <f>VLOOKUP(A47,HOP!A:U,21,0)</f>
        <v>直连</v>
      </c>
    </row>
    <row r="48" s="4" customFormat="1" spans="1:9">
      <c r="A48" s="5">
        <v>999222084950132</v>
      </c>
      <c r="B48" s="6">
        <v>44935</v>
      </c>
      <c r="C48" s="6">
        <v>44936</v>
      </c>
      <c r="D48" s="4">
        <v>1656</v>
      </c>
      <c r="E48" s="4" t="str">
        <f>VLOOKUP(A48,HOP!A:L,12,0)</f>
        <v>1656.00</v>
      </c>
      <c r="F48" s="4" t="str">
        <f>VLOOKUP(A48,HOP!A:C,3,0)</f>
        <v>2922307</v>
      </c>
      <c r="G48" s="4">
        <f t="shared" si="2"/>
        <v>0</v>
      </c>
      <c r="H48" s="4" t="str">
        <f t="shared" si="3"/>
        <v>，2922307</v>
      </c>
      <c r="I48" s="4" t="str">
        <f>VLOOKUP(A48,HOP!A:U,21,0)</f>
        <v>直连</v>
      </c>
    </row>
    <row r="49" s="4" customFormat="1" spans="1:9">
      <c r="A49" s="5">
        <v>999222087621334</v>
      </c>
      <c r="B49" s="6">
        <v>44933</v>
      </c>
      <c r="C49" s="6">
        <v>44936</v>
      </c>
      <c r="D49" s="4">
        <v>3357</v>
      </c>
      <c r="E49" s="4" t="str">
        <f>VLOOKUP(A49,HOP!A:L,12,0)</f>
        <v>3357.00</v>
      </c>
      <c r="F49" s="4" t="str">
        <f>VLOOKUP(A49,HOP!A:C,3,0)</f>
        <v>2923090</v>
      </c>
      <c r="G49" s="4">
        <f t="shared" si="2"/>
        <v>0</v>
      </c>
      <c r="H49" s="4" t="str">
        <f t="shared" si="3"/>
        <v>，2923090</v>
      </c>
      <c r="I49" s="4" t="str">
        <f>VLOOKUP(A49,HOP!A:U,21,0)</f>
        <v>直连</v>
      </c>
    </row>
    <row r="50" s="4" customFormat="1" spans="1:9">
      <c r="A50" s="5">
        <v>999222091807004</v>
      </c>
      <c r="B50" s="6">
        <v>44935</v>
      </c>
      <c r="C50" s="6">
        <v>44936</v>
      </c>
      <c r="D50" s="4">
        <v>193</v>
      </c>
      <c r="E50" s="4" t="str">
        <f>VLOOKUP(A50,HOP!A:L,12,0)</f>
        <v>193.00</v>
      </c>
      <c r="F50" s="4" t="str">
        <f>VLOOKUP(A50,HOP!A:C,3,0)</f>
        <v>2923887</v>
      </c>
      <c r="G50" s="4">
        <f t="shared" si="2"/>
        <v>0</v>
      </c>
      <c r="H50" s="4" t="str">
        <f t="shared" si="3"/>
        <v>，2923887</v>
      </c>
      <c r="I50" s="4" t="str">
        <f>VLOOKUP(A50,HOP!A:U,21,0)</f>
        <v>直连</v>
      </c>
    </row>
    <row r="51" s="4" customFormat="1" hidden="1" spans="1:9">
      <c r="A51" s="5">
        <v>999222094192839</v>
      </c>
      <c r="B51" s="6">
        <v>44933</v>
      </c>
      <c r="C51" s="6">
        <v>44936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999222098347553</v>
      </c>
      <c r="B52" s="6">
        <v>44933</v>
      </c>
      <c r="C52" s="6">
        <v>44936</v>
      </c>
      <c r="D52" s="4">
        <v>1333</v>
      </c>
      <c r="E52" s="4" t="str">
        <f>VLOOKUP(A52,HOP!A:L,12,0)</f>
        <v>1333.00</v>
      </c>
      <c r="F52" s="4" t="str">
        <f>VLOOKUP(A52,HOP!A:C,3,0)</f>
        <v>2925671</v>
      </c>
      <c r="G52" s="4">
        <f t="shared" si="2"/>
        <v>0</v>
      </c>
      <c r="H52" s="4" t="str">
        <f t="shared" si="3"/>
        <v>，2925671</v>
      </c>
      <c r="I52" s="4" t="str">
        <f>VLOOKUP(A52,HOP!A:U,21,0)</f>
        <v>直采</v>
      </c>
    </row>
    <row r="53" s="4" customFormat="1" spans="1:9">
      <c r="A53" s="5">
        <v>999222099688525</v>
      </c>
      <c r="B53" s="6">
        <v>44934</v>
      </c>
      <c r="C53" s="6">
        <v>44936</v>
      </c>
      <c r="D53" s="4">
        <v>1011</v>
      </c>
      <c r="E53" s="4" t="str">
        <f>VLOOKUP(A53,HOP!A:L,12,0)</f>
        <v>1011.00</v>
      </c>
      <c r="F53" s="4" t="str">
        <f>VLOOKUP(A53,HOP!A:C,3,0)</f>
        <v>2925950</v>
      </c>
      <c r="G53" s="4">
        <f t="shared" si="2"/>
        <v>0</v>
      </c>
      <c r="H53" s="4" t="str">
        <f t="shared" si="3"/>
        <v>，2925950</v>
      </c>
      <c r="I53" s="4" t="str">
        <f>VLOOKUP(A53,HOP!A:U,21,0)</f>
        <v>直连</v>
      </c>
    </row>
    <row r="54" s="4" customFormat="1" spans="1:9">
      <c r="A54" s="5">
        <v>999222101836433</v>
      </c>
      <c r="B54" s="6">
        <v>44934</v>
      </c>
      <c r="C54" s="6">
        <v>44936</v>
      </c>
      <c r="D54" s="4">
        <v>794</v>
      </c>
      <c r="E54" s="4" t="str">
        <f>VLOOKUP(A54,HOP!A:L,12,0)</f>
        <v>794.00</v>
      </c>
      <c r="F54" s="4" t="str">
        <f>VLOOKUP(A54,HOP!A:C,3,0)</f>
        <v>2926925</v>
      </c>
      <c r="G54" s="4">
        <f t="shared" si="2"/>
        <v>0</v>
      </c>
      <c r="H54" s="4" t="str">
        <f t="shared" si="3"/>
        <v>，2926925</v>
      </c>
      <c r="I54" s="4" t="str">
        <f>VLOOKUP(A54,HOP!A:U,21,0)</f>
        <v>直连</v>
      </c>
    </row>
    <row r="55" s="4" customFormat="1" spans="1:9">
      <c r="A55" s="5">
        <v>999222104634485</v>
      </c>
      <c r="B55" s="6">
        <v>44933</v>
      </c>
      <c r="C55" s="6">
        <v>44936</v>
      </c>
      <c r="D55" s="4">
        <v>869</v>
      </c>
      <c r="E55" s="4" t="str">
        <f>VLOOKUP(A55,HOP!A:L,12,0)</f>
        <v>869.00</v>
      </c>
      <c r="F55" s="4" t="str">
        <f>VLOOKUP(A55,HOP!A:C,3,0)</f>
        <v>2927184</v>
      </c>
      <c r="G55" s="4">
        <f t="shared" si="2"/>
        <v>0</v>
      </c>
      <c r="H55" s="4" t="str">
        <f t="shared" si="3"/>
        <v>，2927184</v>
      </c>
      <c r="I55" s="4" t="str">
        <f>VLOOKUP(A55,HOP!A:U,21,0)</f>
        <v>直连</v>
      </c>
    </row>
    <row r="56" s="4" customFormat="1" spans="1:9">
      <c r="A56" s="5">
        <v>22104626857</v>
      </c>
      <c r="B56" s="6">
        <v>44934</v>
      </c>
      <c r="C56" s="6">
        <v>44936</v>
      </c>
      <c r="D56" s="4">
        <v>982</v>
      </c>
      <c r="E56" s="4" t="str">
        <f>VLOOKUP(A56,HOP!A:L,12,0)</f>
        <v>982.00</v>
      </c>
      <c r="F56" s="4" t="str">
        <f>VLOOKUP(A56,HOP!A:C,3,0)</f>
        <v>2927197</v>
      </c>
      <c r="G56" s="4">
        <f t="shared" si="2"/>
        <v>0</v>
      </c>
      <c r="H56" s="4" t="str">
        <f t="shared" si="3"/>
        <v>，2927197</v>
      </c>
      <c r="I56" s="4" t="str">
        <f>VLOOKUP(A56,HOP!A:U,21,0)</f>
        <v>直连</v>
      </c>
    </row>
    <row r="57" s="4" customFormat="1" spans="1:9">
      <c r="A57" s="5">
        <v>22105021681</v>
      </c>
      <c r="B57" s="6">
        <v>44935</v>
      </c>
      <c r="C57" s="6">
        <v>44936</v>
      </c>
      <c r="D57" s="4">
        <v>521</v>
      </c>
      <c r="E57" s="4" t="str">
        <f>VLOOKUP(A57,HOP!A:L,12,0)</f>
        <v>521.00</v>
      </c>
      <c r="F57" s="4" t="str">
        <f>VLOOKUP(A57,HOP!A:C,3,0)</f>
        <v>2927331</v>
      </c>
      <c r="G57" s="4">
        <f t="shared" si="2"/>
        <v>0</v>
      </c>
      <c r="H57" s="4" t="str">
        <f t="shared" si="3"/>
        <v>，2927331</v>
      </c>
      <c r="I57" s="4" t="str">
        <f>VLOOKUP(A57,HOP!A:U,21,0)</f>
        <v>直连</v>
      </c>
    </row>
    <row r="58" s="4" customFormat="1" spans="1:9">
      <c r="A58" s="5">
        <v>999222106419863</v>
      </c>
      <c r="B58" s="6">
        <v>44935</v>
      </c>
      <c r="C58" s="6">
        <v>44936</v>
      </c>
      <c r="D58" s="4">
        <v>573</v>
      </c>
      <c r="E58" s="4" t="str">
        <f>VLOOKUP(A58,HOP!A:L,12,0)</f>
        <v>573.00</v>
      </c>
      <c r="F58" s="4" t="str">
        <f>VLOOKUP(A58,HOP!A:C,3,0)</f>
        <v>2927723</v>
      </c>
      <c r="G58" s="4">
        <f t="shared" si="2"/>
        <v>0</v>
      </c>
      <c r="H58" s="4" t="str">
        <f t="shared" si="3"/>
        <v>，2927723</v>
      </c>
      <c r="I58" s="4" t="str">
        <f>VLOOKUP(A58,HOP!A:U,21,0)</f>
        <v>直连</v>
      </c>
    </row>
    <row r="59" s="4" customFormat="1" spans="1:9">
      <c r="A59" s="5">
        <v>999222106499319</v>
      </c>
      <c r="B59" s="6">
        <v>44935</v>
      </c>
      <c r="C59" s="6">
        <v>44936</v>
      </c>
      <c r="D59" s="4">
        <v>842</v>
      </c>
      <c r="E59" s="4" t="str">
        <f>VLOOKUP(A59,HOP!A:L,12,0)</f>
        <v>842.00</v>
      </c>
      <c r="F59" s="4" t="str">
        <f>VLOOKUP(A59,HOP!A:C,3,0)</f>
        <v>2927740</v>
      </c>
      <c r="G59" s="4">
        <f t="shared" si="2"/>
        <v>0</v>
      </c>
      <c r="H59" s="4" t="str">
        <f t="shared" si="3"/>
        <v>，2927740</v>
      </c>
      <c r="I59" s="4" t="str">
        <f>VLOOKUP(A59,HOP!A:U,21,0)</f>
        <v>直连</v>
      </c>
    </row>
    <row r="60" s="4" customFormat="1" spans="1:9">
      <c r="A60" s="5">
        <v>999222107222142</v>
      </c>
      <c r="B60" s="6">
        <v>44935</v>
      </c>
      <c r="C60" s="6">
        <v>44936</v>
      </c>
      <c r="D60" s="4">
        <v>564</v>
      </c>
      <c r="E60" s="4" t="str">
        <f>VLOOKUP(A60,HOP!A:L,12,0)</f>
        <v>564.00</v>
      </c>
      <c r="F60" s="4" t="str">
        <f>VLOOKUP(A60,HOP!A:C,3,0)</f>
        <v>2927980</v>
      </c>
      <c r="G60" s="4">
        <f t="shared" si="2"/>
        <v>0</v>
      </c>
      <c r="H60" s="4" t="str">
        <f t="shared" si="3"/>
        <v>，2927980</v>
      </c>
      <c r="I60" s="4" t="str">
        <f>VLOOKUP(A60,HOP!A:U,21,0)</f>
        <v>直连</v>
      </c>
    </row>
    <row r="61" s="4" customFormat="1" spans="1:9">
      <c r="A61" s="5">
        <v>999222107216217</v>
      </c>
      <c r="B61" s="6">
        <v>44935</v>
      </c>
      <c r="C61" s="6">
        <v>44936</v>
      </c>
      <c r="D61" s="4">
        <v>876</v>
      </c>
      <c r="E61" s="4" t="str">
        <f>VLOOKUP(A61,HOP!A:L,12,0)</f>
        <v>876.00</v>
      </c>
      <c r="F61" s="4" t="str">
        <f>VLOOKUP(A61,HOP!A:C,3,0)</f>
        <v>2927976</v>
      </c>
      <c r="G61" s="4">
        <f t="shared" si="2"/>
        <v>0</v>
      </c>
      <c r="H61" s="4" t="str">
        <f t="shared" si="3"/>
        <v>，2927976</v>
      </c>
      <c r="I61" s="4" t="str">
        <f>VLOOKUP(A61,HOP!A:U,21,0)</f>
        <v>直连</v>
      </c>
    </row>
    <row r="62" s="4" customFormat="1" spans="1:9">
      <c r="A62" s="5">
        <v>999222108276824</v>
      </c>
      <c r="B62" s="6">
        <v>44935</v>
      </c>
      <c r="C62" s="6">
        <v>44936</v>
      </c>
      <c r="D62" s="4">
        <v>535</v>
      </c>
      <c r="E62" s="4" t="str">
        <f>VLOOKUP(A62,HOP!A:L,12,0)</f>
        <v>535.00</v>
      </c>
      <c r="F62" s="4" t="str">
        <f>VLOOKUP(A62,HOP!A:C,3,0)</f>
        <v>2928491</v>
      </c>
      <c r="G62" s="4">
        <f t="shared" si="2"/>
        <v>0</v>
      </c>
      <c r="H62" s="4" t="str">
        <f t="shared" si="3"/>
        <v>，2928491</v>
      </c>
      <c r="I62" s="4" t="str">
        <f>VLOOKUP(A62,HOP!A:U,21,0)</f>
        <v>直连</v>
      </c>
    </row>
    <row r="63" s="4" customFormat="1" spans="1:9">
      <c r="A63" s="5">
        <v>999222108743278</v>
      </c>
      <c r="B63" s="6">
        <v>44934</v>
      </c>
      <c r="C63" s="6">
        <v>44936</v>
      </c>
      <c r="D63" s="4">
        <v>500</v>
      </c>
      <c r="E63" s="4" t="str">
        <f>VLOOKUP(A63,HOP!A:L,12,0)</f>
        <v>500.00</v>
      </c>
      <c r="F63" s="4" t="str">
        <f>VLOOKUP(A63,HOP!A:C,3,0)</f>
        <v>2928724</v>
      </c>
      <c r="G63" s="4">
        <f t="shared" si="2"/>
        <v>0</v>
      </c>
      <c r="H63" s="4" t="str">
        <f t="shared" si="3"/>
        <v>，2928724</v>
      </c>
      <c r="I63" s="4" t="str">
        <f>VLOOKUP(A63,HOP!A:U,21,0)</f>
        <v>直连</v>
      </c>
    </row>
    <row r="64" s="4" customFormat="1" spans="1:9">
      <c r="A64" s="5">
        <v>999222110053150</v>
      </c>
      <c r="B64" s="6">
        <v>44933</v>
      </c>
      <c r="C64" s="6">
        <v>44936</v>
      </c>
      <c r="D64" s="4">
        <v>4872</v>
      </c>
      <c r="E64" s="4" t="str">
        <f>VLOOKUP(A64,HOP!A:L,12,0)</f>
        <v>4872.00</v>
      </c>
      <c r="F64" s="4" t="str">
        <f>VLOOKUP(A64,HOP!A:C,3,0)</f>
        <v>2928817</v>
      </c>
      <c r="G64" s="4">
        <f t="shared" si="2"/>
        <v>0</v>
      </c>
      <c r="H64" s="4" t="str">
        <f t="shared" si="3"/>
        <v>，2928817</v>
      </c>
      <c r="I64" s="4" t="str">
        <f>VLOOKUP(A64,HOP!A:U,21,0)</f>
        <v>直连</v>
      </c>
    </row>
    <row r="65" s="4" customFormat="1" spans="1:9">
      <c r="A65" s="5">
        <v>999222112757298</v>
      </c>
      <c r="B65" s="6">
        <v>44935</v>
      </c>
      <c r="C65" s="6">
        <v>44936</v>
      </c>
      <c r="D65" s="4">
        <v>6533</v>
      </c>
      <c r="E65" s="4" t="str">
        <f>VLOOKUP(A65,HOP!A:L,12,0)</f>
        <v>6533.00</v>
      </c>
      <c r="F65" s="4" t="str">
        <f>VLOOKUP(A65,HOP!A:C,3,0)</f>
        <v>2929481</v>
      </c>
      <c r="G65" s="4">
        <f t="shared" si="2"/>
        <v>0</v>
      </c>
      <c r="H65" s="4" t="str">
        <f t="shared" si="3"/>
        <v>，2929481</v>
      </c>
      <c r="I65" s="4" t="str">
        <f>VLOOKUP(A65,HOP!A:U,21,0)</f>
        <v>直连</v>
      </c>
    </row>
    <row r="66" s="4" customFormat="1" spans="1:9">
      <c r="A66" s="5">
        <v>999222113640789</v>
      </c>
      <c r="B66" s="6">
        <v>44934</v>
      </c>
      <c r="C66" s="6">
        <v>44936</v>
      </c>
      <c r="D66" s="4">
        <v>2096</v>
      </c>
      <c r="E66" s="4" t="str">
        <f>VLOOKUP(A66,HOP!A:L,12,0)</f>
        <v>2096.00</v>
      </c>
      <c r="F66" s="4" t="str">
        <f>VLOOKUP(A66,HOP!A:C,3,0)</f>
        <v>2929812</v>
      </c>
      <c r="G66" s="4">
        <f t="shared" si="2"/>
        <v>0</v>
      </c>
      <c r="H66" s="4" t="str">
        <f t="shared" si="3"/>
        <v>，2929812</v>
      </c>
      <c r="I66" s="4" t="str">
        <f>VLOOKUP(A66,HOP!A:U,21,0)</f>
        <v>直连</v>
      </c>
    </row>
    <row r="67" s="4" customFormat="1" spans="1:9">
      <c r="A67" s="5">
        <v>999222113870827</v>
      </c>
      <c r="B67" s="6">
        <v>44935</v>
      </c>
      <c r="C67" s="6">
        <v>44936</v>
      </c>
      <c r="D67" s="4">
        <v>540</v>
      </c>
      <c r="E67" s="4" t="str">
        <f>VLOOKUP(A67,HOP!A:L,12,0)</f>
        <v>540.00</v>
      </c>
      <c r="F67" s="4" t="str">
        <f>VLOOKUP(A67,HOP!A:C,3,0)</f>
        <v>2929871</v>
      </c>
      <c r="G67" s="4">
        <f t="shared" ref="G67:G98" si="4">D67-E67</f>
        <v>0</v>
      </c>
      <c r="H67" s="4" t="str">
        <f t="shared" ref="H67:H98" si="5">$H$1&amp;F67</f>
        <v>，2929871</v>
      </c>
      <c r="I67" s="4" t="str">
        <f>VLOOKUP(A67,HOP!A:U,21,0)</f>
        <v>直连</v>
      </c>
    </row>
    <row r="68" s="4" customFormat="1" spans="1:9">
      <c r="A68" s="5">
        <v>999222114280583</v>
      </c>
      <c r="B68" s="6">
        <v>44935</v>
      </c>
      <c r="C68" s="6">
        <v>44936</v>
      </c>
      <c r="D68" s="4">
        <v>443</v>
      </c>
      <c r="E68" s="4" t="str">
        <f>VLOOKUP(A68,HOP!A:L,12,0)</f>
        <v>443.00</v>
      </c>
      <c r="F68" s="4" t="str">
        <f>VLOOKUP(A68,HOP!A:C,3,0)</f>
        <v>2930018</v>
      </c>
      <c r="G68" s="4">
        <f t="shared" si="4"/>
        <v>0</v>
      </c>
      <c r="H68" s="4" t="str">
        <f t="shared" si="5"/>
        <v>，2930018</v>
      </c>
      <c r="I68" s="4" t="str">
        <f>VLOOKUP(A68,HOP!A:U,21,0)</f>
        <v>直连</v>
      </c>
    </row>
    <row r="69" s="4" customFormat="1" spans="1:9">
      <c r="A69" s="5">
        <v>999222114260018</v>
      </c>
      <c r="B69" s="6">
        <v>44935</v>
      </c>
      <c r="C69" s="6">
        <v>44936</v>
      </c>
      <c r="D69" s="4">
        <v>1579</v>
      </c>
      <c r="E69" s="4" t="str">
        <f>VLOOKUP(A69,HOP!A:L,12,0)</f>
        <v>1579.00</v>
      </c>
      <c r="F69" s="4" t="str">
        <f>VLOOKUP(A69,HOP!A:C,3,0)</f>
        <v>2930005</v>
      </c>
      <c r="G69" s="4">
        <f t="shared" si="4"/>
        <v>0</v>
      </c>
      <c r="H69" s="4" t="str">
        <f t="shared" si="5"/>
        <v>，2930005</v>
      </c>
      <c r="I69" s="4" t="str">
        <f>VLOOKUP(A69,HOP!A:U,21,0)</f>
        <v>直连</v>
      </c>
    </row>
    <row r="70" s="4" customFormat="1" spans="1:9">
      <c r="A70" s="5">
        <v>999222114443718</v>
      </c>
      <c r="B70" s="6">
        <v>44934</v>
      </c>
      <c r="C70" s="6">
        <v>44936</v>
      </c>
      <c r="D70" s="4">
        <v>600</v>
      </c>
      <c r="E70" s="4" t="str">
        <f>VLOOKUP(A70,HOP!A:L,12,0)</f>
        <v>600.00</v>
      </c>
      <c r="F70" s="4" t="str">
        <f>VLOOKUP(A70,HOP!A:C,3,0)</f>
        <v>2930074</v>
      </c>
      <c r="G70" s="4">
        <f t="shared" si="4"/>
        <v>0</v>
      </c>
      <c r="H70" s="4" t="str">
        <f t="shared" si="5"/>
        <v>，2930074</v>
      </c>
      <c r="I70" s="4" t="str">
        <f>VLOOKUP(A70,HOP!A:U,21,0)</f>
        <v>直连</v>
      </c>
    </row>
    <row r="71" s="4" customFormat="1" spans="1:9">
      <c r="A71" s="5">
        <v>999222114487665</v>
      </c>
      <c r="B71" s="6">
        <v>44934</v>
      </c>
      <c r="C71" s="6">
        <v>44936</v>
      </c>
      <c r="D71" s="4">
        <v>1695</v>
      </c>
      <c r="E71" s="4" t="str">
        <f>VLOOKUP(A71,HOP!A:L,12,0)</f>
        <v>1695.00</v>
      </c>
      <c r="F71" s="4" t="str">
        <f>VLOOKUP(A71,HOP!A:C,3,0)</f>
        <v>2930103</v>
      </c>
      <c r="G71" s="4">
        <f t="shared" si="4"/>
        <v>0</v>
      </c>
      <c r="H71" s="4" t="str">
        <f t="shared" si="5"/>
        <v>，2930103</v>
      </c>
      <c r="I71" s="4" t="str">
        <f>VLOOKUP(A71,HOP!A:U,21,0)</f>
        <v>直连</v>
      </c>
    </row>
    <row r="72" s="4" customFormat="1" spans="1:9">
      <c r="A72" s="5">
        <v>999222114515632</v>
      </c>
      <c r="B72" s="6">
        <v>44935</v>
      </c>
      <c r="C72" s="6">
        <v>44936</v>
      </c>
      <c r="D72" s="4">
        <v>527</v>
      </c>
      <c r="E72" s="4" t="str">
        <f>VLOOKUP(A72,HOP!A:L,12,0)</f>
        <v>527.00</v>
      </c>
      <c r="F72" s="4" t="str">
        <f>VLOOKUP(A72,HOP!A:C,3,0)</f>
        <v>2930132</v>
      </c>
      <c r="G72" s="4">
        <f t="shared" si="4"/>
        <v>0</v>
      </c>
      <c r="H72" s="4" t="str">
        <f t="shared" si="5"/>
        <v>，2930132</v>
      </c>
      <c r="I72" s="4" t="str">
        <f>VLOOKUP(A72,HOP!A:U,21,0)</f>
        <v>直连</v>
      </c>
    </row>
    <row r="73" s="4" customFormat="1" spans="1:9">
      <c r="A73" s="5">
        <v>999222114556882</v>
      </c>
      <c r="B73" s="6">
        <v>44934</v>
      </c>
      <c r="C73" s="6">
        <v>44936</v>
      </c>
      <c r="D73" s="4">
        <v>502</v>
      </c>
      <c r="E73" s="4" t="str">
        <f>VLOOKUP(A73,HOP!A:L,12,0)</f>
        <v>502.00</v>
      </c>
      <c r="F73" s="4" t="str">
        <f>VLOOKUP(A73,HOP!A:C,3,0)</f>
        <v>2930160</v>
      </c>
      <c r="G73" s="4">
        <f t="shared" si="4"/>
        <v>0</v>
      </c>
      <c r="H73" s="4" t="str">
        <f t="shared" si="5"/>
        <v>，2930160</v>
      </c>
      <c r="I73" s="4" t="str">
        <f>VLOOKUP(A73,HOP!A:U,21,0)</f>
        <v>直连</v>
      </c>
    </row>
    <row r="74" s="4" customFormat="1" spans="1:9">
      <c r="A74" s="5">
        <v>999222115033833</v>
      </c>
      <c r="B74" s="6">
        <v>44935</v>
      </c>
      <c r="C74" s="6">
        <v>44936</v>
      </c>
      <c r="D74" s="4">
        <v>1629</v>
      </c>
      <c r="E74" s="4" t="str">
        <f>VLOOKUP(A74,HOP!A:L,12,0)</f>
        <v>1629.00</v>
      </c>
      <c r="F74" s="4" t="str">
        <f>VLOOKUP(A74,HOP!A:C,3,0)</f>
        <v>2930412</v>
      </c>
      <c r="G74" s="4">
        <f t="shared" si="4"/>
        <v>0</v>
      </c>
      <c r="H74" s="4" t="str">
        <f t="shared" si="5"/>
        <v>，2930412</v>
      </c>
      <c r="I74" s="4" t="str">
        <f>VLOOKUP(A74,HOP!A:U,21,0)</f>
        <v>直连</v>
      </c>
    </row>
    <row r="75" s="4" customFormat="1" spans="1:9">
      <c r="A75" s="5">
        <v>999222115179097</v>
      </c>
      <c r="B75" s="6">
        <v>44935</v>
      </c>
      <c r="C75" s="6">
        <v>44936</v>
      </c>
      <c r="D75" s="4">
        <v>340</v>
      </c>
      <c r="E75" s="4" t="str">
        <f>VLOOKUP(A75,HOP!A:L,12,0)</f>
        <v>340.00</v>
      </c>
      <c r="F75" s="4" t="str">
        <f>VLOOKUP(A75,HOP!A:C,3,0)</f>
        <v>2930488</v>
      </c>
      <c r="G75" s="4">
        <f t="shared" si="4"/>
        <v>0</v>
      </c>
      <c r="H75" s="4" t="str">
        <f t="shared" si="5"/>
        <v>，2930488</v>
      </c>
      <c r="I75" s="4" t="str">
        <f>VLOOKUP(A75,HOP!A:U,21,0)</f>
        <v>直连</v>
      </c>
    </row>
    <row r="76" s="4" customFormat="1" spans="1:9">
      <c r="A76" s="5">
        <v>999222116863133</v>
      </c>
      <c r="B76" s="6">
        <v>44934</v>
      </c>
      <c r="C76" s="6">
        <v>44936</v>
      </c>
      <c r="D76" s="4">
        <v>1364</v>
      </c>
      <c r="E76" s="4" t="str">
        <f>VLOOKUP(A76,HOP!A:L,12,0)</f>
        <v>1364.00</v>
      </c>
      <c r="F76" s="4" t="str">
        <f>VLOOKUP(A76,HOP!A:C,3,0)</f>
        <v>2930710</v>
      </c>
      <c r="G76" s="4">
        <f t="shared" si="4"/>
        <v>0</v>
      </c>
      <c r="H76" s="4" t="str">
        <f t="shared" si="5"/>
        <v>，2930710</v>
      </c>
      <c r="I76" s="4" t="str">
        <f>VLOOKUP(A76,HOP!A:U,21,0)</f>
        <v>直连</v>
      </c>
    </row>
    <row r="77" s="4" customFormat="1" spans="1:9">
      <c r="A77" s="5">
        <v>999222116895273</v>
      </c>
      <c r="B77" s="6">
        <v>44934</v>
      </c>
      <c r="C77" s="6">
        <v>44936</v>
      </c>
      <c r="D77" s="4">
        <v>989</v>
      </c>
      <c r="E77" s="4" t="str">
        <f>VLOOKUP(A77,HOP!A:L,12,0)</f>
        <v>989.00</v>
      </c>
      <c r="F77" s="4" t="str">
        <f>VLOOKUP(A77,HOP!A:C,3,0)</f>
        <v>2930720</v>
      </c>
      <c r="G77" s="4">
        <f t="shared" si="4"/>
        <v>0</v>
      </c>
      <c r="H77" s="4" t="str">
        <f t="shared" si="5"/>
        <v>，2930720</v>
      </c>
      <c r="I77" s="4" t="str">
        <f>VLOOKUP(A77,HOP!A:U,21,0)</f>
        <v>直连</v>
      </c>
    </row>
    <row r="78" s="4" customFormat="1" spans="1:9">
      <c r="A78" s="5">
        <v>999222117203261</v>
      </c>
      <c r="B78" s="6">
        <v>44934</v>
      </c>
      <c r="C78" s="6">
        <v>44936</v>
      </c>
      <c r="D78" s="4">
        <v>2436</v>
      </c>
      <c r="E78" s="4" t="str">
        <f>VLOOKUP(A78,HOP!A:L,12,0)</f>
        <v>2436.00</v>
      </c>
      <c r="F78" s="4" t="str">
        <f>VLOOKUP(A78,HOP!A:C,3,0)</f>
        <v>2930782</v>
      </c>
      <c r="G78" s="4">
        <f t="shared" si="4"/>
        <v>0</v>
      </c>
      <c r="H78" s="4" t="str">
        <f t="shared" si="5"/>
        <v>，2930782</v>
      </c>
      <c r="I78" s="4" t="str">
        <f>VLOOKUP(A78,HOP!A:U,21,0)</f>
        <v>直连</v>
      </c>
    </row>
    <row r="79" s="4" customFormat="1" spans="1:9">
      <c r="A79" s="5">
        <v>999222117940506</v>
      </c>
      <c r="B79" s="6">
        <v>44934</v>
      </c>
      <c r="C79" s="6">
        <v>44936</v>
      </c>
      <c r="D79" s="4">
        <v>1090</v>
      </c>
      <c r="E79" s="4" t="str">
        <f>VLOOKUP(A79,HOP!A:L,12,0)</f>
        <v>1090.00</v>
      </c>
      <c r="F79" s="4" t="str">
        <f>VLOOKUP(A79,HOP!A:C,3,0)</f>
        <v>2930920</v>
      </c>
      <c r="G79" s="4">
        <f t="shared" si="4"/>
        <v>0</v>
      </c>
      <c r="H79" s="4" t="str">
        <f t="shared" si="5"/>
        <v>，2930920</v>
      </c>
      <c r="I79" s="4" t="str">
        <f>VLOOKUP(A79,HOP!A:U,21,0)</f>
        <v>直连</v>
      </c>
    </row>
    <row r="80" s="4" customFormat="1" spans="1:9">
      <c r="A80" s="5">
        <v>999222118151601</v>
      </c>
      <c r="B80" s="6">
        <v>44935</v>
      </c>
      <c r="C80" s="6">
        <v>44936</v>
      </c>
      <c r="D80" s="4">
        <v>500</v>
      </c>
      <c r="E80" s="4" t="str">
        <f>VLOOKUP(A80,HOP!A:L,12,0)</f>
        <v>500.00</v>
      </c>
      <c r="F80" s="4" t="str">
        <f>VLOOKUP(A80,HOP!A:C,3,0)</f>
        <v>2930959</v>
      </c>
      <c r="G80" s="4">
        <f t="shared" si="4"/>
        <v>0</v>
      </c>
      <c r="H80" s="4" t="str">
        <f t="shared" si="5"/>
        <v>，2930959</v>
      </c>
      <c r="I80" s="4" t="str">
        <f>VLOOKUP(A80,HOP!A:U,21,0)</f>
        <v>直连</v>
      </c>
    </row>
    <row r="81" s="4" customFormat="1" spans="1:9">
      <c r="A81" s="5">
        <v>999222118615900</v>
      </c>
      <c r="B81" s="6">
        <v>44935</v>
      </c>
      <c r="C81" s="6">
        <v>44936</v>
      </c>
      <c r="D81" s="4">
        <v>352</v>
      </c>
      <c r="E81" s="4" t="str">
        <f>VLOOKUP(A81,HOP!A:L,12,0)</f>
        <v>352.00</v>
      </c>
      <c r="F81" s="4" t="str">
        <f>VLOOKUP(A81,HOP!A:C,3,0)</f>
        <v>2931045</v>
      </c>
      <c r="G81" s="4">
        <f t="shared" si="4"/>
        <v>0</v>
      </c>
      <c r="H81" s="4" t="str">
        <f t="shared" si="5"/>
        <v>，2931045</v>
      </c>
      <c r="I81" s="4" t="str">
        <f>VLOOKUP(A81,HOP!A:U,21,0)</f>
        <v>直连</v>
      </c>
    </row>
    <row r="82" s="4" customFormat="1" spans="1:9">
      <c r="A82" s="5">
        <v>999222119831149</v>
      </c>
      <c r="B82" s="6">
        <v>44935</v>
      </c>
      <c r="C82" s="6">
        <v>44936</v>
      </c>
      <c r="D82" s="4">
        <v>196</v>
      </c>
      <c r="E82" s="4" t="str">
        <f>VLOOKUP(A82,HOP!A:L,12,0)</f>
        <v>196.00</v>
      </c>
      <c r="F82" s="4" t="str">
        <f>VLOOKUP(A82,HOP!A:C,3,0)</f>
        <v>2931328</v>
      </c>
      <c r="G82" s="4">
        <f t="shared" si="4"/>
        <v>0</v>
      </c>
      <c r="H82" s="4" t="str">
        <f t="shared" si="5"/>
        <v>，2931328</v>
      </c>
      <c r="I82" s="4" t="str">
        <f>VLOOKUP(A82,HOP!A:U,21,0)</f>
        <v>直连</v>
      </c>
    </row>
    <row r="83" s="4" customFormat="1" spans="1:9">
      <c r="A83" s="5">
        <v>22120416937</v>
      </c>
      <c r="B83" s="6">
        <v>44934</v>
      </c>
      <c r="C83" s="6">
        <v>44936</v>
      </c>
      <c r="D83" s="4">
        <v>804</v>
      </c>
      <c r="E83" s="4" t="str">
        <f>VLOOKUP(A83,HOP!A:L,12,0)</f>
        <v>804.00</v>
      </c>
      <c r="F83" s="4" t="str">
        <f>VLOOKUP(A83,HOP!A:C,3,0)</f>
        <v>2931508</v>
      </c>
      <c r="G83" s="4">
        <f t="shared" si="4"/>
        <v>0</v>
      </c>
      <c r="H83" s="4" t="str">
        <f t="shared" si="5"/>
        <v>，2931508</v>
      </c>
      <c r="I83" s="4" t="str">
        <f>VLOOKUP(A83,HOP!A:U,21,0)</f>
        <v>直连</v>
      </c>
    </row>
    <row r="84" s="4" customFormat="1" spans="1:9">
      <c r="A84" s="5">
        <v>999222120993683</v>
      </c>
      <c r="B84" s="6">
        <v>44934</v>
      </c>
      <c r="C84" s="6">
        <v>44936</v>
      </c>
      <c r="D84" s="4">
        <v>1078</v>
      </c>
      <c r="E84" s="4" t="str">
        <f>VLOOKUP(A84,HOP!A:L,12,0)</f>
        <v>1078.00</v>
      </c>
      <c r="F84" s="4" t="str">
        <f>VLOOKUP(A84,HOP!A:C,3,0)</f>
        <v>2931657</v>
      </c>
      <c r="G84" s="4">
        <f t="shared" si="4"/>
        <v>0</v>
      </c>
      <c r="H84" s="4" t="str">
        <f t="shared" si="5"/>
        <v>，2931657</v>
      </c>
      <c r="I84" s="4" t="str">
        <f>VLOOKUP(A84,HOP!A:U,21,0)</f>
        <v>直连</v>
      </c>
    </row>
    <row r="85" s="4" customFormat="1" spans="1:9">
      <c r="A85" s="5">
        <v>999222122218439</v>
      </c>
      <c r="B85" s="6">
        <v>44934</v>
      </c>
      <c r="C85" s="6">
        <v>44936</v>
      </c>
      <c r="D85" s="4">
        <v>2162</v>
      </c>
      <c r="E85" s="4" t="str">
        <f>VLOOKUP(A85,HOP!A:L,12,0)</f>
        <v>2162.00</v>
      </c>
      <c r="F85" s="4" t="str">
        <f>VLOOKUP(A85,HOP!A:C,3,0)</f>
        <v>2931714</v>
      </c>
      <c r="G85" s="4">
        <f t="shared" si="4"/>
        <v>0</v>
      </c>
      <c r="H85" s="4" t="str">
        <f t="shared" si="5"/>
        <v>，2931714</v>
      </c>
      <c r="I85" s="4" t="str">
        <f>VLOOKUP(A85,HOP!A:U,21,0)</f>
        <v>直连</v>
      </c>
    </row>
    <row r="86" s="4" customFormat="1" spans="1:9">
      <c r="A86" s="5">
        <v>999222123123712</v>
      </c>
      <c r="B86" s="6">
        <v>44935</v>
      </c>
      <c r="C86" s="6">
        <v>44936</v>
      </c>
      <c r="D86" s="4">
        <v>184</v>
      </c>
      <c r="E86" s="4" t="str">
        <f>VLOOKUP(A86,HOP!A:L,12,0)</f>
        <v>184.00</v>
      </c>
      <c r="F86" s="4" t="str">
        <f>VLOOKUP(A86,HOP!A:C,3,0)</f>
        <v>2931836</v>
      </c>
      <c r="G86" s="4">
        <f t="shared" si="4"/>
        <v>0</v>
      </c>
      <c r="H86" s="4" t="str">
        <f t="shared" si="5"/>
        <v>，2931836</v>
      </c>
      <c r="I86" s="4" t="str">
        <f>VLOOKUP(A86,HOP!A:U,21,0)</f>
        <v>直连</v>
      </c>
    </row>
    <row r="87" s="4" customFormat="1" spans="1:9">
      <c r="A87" s="5">
        <v>999222123981826</v>
      </c>
      <c r="B87" s="6">
        <v>44935</v>
      </c>
      <c r="C87" s="6">
        <v>44936</v>
      </c>
      <c r="D87" s="4">
        <v>644</v>
      </c>
      <c r="E87" s="4" t="str">
        <f>VLOOKUP(A87,HOP!A:L,12,0)</f>
        <v>644.00</v>
      </c>
      <c r="F87" s="4" t="str">
        <f>VLOOKUP(A87,HOP!A:C,3,0)</f>
        <v>2931967</v>
      </c>
      <c r="G87" s="4">
        <f t="shared" si="4"/>
        <v>0</v>
      </c>
      <c r="H87" s="4" t="str">
        <f t="shared" si="5"/>
        <v>，2931967</v>
      </c>
      <c r="I87" s="4" t="str">
        <f>VLOOKUP(A87,HOP!A:U,21,0)</f>
        <v>直连</v>
      </c>
    </row>
    <row r="88" s="4" customFormat="1" spans="1:9">
      <c r="A88" s="5">
        <v>999222124597139</v>
      </c>
      <c r="B88" s="6">
        <v>44935</v>
      </c>
      <c r="C88" s="6">
        <v>44936</v>
      </c>
      <c r="D88" s="4">
        <v>98</v>
      </c>
      <c r="E88" s="4" t="str">
        <f>VLOOKUP(A88,HOP!A:L,12,0)</f>
        <v>98.00</v>
      </c>
      <c r="F88" s="4" t="str">
        <f>VLOOKUP(A88,HOP!A:C,3,0)</f>
        <v>2932096</v>
      </c>
      <c r="G88" s="4">
        <f t="shared" si="4"/>
        <v>0</v>
      </c>
      <c r="H88" s="4" t="str">
        <f t="shared" si="5"/>
        <v>，2932096</v>
      </c>
      <c r="I88" s="4" t="str">
        <f>VLOOKUP(A88,HOP!A:U,21,0)</f>
        <v>直连</v>
      </c>
    </row>
    <row r="89" s="4" customFormat="1" spans="1:9">
      <c r="A89" s="5">
        <v>999222124577692</v>
      </c>
      <c r="B89" s="6">
        <v>44935</v>
      </c>
      <c r="C89" s="6">
        <v>44936</v>
      </c>
      <c r="D89" s="4">
        <v>417</v>
      </c>
      <c r="E89" s="4" t="str">
        <f>VLOOKUP(A89,HOP!A:L,12,0)</f>
        <v>417.00</v>
      </c>
      <c r="F89" s="4" t="str">
        <f>VLOOKUP(A89,HOP!A:C,3,0)</f>
        <v>2932090</v>
      </c>
      <c r="G89" s="4">
        <f t="shared" si="4"/>
        <v>0</v>
      </c>
      <c r="H89" s="4" t="str">
        <f t="shared" si="5"/>
        <v>，2932090</v>
      </c>
      <c r="I89" s="4" t="str">
        <f>VLOOKUP(A89,HOP!A:U,21,0)</f>
        <v>直连</v>
      </c>
    </row>
    <row r="90" s="4" customFormat="1" hidden="1" spans="1:9">
      <c r="A90" s="5">
        <v>999222124606242</v>
      </c>
      <c r="B90" s="6">
        <v>44935</v>
      </c>
      <c r="C90" s="6">
        <v>44936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spans="1:9">
      <c r="A91" s="5">
        <v>999222124799452</v>
      </c>
      <c r="B91" s="6">
        <v>44935</v>
      </c>
      <c r="C91" s="6">
        <v>44936</v>
      </c>
      <c r="D91" s="4">
        <v>371</v>
      </c>
      <c r="E91" s="4" t="str">
        <f>VLOOKUP(A91,HOP!A:L,12,0)</f>
        <v>371.00</v>
      </c>
      <c r="F91" s="4" t="str">
        <f>VLOOKUP(A91,HOP!A:C,3,0)</f>
        <v>2932157</v>
      </c>
      <c r="G91" s="4">
        <f t="shared" si="4"/>
        <v>0</v>
      </c>
      <c r="H91" s="4" t="str">
        <f t="shared" si="5"/>
        <v>，2932157</v>
      </c>
      <c r="I91" s="4" t="str">
        <f>VLOOKUP(A91,HOP!A:U,21,0)</f>
        <v>直连</v>
      </c>
    </row>
    <row r="92" s="4" customFormat="1" spans="1:9">
      <c r="A92" s="5">
        <v>999222124883865</v>
      </c>
      <c r="B92" s="6">
        <v>44935</v>
      </c>
      <c r="C92" s="6">
        <v>44936</v>
      </c>
      <c r="D92" s="4">
        <v>155</v>
      </c>
      <c r="E92" s="4" t="str">
        <f>VLOOKUP(A92,HOP!A:L,12,0)</f>
        <v>155.00</v>
      </c>
      <c r="F92" s="4" t="str">
        <f>VLOOKUP(A92,HOP!A:C,3,0)</f>
        <v>2932195</v>
      </c>
      <c r="G92" s="4">
        <f t="shared" si="4"/>
        <v>0</v>
      </c>
      <c r="H92" s="4" t="str">
        <f t="shared" si="5"/>
        <v>，2932195</v>
      </c>
      <c r="I92" s="4" t="str">
        <f>VLOOKUP(A92,HOP!A:U,21,0)</f>
        <v>直连</v>
      </c>
    </row>
    <row r="93" s="4" customFormat="1" spans="1:9">
      <c r="A93" s="5">
        <v>999222124896634</v>
      </c>
      <c r="B93" s="6">
        <v>44935</v>
      </c>
      <c r="C93" s="6">
        <v>44936</v>
      </c>
      <c r="D93" s="4">
        <v>1284</v>
      </c>
      <c r="E93" s="4" t="str">
        <f>VLOOKUP(A93,HOP!A:L,12,0)</f>
        <v>1284.00</v>
      </c>
      <c r="F93" s="4" t="str">
        <f>VLOOKUP(A93,HOP!A:C,3,0)</f>
        <v>2932211</v>
      </c>
      <c r="G93" s="4">
        <f t="shared" si="4"/>
        <v>0</v>
      </c>
      <c r="H93" s="4" t="str">
        <f t="shared" si="5"/>
        <v>，2932211</v>
      </c>
      <c r="I93" s="4" t="str">
        <f>VLOOKUP(A93,HOP!A:U,21,0)</f>
        <v>直连</v>
      </c>
    </row>
    <row r="94" s="4" customFormat="1" spans="1:9">
      <c r="A94" s="5">
        <v>999222124924135</v>
      </c>
      <c r="B94" s="6">
        <v>44935</v>
      </c>
      <c r="C94" s="6">
        <v>44936</v>
      </c>
      <c r="D94" s="4">
        <v>2213</v>
      </c>
      <c r="E94" s="4" t="str">
        <f>VLOOKUP(A94,HOP!A:L,12,0)</f>
        <v>2213.00</v>
      </c>
      <c r="F94" s="4" t="str">
        <f>VLOOKUP(A94,HOP!A:C,3,0)</f>
        <v>2932237</v>
      </c>
      <c r="G94" s="4">
        <f t="shared" si="4"/>
        <v>0</v>
      </c>
      <c r="H94" s="4" t="str">
        <f t="shared" si="5"/>
        <v>，2932237</v>
      </c>
      <c r="I94" s="4" t="str">
        <f>VLOOKUP(A94,HOP!A:U,21,0)</f>
        <v>直连</v>
      </c>
    </row>
    <row r="95" s="4" customFormat="1" spans="1:9">
      <c r="A95" s="5">
        <v>999222124965067</v>
      </c>
      <c r="B95" s="6">
        <v>44935</v>
      </c>
      <c r="C95" s="6">
        <v>44936</v>
      </c>
      <c r="D95" s="4">
        <v>1506</v>
      </c>
      <c r="E95" s="4" t="str">
        <f>VLOOKUP(A95,HOP!A:L,12,0)</f>
        <v>1506.00</v>
      </c>
      <c r="F95" s="4" t="str">
        <f>VLOOKUP(A95,HOP!A:C,3,0)</f>
        <v>2932261</v>
      </c>
      <c r="G95" s="4">
        <f t="shared" si="4"/>
        <v>0</v>
      </c>
      <c r="H95" s="4" t="str">
        <f t="shared" si="5"/>
        <v>，2932261</v>
      </c>
      <c r="I95" s="4" t="str">
        <f>VLOOKUP(A95,HOP!A:U,21,0)</f>
        <v>直连</v>
      </c>
    </row>
    <row r="96" s="4" customFormat="1" spans="1:9">
      <c r="A96" s="5">
        <v>999222124973597</v>
      </c>
      <c r="B96" s="6">
        <v>44935</v>
      </c>
      <c r="C96" s="6">
        <v>44936</v>
      </c>
      <c r="D96" s="4">
        <v>410</v>
      </c>
      <c r="E96" s="4" t="str">
        <f>VLOOKUP(A96,HOP!A:L,12,0)</f>
        <v>410.00</v>
      </c>
      <c r="F96" s="4" t="str">
        <f>VLOOKUP(A96,HOP!A:C,3,0)</f>
        <v>2932275</v>
      </c>
      <c r="G96" s="4">
        <f t="shared" si="4"/>
        <v>0</v>
      </c>
      <c r="H96" s="4" t="str">
        <f t="shared" si="5"/>
        <v>，2932275</v>
      </c>
      <c r="I96" s="4" t="str">
        <f>VLOOKUP(A96,HOP!A:U,21,0)</f>
        <v>直连</v>
      </c>
    </row>
    <row r="97" s="4" customFormat="1" spans="1:9">
      <c r="A97" s="5">
        <v>999222125021826</v>
      </c>
      <c r="B97" s="6">
        <v>44935</v>
      </c>
      <c r="C97" s="6">
        <v>44936</v>
      </c>
      <c r="D97" s="4">
        <v>605</v>
      </c>
      <c r="E97" s="4" t="str">
        <f>VLOOKUP(A97,HOP!A:L,12,0)</f>
        <v>605.00</v>
      </c>
      <c r="F97" s="4" t="str">
        <f>VLOOKUP(A97,HOP!A:C,3,0)</f>
        <v>2932319</v>
      </c>
      <c r="G97" s="4">
        <f t="shared" si="4"/>
        <v>0</v>
      </c>
      <c r="H97" s="4" t="str">
        <f t="shared" si="5"/>
        <v>，2932319</v>
      </c>
      <c r="I97" s="4" t="str">
        <f>VLOOKUP(A97,HOP!A:U,21,0)</f>
        <v>直连</v>
      </c>
    </row>
    <row r="98" s="4" customFormat="1" spans="1:9">
      <c r="A98" s="5">
        <v>999222125100199</v>
      </c>
      <c r="B98" s="6">
        <v>44935</v>
      </c>
      <c r="C98" s="6">
        <v>44936</v>
      </c>
      <c r="D98" s="4">
        <v>245</v>
      </c>
      <c r="E98" s="4" t="str">
        <f>VLOOKUP(A98,HOP!A:L,12,0)</f>
        <v>245.00</v>
      </c>
      <c r="F98" s="4" t="str">
        <f>VLOOKUP(A98,HOP!A:C,3,0)</f>
        <v>2932353</v>
      </c>
      <c r="G98" s="4">
        <f t="shared" si="4"/>
        <v>0</v>
      </c>
      <c r="H98" s="4" t="str">
        <f t="shared" si="5"/>
        <v>，2932353</v>
      </c>
      <c r="I98" s="4" t="str">
        <f>VLOOKUP(A98,HOP!A:U,21,0)</f>
        <v>直连</v>
      </c>
    </row>
    <row r="99" s="4" customFormat="1" spans="1:9">
      <c r="A99" s="5">
        <v>999222125103071</v>
      </c>
      <c r="B99" s="6">
        <v>44935</v>
      </c>
      <c r="C99" s="6">
        <v>44936</v>
      </c>
      <c r="D99" s="4">
        <v>300</v>
      </c>
      <c r="E99" s="4" t="str">
        <f>VLOOKUP(A99,HOP!A:L,12,0)</f>
        <v>300.00</v>
      </c>
      <c r="F99" s="4" t="str">
        <f>VLOOKUP(A99,HOP!A:C,3,0)</f>
        <v>2932358</v>
      </c>
      <c r="G99" s="4">
        <f t="shared" ref="G99:G120" si="6">D99-E99</f>
        <v>0</v>
      </c>
      <c r="H99" s="4" t="str">
        <f t="shared" ref="H99:H120" si="7">$H$1&amp;F99</f>
        <v>，2932358</v>
      </c>
      <c r="I99" s="4" t="str">
        <f>VLOOKUP(A99,HOP!A:U,21,0)</f>
        <v>直连</v>
      </c>
    </row>
    <row r="100" s="4" customFormat="1" spans="1:9">
      <c r="A100" s="5">
        <v>999222125664138</v>
      </c>
      <c r="B100" s="6">
        <v>44935</v>
      </c>
      <c r="C100" s="6">
        <v>44936</v>
      </c>
      <c r="D100" s="4">
        <v>292</v>
      </c>
      <c r="E100" s="4" t="str">
        <f>VLOOKUP(A100,HOP!A:L,12,0)</f>
        <v>292.00</v>
      </c>
      <c r="F100" s="4" t="str">
        <f>VLOOKUP(A100,HOP!A:C,3,0)</f>
        <v>2932564</v>
      </c>
      <c r="G100" s="4">
        <f t="shared" si="6"/>
        <v>0</v>
      </c>
      <c r="H100" s="4" t="str">
        <f t="shared" si="7"/>
        <v>，2932564</v>
      </c>
      <c r="I100" s="4" t="str">
        <f>VLOOKUP(A100,HOP!A:U,21,0)</f>
        <v>直连</v>
      </c>
    </row>
    <row r="101" s="4" customFormat="1" spans="1:9">
      <c r="A101" s="5">
        <v>999222126183938</v>
      </c>
      <c r="B101" s="6">
        <v>44935</v>
      </c>
      <c r="C101" s="6">
        <v>44936</v>
      </c>
      <c r="D101" s="4">
        <v>193</v>
      </c>
      <c r="E101" s="4" t="str">
        <f>VLOOKUP(A101,HOP!A:L,12,0)</f>
        <v>193.00</v>
      </c>
      <c r="F101" s="4" t="str">
        <f>VLOOKUP(A101,HOP!A:C,3,0)</f>
        <v>2932752</v>
      </c>
      <c r="G101" s="4">
        <f t="shared" si="6"/>
        <v>0</v>
      </c>
      <c r="H101" s="4" t="str">
        <f t="shared" si="7"/>
        <v>，2932752</v>
      </c>
      <c r="I101" s="4" t="str">
        <f>VLOOKUP(A101,HOP!A:U,21,0)</f>
        <v>直连</v>
      </c>
    </row>
    <row r="102" s="4" customFormat="1" spans="1:9">
      <c r="A102" s="5">
        <v>999222126409768</v>
      </c>
      <c r="B102" s="6">
        <v>44935</v>
      </c>
      <c r="C102" s="6">
        <v>44936</v>
      </c>
      <c r="D102" s="4">
        <v>1570</v>
      </c>
      <c r="E102" s="4" t="str">
        <f>VLOOKUP(A102,HOP!A:L,12,0)</f>
        <v>1570.00</v>
      </c>
      <c r="F102" s="4" t="str">
        <f>VLOOKUP(A102,HOP!A:C,3,0)</f>
        <v>2932836</v>
      </c>
      <c r="G102" s="4">
        <f t="shared" si="6"/>
        <v>0</v>
      </c>
      <c r="H102" s="4" t="str">
        <f t="shared" si="7"/>
        <v>，2932836</v>
      </c>
      <c r="I102" s="4" t="str">
        <f>VLOOKUP(A102,HOP!A:U,21,0)</f>
        <v>直连</v>
      </c>
    </row>
    <row r="103" s="4" customFormat="1" spans="1:9">
      <c r="A103" s="5">
        <v>999222126482141</v>
      </c>
      <c r="B103" s="6">
        <v>44935</v>
      </c>
      <c r="C103" s="6">
        <v>44936</v>
      </c>
      <c r="D103" s="4">
        <v>233</v>
      </c>
      <c r="E103" s="4" t="str">
        <f>VLOOKUP(A103,HOP!A:L,12,0)</f>
        <v>233.00</v>
      </c>
      <c r="F103" s="4" t="str">
        <f>VLOOKUP(A103,HOP!A:C,3,0)</f>
        <v>2932857</v>
      </c>
      <c r="G103" s="4">
        <f t="shared" si="6"/>
        <v>0</v>
      </c>
      <c r="H103" s="4" t="str">
        <f t="shared" si="7"/>
        <v>，2932857</v>
      </c>
      <c r="I103" s="4" t="str">
        <f>VLOOKUP(A103,HOP!A:U,21,0)</f>
        <v>直连</v>
      </c>
    </row>
    <row r="104" s="4" customFormat="1" spans="1:9">
      <c r="A104" s="5">
        <v>999222126722826</v>
      </c>
      <c r="B104" s="6">
        <v>44935</v>
      </c>
      <c r="C104" s="6">
        <v>44936</v>
      </c>
      <c r="D104" s="4">
        <v>165</v>
      </c>
      <c r="E104" s="4" t="str">
        <f>VLOOKUP(A104,HOP!A:L,12,0)</f>
        <v>165.00</v>
      </c>
      <c r="F104" s="4" t="str">
        <f>VLOOKUP(A104,HOP!A:C,3,0)</f>
        <v>2932954</v>
      </c>
      <c r="G104" s="4">
        <f t="shared" si="6"/>
        <v>0</v>
      </c>
      <c r="H104" s="4" t="str">
        <f t="shared" si="7"/>
        <v>，2932954</v>
      </c>
      <c r="I104" s="4" t="str">
        <f>VLOOKUP(A104,HOP!A:U,21,0)</f>
        <v>直连</v>
      </c>
    </row>
    <row r="105" s="4" customFormat="1" spans="1:9">
      <c r="A105" s="5">
        <v>999222126742242</v>
      </c>
      <c r="B105" s="6">
        <v>44935</v>
      </c>
      <c r="C105" s="6">
        <v>44936</v>
      </c>
      <c r="D105" s="4">
        <v>347</v>
      </c>
      <c r="E105" s="4" t="str">
        <f>VLOOKUP(A105,HOP!A:L,12,0)</f>
        <v>347.00</v>
      </c>
      <c r="F105" s="4" t="str">
        <f>VLOOKUP(A105,HOP!A:C,3,0)</f>
        <v>2932968</v>
      </c>
      <c r="G105" s="4">
        <f t="shared" si="6"/>
        <v>0</v>
      </c>
      <c r="H105" s="4" t="str">
        <f t="shared" si="7"/>
        <v>，2932968</v>
      </c>
      <c r="I105" s="4" t="str">
        <f>VLOOKUP(A105,HOP!A:U,21,0)</f>
        <v>直连</v>
      </c>
    </row>
    <row r="106" s="4" customFormat="1" spans="1:9">
      <c r="A106" s="5">
        <v>999222128021668</v>
      </c>
      <c r="B106" s="6">
        <v>44935</v>
      </c>
      <c r="C106" s="6">
        <v>44936</v>
      </c>
      <c r="D106" s="4">
        <v>91</v>
      </c>
      <c r="E106" s="4" t="str">
        <f>VLOOKUP(A106,HOP!A:L,12,0)</f>
        <v>91.00</v>
      </c>
      <c r="F106" s="4" t="str">
        <f>VLOOKUP(A106,HOP!A:C,3,0)</f>
        <v>2933000</v>
      </c>
      <c r="G106" s="4">
        <f t="shared" si="6"/>
        <v>0</v>
      </c>
      <c r="H106" s="4" t="str">
        <f t="shared" si="7"/>
        <v>，2933000</v>
      </c>
      <c r="I106" s="4" t="str">
        <f>VLOOKUP(A106,HOP!A:U,21,0)</f>
        <v>直连</v>
      </c>
    </row>
    <row r="107" s="4" customFormat="1" spans="1:9">
      <c r="A107" s="5">
        <v>999222129696886</v>
      </c>
      <c r="B107" s="6">
        <v>44935</v>
      </c>
      <c r="C107" s="6">
        <v>44936</v>
      </c>
      <c r="D107" s="4">
        <v>347</v>
      </c>
      <c r="E107" s="4" t="str">
        <f>VLOOKUP(A107,HOP!A:L,12,0)</f>
        <v>347.00</v>
      </c>
      <c r="F107" s="4" t="str">
        <f>VLOOKUP(A107,HOP!A:C,3,0)</f>
        <v>2933321</v>
      </c>
      <c r="G107" s="4">
        <f t="shared" si="6"/>
        <v>0</v>
      </c>
      <c r="H107" s="4" t="str">
        <f t="shared" si="7"/>
        <v>，2933321</v>
      </c>
      <c r="I107" s="4" t="str">
        <f>VLOOKUP(A107,HOP!A:U,21,0)</f>
        <v>直连</v>
      </c>
    </row>
    <row r="108" s="4" customFormat="1" spans="1:9">
      <c r="A108" s="5">
        <v>999222129932806</v>
      </c>
      <c r="B108" s="6">
        <v>44935</v>
      </c>
      <c r="C108" s="6">
        <v>44936</v>
      </c>
      <c r="D108" s="4">
        <v>1403</v>
      </c>
      <c r="E108" s="4" t="str">
        <f>VLOOKUP(A108,HOP!A:L,12,0)</f>
        <v>1403.00</v>
      </c>
      <c r="F108" s="4" t="str">
        <f>VLOOKUP(A108,HOP!A:C,3,0)</f>
        <v>2933384</v>
      </c>
      <c r="G108" s="4">
        <f t="shared" si="6"/>
        <v>0</v>
      </c>
      <c r="H108" s="4" t="str">
        <f t="shared" si="7"/>
        <v>，2933384</v>
      </c>
      <c r="I108" s="4" t="str">
        <f>VLOOKUP(A108,HOP!A:U,21,0)</f>
        <v>直连</v>
      </c>
    </row>
    <row r="109" s="4" customFormat="1" spans="1:9">
      <c r="A109" s="5">
        <v>999222129708724</v>
      </c>
      <c r="B109" s="6">
        <v>44935</v>
      </c>
      <c r="C109" s="6">
        <v>44936</v>
      </c>
      <c r="D109" s="4">
        <v>1182</v>
      </c>
      <c r="E109" s="4" t="str">
        <f>VLOOKUP(A109,HOP!A:L,12,0)</f>
        <v>1182.00</v>
      </c>
      <c r="F109" s="4" t="str">
        <f>VLOOKUP(A109,HOP!A:C,3,0)</f>
        <v>2933326</v>
      </c>
      <c r="G109" s="4">
        <f t="shared" si="6"/>
        <v>0</v>
      </c>
      <c r="H109" s="4" t="str">
        <f t="shared" si="7"/>
        <v>，2933326</v>
      </c>
      <c r="I109" s="4" t="str">
        <f>VLOOKUP(A109,HOP!A:U,21,0)</f>
        <v>直连</v>
      </c>
    </row>
    <row r="110" s="4" customFormat="1" spans="1:9">
      <c r="A110" s="5">
        <v>999222130138392</v>
      </c>
      <c r="B110" s="6">
        <v>44935</v>
      </c>
      <c r="C110" s="6">
        <v>44936</v>
      </c>
      <c r="D110" s="4">
        <v>718</v>
      </c>
      <c r="E110" s="4" t="str">
        <f>VLOOKUP(A110,HOP!A:L,12,0)</f>
        <v>718.00</v>
      </c>
      <c r="F110" s="4" t="str">
        <f>VLOOKUP(A110,HOP!A:C,3,0)</f>
        <v>2933427</v>
      </c>
      <c r="G110" s="4">
        <f t="shared" si="6"/>
        <v>0</v>
      </c>
      <c r="H110" s="4" t="str">
        <f t="shared" si="7"/>
        <v>，2933427</v>
      </c>
      <c r="I110" s="4" t="str">
        <f>VLOOKUP(A110,HOP!A:U,21,0)</f>
        <v>直连</v>
      </c>
    </row>
    <row r="111" s="4" customFormat="1" spans="1:9">
      <c r="A111" s="5">
        <v>999222131504645</v>
      </c>
      <c r="B111" s="6">
        <v>44935</v>
      </c>
      <c r="C111" s="6">
        <v>44936</v>
      </c>
      <c r="D111" s="4">
        <v>243</v>
      </c>
      <c r="E111" s="4" t="str">
        <f>VLOOKUP(A111,HOP!A:L,12,0)</f>
        <v>243.00</v>
      </c>
      <c r="F111" s="4" t="str">
        <f>VLOOKUP(A111,HOP!A:C,3,0)</f>
        <v>2933791</v>
      </c>
      <c r="G111" s="4">
        <f t="shared" si="6"/>
        <v>0</v>
      </c>
      <c r="H111" s="4" t="str">
        <f t="shared" si="7"/>
        <v>，2933791</v>
      </c>
      <c r="I111" s="4" t="str">
        <f>VLOOKUP(A111,HOP!A:U,21,0)</f>
        <v>直连</v>
      </c>
    </row>
    <row r="112" s="4" customFormat="1" spans="1:9">
      <c r="A112" s="5">
        <v>999222131756402</v>
      </c>
      <c r="B112" s="6">
        <v>44935</v>
      </c>
      <c r="C112" s="6">
        <v>44936</v>
      </c>
      <c r="D112" s="4">
        <v>681</v>
      </c>
      <c r="E112" s="4" t="str">
        <f>VLOOKUP(A112,HOP!A:L,12,0)</f>
        <v>681.00</v>
      </c>
      <c r="F112" s="4" t="str">
        <f>VLOOKUP(A112,HOP!A:C,3,0)</f>
        <v>2933947</v>
      </c>
      <c r="G112" s="4">
        <f t="shared" si="6"/>
        <v>0</v>
      </c>
      <c r="H112" s="4" t="str">
        <f t="shared" si="7"/>
        <v>，2933947</v>
      </c>
      <c r="I112" s="4" t="str">
        <f>VLOOKUP(A112,HOP!A:U,21,0)</f>
        <v>直连</v>
      </c>
    </row>
    <row r="113" s="4" customFormat="1" spans="1:9">
      <c r="A113" s="5">
        <v>999222131710263</v>
      </c>
      <c r="B113" s="6">
        <v>44935</v>
      </c>
      <c r="C113" s="6">
        <v>44936</v>
      </c>
      <c r="D113" s="4">
        <v>1338</v>
      </c>
      <c r="E113" s="4" t="str">
        <f>VLOOKUP(A113,HOP!A:L,12,0)</f>
        <v>1338.00</v>
      </c>
      <c r="F113" s="4" t="str">
        <f>VLOOKUP(A113,HOP!A:C,3,0)</f>
        <v>2933918</v>
      </c>
      <c r="G113" s="4">
        <f t="shared" si="6"/>
        <v>0</v>
      </c>
      <c r="H113" s="4" t="str">
        <f t="shared" si="7"/>
        <v>，2933918</v>
      </c>
      <c r="I113" s="4" t="str">
        <f>VLOOKUP(A113,HOP!A:U,21,0)</f>
        <v>直连</v>
      </c>
    </row>
    <row r="114" s="4" customFormat="1" spans="1:9">
      <c r="A114" s="5">
        <v>999222132128389</v>
      </c>
      <c r="B114" s="6">
        <v>44935</v>
      </c>
      <c r="C114" s="6">
        <v>44936</v>
      </c>
      <c r="D114" s="4">
        <v>243</v>
      </c>
      <c r="E114" s="4" t="str">
        <f>VLOOKUP(A114,HOP!A:L,12,0)</f>
        <v>243.00</v>
      </c>
      <c r="F114" s="4" t="str">
        <f>VLOOKUP(A114,HOP!A:C,3,0)</f>
        <v>2934155</v>
      </c>
      <c r="G114" s="4">
        <f t="shared" si="6"/>
        <v>0</v>
      </c>
      <c r="H114" s="4" t="str">
        <f t="shared" si="7"/>
        <v>，2934155</v>
      </c>
      <c r="I114" s="4" t="str">
        <f>VLOOKUP(A114,HOP!A:U,21,0)</f>
        <v>直连</v>
      </c>
    </row>
    <row r="115" s="4" customFormat="1" spans="1:9">
      <c r="A115" s="5">
        <v>999222132294861</v>
      </c>
      <c r="B115" s="6">
        <v>44935</v>
      </c>
      <c r="C115" s="6">
        <v>44936</v>
      </c>
      <c r="D115" s="4">
        <v>159</v>
      </c>
      <c r="E115" s="4" t="str">
        <f>VLOOKUP(A115,HOP!A:L,12,0)</f>
        <v>159.00</v>
      </c>
      <c r="F115" s="4" t="str">
        <f>VLOOKUP(A115,HOP!A:C,3,0)</f>
        <v>2934188</v>
      </c>
      <c r="G115" s="4">
        <f t="shared" si="6"/>
        <v>0</v>
      </c>
      <c r="H115" s="4" t="str">
        <f t="shared" si="7"/>
        <v>，2934188</v>
      </c>
      <c r="I115" s="4" t="str">
        <f>VLOOKUP(A115,HOP!A:U,21,0)</f>
        <v>直连</v>
      </c>
    </row>
    <row r="116" s="4" customFormat="1" spans="1:9">
      <c r="A116" s="5">
        <v>999222132371709</v>
      </c>
      <c r="B116" s="6">
        <v>44935</v>
      </c>
      <c r="C116" s="6">
        <v>44936</v>
      </c>
      <c r="D116" s="4">
        <v>300</v>
      </c>
      <c r="E116" s="4" t="str">
        <f>VLOOKUP(A116,HOP!A:L,12,0)</f>
        <v>300.00</v>
      </c>
      <c r="F116" s="4" t="str">
        <f>VLOOKUP(A116,HOP!A:C,3,0)</f>
        <v>2934211</v>
      </c>
      <c r="G116" s="4">
        <f t="shared" si="6"/>
        <v>0</v>
      </c>
      <c r="H116" s="4" t="str">
        <f t="shared" si="7"/>
        <v>，2934211</v>
      </c>
      <c r="I116" s="4" t="str">
        <f>VLOOKUP(A116,HOP!A:U,21,0)</f>
        <v>直连</v>
      </c>
    </row>
    <row r="117" s="4" customFormat="1" spans="1:9">
      <c r="A117" s="5">
        <v>999222132404241</v>
      </c>
      <c r="B117" s="6">
        <v>44935</v>
      </c>
      <c r="C117" s="6">
        <v>44936</v>
      </c>
      <c r="D117" s="4">
        <v>145</v>
      </c>
      <c r="E117" s="4" t="str">
        <f>VLOOKUP(A117,HOP!A:L,12,0)</f>
        <v>145.00</v>
      </c>
      <c r="F117" s="4" t="str">
        <f>VLOOKUP(A117,HOP!A:C,3,0)</f>
        <v>2934220</v>
      </c>
      <c r="G117" s="4">
        <f t="shared" si="6"/>
        <v>0</v>
      </c>
      <c r="H117" s="4" t="str">
        <f t="shared" si="7"/>
        <v>，2934220</v>
      </c>
      <c r="I117" s="4" t="str">
        <f>VLOOKUP(A117,HOP!A:U,21,0)</f>
        <v>直连</v>
      </c>
    </row>
    <row r="118" s="4" customFormat="1" spans="1:9">
      <c r="A118" s="5">
        <v>999222133128008</v>
      </c>
      <c r="B118" s="6">
        <v>44935</v>
      </c>
      <c r="C118" s="6">
        <v>44936</v>
      </c>
      <c r="D118" s="4">
        <v>1013</v>
      </c>
      <c r="E118" s="4" t="str">
        <f>VLOOKUP(A118,HOP!A:L,12,0)</f>
        <v>1013.00</v>
      </c>
      <c r="F118" s="4" t="str">
        <f>VLOOKUP(A118,HOP!A:C,3,0)</f>
        <v>2934538</v>
      </c>
      <c r="G118" s="4">
        <f t="shared" si="6"/>
        <v>0</v>
      </c>
      <c r="H118" s="4" t="str">
        <f t="shared" si="7"/>
        <v>，2934538</v>
      </c>
      <c r="I118" s="4" t="str">
        <f>VLOOKUP(A118,HOP!A:U,21,0)</f>
        <v>直连</v>
      </c>
    </row>
    <row r="119" s="4" customFormat="1" spans="1:9">
      <c r="A119" s="5">
        <v>999222133129499</v>
      </c>
      <c r="B119" s="6">
        <v>44935</v>
      </c>
      <c r="C119" s="6">
        <v>44936</v>
      </c>
      <c r="D119" s="4">
        <v>349</v>
      </c>
      <c r="E119" s="4" t="str">
        <f>VLOOKUP(A119,HOP!A:L,12,0)</f>
        <v>349.00</v>
      </c>
      <c r="F119" s="4" t="str">
        <f>VLOOKUP(A119,HOP!A:C,3,0)</f>
        <v>2934543</v>
      </c>
      <c r="G119" s="4">
        <f t="shared" si="6"/>
        <v>0</v>
      </c>
      <c r="H119" s="4" t="str">
        <f t="shared" si="7"/>
        <v>，2934543</v>
      </c>
      <c r="I119" s="4" t="str">
        <f>VLOOKUP(A119,HOP!A:U,21,0)</f>
        <v>直连</v>
      </c>
    </row>
    <row r="120" s="4" customFormat="1" spans="1:9">
      <c r="A120" s="5">
        <v>22133119744</v>
      </c>
      <c r="B120" s="6">
        <v>44935</v>
      </c>
      <c r="C120" s="6">
        <v>44936</v>
      </c>
      <c r="D120" s="4">
        <v>377</v>
      </c>
      <c r="E120" s="4" t="str">
        <f>VLOOKUP(A120,HOP!A:L,12,0)</f>
        <v>377.00</v>
      </c>
      <c r="F120" s="4" t="str">
        <f>VLOOKUP(A120,HOP!A:C,3,0)</f>
        <v>2934535</v>
      </c>
      <c r="G120" s="4">
        <f t="shared" si="6"/>
        <v>0</v>
      </c>
      <c r="H120" s="4" t="str">
        <f t="shared" si="7"/>
        <v>，2934535</v>
      </c>
      <c r="I120" s="4" t="str">
        <f>VLOOKUP(A120,HOP!A:U,21,0)</f>
        <v>直连</v>
      </c>
    </row>
    <row r="122" spans="4:4">
      <c r="D122" s="4">
        <f>SUM(D2:D121)</f>
        <v>199582</v>
      </c>
    </row>
    <row r="123" spans="4:4">
      <c r="D123" s="4" t="s">
        <v>647</v>
      </c>
    </row>
    <row r="126" spans="1:3">
      <c r="A126" s="4" t="s">
        <v>648</v>
      </c>
      <c r="C126" s="4">
        <v>45417</v>
      </c>
    </row>
    <row r="127" spans="1:3">
      <c r="A127" s="4" t="s">
        <v>649</v>
      </c>
      <c r="C127" s="4">
        <v>154165</v>
      </c>
    </row>
    <row r="128" spans="1:3">
      <c r="A128" s="4" t="s">
        <v>650</v>
      </c>
      <c r="C128" s="4">
        <f>SUBTOTAL(9,C126:C127)</f>
        <v>199582</v>
      </c>
    </row>
  </sheetData>
  <autoFilter ref="A1:X120">
    <filterColumn colId="3">
      <filters>
        <filter val="300"/>
        <filter val="500"/>
        <filter val="600"/>
        <filter val="502"/>
        <filter val="1403"/>
        <filter val="804"/>
        <filter val="605"/>
        <filter val="1506"/>
        <filter val="410"/>
        <filter val="710"/>
        <filter val="1410"/>
        <filter val="1011"/>
        <filter val="512"/>
        <filter val="613"/>
        <filter val="1013"/>
        <filter val="2213"/>
        <filter val="417"/>
        <filter val="718"/>
        <filter val="521"/>
        <filter val="1726"/>
        <filter val="527"/>
        <filter val="1629"/>
        <filter val="432"/>
        <filter val="3332"/>
        <filter val="233"/>
        <filter val="1333"/>
        <filter val="6533"/>
        <filter val="834"/>
        <filter val="2634"/>
        <filter val="535"/>
        <filter val="2436"/>
        <filter val="1338"/>
        <filter val="340"/>
        <filter val="540"/>
        <filter val="842"/>
        <filter val="243"/>
        <filter val="443"/>
        <filter val="344"/>
        <filter val="444"/>
        <filter val="644"/>
        <filter val="2844"/>
        <filter val="145"/>
        <filter val="245"/>
        <filter val="347"/>
        <filter val="3648"/>
        <filter val="6148"/>
        <filter val="349"/>
        <filter val="3650"/>
        <filter val="352"/>
        <filter val="2652"/>
        <filter val="40752"/>
        <filter val="754"/>
        <filter val="1254"/>
        <filter val="3654"/>
        <filter val="155"/>
        <filter val="1656"/>
        <filter val="3357"/>
        <filter val="159"/>
        <filter val="3960"/>
        <filter val="1861"/>
        <filter val="2162"/>
        <filter val="263"/>
        <filter val="1163"/>
        <filter val="564"/>
        <filter val="1364"/>
        <filter val="165"/>
        <filter val="2568"/>
        <filter val="869"/>
        <filter val="1570"/>
        <filter val="371"/>
        <filter val="1771"/>
        <filter val="4271"/>
        <filter val="2272"/>
        <filter val="4872"/>
        <filter val="573"/>
        <filter val="474"/>
        <filter val="6674"/>
        <filter val="876"/>
        <filter val="2776"/>
        <filter val="377"/>
        <filter val="3477"/>
        <filter val="1078"/>
        <filter val="479"/>
        <filter val="1579"/>
        <filter val="680"/>
        <filter val="481"/>
        <filter val="681"/>
        <filter val="982"/>
        <filter val="1182"/>
        <filter val="1382"/>
        <filter val="184"/>
        <filter val="1284"/>
        <filter val="4485"/>
        <filter val="1786"/>
        <filter val="989"/>
        <filter val="4089"/>
        <filter val="490"/>
        <filter val="1090"/>
        <filter val="91"/>
        <filter val="292"/>
        <filter val="193"/>
        <filter val="293"/>
        <filter val="794"/>
        <filter val="3394"/>
        <filter val="4694"/>
        <filter val="1695"/>
        <filter val="196"/>
        <filter val="2096"/>
        <filter val="98"/>
        <filter val="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651</v>
      </c>
      <c r="B1" s="2" t="s">
        <v>652</v>
      </c>
      <c r="C1" s="2" t="s">
        <v>653</v>
      </c>
      <c r="D1" s="2" t="s">
        <v>654</v>
      </c>
      <c r="E1" s="2" t="s">
        <v>13</v>
      </c>
      <c r="F1" s="2" t="s">
        <v>5</v>
      </c>
      <c r="G1" s="2" t="s">
        <v>6</v>
      </c>
      <c r="H1" s="2" t="s">
        <v>655</v>
      </c>
      <c r="I1" s="2" t="s">
        <v>656</v>
      </c>
      <c r="J1" s="2" t="s">
        <v>657</v>
      </c>
      <c r="K1" s="2" t="s">
        <v>658</v>
      </c>
      <c r="L1" s="2" t="s">
        <v>659</v>
      </c>
      <c r="M1" s="2" t="s">
        <v>660</v>
      </c>
      <c r="N1" s="2" t="s">
        <v>661</v>
      </c>
      <c r="O1" s="2" t="s">
        <v>662</v>
      </c>
      <c r="P1" s="2" t="s">
        <v>663</v>
      </c>
      <c r="Q1" s="2" t="s">
        <v>664</v>
      </c>
      <c r="R1" s="2" t="s">
        <v>665</v>
      </c>
      <c r="S1" s="2" t="s">
        <v>666</v>
      </c>
      <c r="T1" s="2" t="s">
        <v>667</v>
      </c>
      <c r="U1" s="2" t="s">
        <v>668</v>
      </c>
      <c r="V1" s="2" t="s">
        <v>669</v>
      </c>
    </row>
    <row r="2" s="1" customFormat="1" spans="1:22">
      <c r="A2" s="3">
        <v>999222133129499</v>
      </c>
      <c r="B2" s="1" t="s">
        <v>670</v>
      </c>
      <c r="C2" s="1" t="s">
        <v>671</v>
      </c>
      <c r="D2" s="1" t="s">
        <v>672</v>
      </c>
      <c r="E2" s="1" t="s">
        <v>673</v>
      </c>
      <c r="F2" s="1" t="s">
        <v>670</v>
      </c>
      <c r="G2" s="1" t="s">
        <v>674</v>
      </c>
      <c r="H2" s="1" t="s">
        <v>675</v>
      </c>
      <c r="I2" s="1" t="s">
        <v>676</v>
      </c>
      <c r="J2" s="1" t="s">
        <v>30</v>
      </c>
      <c r="K2" s="1" t="s">
        <v>677</v>
      </c>
      <c r="L2" s="1" t="s">
        <v>677</v>
      </c>
      <c r="M2" s="1" t="s">
        <v>678</v>
      </c>
      <c r="N2" s="1" t="s">
        <v>678</v>
      </c>
      <c r="O2" s="1" t="s">
        <v>679</v>
      </c>
      <c r="P2" s="1" t="s">
        <v>680</v>
      </c>
      <c r="Q2" s="1" t="s">
        <v>681</v>
      </c>
      <c r="R2" s="1" t="s">
        <v>682</v>
      </c>
      <c r="S2" s="1" t="s">
        <v>683</v>
      </c>
      <c r="T2" s="1" t="s">
        <v>684</v>
      </c>
      <c r="U2" s="1" t="s">
        <v>685</v>
      </c>
      <c r="V2" s="1" t="s">
        <v>686</v>
      </c>
    </row>
    <row r="3" s="1" customFormat="1" spans="1:22">
      <c r="A3" s="3">
        <v>999222133128008</v>
      </c>
      <c r="B3" s="1" t="s">
        <v>670</v>
      </c>
      <c r="C3" s="1" t="s">
        <v>687</v>
      </c>
      <c r="D3" s="1" t="s">
        <v>688</v>
      </c>
      <c r="E3" s="1" t="s">
        <v>689</v>
      </c>
      <c r="F3" s="1" t="s">
        <v>670</v>
      </c>
      <c r="G3" s="1" t="s">
        <v>674</v>
      </c>
      <c r="H3" s="1" t="s">
        <v>675</v>
      </c>
      <c r="I3" s="1" t="s">
        <v>690</v>
      </c>
      <c r="J3" s="1" t="s">
        <v>30</v>
      </c>
      <c r="K3" s="1" t="s">
        <v>691</v>
      </c>
      <c r="L3" s="1" t="s">
        <v>691</v>
      </c>
      <c r="M3" s="1" t="s">
        <v>678</v>
      </c>
      <c r="N3" s="1" t="s">
        <v>678</v>
      </c>
      <c r="O3" s="1" t="s">
        <v>679</v>
      </c>
      <c r="P3" s="1" t="s">
        <v>680</v>
      </c>
      <c r="Q3" s="1" t="s">
        <v>681</v>
      </c>
      <c r="R3" s="1" t="s">
        <v>692</v>
      </c>
      <c r="S3" s="1" t="s">
        <v>683</v>
      </c>
      <c r="T3" s="1" t="s">
        <v>684</v>
      </c>
      <c r="U3" s="1" t="s">
        <v>685</v>
      </c>
      <c r="V3" s="1" t="s">
        <v>693</v>
      </c>
    </row>
    <row r="4" s="1" customFormat="1" spans="1:22">
      <c r="A4" s="3">
        <v>22133119744</v>
      </c>
      <c r="B4" s="1" t="s">
        <v>670</v>
      </c>
      <c r="C4" s="1" t="s">
        <v>694</v>
      </c>
      <c r="D4" s="1" t="s">
        <v>695</v>
      </c>
      <c r="E4" s="1" t="s">
        <v>696</v>
      </c>
      <c r="F4" s="1" t="s">
        <v>670</v>
      </c>
      <c r="G4" s="1" t="s">
        <v>674</v>
      </c>
      <c r="H4" s="1" t="s">
        <v>675</v>
      </c>
      <c r="I4" s="1" t="s">
        <v>697</v>
      </c>
      <c r="J4" s="1" t="s">
        <v>30</v>
      </c>
      <c r="K4" s="1" t="s">
        <v>698</v>
      </c>
      <c r="L4" s="1" t="s">
        <v>698</v>
      </c>
      <c r="M4" s="1" t="s">
        <v>678</v>
      </c>
      <c r="N4" s="1" t="s">
        <v>678</v>
      </c>
      <c r="O4" s="1" t="s">
        <v>679</v>
      </c>
      <c r="P4" s="1" t="s">
        <v>680</v>
      </c>
      <c r="Q4" s="1" t="s">
        <v>681</v>
      </c>
      <c r="R4" s="1" t="s">
        <v>699</v>
      </c>
      <c r="S4" s="1" t="s">
        <v>683</v>
      </c>
      <c r="T4" s="1" t="s">
        <v>684</v>
      </c>
      <c r="U4" s="1" t="s">
        <v>685</v>
      </c>
      <c r="V4" s="1" t="s">
        <v>700</v>
      </c>
    </row>
    <row r="5" s="1" customFormat="1" spans="1:22">
      <c r="A5" s="3">
        <v>999222132404241</v>
      </c>
      <c r="B5" s="1" t="s">
        <v>670</v>
      </c>
      <c r="C5" s="1" t="s">
        <v>701</v>
      </c>
      <c r="D5" s="1" t="s">
        <v>702</v>
      </c>
      <c r="E5" s="1" t="s">
        <v>703</v>
      </c>
      <c r="F5" s="1" t="s">
        <v>670</v>
      </c>
      <c r="G5" s="1" t="s">
        <v>674</v>
      </c>
      <c r="H5" s="1" t="s">
        <v>675</v>
      </c>
      <c r="I5" s="1" t="s">
        <v>704</v>
      </c>
      <c r="J5" s="1" t="s">
        <v>30</v>
      </c>
      <c r="K5" s="1" t="s">
        <v>705</v>
      </c>
      <c r="L5" s="1" t="s">
        <v>705</v>
      </c>
      <c r="M5" s="1" t="s">
        <v>678</v>
      </c>
      <c r="N5" s="1" t="s">
        <v>678</v>
      </c>
      <c r="O5" s="1" t="s">
        <v>679</v>
      </c>
      <c r="P5" s="1" t="s">
        <v>680</v>
      </c>
      <c r="Q5" s="1" t="s">
        <v>681</v>
      </c>
      <c r="R5" s="1" t="s">
        <v>706</v>
      </c>
      <c r="S5" s="1" t="s">
        <v>683</v>
      </c>
      <c r="T5" s="1" t="s">
        <v>684</v>
      </c>
      <c r="U5" s="1" t="s">
        <v>685</v>
      </c>
      <c r="V5" s="1" t="s">
        <v>707</v>
      </c>
    </row>
    <row r="6" s="1" customFormat="1" spans="1:22">
      <c r="A6" s="3">
        <v>999222132371709</v>
      </c>
      <c r="B6" s="1" t="s">
        <v>670</v>
      </c>
      <c r="C6" s="1" t="s">
        <v>708</v>
      </c>
      <c r="D6" s="1" t="s">
        <v>709</v>
      </c>
      <c r="E6" s="1" t="s">
        <v>710</v>
      </c>
      <c r="F6" s="1" t="s">
        <v>670</v>
      </c>
      <c r="G6" s="1" t="s">
        <v>674</v>
      </c>
      <c r="H6" s="1" t="s">
        <v>675</v>
      </c>
      <c r="I6" s="1" t="s">
        <v>711</v>
      </c>
      <c r="J6" s="1" t="s">
        <v>30</v>
      </c>
      <c r="K6" s="1" t="s">
        <v>712</v>
      </c>
      <c r="L6" s="1" t="s">
        <v>712</v>
      </c>
      <c r="M6" s="1" t="s">
        <v>678</v>
      </c>
      <c r="N6" s="1" t="s">
        <v>678</v>
      </c>
      <c r="O6" s="1" t="s">
        <v>679</v>
      </c>
      <c r="P6" s="1" t="s">
        <v>680</v>
      </c>
      <c r="Q6" s="1" t="s">
        <v>681</v>
      </c>
      <c r="R6" s="1" t="s">
        <v>713</v>
      </c>
      <c r="S6" s="1" t="s">
        <v>683</v>
      </c>
      <c r="T6" s="1" t="s">
        <v>684</v>
      </c>
      <c r="U6" s="1" t="s">
        <v>685</v>
      </c>
      <c r="V6" s="1" t="s">
        <v>714</v>
      </c>
    </row>
    <row r="7" s="1" customFormat="1" spans="1:22">
      <c r="A7" s="3">
        <v>999222132294861</v>
      </c>
      <c r="B7" s="1" t="s">
        <v>670</v>
      </c>
      <c r="C7" s="1" t="s">
        <v>715</v>
      </c>
      <c r="D7" s="1" t="s">
        <v>716</v>
      </c>
      <c r="E7" s="1" t="s">
        <v>717</v>
      </c>
      <c r="F7" s="1" t="s">
        <v>670</v>
      </c>
      <c r="G7" s="1" t="s">
        <v>674</v>
      </c>
      <c r="H7" s="1" t="s">
        <v>675</v>
      </c>
      <c r="I7" s="1" t="s">
        <v>718</v>
      </c>
      <c r="J7" s="1" t="s">
        <v>30</v>
      </c>
      <c r="K7" s="1" t="s">
        <v>719</v>
      </c>
      <c r="L7" s="1" t="s">
        <v>719</v>
      </c>
      <c r="M7" s="1" t="s">
        <v>678</v>
      </c>
      <c r="N7" s="1" t="s">
        <v>678</v>
      </c>
      <c r="O7" s="1" t="s">
        <v>679</v>
      </c>
      <c r="P7" s="1" t="s">
        <v>680</v>
      </c>
      <c r="Q7" s="1" t="s">
        <v>681</v>
      </c>
      <c r="R7" s="1" t="s">
        <v>720</v>
      </c>
      <c r="S7" s="1" t="s">
        <v>683</v>
      </c>
      <c r="T7" s="1" t="s">
        <v>684</v>
      </c>
      <c r="U7" s="1" t="s">
        <v>685</v>
      </c>
      <c r="V7" s="1" t="s">
        <v>707</v>
      </c>
    </row>
    <row r="8" s="1" customFormat="1" spans="1:22">
      <c r="A8" s="3">
        <v>999222132128389</v>
      </c>
      <c r="B8" s="1" t="s">
        <v>670</v>
      </c>
      <c r="C8" s="1" t="s">
        <v>721</v>
      </c>
      <c r="D8" s="1" t="s">
        <v>722</v>
      </c>
      <c r="E8" s="1" t="s">
        <v>723</v>
      </c>
      <c r="F8" s="1" t="s">
        <v>670</v>
      </c>
      <c r="G8" s="1" t="s">
        <v>674</v>
      </c>
      <c r="H8" s="1" t="s">
        <v>675</v>
      </c>
      <c r="I8" s="1" t="s">
        <v>724</v>
      </c>
      <c r="J8" s="1" t="s">
        <v>30</v>
      </c>
      <c r="K8" s="1" t="s">
        <v>725</v>
      </c>
      <c r="L8" s="1" t="s">
        <v>725</v>
      </c>
      <c r="M8" s="1" t="s">
        <v>678</v>
      </c>
      <c r="N8" s="1" t="s">
        <v>678</v>
      </c>
      <c r="O8" s="1" t="s">
        <v>679</v>
      </c>
      <c r="P8" s="1" t="s">
        <v>680</v>
      </c>
      <c r="Q8" s="1" t="s">
        <v>681</v>
      </c>
      <c r="R8" s="1" t="s">
        <v>726</v>
      </c>
      <c r="S8" s="1" t="s">
        <v>683</v>
      </c>
      <c r="T8" s="1" t="s">
        <v>684</v>
      </c>
      <c r="U8" s="1" t="s">
        <v>685</v>
      </c>
      <c r="V8" s="1" t="s">
        <v>686</v>
      </c>
    </row>
    <row r="9" s="1" customFormat="1" spans="1:22">
      <c r="A9" s="3">
        <v>999222131756402</v>
      </c>
      <c r="B9" s="1" t="s">
        <v>670</v>
      </c>
      <c r="C9" s="1" t="s">
        <v>727</v>
      </c>
      <c r="D9" s="1" t="s">
        <v>728</v>
      </c>
      <c r="E9" s="1" t="s">
        <v>729</v>
      </c>
      <c r="F9" s="1" t="s">
        <v>670</v>
      </c>
      <c r="G9" s="1" t="s">
        <v>674</v>
      </c>
      <c r="H9" s="1" t="s">
        <v>675</v>
      </c>
      <c r="I9" s="1" t="s">
        <v>730</v>
      </c>
      <c r="J9" s="1" t="s">
        <v>30</v>
      </c>
      <c r="K9" s="1" t="s">
        <v>731</v>
      </c>
      <c r="L9" s="1" t="s">
        <v>731</v>
      </c>
      <c r="M9" s="1" t="s">
        <v>678</v>
      </c>
      <c r="N9" s="1" t="s">
        <v>678</v>
      </c>
      <c r="O9" s="1" t="s">
        <v>679</v>
      </c>
      <c r="P9" s="1" t="s">
        <v>680</v>
      </c>
      <c r="Q9" s="1" t="s">
        <v>681</v>
      </c>
      <c r="R9" s="1" t="s">
        <v>732</v>
      </c>
      <c r="S9" s="1" t="s">
        <v>683</v>
      </c>
      <c r="T9" s="1" t="s">
        <v>684</v>
      </c>
      <c r="U9" s="1" t="s">
        <v>685</v>
      </c>
      <c r="V9" s="1" t="s">
        <v>733</v>
      </c>
    </row>
    <row r="10" s="1" customFormat="1" spans="1:22">
      <c r="A10" s="3">
        <v>999222131710263</v>
      </c>
      <c r="B10" s="1" t="s">
        <v>670</v>
      </c>
      <c r="C10" s="1" t="s">
        <v>734</v>
      </c>
      <c r="D10" s="1" t="s">
        <v>735</v>
      </c>
      <c r="E10" s="1" t="s">
        <v>736</v>
      </c>
      <c r="F10" s="1" t="s">
        <v>670</v>
      </c>
      <c r="G10" s="1" t="s">
        <v>674</v>
      </c>
      <c r="H10" s="1" t="s">
        <v>675</v>
      </c>
      <c r="I10" s="1" t="s">
        <v>737</v>
      </c>
      <c r="J10" s="1" t="s">
        <v>30</v>
      </c>
      <c r="K10" s="1" t="s">
        <v>738</v>
      </c>
      <c r="L10" s="1" t="s">
        <v>738</v>
      </c>
      <c r="M10" s="1" t="s">
        <v>678</v>
      </c>
      <c r="N10" s="1" t="s">
        <v>678</v>
      </c>
      <c r="O10" s="1" t="s">
        <v>679</v>
      </c>
      <c r="P10" s="1" t="s">
        <v>680</v>
      </c>
      <c r="Q10" s="1" t="s">
        <v>681</v>
      </c>
      <c r="R10" s="1" t="s">
        <v>739</v>
      </c>
      <c r="S10" s="1" t="s">
        <v>683</v>
      </c>
      <c r="T10" s="1" t="s">
        <v>684</v>
      </c>
      <c r="U10" s="1" t="s">
        <v>685</v>
      </c>
      <c r="V10" s="1" t="s">
        <v>733</v>
      </c>
    </row>
    <row r="11" s="1" customFormat="1" spans="1:22">
      <c r="A11" s="3">
        <v>999222131504645</v>
      </c>
      <c r="B11" s="1" t="s">
        <v>670</v>
      </c>
      <c r="C11" s="1" t="s">
        <v>740</v>
      </c>
      <c r="D11" s="1" t="s">
        <v>722</v>
      </c>
      <c r="E11" s="1" t="s">
        <v>741</v>
      </c>
      <c r="F11" s="1" t="s">
        <v>670</v>
      </c>
      <c r="G11" s="1" t="s">
        <v>674</v>
      </c>
      <c r="H11" s="1" t="s">
        <v>675</v>
      </c>
      <c r="I11" s="1" t="s">
        <v>724</v>
      </c>
      <c r="J11" s="1" t="s">
        <v>30</v>
      </c>
      <c r="K11" s="1" t="s">
        <v>725</v>
      </c>
      <c r="L11" s="1" t="s">
        <v>725</v>
      </c>
      <c r="M11" s="1" t="s">
        <v>678</v>
      </c>
      <c r="N11" s="1" t="s">
        <v>678</v>
      </c>
      <c r="O11" s="1" t="s">
        <v>679</v>
      </c>
      <c r="P11" s="1" t="s">
        <v>680</v>
      </c>
      <c r="Q11" s="1" t="s">
        <v>681</v>
      </c>
      <c r="R11" s="1" t="s">
        <v>742</v>
      </c>
      <c r="S11" s="1" t="s">
        <v>683</v>
      </c>
      <c r="T11" s="1" t="s">
        <v>684</v>
      </c>
      <c r="U11" s="1" t="s">
        <v>685</v>
      </c>
      <c r="V11" s="1" t="s">
        <v>686</v>
      </c>
    </row>
    <row r="12" s="1" customFormat="1" spans="1:22">
      <c r="A12" s="3">
        <v>999222130138392</v>
      </c>
      <c r="B12" s="1" t="s">
        <v>670</v>
      </c>
      <c r="C12" s="1" t="s">
        <v>743</v>
      </c>
      <c r="D12" s="1" t="s">
        <v>744</v>
      </c>
      <c r="E12" s="1" t="s">
        <v>745</v>
      </c>
      <c r="F12" s="1" t="s">
        <v>670</v>
      </c>
      <c r="G12" s="1" t="s">
        <v>674</v>
      </c>
      <c r="H12" s="1" t="s">
        <v>675</v>
      </c>
      <c r="I12" s="1" t="s">
        <v>746</v>
      </c>
      <c r="J12" s="1" t="s">
        <v>30</v>
      </c>
      <c r="K12" s="1" t="s">
        <v>747</v>
      </c>
      <c r="L12" s="1" t="s">
        <v>747</v>
      </c>
      <c r="M12" s="1" t="s">
        <v>678</v>
      </c>
      <c r="N12" s="1" t="s">
        <v>678</v>
      </c>
      <c r="O12" s="1" t="s">
        <v>679</v>
      </c>
      <c r="P12" s="1" t="s">
        <v>680</v>
      </c>
      <c r="Q12" s="1" t="s">
        <v>681</v>
      </c>
      <c r="R12" s="1" t="s">
        <v>748</v>
      </c>
      <c r="S12" s="1" t="s">
        <v>683</v>
      </c>
      <c r="T12" s="1" t="s">
        <v>684</v>
      </c>
      <c r="U12" s="1" t="s">
        <v>685</v>
      </c>
      <c r="V12" s="1" t="s">
        <v>707</v>
      </c>
    </row>
    <row r="13" s="1" customFormat="1" spans="1:22">
      <c r="A13" s="3">
        <v>999222129932806</v>
      </c>
      <c r="B13" s="1" t="s">
        <v>670</v>
      </c>
      <c r="C13" s="1" t="s">
        <v>749</v>
      </c>
      <c r="D13" s="1" t="s">
        <v>750</v>
      </c>
      <c r="E13" s="1" t="s">
        <v>751</v>
      </c>
      <c r="F13" s="1" t="s">
        <v>670</v>
      </c>
      <c r="G13" s="1" t="s">
        <v>674</v>
      </c>
      <c r="H13" s="1" t="s">
        <v>675</v>
      </c>
      <c r="I13" s="1" t="s">
        <v>752</v>
      </c>
      <c r="J13" s="1" t="s">
        <v>30</v>
      </c>
      <c r="K13" s="1" t="s">
        <v>753</v>
      </c>
      <c r="L13" s="1" t="s">
        <v>753</v>
      </c>
      <c r="M13" s="1" t="s">
        <v>678</v>
      </c>
      <c r="N13" s="1" t="s">
        <v>678</v>
      </c>
      <c r="O13" s="1" t="s">
        <v>679</v>
      </c>
      <c r="P13" s="1" t="s">
        <v>680</v>
      </c>
      <c r="Q13" s="1" t="s">
        <v>681</v>
      </c>
      <c r="R13" s="1" t="s">
        <v>754</v>
      </c>
      <c r="S13" s="1" t="s">
        <v>683</v>
      </c>
      <c r="T13" s="1" t="s">
        <v>684</v>
      </c>
      <c r="U13" s="1" t="s">
        <v>685</v>
      </c>
      <c r="V13" s="1" t="s">
        <v>755</v>
      </c>
    </row>
    <row r="14" s="1" customFormat="1" spans="1:22">
      <c r="A14" s="3">
        <v>999222129708724</v>
      </c>
      <c r="B14" s="1" t="s">
        <v>670</v>
      </c>
      <c r="C14" s="1" t="s">
        <v>756</v>
      </c>
      <c r="D14" s="1" t="s">
        <v>757</v>
      </c>
      <c r="E14" s="1" t="s">
        <v>758</v>
      </c>
      <c r="F14" s="1" t="s">
        <v>670</v>
      </c>
      <c r="G14" s="1" t="s">
        <v>674</v>
      </c>
      <c r="H14" s="1" t="s">
        <v>675</v>
      </c>
      <c r="I14" s="1" t="s">
        <v>759</v>
      </c>
      <c r="J14" s="1" t="s">
        <v>30</v>
      </c>
      <c r="K14" s="1" t="s">
        <v>760</v>
      </c>
      <c r="L14" s="1" t="s">
        <v>760</v>
      </c>
      <c r="M14" s="1" t="s">
        <v>678</v>
      </c>
      <c r="N14" s="1" t="s">
        <v>678</v>
      </c>
      <c r="O14" s="1" t="s">
        <v>679</v>
      </c>
      <c r="P14" s="1" t="s">
        <v>680</v>
      </c>
      <c r="Q14" s="1" t="s">
        <v>681</v>
      </c>
      <c r="R14" s="1" t="s">
        <v>761</v>
      </c>
      <c r="S14" s="1" t="s">
        <v>683</v>
      </c>
      <c r="T14" s="1" t="s">
        <v>684</v>
      </c>
      <c r="U14" s="1" t="s">
        <v>685</v>
      </c>
      <c r="V14" s="1" t="s">
        <v>707</v>
      </c>
    </row>
    <row r="15" s="1" customFormat="1" spans="1:22">
      <c r="A15" s="3">
        <v>999222129696886</v>
      </c>
      <c r="B15" s="1" t="s">
        <v>670</v>
      </c>
      <c r="C15" s="1" t="s">
        <v>762</v>
      </c>
      <c r="D15" s="1" t="s">
        <v>763</v>
      </c>
      <c r="E15" s="1" t="s">
        <v>764</v>
      </c>
      <c r="F15" s="1" t="s">
        <v>670</v>
      </c>
      <c r="G15" s="1" t="s">
        <v>674</v>
      </c>
      <c r="H15" s="1" t="s">
        <v>675</v>
      </c>
      <c r="I15" s="1" t="s">
        <v>765</v>
      </c>
      <c r="J15" s="1" t="s">
        <v>30</v>
      </c>
      <c r="K15" s="1" t="s">
        <v>766</v>
      </c>
      <c r="L15" s="1" t="s">
        <v>766</v>
      </c>
      <c r="M15" s="1" t="s">
        <v>678</v>
      </c>
      <c r="N15" s="1" t="s">
        <v>678</v>
      </c>
      <c r="O15" s="1" t="s">
        <v>679</v>
      </c>
      <c r="P15" s="1" t="s">
        <v>680</v>
      </c>
      <c r="Q15" s="1" t="s">
        <v>681</v>
      </c>
      <c r="R15" s="1" t="s">
        <v>767</v>
      </c>
      <c r="S15" s="1" t="s">
        <v>683</v>
      </c>
      <c r="T15" s="1" t="s">
        <v>684</v>
      </c>
      <c r="U15" s="1" t="s">
        <v>685</v>
      </c>
      <c r="V15" s="1" t="s">
        <v>714</v>
      </c>
    </row>
    <row r="16" s="1" customFormat="1" spans="1:22">
      <c r="A16" s="3">
        <v>999222128021668</v>
      </c>
      <c r="B16" s="1" t="s">
        <v>670</v>
      </c>
      <c r="C16" s="1" t="s">
        <v>768</v>
      </c>
      <c r="D16" s="1" t="s">
        <v>769</v>
      </c>
      <c r="E16" s="1" t="s">
        <v>770</v>
      </c>
      <c r="F16" s="1" t="s">
        <v>670</v>
      </c>
      <c r="G16" s="1" t="s">
        <v>674</v>
      </c>
      <c r="H16" s="1" t="s">
        <v>675</v>
      </c>
      <c r="I16" s="1" t="s">
        <v>771</v>
      </c>
      <c r="J16" s="1" t="s">
        <v>30</v>
      </c>
      <c r="K16" s="1" t="s">
        <v>772</v>
      </c>
      <c r="L16" s="1" t="s">
        <v>772</v>
      </c>
      <c r="M16" s="1" t="s">
        <v>678</v>
      </c>
      <c r="N16" s="1" t="s">
        <v>678</v>
      </c>
      <c r="O16" s="1" t="s">
        <v>679</v>
      </c>
      <c r="P16" s="1" t="s">
        <v>680</v>
      </c>
      <c r="Q16" s="1" t="s">
        <v>681</v>
      </c>
      <c r="R16" s="1" t="s">
        <v>773</v>
      </c>
      <c r="S16" s="1" t="s">
        <v>683</v>
      </c>
      <c r="T16" s="1" t="s">
        <v>684</v>
      </c>
      <c r="U16" s="1" t="s">
        <v>685</v>
      </c>
      <c r="V16" s="1" t="s">
        <v>714</v>
      </c>
    </row>
    <row r="17" s="1" customFormat="1" spans="1:22">
      <c r="A17" s="3">
        <v>999222126742242</v>
      </c>
      <c r="B17" s="1" t="s">
        <v>670</v>
      </c>
      <c r="C17" s="1" t="s">
        <v>774</v>
      </c>
      <c r="D17" s="1" t="s">
        <v>763</v>
      </c>
      <c r="E17" s="1" t="s">
        <v>775</v>
      </c>
      <c r="F17" s="1" t="s">
        <v>670</v>
      </c>
      <c r="G17" s="1" t="s">
        <v>674</v>
      </c>
      <c r="H17" s="1" t="s">
        <v>675</v>
      </c>
      <c r="I17" s="1" t="s">
        <v>765</v>
      </c>
      <c r="J17" s="1" t="s">
        <v>30</v>
      </c>
      <c r="K17" s="1" t="s">
        <v>766</v>
      </c>
      <c r="L17" s="1" t="s">
        <v>766</v>
      </c>
      <c r="M17" s="1" t="s">
        <v>678</v>
      </c>
      <c r="N17" s="1" t="s">
        <v>678</v>
      </c>
      <c r="O17" s="1" t="s">
        <v>679</v>
      </c>
      <c r="P17" s="1" t="s">
        <v>680</v>
      </c>
      <c r="Q17" s="1" t="s">
        <v>681</v>
      </c>
      <c r="R17" s="1" t="s">
        <v>776</v>
      </c>
      <c r="S17" s="1" t="s">
        <v>683</v>
      </c>
      <c r="T17" s="1" t="s">
        <v>684</v>
      </c>
      <c r="U17" s="1" t="s">
        <v>685</v>
      </c>
      <c r="V17" s="1" t="s">
        <v>714</v>
      </c>
    </row>
    <row r="18" s="1" customFormat="1" spans="1:22">
      <c r="A18" s="3">
        <v>999222126722826</v>
      </c>
      <c r="B18" s="1" t="s">
        <v>670</v>
      </c>
      <c r="C18" s="1" t="s">
        <v>777</v>
      </c>
      <c r="D18" s="1" t="s">
        <v>778</v>
      </c>
      <c r="E18" s="1" t="s">
        <v>779</v>
      </c>
      <c r="F18" s="1" t="s">
        <v>670</v>
      </c>
      <c r="G18" s="1" t="s">
        <v>674</v>
      </c>
      <c r="H18" s="1" t="s">
        <v>675</v>
      </c>
      <c r="I18" s="1" t="s">
        <v>780</v>
      </c>
      <c r="J18" s="1" t="s">
        <v>30</v>
      </c>
      <c r="K18" s="1" t="s">
        <v>781</v>
      </c>
      <c r="L18" s="1" t="s">
        <v>781</v>
      </c>
      <c r="M18" s="1" t="s">
        <v>678</v>
      </c>
      <c r="N18" s="1" t="s">
        <v>678</v>
      </c>
      <c r="O18" s="1" t="s">
        <v>679</v>
      </c>
      <c r="P18" s="1" t="s">
        <v>680</v>
      </c>
      <c r="Q18" s="1" t="s">
        <v>681</v>
      </c>
      <c r="R18" s="1" t="s">
        <v>782</v>
      </c>
      <c r="S18" s="1" t="s">
        <v>683</v>
      </c>
      <c r="T18" s="1" t="s">
        <v>684</v>
      </c>
      <c r="U18" s="1" t="s">
        <v>685</v>
      </c>
      <c r="V18" s="1" t="s">
        <v>707</v>
      </c>
    </row>
    <row r="19" s="1" customFormat="1" spans="1:22">
      <c r="A19" s="3">
        <v>999222126482141</v>
      </c>
      <c r="B19" s="1" t="s">
        <v>670</v>
      </c>
      <c r="C19" s="1" t="s">
        <v>783</v>
      </c>
      <c r="D19" s="1" t="s">
        <v>784</v>
      </c>
      <c r="E19" s="1" t="s">
        <v>785</v>
      </c>
      <c r="F19" s="1" t="s">
        <v>670</v>
      </c>
      <c r="G19" s="1" t="s">
        <v>674</v>
      </c>
      <c r="H19" s="1" t="s">
        <v>675</v>
      </c>
      <c r="I19" s="1" t="s">
        <v>786</v>
      </c>
      <c r="J19" s="1" t="s">
        <v>30</v>
      </c>
      <c r="K19" s="1" t="s">
        <v>787</v>
      </c>
      <c r="L19" s="1" t="s">
        <v>787</v>
      </c>
      <c r="M19" s="1" t="s">
        <v>678</v>
      </c>
      <c r="N19" s="1" t="s">
        <v>678</v>
      </c>
      <c r="O19" s="1" t="s">
        <v>679</v>
      </c>
      <c r="P19" s="1" t="s">
        <v>680</v>
      </c>
      <c r="Q19" s="1" t="s">
        <v>681</v>
      </c>
      <c r="R19" s="1" t="s">
        <v>788</v>
      </c>
      <c r="S19" s="1" t="s">
        <v>683</v>
      </c>
      <c r="T19" s="1" t="s">
        <v>684</v>
      </c>
      <c r="U19" s="1" t="s">
        <v>685</v>
      </c>
      <c r="V19" s="1" t="s">
        <v>707</v>
      </c>
    </row>
    <row r="20" s="1" customFormat="1" spans="1:22">
      <c r="A20" s="3">
        <v>999222126409768</v>
      </c>
      <c r="B20" s="1" t="s">
        <v>670</v>
      </c>
      <c r="C20" s="1" t="s">
        <v>789</v>
      </c>
      <c r="D20" s="1" t="s">
        <v>790</v>
      </c>
      <c r="E20" s="1" t="s">
        <v>791</v>
      </c>
      <c r="F20" s="1" t="s">
        <v>670</v>
      </c>
      <c r="G20" s="1" t="s">
        <v>674</v>
      </c>
      <c r="H20" s="1" t="s">
        <v>675</v>
      </c>
      <c r="I20" s="1" t="s">
        <v>792</v>
      </c>
      <c r="J20" s="1" t="s">
        <v>30</v>
      </c>
      <c r="K20" s="1" t="s">
        <v>793</v>
      </c>
      <c r="L20" s="1" t="s">
        <v>793</v>
      </c>
      <c r="M20" s="1" t="s">
        <v>678</v>
      </c>
      <c r="N20" s="1" t="s">
        <v>678</v>
      </c>
      <c r="O20" s="1" t="s">
        <v>679</v>
      </c>
      <c r="P20" s="1" t="s">
        <v>680</v>
      </c>
      <c r="Q20" s="1" t="s">
        <v>681</v>
      </c>
      <c r="R20" s="1" t="s">
        <v>794</v>
      </c>
      <c r="S20" s="1" t="s">
        <v>683</v>
      </c>
      <c r="T20" s="1" t="s">
        <v>684</v>
      </c>
      <c r="U20" s="1" t="s">
        <v>685</v>
      </c>
      <c r="V20" s="1" t="s">
        <v>795</v>
      </c>
    </row>
    <row r="21" s="1" customFormat="1" spans="1:22">
      <c r="A21" s="3">
        <v>999222126183938</v>
      </c>
      <c r="B21" s="1" t="s">
        <v>670</v>
      </c>
      <c r="C21" s="1" t="s">
        <v>796</v>
      </c>
      <c r="D21" s="1" t="s">
        <v>797</v>
      </c>
      <c r="E21" s="1" t="s">
        <v>798</v>
      </c>
      <c r="F21" s="1" t="s">
        <v>670</v>
      </c>
      <c r="G21" s="1" t="s">
        <v>674</v>
      </c>
      <c r="H21" s="1" t="s">
        <v>675</v>
      </c>
      <c r="I21" s="1" t="s">
        <v>799</v>
      </c>
      <c r="J21" s="1" t="s">
        <v>30</v>
      </c>
      <c r="K21" s="1" t="s">
        <v>800</v>
      </c>
      <c r="L21" s="1" t="s">
        <v>800</v>
      </c>
      <c r="M21" s="1" t="s">
        <v>678</v>
      </c>
      <c r="N21" s="1" t="s">
        <v>678</v>
      </c>
      <c r="O21" s="1" t="s">
        <v>679</v>
      </c>
      <c r="P21" s="1" t="s">
        <v>680</v>
      </c>
      <c r="Q21" s="1" t="s">
        <v>681</v>
      </c>
      <c r="R21" s="1" t="s">
        <v>801</v>
      </c>
      <c r="S21" s="1" t="s">
        <v>683</v>
      </c>
      <c r="T21" s="1" t="s">
        <v>684</v>
      </c>
      <c r="U21" s="1" t="s">
        <v>685</v>
      </c>
      <c r="V21" s="1" t="s">
        <v>802</v>
      </c>
    </row>
    <row r="22" s="1" customFormat="1" spans="1:22">
      <c r="A22" s="3">
        <v>999222125664138</v>
      </c>
      <c r="B22" s="1" t="s">
        <v>670</v>
      </c>
      <c r="C22" s="1" t="s">
        <v>803</v>
      </c>
      <c r="D22" s="1" t="s">
        <v>804</v>
      </c>
      <c r="E22" s="1" t="s">
        <v>805</v>
      </c>
      <c r="F22" s="1" t="s">
        <v>670</v>
      </c>
      <c r="G22" s="1" t="s">
        <v>674</v>
      </c>
      <c r="H22" s="1" t="s">
        <v>675</v>
      </c>
      <c r="I22" s="1" t="s">
        <v>806</v>
      </c>
      <c r="J22" s="1" t="s">
        <v>30</v>
      </c>
      <c r="K22" s="1" t="s">
        <v>807</v>
      </c>
      <c r="L22" s="1" t="s">
        <v>807</v>
      </c>
      <c r="M22" s="1" t="s">
        <v>678</v>
      </c>
      <c r="N22" s="1" t="s">
        <v>678</v>
      </c>
      <c r="O22" s="1" t="s">
        <v>679</v>
      </c>
      <c r="P22" s="1" t="s">
        <v>680</v>
      </c>
      <c r="Q22" s="1" t="s">
        <v>681</v>
      </c>
      <c r="R22" s="1" t="s">
        <v>808</v>
      </c>
      <c r="S22" s="1" t="s">
        <v>683</v>
      </c>
      <c r="T22" s="1" t="s">
        <v>684</v>
      </c>
      <c r="U22" s="1" t="s">
        <v>685</v>
      </c>
      <c r="V22" s="1" t="s">
        <v>707</v>
      </c>
    </row>
    <row r="23" s="1" customFormat="1" spans="1:22">
      <c r="A23" s="3">
        <v>999222125103071</v>
      </c>
      <c r="B23" s="1" t="s">
        <v>670</v>
      </c>
      <c r="C23" s="1" t="s">
        <v>809</v>
      </c>
      <c r="D23" s="1" t="s">
        <v>709</v>
      </c>
      <c r="E23" s="1" t="s">
        <v>810</v>
      </c>
      <c r="F23" s="1" t="s">
        <v>670</v>
      </c>
      <c r="G23" s="1" t="s">
        <v>674</v>
      </c>
      <c r="H23" s="1" t="s">
        <v>675</v>
      </c>
      <c r="I23" s="1" t="s">
        <v>711</v>
      </c>
      <c r="J23" s="1" t="s">
        <v>30</v>
      </c>
      <c r="K23" s="1" t="s">
        <v>712</v>
      </c>
      <c r="L23" s="1" t="s">
        <v>712</v>
      </c>
      <c r="M23" s="1" t="s">
        <v>678</v>
      </c>
      <c r="N23" s="1" t="s">
        <v>678</v>
      </c>
      <c r="O23" s="1" t="s">
        <v>679</v>
      </c>
      <c r="P23" s="1" t="s">
        <v>680</v>
      </c>
      <c r="Q23" s="1" t="s">
        <v>681</v>
      </c>
      <c r="R23" s="1" t="s">
        <v>811</v>
      </c>
      <c r="S23" s="1" t="s">
        <v>683</v>
      </c>
      <c r="T23" s="1" t="s">
        <v>684</v>
      </c>
      <c r="U23" s="1" t="s">
        <v>685</v>
      </c>
      <c r="V23" s="1" t="s">
        <v>714</v>
      </c>
    </row>
    <row r="24" s="1" customFormat="1" spans="1:22">
      <c r="A24" s="3">
        <v>999222125100199</v>
      </c>
      <c r="B24" s="1" t="s">
        <v>670</v>
      </c>
      <c r="C24" s="1" t="s">
        <v>812</v>
      </c>
      <c r="D24" s="1" t="s">
        <v>813</v>
      </c>
      <c r="E24" s="1" t="s">
        <v>814</v>
      </c>
      <c r="F24" s="1" t="s">
        <v>670</v>
      </c>
      <c r="G24" s="1" t="s">
        <v>674</v>
      </c>
      <c r="H24" s="1" t="s">
        <v>675</v>
      </c>
      <c r="I24" s="1" t="s">
        <v>815</v>
      </c>
      <c r="J24" s="1" t="s">
        <v>30</v>
      </c>
      <c r="K24" s="1" t="s">
        <v>816</v>
      </c>
      <c r="L24" s="1" t="s">
        <v>816</v>
      </c>
      <c r="M24" s="1" t="s">
        <v>678</v>
      </c>
      <c r="N24" s="1" t="s">
        <v>678</v>
      </c>
      <c r="O24" s="1" t="s">
        <v>679</v>
      </c>
      <c r="P24" s="1" t="s">
        <v>680</v>
      </c>
      <c r="Q24" s="1" t="s">
        <v>681</v>
      </c>
      <c r="R24" s="1" t="s">
        <v>817</v>
      </c>
      <c r="S24" s="1" t="s">
        <v>683</v>
      </c>
      <c r="T24" s="1" t="s">
        <v>684</v>
      </c>
      <c r="U24" s="1" t="s">
        <v>685</v>
      </c>
      <c r="V24" s="1" t="s">
        <v>707</v>
      </c>
    </row>
    <row r="25" s="1" customFormat="1" spans="1:22">
      <c r="A25" s="3">
        <v>999222125021826</v>
      </c>
      <c r="B25" s="1" t="s">
        <v>670</v>
      </c>
      <c r="C25" s="1" t="s">
        <v>818</v>
      </c>
      <c r="D25" s="1" t="s">
        <v>819</v>
      </c>
      <c r="E25" s="1" t="s">
        <v>820</v>
      </c>
      <c r="F25" s="1" t="s">
        <v>670</v>
      </c>
      <c r="G25" s="1" t="s">
        <v>674</v>
      </c>
      <c r="H25" s="1" t="s">
        <v>675</v>
      </c>
      <c r="I25" s="1" t="s">
        <v>821</v>
      </c>
      <c r="J25" s="1" t="s">
        <v>30</v>
      </c>
      <c r="K25" s="1" t="s">
        <v>822</v>
      </c>
      <c r="L25" s="1" t="s">
        <v>822</v>
      </c>
      <c r="M25" s="1" t="s">
        <v>678</v>
      </c>
      <c r="N25" s="1" t="s">
        <v>678</v>
      </c>
      <c r="O25" s="1" t="s">
        <v>679</v>
      </c>
      <c r="P25" s="1" t="s">
        <v>680</v>
      </c>
      <c r="Q25" s="1" t="s">
        <v>681</v>
      </c>
      <c r="R25" s="1" t="s">
        <v>823</v>
      </c>
      <c r="S25" s="1" t="s">
        <v>683</v>
      </c>
      <c r="T25" s="1" t="s">
        <v>684</v>
      </c>
      <c r="U25" s="1" t="s">
        <v>685</v>
      </c>
      <c r="V25" s="1" t="s">
        <v>795</v>
      </c>
    </row>
    <row r="26" s="1" customFormat="1" spans="1:22">
      <c r="A26" s="3">
        <v>999222124973597</v>
      </c>
      <c r="B26" s="1" t="s">
        <v>670</v>
      </c>
      <c r="C26" s="1" t="s">
        <v>824</v>
      </c>
      <c r="D26" s="1" t="s">
        <v>825</v>
      </c>
      <c r="E26" s="1" t="s">
        <v>826</v>
      </c>
      <c r="F26" s="1" t="s">
        <v>670</v>
      </c>
      <c r="G26" s="1" t="s">
        <v>674</v>
      </c>
      <c r="H26" s="1" t="s">
        <v>675</v>
      </c>
      <c r="I26" s="1" t="s">
        <v>827</v>
      </c>
      <c r="J26" s="1" t="s">
        <v>30</v>
      </c>
      <c r="K26" s="1" t="s">
        <v>828</v>
      </c>
      <c r="L26" s="1" t="s">
        <v>828</v>
      </c>
      <c r="M26" s="1" t="s">
        <v>678</v>
      </c>
      <c r="N26" s="1" t="s">
        <v>678</v>
      </c>
      <c r="O26" s="1" t="s">
        <v>679</v>
      </c>
      <c r="P26" s="1" t="s">
        <v>680</v>
      </c>
      <c r="Q26" s="1" t="s">
        <v>681</v>
      </c>
      <c r="R26" s="1" t="s">
        <v>829</v>
      </c>
      <c r="S26" s="1" t="s">
        <v>683</v>
      </c>
      <c r="T26" s="1" t="s">
        <v>684</v>
      </c>
      <c r="U26" s="1" t="s">
        <v>685</v>
      </c>
      <c r="V26" s="1" t="s">
        <v>755</v>
      </c>
    </row>
    <row r="27" s="1" customFormat="1" spans="1:22">
      <c r="A27" s="3">
        <v>999222124965067</v>
      </c>
      <c r="B27" s="1" t="s">
        <v>670</v>
      </c>
      <c r="C27" s="1" t="s">
        <v>830</v>
      </c>
      <c r="D27" s="1" t="s">
        <v>831</v>
      </c>
      <c r="E27" s="1" t="s">
        <v>832</v>
      </c>
      <c r="F27" s="1" t="s">
        <v>670</v>
      </c>
      <c r="G27" s="1" t="s">
        <v>674</v>
      </c>
      <c r="H27" s="1" t="s">
        <v>675</v>
      </c>
      <c r="I27" s="1" t="s">
        <v>833</v>
      </c>
      <c r="J27" s="1" t="s">
        <v>30</v>
      </c>
      <c r="K27" s="1" t="s">
        <v>834</v>
      </c>
      <c r="L27" s="1" t="s">
        <v>834</v>
      </c>
      <c r="M27" s="1" t="s">
        <v>678</v>
      </c>
      <c r="N27" s="1" t="s">
        <v>678</v>
      </c>
      <c r="O27" s="1" t="s">
        <v>679</v>
      </c>
      <c r="P27" s="1" t="s">
        <v>680</v>
      </c>
      <c r="Q27" s="1" t="s">
        <v>681</v>
      </c>
      <c r="R27" s="1" t="s">
        <v>835</v>
      </c>
      <c r="S27" s="1" t="s">
        <v>683</v>
      </c>
      <c r="T27" s="1" t="s">
        <v>684</v>
      </c>
      <c r="U27" s="1" t="s">
        <v>685</v>
      </c>
      <c r="V27" s="1" t="s">
        <v>693</v>
      </c>
    </row>
    <row r="28" s="1" customFormat="1" spans="1:22">
      <c r="A28" s="3">
        <v>999222124924135</v>
      </c>
      <c r="B28" s="1" t="s">
        <v>670</v>
      </c>
      <c r="C28" s="1" t="s">
        <v>836</v>
      </c>
      <c r="D28" s="1" t="s">
        <v>837</v>
      </c>
      <c r="E28" s="1" t="s">
        <v>838</v>
      </c>
      <c r="F28" s="1" t="s">
        <v>670</v>
      </c>
      <c r="G28" s="1" t="s">
        <v>674</v>
      </c>
      <c r="H28" s="1" t="s">
        <v>675</v>
      </c>
      <c r="I28" s="1" t="s">
        <v>839</v>
      </c>
      <c r="J28" s="1" t="s">
        <v>30</v>
      </c>
      <c r="K28" s="1" t="s">
        <v>840</v>
      </c>
      <c r="L28" s="1" t="s">
        <v>840</v>
      </c>
      <c r="M28" s="1" t="s">
        <v>678</v>
      </c>
      <c r="N28" s="1" t="s">
        <v>678</v>
      </c>
      <c r="O28" s="1" t="s">
        <v>679</v>
      </c>
      <c r="P28" s="1" t="s">
        <v>680</v>
      </c>
      <c r="Q28" s="1" t="s">
        <v>681</v>
      </c>
      <c r="R28" s="1" t="s">
        <v>841</v>
      </c>
      <c r="S28" s="1" t="s">
        <v>683</v>
      </c>
      <c r="T28" s="1" t="s">
        <v>684</v>
      </c>
      <c r="U28" s="1" t="s">
        <v>685</v>
      </c>
      <c r="V28" s="1" t="s">
        <v>795</v>
      </c>
    </row>
    <row r="29" s="1" customFormat="1" spans="1:22">
      <c r="A29" s="3">
        <v>999222124896634</v>
      </c>
      <c r="B29" s="1" t="s">
        <v>670</v>
      </c>
      <c r="C29" s="1" t="s">
        <v>842</v>
      </c>
      <c r="D29" s="1" t="s">
        <v>843</v>
      </c>
      <c r="E29" s="1" t="s">
        <v>844</v>
      </c>
      <c r="F29" s="1" t="s">
        <v>670</v>
      </c>
      <c r="G29" s="1" t="s">
        <v>674</v>
      </c>
      <c r="H29" s="1" t="s">
        <v>675</v>
      </c>
      <c r="I29" s="1" t="s">
        <v>845</v>
      </c>
      <c r="J29" s="1" t="s">
        <v>30</v>
      </c>
      <c r="K29" s="1" t="s">
        <v>846</v>
      </c>
      <c r="L29" s="1" t="s">
        <v>846</v>
      </c>
      <c r="M29" s="1" t="s">
        <v>678</v>
      </c>
      <c r="N29" s="1" t="s">
        <v>678</v>
      </c>
      <c r="O29" s="1" t="s">
        <v>679</v>
      </c>
      <c r="P29" s="1" t="s">
        <v>680</v>
      </c>
      <c r="Q29" s="1" t="s">
        <v>681</v>
      </c>
      <c r="R29" s="1" t="s">
        <v>847</v>
      </c>
      <c r="S29" s="1" t="s">
        <v>683</v>
      </c>
      <c r="T29" s="1" t="s">
        <v>684</v>
      </c>
      <c r="U29" s="1" t="s">
        <v>685</v>
      </c>
      <c r="V29" s="1" t="s">
        <v>848</v>
      </c>
    </row>
    <row r="30" s="1" customFormat="1" spans="1:22">
      <c r="A30" s="3">
        <v>999222124883865</v>
      </c>
      <c r="B30" s="1" t="s">
        <v>670</v>
      </c>
      <c r="C30" s="1" t="s">
        <v>849</v>
      </c>
      <c r="D30" s="1" t="s">
        <v>850</v>
      </c>
      <c r="E30" s="1" t="s">
        <v>851</v>
      </c>
      <c r="F30" s="1" t="s">
        <v>670</v>
      </c>
      <c r="G30" s="1" t="s">
        <v>674</v>
      </c>
      <c r="H30" s="1" t="s">
        <v>675</v>
      </c>
      <c r="I30" s="1" t="s">
        <v>852</v>
      </c>
      <c r="J30" s="1" t="s">
        <v>30</v>
      </c>
      <c r="K30" s="1" t="s">
        <v>853</v>
      </c>
      <c r="L30" s="1" t="s">
        <v>853</v>
      </c>
      <c r="M30" s="1" t="s">
        <v>678</v>
      </c>
      <c r="N30" s="1" t="s">
        <v>678</v>
      </c>
      <c r="O30" s="1" t="s">
        <v>679</v>
      </c>
      <c r="P30" s="1" t="s">
        <v>680</v>
      </c>
      <c r="Q30" s="1" t="s">
        <v>681</v>
      </c>
      <c r="R30" s="1" t="s">
        <v>854</v>
      </c>
      <c r="S30" s="1" t="s">
        <v>683</v>
      </c>
      <c r="T30" s="1" t="s">
        <v>684</v>
      </c>
      <c r="U30" s="1" t="s">
        <v>685</v>
      </c>
      <c r="V30" s="1" t="s">
        <v>802</v>
      </c>
    </row>
    <row r="31" s="1" customFormat="1" spans="1:22">
      <c r="A31" s="3">
        <v>999222124799452</v>
      </c>
      <c r="B31" s="1" t="s">
        <v>670</v>
      </c>
      <c r="C31" s="1" t="s">
        <v>855</v>
      </c>
      <c r="D31" s="1" t="s">
        <v>856</v>
      </c>
      <c r="E31" s="1" t="s">
        <v>857</v>
      </c>
      <c r="F31" s="1" t="s">
        <v>670</v>
      </c>
      <c r="G31" s="1" t="s">
        <v>674</v>
      </c>
      <c r="H31" s="1" t="s">
        <v>675</v>
      </c>
      <c r="I31" s="1" t="s">
        <v>858</v>
      </c>
      <c r="J31" s="1" t="s">
        <v>30</v>
      </c>
      <c r="K31" s="1" t="s">
        <v>859</v>
      </c>
      <c r="L31" s="1" t="s">
        <v>859</v>
      </c>
      <c r="M31" s="1" t="s">
        <v>678</v>
      </c>
      <c r="N31" s="1" t="s">
        <v>678</v>
      </c>
      <c r="O31" s="1" t="s">
        <v>679</v>
      </c>
      <c r="P31" s="1" t="s">
        <v>680</v>
      </c>
      <c r="Q31" s="1" t="s">
        <v>681</v>
      </c>
      <c r="R31" s="1" t="s">
        <v>860</v>
      </c>
      <c r="S31" s="1" t="s">
        <v>683</v>
      </c>
      <c r="T31" s="1" t="s">
        <v>684</v>
      </c>
      <c r="U31" s="1" t="s">
        <v>685</v>
      </c>
      <c r="V31" s="1" t="s">
        <v>686</v>
      </c>
    </row>
    <row r="32" s="1" customFormat="1" spans="1:22">
      <c r="A32" s="3">
        <v>999222124597139</v>
      </c>
      <c r="B32" s="1" t="s">
        <v>670</v>
      </c>
      <c r="C32" s="1" t="s">
        <v>861</v>
      </c>
      <c r="D32" s="1" t="s">
        <v>862</v>
      </c>
      <c r="E32" s="1" t="s">
        <v>863</v>
      </c>
      <c r="F32" s="1" t="s">
        <v>670</v>
      </c>
      <c r="G32" s="1" t="s">
        <v>674</v>
      </c>
      <c r="H32" s="1" t="s">
        <v>675</v>
      </c>
      <c r="I32" s="1" t="s">
        <v>864</v>
      </c>
      <c r="J32" s="1" t="s">
        <v>30</v>
      </c>
      <c r="K32" s="1" t="s">
        <v>865</v>
      </c>
      <c r="L32" s="1" t="s">
        <v>865</v>
      </c>
      <c r="M32" s="1" t="s">
        <v>678</v>
      </c>
      <c r="N32" s="1" t="s">
        <v>678</v>
      </c>
      <c r="O32" s="1" t="s">
        <v>679</v>
      </c>
      <c r="P32" s="1" t="s">
        <v>680</v>
      </c>
      <c r="Q32" s="1" t="s">
        <v>681</v>
      </c>
      <c r="R32" s="1" t="s">
        <v>866</v>
      </c>
      <c r="S32" s="1" t="s">
        <v>683</v>
      </c>
      <c r="T32" s="1" t="s">
        <v>684</v>
      </c>
      <c r="U32" s="1" t="s">
        <v>685</v>
      </c>
      <c r="V32" s="1" t="s">
        <v>802</v>
      </c>
    </row>
    <row r="33" s="1" customFormat="1" spans="1:22">
      <c r="A33" s="3">
        <v>999222124577692</v>
      </c>
      <c r="B33" s="1" t="s">
        <v>670</v>
      </c>
      <c r="C33" s="1" t="s">
        <v>867</v>
      </c>
      <c r="D33" s="1" t="s">
        <v>868</v>
      </c>
      <c r="E33" s="1" t="s">
        <v>869</v>
      </c>
      <c r="F33" s="1" t="s">
        <v>670</v>
      </c>
      <c r="G33" s="1" t="s">
        <v>674</v>
      </c>
      <c r="H33" s="1" t="s">
        <v>675</v>
      </c>
      <c r="I33" s="1" t="s">
        <v>870</v>
      </c>
      <c r="J33" s="1" t="s">
        <v>30</v>
      </c>
      <c r="K33" s="1" t="s">
        <v>871</v>
      </c>
      <c r="L33" s="1" t="s">
        <v>871</v>
      </c>
      <c r="M33" s="1" t="s">
        <v>678</v>
      </c>
      <c r="N33" s="1" t="s">
        <v>678</v>
      </c>
      <c r="O33" s="1" t="s">
        <v>679</v>
      </c>
      <c r="P33" s="1" t="s">
        <v>680</v>
      </c>
      <c r="Q33" s="1" t="s">
        <v>681</v>
      </c>
      <c r="R33" s="1" t="s">
        <v>872</v>
      </c>
      <c r="S33" s="1" t="s">
        <v>683</v>
      </c>
      <c r="T33" s="1" t="s">
        <v>684</v>
      </c>
      <c r="U33" s="1" t="s">
        <v>685</v>
      </c>
      <c r="V33" s="1" t="s">
        <v>873</v>
      </c>
    </row>
    <row r="34" s="1" customFormat="1" spans="1:22">
      <c r="A34" s="3">
        <v>999222123981826</v>
      </c>
      <c r="B34" s="1" t="s">
        <v>874</v>
      </c>
      <c r="C34" s="1" t="s">
        <v>875</v>
      </c>
      <c r="D34" s="1" t="s">
        <v>876</v>
      </c>
      <c r="E34" s="1" t="s">
        <v>877</v>
      </c>
      <c r="F34" s="1" t="s">
        <v>670</v>
      </c>
      <c r="G34" s="1" t="s">
        <v>674</v>
      </c>
      <c r="H34" s="1" t="s">
        <v>675</v>
      </c>
      <c r="I34" s="1" t="s">
        <v>878</v>
      </c>
      <c r="J34" s="1" t="s">
        <v>30</v>
      </c>
      <c r="K34" s="1" t="s">
        <v>879</v>
      </c>
      <c r="L34" s="1" t="s">
        <v>879</v>
      </c>
      <c r="M34" s="1" t="s">
        <v>678</v>
      </c>
      <c r="N34" s="1" t="s">
        <v>678</v>
      </c>
      <c r="O34" s="1" t="s">
        <v>679</v>
      </c>
      <c r="P34" s="1" t="s">
        <v>680</v>
      </c>
      <c r="Q34" s="1" t="s">
        <v>681</v>
      </c>
      <c r="R34" s="1" t="s">
        <v>880</v>
      </c>
      <c r="S34" s="1" t="s">
        <v>683</v>
      </c>
      <c r="T34" s="1" t="s">
        <v>684</v>
      </c>
      <c r="U34" s="1" t="s">
        <v>685</v>
      </c>
      <c r="V34" s="1" t="s">
        <v>881</v>
      </c>
    </row>
    <row r="35" s="1" customFormat="1" spans="1:22">
      <c r="A35" s="3">
        <v>999222123123712</v>
      </c>
      <c r="B35" s="1" t="s">
        <v>874</v>
      </c>
      <c r="C35" s="1" t="s">
        <v>882</v>
      </c>
      <c r="D35" s="1" t="s">
        <v>883</v>
      </c>
      <c r="E35" s="1" t="s">
        <v>884</v>
      </c>
      <c r="F35" s="1" t="s">
        <v>670</v>
      </c>
      <c r="G35" s="1" t="s">
        <v>674</v>
      </c>
      <c r="H35" s="1" t="s">
        <v>675</v>
      </c>
      <c r="I35" s="1" t="s">
        <v>885</v>
      </c>
      <c r="J35" s="1" t="s">
        <v>30</v>
      </c>
      <c r="K35" s="1" t="s">
        <v>886</v>
      </c>
      <c r="L35" s="1" t="s">
        <v>886</v>
      </c>
      <c r="M35" s="1" t="s">
        <v>678</v>
      </c>
      <c r="N35" s="1" t="s">
        <v>678</v>
      </c>
      <c r="O35" s="1" t="s">
        <v>679</v>
      </c>
      <c r="P35" s="1" t="s">
        <v>680</v>
      </c>
      <c r="Q35" s="1" t="s">
        <v>681</v>
      </c>
      <c r="R35" s="1" t="s">
        <v>887</v>
      </c>
      <c r="S35" s="1" t="s">
        <v>683</v>
      </c>
      <c r="T35" s="1" t="s">
        <v>684</v>
      </c>
      <c r="U35" s="1" t="s">
        <v>685</v>
      </c>
      <c r="V35" s="1" t="s">
        <v>802</v>
      </c>
    </row>
    <row r="36" s="1" customFormat="1" spans="1:22">
      <c r="A36" s="3">
        <v>999222122218439</v>
      </c>
      <c r="B36" s="1" t="s">
        <v>874</v>
      </c>
      <c r="C36" s="1" t="s">
        <v>888</v>
      </c>
      <c r="D36" s="1" t="s">
        <v>757</v>
      </c>
      <c r="E36" s="1" t="s">
        <v>889</v>
      </c>
      <c r="F36" s="1" t="s">
        <v>874</v>
      </c>
      <c r="G36" s="1" t="s">
        <v>674</v>
      </c>
      <c r="H36" s="1" t="s">
        <v>675</v>
      </c>
      <c r="I36" s="1" t="s">
        <v>890</v>
      </c>
      <c r="J36" s="1" t="s">
        <v>30</v>
      </c>
      <c r="K36" s="1" t="s">
        <v>891</v>
      </c>
      <c r="L36" s="1" t="s">
        <v>891</v>
      </c>
      <c r="M36" s="1" t="s">
        <v>678</v>
      </c>
      <c r="N36" s="1" t="s">
        <v>678</v>
      </c>
      <c r="O36" s="1" t="s">
        <v>679</v>
      </c>
      <c r="P36" s="1" t="s">
        <v>680</v>
      </c>
      <c r="Q36" s="1" t="s">
        <v>681</v>
      </c>
      <c r="R36" s="1" t="s">
        <v>892</v>
      </c>
      <c r="S36" s="1" t="s">
        <v>683</v>
      </c>
      <c r="T36" s="1" t="s">
        <v>684</v>
      </c>
      <c r="U36" s="1" t="s">
        <v>685</v>
      </c>
      <c r="V36" s="1" t="s">
        <v>707</v>
      </c>
    </row>
    <row r="37" s="1" customFormat="1" spans="1:22">
      <c r="A37" s="3">
        <v>999222120993683</v>
      </c>
      <c r="B37" s="1" t="s">
        <v>874</v>
      </c>
      <c r="C37" s="1" t="s">
        <v>893</v>
      </c>
      <c r="D37" s="1" t="s">
        <v>894</v>
      </c>
      <c r="E37" s="1" t="s">
        <v>895</v>
      </c>
      <c r="F37" s="1" t="s">
        <v>874</v>
      </c>
      <c r="G37" s="1" t="s">
        <v>674</v>
      </c>
      <c r="H37" s="1" t="s">
        <v>675</v>
      </c>
      <c r="I37" s="1" t="s">
        <v>896</v>
      </c>
      <c r="J37" s="1" t="s">
        <v>30</v>
      </c>
      <c r="K37" s="1" t="s">
        <v>897</v>
      </c>
      <c r="L37" s="1" t="s">
        <v>897</v>
      </c>
      <c r="M37" s="1" t="s">
        <v>678</v>
      </c>
      <c r="N37" s="1" t="s">
        <v>678</v>
      </c>
      <c r="O37" s="1" t="s">
        <v>679</v>
      </c>
      <c r="P37" s="1" t="s">
        <v>680</v>
      </c>
      <c r="Q37" s="1" t="s">
        <v>681</v>
      </c>
      <c r="R37" s="1" t="s">
        <v>898</v>
      </c>
      <c r="S37" s="1" t="s">
        <v>683</v>
      </c>
      <c r="T37" s="1" t="s">
        <v>684</v>
      </c>
      <c r="U37" s="1" t="s">
        <v>685</v>
      </c>
      <c r="V37" s="1" t="s">
        <v>686</v>
      </c>
    </row>
    <row r="38" s="1" customFormat="1" spans="1:22">
      <c r="A38" s="3">
        <v>22120416937</v>
      </c>
      <c r="B38" s="1" t="s">
        <v>874</v>
      </c>
      <c r="C38" s="1" t="s">
        <v>899</v>
      </c>
      <c r="D38" s="1" t="s">
        <v>900</v>
      </c>
      <c r="E38" s="1" t="s">
        <v>901</v>
      </c>
      <c r="F38" s="1" t="s">
        <v>874</v>
      </c>
      <c r="G38" s="1" t="s">
        <v>674</v>
      </c>
      <c r="H38" s="1" t="s">
        <v>675</v>
      </c>
      <c r="I38" s="1" t="s">
        <v>902</v>
      </c>
      <c r="J38" s="1" t="s">
        <v>30</v>
      </c>
      <c r="K38" s="1" t="s">
        <v>903</v>
      </c>
      <c r="L38" s="1" t="s">
        <v>903</v>
      </c>
      <c r="M38" s="1" t="s">
        <v>678</v>
      </c>
      <c r="N38" s="1" t="s">
        <v>678</v>
      </c>
      <c r="O38" s="1" t="s">
        <v>679</v>
      </c>
      <c r="P38" s="1" t="s">
        <v>680</v>
      </c>
      <c r="Q38" s="1" t="s">
        <v>681</v>
      </c>
      <c r="R38" s="1" t="s">
        <v>904</v>
      </c>
      <c r="S38" s="1" t="s">
        <v>683</v>
      </c>
      <c r="T38" s="1" t="s">
        <v>684</v>
      </c>
      <c r="U38" s="1" t="s">
        <v>685</v>
      </c>
      <c r="V38" s="1" t="s">
        <v>714</v>
      </c>
    </row>
    <row r="39" s="1" customFormat="1" spans="1:22">
      <c r="A39" s="3">
        <v>999222119831149</v>
      </c>
      <c r="B39" s="1" t="s">
        <v>874</v>
      </c>
      <c r="C39" s="1" t="s">
        <v>905</v>
      </c>
      <c r="D39" s="1" t="s">
        <v>862</v>
      </c>
      <c r="E39" s="1" t="s">
        <v>906</v>
      </c>
      <c r="F39" s="1" t="s">
        <v>670</v>
      </c>
      <c r="G39" s="1" t="s">
        <v>674</v>
      </c>
      <c r="H39" s="1" t="s">
        <v>675</v>
      </c>
      <c r="I39" s="1" t="s">
        <v>907</v>
      </c>
      <c r="J39" s="1" t="s">
        <v>30</v>
      </c>
      <c r="K39" s="1" t="s">
        <v>908</v>
      </c>
      <c r="L39" s="1" t="s">
        <v>908</v>
      </c>
      <c r="M39" s="1" t="s">
        <v>678</v>
      </c>
      <c r="N39" s="1" t="s">
        <v>678</v>
      </c>
      <c r="O39" s="1" t="s">
        <v>679</v>
      </c>
      <c r="P39" s="1" t="s">
        <v>680</v>
      </c>
      <c r="Q39" s="1" t="s">
        <v>681</v>
      </c>
      <c r="R39" s="1" t="s">
        <v>909</v>
      </c>
      <c r="S39" s="1" t="s">
        <v>683</v>
      </c>
      <c r="T39" s="1" t="s">
        <v>684</v>
      </c>
      <c r="U39" s="1" t="s">
        <v>685</v>
      </c>
      <c r="V39" s="1" t="s">
        <v>802</v>
      </c>
    </row>
    <row r="40" s="1" customFormat="1" spans="1:22">
      <c r="A40" s="3">
        <v>999222118615900</v>
      </c>
      <c r="B40" s="1" t="s">
        <v>874</v>
      </c>
      <c r="C40" s="1" t="s">
        <v>910</v>
      </c>
      <c r="D40" s="1" t="s">
        <v>911</v>
      </c>
      <c r="E40" s="1" t="s">
        <v>912</v>
      </c>
      <c r="F40" s="1" t="s">
        <v>670</v>
      </c>
      <c r="G40" s="1" t="s">
        <v>674</v>
      </c>
      <c r="H40" s="1" t="s">
        <v>675</v>
      </c>
      <c r="I40" s="1" t="s">
        <v>913</v>
      </c>
      <c r="J40" s="1" t="s">
        <v>30</v>
      </c>
      <c r="K40" s="1" t="s">
        <v>914</v>
      </c>
      <c r="L40" s="1" t="s">
        <v>914</v>
      </c>
      <c r="M40" s="1" t="s">
        <v>678</v>
      </c>
      <c r="N40" s="1" t="s">
        <v>678</v>
      </c>
      <c r="O40" s="1" t="s">
        <v>679</v>
      </c>
      <c r="P40" s="1" t="s">
        <v>680</v>
      </c>
      <c r="Q40" s="1" t="s">
        <v>681</v>
      </c>
      <c r="R40" s="1" t="s">
        <v>915</v>
      </c>
      <c r="S40" s="1" t="s">
        <v>683</v>
      </c>
      <c r="T40" s="1" t="s">
        <v>684</v>
      </c>
      <c r="U40" s="1" t="s">
        <v>685</v>
      </c>
      <c r="V40" s="1" t="s">
        <v>873</v>
      </c>
    </row>
    <row r="41" s="1" customFormat="1" spans="1:22">
      <c r="A41" s="3">
        <v>999222118151601</v>
      </c>
      <c r="B41" s="1" t="s">
        <v>874</v>
      </c>
      <c r="C41" s="1" t="s">
        <v>916</v>
      </c>
      <c r="D41" s="1" t="s">
        <v>917</v>
      </c>
      <c r="E41" s="1" t="s">
        <v>918</v>
      </c>
      <c r="F41" s="1" t="s">
        <v>670</v>
      </c>
      <c r="G41" s="1" t="s">
        <v>674</v>
      </c>
      <c r="H41" s="1" t="s">
        <v>675</v>
      </c>
      <c r="I41" s="1" t="s">
        <v>919</v>
      </c>
      <c r="J41" s="1" t="s">
        <v>30</v>
      </c>
      <c r="K41" s="1" t="s">
        <v>920</v>
      </c>
      <c r="L41" s="1" t="s">
        <v>920</v>
      </c>
      <c r="M41" s="1" t="s">
        <v>678</v>
      </c>
      <c r="N41" s="1" t="s">
        <v>678</v>
      </c>
      <c r="O41" s="1" t="s">
        <v>679</v>
      </c>
      <c r="P41" s="1" t="s">
        <v>680</v>
      </c>
      <c r="Q41" s="1" t="s">
        <v>681</v>
      </c>
      <c r="R41" s="1" t="s">
        <v>921</v>
      </c>
      <c r="S41" s="1" t="s">
        <v>683</v>
      </c>
      <c r="T41" s="1" t="s">
        <v>684</v>
      </c>
      <c r="U41" s="1" t="s">
        <v>685</v>
      </c>
      <c r="V41" s="1" t="s">
        <v>707</v>
      </c>
    </row>
    <row r="42" s="1" customFormat="1" spans="1:22">
      <c r="A42" s="3">
        <v>999222117940506</v>
      </c>
      <c r="B42" s="1" t="s">
        <v>874</v>
      </c>
      <c r="C42" s="1" t="s">
        <v>922</v>
      </c>
      <c r="D42" s="1" t="s">
        <v>923</v>
      </c>
      <c r="E42" s="1" t="s">
        <v>924</v>
      </c>
      <c r="F42" s="1" t="s">
        <v>874</v>
      </c>
      <c r="G42" s="1" t="s">
        <v>674</v>
      </c>
      <c r="H42" s="1" t="s">
        <v>675</v>
      </c>
      <c r="I42" s="1" t="s">
        <v>925</v>
      </c>
      <c r="J42" s="1" t="s">
        <v>30</v>
      </c>
      <c r="K42" s="1" t="s">
        <v>926</v>
      </c>
      <c r="L42" s="1" t="s">
        <v>926</v>
      </c>
      <c r="M42" s="1" t="s">
        <v>678</v>
      </c>
      <c r="N42" s="1" t="s">
        <v>678</v>
      </c>
      <c r="O42" s="1" t="s">
        <v>679</v>
      </c>
      <c r="P42" s="1" t="s">
        <v>680</v>
      </c>
      <c r="Q42" s="1" t="s">
        <v>681</v>
      </c>
      <c r="R42" s="1" t="s">
        <v>927</v>
      </c>
      <c r="S42" s="1" t="s">
        <v>683</v>
      </c>
      <c r="T42" s="1" t="s">
        <v>684</v>
      </c>
      <c r="U42" s="1" t="s">
        <v>685</v>
      </c>
      <c r="V42" s="1" t="s">
        <v>707</v>
      </c>
    </row>
    <row r="43" s="1" customFormat="1" spans="1:22">
      <c r="A43" s="3">
        <v>999222117203261</v>
      </c>
      <c r="B43" s="1" t="s">
        <v>874</v>
      </c>
      <c r="C43" s="1" t="s">
        <v>928</v>
      </c>
      <c r="D43" s="1" t="s">
        <v>929</v>
      </c>
      <c r="E43" s="1" t="s">
        <v>930</v>
      </c>
      <c r="F43" s="1" t="s">
        <v>874</v>
      </c>
      <c r="G43" s="1" t="s">
        <v>674</v>
      </c>
      <c r="H43" s="1" t="s">
        <v>675</v>
      </c>
      <c r="I43" s="1" t="s">
        <v>931</v>
      </c>
      <c r="J43" s="1" t="s">
        <v>30</v>
      </c>
      <c r="K43" s="1" t="s">
        <v>932</v>
      </c>
      <c r="L43" s="1" t="s">
        <v>932</v>
      </c>
      <c r="M43" s="1" t="s">
        <v>678</v>
      </c>
      <c r="N43" s="1" t="s">
        <v>678</v>
      </c>
      <c r="O43" s="1" t="s">
        <v>679</v>
      </c>
      <c r="P43" s="1" t="s">
        <v>680</v>
      </c>
      <c r="Q43" s="1" t="s">
        <v>681</v>
      </c>
      <c r="R43" s="1" t="s">
        <v>933</v>
      </c>
      <c r="S43" s="1" t="s">
        <v>683</v>
      </c>
      <c r="T43" s="1" t="s">
        <v>684</v>
      </c>
      <c r="U43" s="1" t="s">
        <v>685</v>
      </c>
      <c r="V43" s="1" t="s">
        <v>934</v>
      </c>
    </row>
    <row r="44" s="1" customFormat="1" spans="1:22">
      <c r="A44" s="3">
        <v>999222116895273</v>
      </c>
      <c r="B44" s="1" t="s">
        <v>874</v>
      </c>
      <c r="C44" s="1" t="s">
        <v>935</v>
      </c>
      <c r="D44" s="1" t="s">
        <v>936</v>
      </c>
      <c r="E44" s="1" t="s">
        <v>937</v>
      </c>
      <c r="F44" s="1" t="s">
        <v>874</v>
      </c>
      <c r="G44" s="1" t="s">
        <v>674</v>
      </c>
      <c r="H44" s="1" t="s">
        <v>675</v>
      </c>
      <c r="I44" s="1" t="s">
        <v>938</v>
      </c>
      <c r="J44" s="1" t="s">
        <v>30</v>
      </c>
      <c r="K44" s="1" t="s">
        <v>939</v>
      </c>
      <c r="L44" s="1" t="s">
        <v>939</v>
      </c>
      <c r="M44" s="1" t="s">
        <v>678</v>
      </c>
      <c r="N44" s="1" t="s">
        <v>678</v>
      </c>
      <c r="O44" s="1" t="s">
        <v>679</v>
      </c>
      <c r="P44" s="1" t="s">
        <v>680</v>
      </c>
      <c r="Q44" s="1" t="s">
        <v>681</v>
      </c>
      <c r="R44" s="1" t="s">
        <v>940</v>
      </c>
      <c r="S44" s="1" t="s">
        <v>683</v>
      </c>
      <c r="T44" s="1" t="s">
        <v>684</v>
      </c>
      <c r="U44" s="1" t="s">
        <v>685</v>
      </c>
      <c r="V44" s="1" t="s">
        <v>941</v>
      </c>
    </row>
    <row r="45" s="1" customFormat="1" spans="1:22">
      <c r="A45" s="3">
        <v>999222116863133</v>
      </c>
      <c r="B45" s="1" t="s">
        <v>874</v>
      </c>
      <c r="C45" s="1" t="s">
        <v>942</v>
      </c>
      <c r="D45" s="1" t="s">
        <v>943</v>
      </c>
      <c r="E45" s="1" t="s">
        <v>944</v>
      </c>
      <c r="F45" s="1" t="s">
        <v>874</v>
      </c>
      <c r="G45" s="1" t="s">
        <v>674</v>
      </c>
      <c r="H45" s="1" t="s">
        <v>675</v>
      </c>
      <c r="I45" s="1" t="s">
        <v>945</v>
      </c>
      <c r="J45" s="1" t="s">
        <v>30</v>
      </c>
      <c r="K45" s="1" t="s">
        <v>946</v>
      </c>
      <c r="L45" s="1" t="s">
        <v>946</v>
      </c>
      <c r="M45" s="1" t="s">
        <v>678</v>
      </c>
      <c r="N45" s="1" t="s">
        <v>678</v>
      </c>
      <c r="O45" s="1" t="s">
        <v>679</v>
      </c>
      <c r="P45" s="1" t="s">
        <v>680</v>
      </c>
      <c r="Q45" s="1" t="s">
        <v>681</v>
      </c>
      <c r="R45" s="1" t="s">
        <v>947</v>
      </c>
      <c r="S45" s="1" t="s">
        <v>683</v>
      </c>
      <c r="T45" s="1" t="s">
        <v>684</v>
      </c>
      <c r="U45" s="1" t="s">
        <v>685</v>
      </c>
      <c r="V45" s="1" t="s">
        <v>948</v>
      </c>
    </row>
    <row r="46" s="1" customFormat="1" spans="1:22">
      <c r="A46" s="3">
        <v>999222115179097</v>
      </c>
      <c r="B46" s="1" t="s">
        <v>874</v>
      </c>
      <c r="C46" s="1" t="s">
        <v>949</v>
      </c>
      <c r="D46" s="1" t="s">
        <v>950</v>
      </c>
      <c r="E46" s="1" t="s">
        <v>951</v>
      </c>
      <c r="F46" s="1" t="s">
        <v>670</v>
      </c>
      <c r="G46" s="1" t="s">
        <v>674</v>
      </c>
      <c r="H46" s="1" t="s">
        <v>675</v>
      </c>
      <c r="I46" s="1" t="s">
        <v>952</v>
      </c>
      <c r="J46" s="1" t="s">
        <v>30</v>
      </c>
      <c r="K46" s="1" t="s">
        <v>953</v>
      </c>
      <c r="L46" s="1" t="s">
        <v>953</v>
      </c>
      <c r="M46" s="1" t="s">
        <v>678</v>
      </c>
      <c r="N46" s="1" t="s">
        <v>678</v>
      </c>
      <c r="O46" s="1" t="s">
        <v>679</v>
      </c>
      <c r="P46" s="1" t="s">
        <v>680</v>
      </c>
      <c r="Q46" s="1" t="s">
        <v>681</v>
      </c>
      <c r="R46" s="1" t="s">
        <v>954</v>
      </c>
      <c r="S46" s="1" t="s">
        <v>683</v>
      </c>
      <c r="T46" s="1" t="s">
        <v>684</v>
      </c>
      <c r="U46" s="1" t="s">
        <v>685</v>
      </c>
      <c r="V46" s="1" t="s">
        <v>802</v>
      </c>
    </row>
    <row r="47" s="1" customFormat="1" spans="1:22">
      <c r="A47" s="3">
        <v>999222115033833</v>
      </c>
      <c r="B47" s="1" t="s">
        <v>874</v>
      </c>
      <c r="C47" s="1" t="s">
        <v>955</v>
      </c>
      <c r="D47" s="1" t="s">
        <v>956</v>
      </c>
      <c r="E47" s="1" t="s">
        <v>957</v>
      </c>
      <c r="F47" s="1" t="s">
        <v>670</v>
      </c>
      <c r="G47" s="1" t="s">
        <v>674</v>
      </c>
      <c r="H47" s="1" t="s">
        <v>675</v>
      </c>
      <c r="I47" s="1" t="s">
        <v>958</v>
      </c>
      <c r="J47" s="1" t="s">
        <v>30</v>
      </c>
      <c r="K47" s="1" t="s">
        <v>959</v>
      </c>
      <c r="L47" s="1" t="s">
        <v>959</v>
      </c>
      <c r="M47" s="1" t="s">
        <v>678</v>
      </c>
      <c r="N47" s="1" t="s">
        <v>678</v>
      </c>
      <c r="O47" s="1" t="s">
        <v>679</v>
      </c>
      <c r="P47" s="1" t="s">
        <v>680</v>
      </c>
      <c r="Q47" s="1" t="s">
        <v>681</v>
      </c>
      <c r="R47" s="1" t="s">
        <v>960</v>
      </c>
      <c r="S47" s="1" t="s">
        <v>683</v>
      </c>
      <c r="T47" s="1" t="s">
        <v>684</v>
      </c>
      <c r="U47" s="1" t="s">
        <v>685</v>
      </c>
      <c r="V47" s="1" t="s">
        <v>961</v>
      </c>
    </row>
    <row r="48" s="1" customFormat="1" spans="1:22">
      <c r="A48" s="3">
        <v>999222114556882</v>
      </c>
      <c r="B48" s="1" t="s">
        <v>874</v>
      </c>
      <c r="C48" s="1" t="s">
        <v>962</v>
      </c>
      <c r="D48" s="1" t="s">
        <v>963</v>
      </c>
      <c r="E48" s="1" t="s">
        <v>964</v>
      </c>
      <c r="F48" s="1" t="s">
        <v>874</v>
      </c>
      <c r="G48" s="1" t="s">
        <v>674</v>
      </c>
      <c r="H48" s="1" t="s">
        <v>675</v>
      </c>
      <c r="I48" s="1" t="s">
        <v>965</v>
      </c>
      <c r="J48" s="1" t="s">
        <v>30</v>
      </c>
      <c r="K48" s="1" t="s">
        <v>966</v>
      </c>
      <c r="L48" s="1" t="s">
        <v>966</v>
      </c>
      <c r="M48" s="1" t="s">
        <v>678</v>
      </c>
      <c r="N48" s="1" t="s">
        <v>678</v>
      </c>
      <c r="O48" s="1" t="s">
        <v>679</v>
      </c>
      <c r="P48" s="1" t="s">
        <v>680</v>
      </c>
      <c r="Q48" s="1" t="s">
        <v>681</v>
      </c>
      <c r="R48" s="1" t="s">
        <v>967</v>
      </c>
      <c r="S48" s="1" t="s">
        <v>683</v>
      </c>
      <c r="T48" s="1" t="s">
        <v>684</v>
      </c>
      <c r="U48" s="1" t="s">
        <v>685</v>
      </c>
      <c r="V48" s="1" t="s">
        <v>686</v>
      </c>
    </row>
    <row r="49" s="1" customFormat="1" spans="1:22">
      <c r="A49" s="3">
        <v>999222114515632</v>
      </c>
      <c r="B49" s="1" t="s">
        <v>874</v>
      </c>
      <c r="C49" s="1" t="s">
        <v>968</v>
      </c>
      <c r="D49" s="1" t="s">
        <v>969</v>
      </c>
      <c r="E49" s="1" t="s">
        <v>970</v>
      </c>
      <c r="F49" s="1" t="s">
        <v>670</v>
      </c>
      <c r="G49" s="1" t="s">
        <v>674</v>
      </c>
      <c r="H49" s="1" t="s">
        <v>675</v>
      </c>
      <c r="I49" s="1" t="s">
        <v>971</v>
      </c>
      <c r="J49" s="1" t="s">
        <v>30</v>
      </c>
      <c r="K49" s="1" t="s">
        <v>972</v>
      </c>
      <c r="L49" s="1" t="s">
        <v>972</v>
      </c>
      <c r="M49" s="1" t="s">
        <v>678</v>
      </c>
      <c r="N49" s="1" t="s">
        <v>678</v>
      </c>
      <c r="O49" s="1" t="s">
        <v>679</v>
      </c>
      <c r="P49" s="1" t="s">
        <v>680</v>
      </c>
      <c r="Q49" s="1" t="s">
        <v>681</v>
      </c>
      <c r="R49" s="1" t="s">
        <v>973</v>
      </c>
      <c r="S49" s="1" t="s">
        <v>683</v>
      </c>
      <c r="T49" s="1" t="s">
        <v>684</v>
      </c>
      <c r="U49" s="1" t="s">
        <v>685</v>
      </c>
      <c r="V49" s="1" t="s">
        <v>941</v>
      </c>
    </row>
    <row r="50" s="1" customFormat="1" spans="1:22">
      <c r="A50" s="3">
        <v>999222114487665</v>
      </c>
      <c r="B50" s="1" t="s">
        <v>874</v>
      </c>
      <c r="C50" s="1" t="s">
        <v>974</v>
      </c>
      <c r="D50" s="1" t="s">
        <v>975</v>
      </c>
      <c r="E50" s="1" t="s">
        <v>976</v>
      </c>
      <c r="F50" s="1" t="s">
        <v>874</v>
      </c>
      <c r="G50" s="1" t="s">
        <v>674</v>
      </c>
      <c r="H50" s="1" t="s">
        <v>675</v>
      </c>
      <c r="I50" s="1" t="s">
        <v>977</v>
      </c>
      <c r="J50" s="1" t="s">
        <v>30</v>
      </c>
      <c r="K50" s="1" t="s">
        <v>978</v>
      </c>
      <c r="L50" s="1" t="s">
        <v>978</v>
      </c>
      <c r="M50" s="1" t="s">
        <v>678</v>
      </c>
      <c r="N50" s="1" t="s">
        <v>678</v>
      </c>
      <c r="O50" s="1" t="s">
        <v>679</v>
      </c>
      <c r="P50" s="1" t="s">
        <v>680</v>
      </c>
      <c r="Q50" s="1" t="s">
        <v>681</v>
      </c>
      <c r="R50" s="1" t="s">
        <v>979</v>
      </c>
      <c r="S50" s="1" t="s">
        <v>683</v>
      </c>
      <c r="T50" s="1" t="s">
        <v>684</v>
      </c>
      <c r="U50" s="1" t="s">
        <v>685</v>
      </c>
      <c r="V50" s="1" t="s">
        <v>795</v>
      </c>
    </row>
    <row r="51" s="1" customFormat="1" spans="1:22">
      <c r="A51" s="3">
        <v>999222114443718</v>
      </c>
      <c r="B51" s="1" t="s">
        <v>874</v>
      </c>
      <c r="C51" s="1" t="s">
        <v>980</v>
      </c>
      <c r="D51" s="1" t="s">
        <v>709</v>
      </c>
      <c r="E51" s="1" t="s">
        <v>981</v>
      </c>
      <c r="F51" s="1" t="s">
        <v>874</v>
      </c>
      <c r="G51" s="1" t="s">
        <v>674</v>
      </c>
      <c r="H51" s="1" t="s">
        <v>675</v>
      </c>
      <c r="I51" s="1" t="s">
        <v>982</v>
      </c>
      <c r="J51" s="1" t="s">
        <v>30</v>
      </c>
      <c r="K51" s="1" t="s">
        <v>983</v>
      </c>
      <c r="L51" s="1" t="s">
        <v>983</v>
      </c>
      <c r="M51" s="1" t="s">
        <v>678</v>
      </c>
      <c r="N51" s="1" t="s">
        <v>678</v>
      </c>
      <c r="O51" s="1" t="s">
        <v>679</v>
      </c>
      <c r="P51" s="1" t="s">
        <v>680</v>
      </c>
      <c r="Q51" s="1" t="s">
        <v>681</v>
      </c>
      <c r="R51" s="1" t="s">
        <v>984</v>
      </c>
      <c r="S51" s="1" t="s">
        <v>683</v>
      </c>
      <c r="T51" s="1" t="s">
        <v>684</v>
      </c>
      <c r="U51" s="1" t="s">
        <v>685</v>
      </c>
      <c r="V51" s="1" t="s">
        <v>714</v>
      </c>
    </row>
    <row r="52" s="1" customFormat="1" spans="1:22">
      <c r="A52" s="3">
        <v>999222114280583</v>
      </c>
      <c r="B52" s="1" t="s">
        <v>874</v>
      </c>
      <c r="C52" s="1" t="s">
        <v>985</v>
      </c>
      <c r="D52" s="1" t="s">
        <v>986</v>
      </c>
      <c r="E52" s="1" t="s">
        <v>987</v>
      </c>
      <c r="F52" s="1" t="s">
        <v>670</v>
      </c>
      <c r="G52" s="1" t="s">
        <v>674</v>
      </c>
      <c r="H52" s="1" t="s">
        <v>675</v>
      </c>
      <c r="I52" s="1" t="s">
        <v>988</v>
      </c>
      <c r="J52" s="1" t="s">
        <v>30</v>
      </c>
      <c r="K52" s="1" t="s">
        <v>989</v>
      </c>
      <c r="L52" s="1" t="s">
        <v>989</v>
      </c>
      <c r="M52" s="1" t="s">
        <v>678</v>
      </c>
      <c r="N52" s="1" t="s">
        <v>678</v>
      </c>
      <c r="O52" s="1" t="s">
        <v>679</v>
      </c>
      <c r="P52" s="1" t="s">
        <v>680</v>
      </c>
      <c r="Q52" s="1" t="s">
        <v>681</v>
      </c>
      <c r="R52" s="1" t="s">
        <v>990</v>
      </c>
      <c r="S52" s="1" t="s">
        <v>683</v>
      </c>
      <c r="T52" s="1" t="s">
        <v>684</v>
      </c>
      <c r="U52" s="1" t="s">
        <v>685</v>
      </c>
      <c r="V52" s="1" t="s">
        <v>755</v>
      </c>
    </row>
    <row r="53" s="1" customFormat="1" spans="1:22">
      <c r="A53" s="3">
        <v>999222114260018</v>
      </c>
      <c r="B53" s="1" t="s">
        <v>874</v>
      </c>
      <c r="C53" s="1" t="s">
        <v>991</v>
      </c>
      <c r="D53" s="1" t="s">
        <v>992</v>
      </c>
      <c r="E53" s="1" t="s">
        <v>993</v>
      </c>
      <c r="F53" s="1" t="s">
        <v>670</v>
      </c>
      <c r="G53" s="1" t="s">
        <v>674</v>
      </c>
      <c r="H53" s="1" t="s">
        <v>675</v>
      </c>
      <c r="I53" s="1" t="s">
        <v>994</v>
      </c>
      <c r="J53" s="1" t="s">
        <v>30</v>
      </c>
      <c r="K53" s="1" t="s">
        <v>995</v>
      </c>
      <c r="L53" s="1" t="s">
        <v>995</v>
      </c>
      <c r="M53" s="1" t="s">
        <v>678</v>
      </c>
      <c r="N53" s="1" t="s">
        <v>678</v>
      </c>
      <c r="O53" s="1" t="s">
        <v>679</v>
      </c>
      <c r="P53" s="1" t="s">
        <v>680</v>
      </c>
      <c r="Q53" s="1" t="s">
        <v>681</v>
      </c>
      <c r="R53" s="1" t="s">
        <v>996</v>
      </c>
      <c r="S53" s="1" t="s">
        <v>683</v>
      </c>
      <c r="T53" s="1" t="s">
        <v>684</v>
      </c>
      <c r="U53" s="1" t="s">
        <v>685</v>
      </c>
      <c r="V53" s="1" t="s">
        <v>997</v>
      </c>
    </row>
    <row r="54" s="1" customFormat="1" spans="1:22">
      <c r="A54" s="3">
        <v>999222113870827</v>
      </c>
      <c r="B54" s="1" t="s">
        <v>998</v>
      </c>
      <c r="C54" s="1" t="s">
        <v>999</v>
      </c>
      <c r="D54" s="1" t="s">
        <v>1000</v>
      </c>
      <c r="E54" s="1" t="s">
        <v>1001</v>
      </c>
      <c r="F54" s="1" t="s">
        <v>670</v>
      </c>
      <c r="G54" s="1" t="s">
        <v>674</v>
      </c>
      <c r="H54" s="1" t="s">
        <v>675</v>
      </c>
      <c r="I54" s="1" t="s">
        <v>1002</v>
      </c>
      <c r="J54" s="1" t="s">
        <v>30</v>
      </c>
      <c r="K54" s="1" t="s">
        <v>1003</v>
      </c>
      <c r="L54" s="1" t="s">
        <v>1003</v>
      </c>
      <c r="M54" s="1" t="s">
        <v>678</v>
      </c>
      <c r="N54" s="1" t="s">
        <v>678</v>
      </c>
      <c r="O54" s="1" t="s">
        <v>679</v>
      </c>
      <c r="P54" s="1" t="s">
        <v>680</v>
      </c>
      <c r="Q54" s="1" t="s">
        <v>681</v>
      </c>
      <c r="R54" s="1" t="s">
        <v>1004</v>
      </c>
      <c r="S54" s="1" t="s">
        <v>683</v>
      </c>
      <c r="T54" s="1" t="s">
        <v>684</v>
      </c>
      <c r="U54" s="1" t="s">
        <v>685</v>
      </c>
      <c r="V54" s="1" t="s">
        <v>714</v>
      </c>
    </row>
    <row r="55" s="1" customFormat="1" spans="1:22">
      <c r="A55" s="3">
        <v>999222113640789</v>
      </c>
      <c r="B55" s="1" t="s">
        <v>998</v>
      </c>
      <c r="C55" s="1" t="s">
        <v>1005</v>
      </c>
      <c r="D55" s="1" t="s">
        <v>1006</v>
      </c>
      <c r="E55" s="1" t="s">
        <v>1007</v>
      </c>
      <c r="F55" s="1" t="s">
        <v>874</v>
      </c>
      <c r="G55" s="1" t="s">
        <v>674</v>
      </c>
      <c r="H55" s="1" t="s">
        <v>675</v>
      </c>
      <c r="I55" s="1" t="s">
        <v>1008</v>
      </c>
      <c r="J55" s="1" t="s">
        <v>30</v>
      </c>
      <c r="K55" s="1" t="s">
        <v>1009</v>
      </c>
      <c r="L55" s="1" t="s">
        <v>1009</v>
      </c>
      <c r="M55" s="1" t="s">
        <v>678</v>
      </c>
      <c r="N55" s="1" t="s">
        <v>678</v>
      </c>
      <c r="O55" s="1" t="s">
        <v>679</v>
      </c>
      <c r="P55" s="1" t="s">
        <v>680</v>
      </c>
      <c r="Q55" s="1" t="s">
        <v>681</v>
      </c>
      <c r="R55" s="1" t="s">
        <v>1010</v>
      </c>
      <c r="S55" s="1" t="s">
        <v>683</v>
      </c>
      <c r="T55" s="1" t="s">
        <v>684</v>
      </c>
      <c r="U55" s="1" t="s">
        <v>685</v>
      </c>
      <c r="V55" s="1" t="s">
        <v>1011</v>
      </c>
    </row>
    <row r="56" s="1" customFormat="1" spans="1:22">
      <c r="A56" s="3">
        <v>999222112757298</v>
      </c>
      <c r="B56" s="1" t="s">
        <v>998</v>
      </c>
      <c r="C56" s="1" t="s">
        <v>1012</v>
      </c>
      <c r="D56" s="1" t="s">
        <v>1013</v>
      </c>
      <c r="E56" s="1" t="s">
        <v>1014</v>
      </c>
      <c r="F56" s="1" t="s">
        <v>670</v>
      </c>
      <c r="G56" s="1" t="s">
        <v>674</v>
      </c>
      <c r="H56" s="1" t="s">
        <v>675</v>
      </c>
      <c r="I56" s="1" t="s">
        <v>1015</v>
      </c>
      <c r="J56" s="1" t="s">
        <v>30</v>
      </c>
      <c r="K56" s="1" t="s">
        <v>1016</v>
      </c>
      <c r="L56" s="1" t="s">
        <v>1016</v>
      </c>
      <c r="M56" s="1" t="s">
        <v>678</v>
      </c>
      <c r="N56" s="1" t="s">
        <v>678</v>
      </c>
      <c r="O56" s="1" t="s">
        <v>679</v>
      </c>
      <c r="P56" s="1" t="s">
        <v>680</v>
      </c>
      <c r="Q56" s="1" t="s">
        <v>681</v>
      </c>
      <c r="R56" s="1" t="s">
        <v>1017</v>
      </c>
      <c r="S56" s="1" t="s">
        <v>683</v>
      </c>
      <c r="T56" s="1" t="s">
        <v>684</v>
      </c>
      <c r="U56" s="1" t="s">
        <v>685</v>
      </c>
      <c r="V56" s="1" t="s">
        <v>707</v>
      </c>
    </row>
    <row r="57" s="1" customFormat="1" spans="1:22">
      <c r="A57" s="3">
        <v>999222110053150</v>
      </c>
      <c r="B57" s="1" t="s">
        <v>998</v>
      </c>
      <c r="C57" s="1" t="s">
        <v>1018</v>
      </c>
      <c r="D57" s="1" t="s">
        <v>837</v>
      </c>
      <c r="E57" s="1" t="s">
        <v>1019</v>
      </c>
      <c r="F57" s="1" t="s">
        <v>998</v>
      </c>
      <c r="G57" s="1" t="s">
        <v>674</v>
      </c>
      <c r="H57" s="1" t="s">
        <v>675</v>
      </c>
      <c r="I57" s="1" t="s">
        <v>1020</v>
      </c>
      <c r="J57" s="1" t="s">
        <v>30</v>
      </c>
      <c r="K57" s="1" t="s">
        <v>1021</v>
      </c>
      <c r="L57" s="1" t="s">
        <v>1021</v>
      </c>
      <c r="M57" s="1" t="s">
        <v>678</v>
      </c>
      <c r="N57" s="1" t="s">
        <v>678</v>
      </c>
      <c r="O57" s="1" t="s">
        <v>679</v>
      </c>
      <c r="P57" s="1" t="s">
        <v>680</v>
      </c>
      <c r="Q57" s="1" t="s">
        <v>681</v>
      </c>
      <c r="R57" s="1" t="s">
        <v>1022</v>
      </c>
      <c r="S57" s="1" t="s">
        <v>683</v>
      </c>
      <c r="T57" s="1" t="s">
        <v>684</v>
      </c>
      <c r="U57" s="1" t="s">
        <v>685</v>
      </c>
      <c r="V57" s="1" t="s">
        <v>795</v>
      </c>
    </row>
    <row r="58" s="1" customFormat="1" spans="1:22">
      <c r="A58" s="3">
        <v>999222108743278</v>
      </c>
      <c r="B58" s="1" t="s">
        <v>998</v>
      </c>
      <c r="C58" s="1" t="s">
        <v>1023</v>
      </c>
      <c r="D58" s="1" t="s">
        <v>1024</v>
      </c>
      <c r="E58" s="1" t="s">
        <v>1025</v>
      </c>
      <c r="F58" s="1" t="s">
        <v>874</v>
      </c>
      <c r="G58" s="1" t="s">
        <v>674</v>
      </c>
      <c r="H58" s="1" t="s">
        <v>675</v>
      </c>
      <c r="I58" s="1" t="s">
        <v>1026</v>
      </c>
      <c r="J58" s="1" t="s">
        <v>30</v>
      </c>
      <c r="K58" s="1" t="s">
        <v>920</v>
      </c>
      <c r="L58" s="1" t="s">
        <v>920</v>
      </c>
      <c r="M58" s="1" t="s">
        <v>678</v>
      </c>
      <c r="N58" s="1" t="s">
        <v>678</v>
      </c>
      <c r="O58" s="1" t="s">
        <v>679</v>
      </c>
      <c r="P58" s="1" t="s">
        <v>680</v>
      </c>
      <c r="Q58" s="1" t="s">
        <v>681</v>
      </c>
      <c r="R58" s="1" t="s">
        <v>1027</v>
      </c>
      <c r="S58" s="1" t="s">
        <v>683</v>
      </c>
      <c r="T58" s="1" t="s">
        <v>684</v>
      </c>
      <c r="U58" s="1" t="s">
        <v>685</v>
      </c>
      <c r="V58" s="1" t="s">
        <v>707</v>
      </c>
    </row>
    <row r="59" s="1" customFormat="1" spans="1:22">
      <c r="A59" s="3">
        <v>999222108276824</v>
      </c>
      <c r="B59" s="1" t="s">
        <v>998</v>
      </c>
      <c r="C59" s="1" t="s">
        <v>1028</v>
      </c>
      <c r="D59" s="1" t="s">
        <v>1029</v>
      </c>
      <c r="E59" s="1" t="s">
        <v>1030</v>
      </c>
      <c r="F59" s="1" t="s">
        <v>670</v>
      </c>
      <c r="G59" s="1" t="s">
        <v>674</v>
      </c>
      <c r="H59" s="1" t="s">
        <v>675</v>
      </c>
      <c r="I59" s="1" t="s">
        <v>1031</v>
      </c>
      <c r="J59" s="1" t="s">
        <v>30</v>
      </c>
      <c r="K59" s="1" t="s">
        <v>1032</v>
      </c>
      <c r="L59" s="1" t="s">
        <v>1032</v>
      </c>
      <c r="M59" s="1" t="s">
        <v>678</v>
      </c>
      <c r="N59" s="1" t="s">
        <v>678</v>
      </c>
      <c r="O59" s="1" t="s">
        <v>679</v>
      </c>
      <c r="P59" s="1" t="s">
        <v>680</v>
      </c>
      <c r="Q59" s="1" t="s">
        <v>681</v>
      </c>
      <c r="R59" s="1" t="s">
        <v>1033</v>
      </c>
      <c r="S59" s="1" t="s">
        <v>683</v>
      </c>
      <c r="T59" s="1" t="s">
        <v>684</v>
      </c>
      <c r="U59" s="1" t="s">
        <v>685</v>
      </c>
      <c r="V59" s="1" t="s">
        <v>941</v>
      </c>
    </row>
    <row r="60" s="1" customFormat="1" spans="1:22">
      <c r="A60" s="3">
        <v>999222107222142</v>
      </c>
      <c r="B60" s="1" t="s">
        <v>998</v>
      </c>
      <c r="C60" s="1" t="s">
        <v>1034</v>
      </c>
      <c r="D60" s="1" t="s">
        <v>1035</v>
      </c>
      <c r="E60" s="1" t="s">
        <v>1036</v>
      </c>
      <c r="F60" s="1" t="s">
        <v>670</v>
      </c>
      <c r="G60" s="1" t="s">
        <v>674</v>
      </c>
      <c r="H60" s="1" t="s">
        <v>675</v>
      </c>
      <c r="I60" s="1" t="s">
        <v>1037</v>
      </c>
      <c r="J60" s="1" t="s">
        <v>30</v>
      </c>
      <c r="K60" s="1" t="s">
        <v>1038</v>
      </c>
      <c r="L60" s="1" t="s">
        <v>1038</v>
      </c>
      <c r="M60" s="1" t="s">
        <v>678</v>
      </c>
      <c r="N60" s="1" t="s">
        <v>678</v>
      </c>
      <c r="O60" s="1" t="s">
        <v>679</v>
      </c>
      <c r="P60" s="1" t="s">
        <v>680</v>
      </c>
      <c r="Q60" s="1" t="s">
        <v>681</v>
      </c>
      <c r="R60" s="1" t="s">
        <v>1039</v>
      </c>
      <c r="S60" s="1" t="s">
        <v>683</v>
      </c>
      <c r="T60" s="1" t="s">
        <v>684</v>
      </c>
      <c r="U60" s="1" t="s">
        <v>685</v>
      </c>
      <c r="V60" s="1" t="s">
        <v>707</v>
      </c>
    </row>
    <row r="61" s="1" customFormat="1" spans="1:22">
      <c r="A61" s="3">
        <v>999222107216217</v>
      </c>
      <c r="B61" s="1" t="s">
        <v>998</v>
      </c>
      <c r="C61" s="1" t="s">
        <v>1040</v>
      </c>
      <c r="D61" s="1" t="s">
        <v>1041</v>
      </c>
      <c r="E61" s="1" t="s">
        <v>1042</v>
      </c>
      <c r="F61" s="1" t="s">
        <v>670</v>
      </c>
      <c r="G61" s="1" t="s">
        <v>674</v>
      </c>
      <c r="H61" s="1" t="s">
        <v>675</v>
      </c>
      <c r="I61" s="1" t="s">
        <v>1043</v>
      </c>
      <c r="J61" s="1" t="s">
        <v>30</v>
      </c>
      <c r="K61" s="1" t="s">
        <v>1044</v>
      </c>
      <c r="L61" s="1" t="s">
        <v>1044</v>
      </c>
      <c r="M61" s="1" t="s">
        <v>678</v>
      </c>
      <c r="N61" s="1" t="s">
        <v>678</v>
      </c>
      <c r="O61" s="1" t="s">
        <v>679</v>
      </c>
      <c r="P61" s="1" t="s">
        <v>680</v>
      </c>
      <c r="Q61" s="1" t="s">
        <v>681</v>
      </c>
      <c r="R61" s="1" t="s">
        <v>1045</v>
      </c>
      <c r="S61" s="1" t="s">
        <v>683</v>
      </c>
      <c r="T61" s="1" t="s">
        <v>684</v>
      </c>
      <c r="U61" s="1" t="s">
        <v>685</v>
      </c>
      <c r="V61" s="1" t="s">
        <v>795</v>
      </c>
    </row>
    <row r="62" s="1" customFormat="1" spans="1:22">
      <c r="A62" s="3">
        <v>999222058335921</v>
      </c>
      <c r="B62" s="1" t="s">
        <v>1046</v>
      </c>
      <c r="C62" s="1" t="s">
        <v>1047</v>
      </c>
      <c r="D62" s="1" t="s">
        <v>1048</v>
      </c>
      <c r="E62" s="1" t="s">
        <v>1049</v>
      </c>
      <c r="F62" s="1" t="s">
        <v>874</v>
      </c>
      <c r="G62" s="1" t="s">
        <v>674</v>
      </c>
      <c r="H62" s="1" t="s">
        <v>675</v>
      </c>
      <c r="I62" s="1" t="s">
        <v>1050</v>
      </c>
      <c r="J62" s="1" t="s">
        <v>30</v>
      </c>
      <c r="K62" s="1" t="s">
        <v>1051</v>
      </c>
      <c r="L62" s="1" t="s">
        <v>1051</v>
      </c>
      <c r="M62" s="1" t="s">
        <v>678</v>
      </c>
      <c r="N62" s="1" t="s">
        <v>678</v>
      </c>
      <c r="O62" s="1" t="s">
        <v>679</v>
      </c>
      <c r="P62" s="1" t="s">
        <v>680</v>
      </c>
      <c r="Q62" s="1" t="s">
        <v>681</v>
      </c>
      <c r="R62" s="1" t="s">
        <v>1052</v>
      </c>
      <c r="S62" s="1" t="s">
        <v>683</v>
      </c>
      <c r="T62" s="1" t="s">
        <v>684</v>
      </c>
      <c r="U62" s="1" t="s">
        <v>685</v>
      </c>
      <c r="V62" s="1" t="s">
        <v>707</v>
      </c>
    </row>
    <row r="63" s="1" customFormat="1" spans="1:22">
      <c r="A63" s="3">
        <v>999222073648161</v>
      </c>
      <c r="B63" s="1" t="s">
        <v>1053</v>
      </c>
      <c r="C63" s="1" t="s">
        <v>1054</v>
      </c>
      <c r="D63" s="1" t="s">
        <v>1055</v>
      </c>
      <c r="E63" s="1" t="s">
        <v>1056</v>
      </c>
      <c r="F63" s="1" t="s">
        <v>1057</v>
      </c>
      <c r="G63" s="1" t="s">
        <v>674</v>
      </c>
      <c r="H63" s="1" t="s">
        <v>675</v>
      </c>
      <c r="I63" s="1" t="s">
        <v>1058</v>
      </c>
      <c r="J63" s="1" t="s">
        <v>30</v>
      </c>
      <c r="K63" s="1" t="s">
        <v>1059</v>
      </c>
      <c r="L63" s="1" t="s">
        <v>1059</v>
      </c>
      <c r="M63" s="1" t="s">
        <v>678</v>
      </c>
      <c r="N63" s="1" t="s">
        <v>678</v>
      </c>
      <c r="O63" s="1" t="s">
        <v>679</v>
      </c>
      <c r="P63" s="1" t="s">
        <v>680</v>
      </c>
      <c r="Q63" s="1" t="s">
        <v>681</v>
      </c>
      <c r="R63" s="1" t="s">
        <v>1060</v>
      </c>
      <c r="S63" s="1" t="s">
        <v>683</v>
      </c>
      <c r="T63" s="1" t="s">
        <v>684</v>
      </c>
      <c r="U63" s="1" t="s">
        <v>685</v>
      </c>
      <c r="V63" s="1" t="s">
        <v>707</v>
      </c>
    </row>
    <row r="64" s="1" customFormat="1" spans="1:22">
      <c r="A64" s="3">
        <v>999222099688525</v>
      </c>
      <c r="B64" s="1" t="s">
        <v>1061</v>
      </c>
      <c r="C64" s="1" t="s">
        <v>1062</v>
      </c>
      <c r="D64" s="1" t="s">
        <v>1063</v>
      </c>
      <c r="E64" s="1" t="s">
        <v>1064</v>
      </c>
      <c r="F64" s="1" t="s">
        <v>874</v>
      </c>
      <c r="G64" s="1" t="s">
        <v>674</v>
      </c>
      <c r="H64" s="1" t="s">
        <v>675</v>
      </c>
      <c r="I64" s="1" t="s">
        <v>1065</v>
      </c>
      <c r="J64" s="1" t="s">
        <v>30</v>
      </c>
      <c r="K64" s="1" t="s">
        <v>1066</v>
      </c>
      <c r="L64" s="1" t="s">
        <v>1066</v>
      </c>
      <c r="M64" s="1" t="s">
        <v>678</v>
      </c>
      <c r="N64" s="1" t="s">
        <v>678</v>
      </c>
      <c r="O64" s="1" t="s">
        <v>679</v>
      </c>
      <c r="P64" s="1" t="s">
        <v>680</v>
      </c>
      <c r="Q64" s="1" t="s">
        <v>681</v>
      </c>
      <c r="R64" s="1" t="s">
        <v>1067</v>
      </c>
      <c r="S64" s="1" t="s">
        <v>683</v>
      </c>
      <c r="T64" s="1" t="s">
        <v>684</v>
      </c>
      <c r="U64" s="1" t="s">
        <v>685</v>
      </c>
      <c r="V64" s="1" t="s">
        <v>707</v>
      </c>
    </row>
    <row r="65" s="1" customFormat="1" spans="1:22">
      <c r="A65" s="3">
        <v>999222065228908</v>
      </c>
      <c r="B65" s="1" t="s">
        <v>1053</v>
      </c>
      <c r="C65" s="1" t="s">
        <v>1068</v>
      </c>
      <c r="D65" s="1" t="s">
        <v>1069</v>
      </c>
      <c r="E65" s="1" t="s">
        <v>1070</v>
      </c>
      <c r="F65" s="1" t="s">
        <v>874</v>
      </c>
      <c r="G65" s="1" t="s">
        <v>674</v>
      </c>
      <c r="H65" s="1" t="s">
        <v>675</v>
      </c>
      <c r="I65" s="1" t="s">
        <v>1071</v>
      </c>
      <c r="J65" s="1" t="s">
        <v>30</v>
      </c>
      <c r="K65" s="1" t="s">
        <v>1072</v>
      </c>
      <c r="L65" s="1" t="s">
        <v>1072</v>
      </c>
      <c r="M65" s="1" t="s">
        <v>678</v>
      </c>
      <c r="N65" s="1" t="s">
        <v>678</v>
      </c>
      <c r="O65" s="1" t="s">
        <v>679</v>
      </c>
      <c r="P65" s="1" t="s">
        <v>680</v>
      </c>
      <c r="Q65" s="1" t="s">
        <v>681</v>
      </c>
      <c r="R65" s="1" t="s">
        <v>1073</v>
      </c>
      <c r="S65" s="1" t="s">
        <v>683</v>
      </c>
      <c r="T65" s="1" t="s">
        <v>684</v>
      </c>
      <c r="U65" s="1" t="s">
        <v>685</v>
      </c>
      <c r="V65" s="1" t="s">
        <v>707</v>
      </c>
    </row>
    <row r="66" s="1" customFormat="1" spans="1:22">
      <c r="A66" s="3">
        <v>21893790616</v>
      </c>
      <c r="B66" s="1" t="s">
        <v>1074</v>
      </c>
      <c r="C66" s="1" t="s">
        <v>1075</v>
      </c>
      <c r="D66" s="1" t="s">
        <v>1076</v>
      </c>
      <c r="E66" s="1" t="s">
        <v>1077</v>
      </c>
      <c r="F66" s="1" t="s">
        <v>670</v>
      </c>
      <c r="G66" s="1" t="s">
        <v>674</v>
      </c>
      <c r="H66" s="1" t="s">
        <v>675</v>
      </c>
      <c r="I66" s="1" t="s">
        <v>1078</v>
      </c>
      <c r="J66" s="1" t="s">
        <v>30</v>
      </c>
      <c r="K66" s="1" t="s">
        <v>1079</v>
      </c>
      <c r="L66" s="1" t="s">
        <v>1079</v>
      </c>
      <c r="M66" s="1" t="s">
        <v>678</v>
      </c>
      <c r="N66" s="1" t="s">
        <v>678</v>
      </c>
      <c r="O66" s="1" t="s">
        <v>679</v>
      </c>
      <c r="P66" s="1" t="s">
        <v>680</v>
      </c>
      <c r="Q66" s="1" t="s">
        <v>681</v>
      </c>
      <c r="R66" s="1" t="s">
        <v>1080</v>
      </c>
      <c r="S66" s="1" t="s">
        <v>683</v>
      </c>
      <c r="T66" s="1" t="s">
        <v>684</v>
      </c>
      <c r="U66" s="1" t="s">
        <v>685</v>
      </c>
      <c r="V66" s="1" t="s">
        <v>707</v>
      </c>
    </row>
    <row r="67" s="1" customFormat="1" spans="1:22">
      <c r="A67" s="3">
        <v>999221983529024</v>
      </c>
      <c r="B67" s="1" t="s">
        <v>1081</v>
      </c>
      <c r="C67" s="1" t="s">
        <v>1082</v>
      </c>
      <c r="D67" s="1" t="s">
        <v>1083</v>
      </c>
      <c r="E67" s="1" t="s">
        <v>1084</v>
      </c>
      <c r="F67" s="1" t="s">
        <v>670</v>
      </c>
      <c r="G67" s="1" t="s">
        <v>674</v>
      </c>
      <c r="H67" s="1" t="s">
        <v>675</v>
      </c>
      <c r="I67" s="1" t="s">
        <v>1085</v>
      </c>
      <c r="J67" s="1" t="s">
        <v>30</v>
      </c>
      <c r="K67" s="1" t="s">
        <v>1086</v>
      </c>
      <c r="L67" s="1" t="s">
        <v>1086</v>
      </c>
      <c r="M67" s="1" t="s">
        <v>678</v>
      </c>
      <c r="N67" s="1" t="s">
        <v>678</v>
      </c>
      <c r="O67" s="1" t="s">
        <v>679</v>
      </c>
      <c r="P67" s="1" t="s">
        <v>680</v>
      </c>
      <c r="Q67" s="1" t="s">
        <v>681</v>
      </c>
      <c r="R67" s="1" t="s">
        <v>1087</v>
      </c>
      <c r="S67" s="1" t="s">
        <v>683</v>
      </c>
      <c r="T67" s="1" t="s">
        <v>684</v>
      </c>
      <c r="U67" s="1" t="s">
        <v>685</v>
      </c>
      <c r="V67" s="1" t="s">
        <v>755</v>
      </c>
    </row>
    <row r="68" s="1" customFormat="1" spans="1:22">
      <c r="A68" s="3">
        <v>999222091807004</v>
      </c>
      <c r="B68" s="1" t="s">
        <v>1057</v>
      </c>
      <c r="C68" s="1" t="s">
        <v>1088</v>
      </c>
      <c r="D68" s="1" t="s">
        <v>797</v>
      </c>
      <c r="E68" s="1" t="s">
        <v>1089</v>
      </c>
      <c r="F68" s="1" t="s">
        <v>670</v>
      </c>
      <c r="G68" s="1" t="s">
        <v>674</v>
      </c>
      <c r="H68" s="1" t="s">
        <v>675</v>
      </c>
      <c r="I68" s="1" t="s">
        <v>1090</v>
      </c>
      <c r="J68" s="1" t="s">
        <v>30</v>
      </c>
      <c r="K68" s="1" t="s">
        <v>800</v>
      </c>
      <c r="L68" s="1" t="s">
        <v>800</v>
      </c>
      <c r="M68" s="1" t="s">
        <v>678</v>
      </c>
      <c r="N68" s="1" t="s">
        <v>678</v>
      </c>
      <c r="O68" s="1" t="s">
        <v>679</v>
      </c>
      <c r="P68" s="1" t="s">
        <v>680</v>
      </c>
      <c r="Q68" s="1" t="s">
        <v>681</v>
      </c>
      <c r="R68" s="1" t="s">
        <v>1091</v>
      </c>
      <c r="S68" s="1" t="s">
        <v>683</v>
      </c>
      <c r="T68" s="1" t="s">
        <v>684</v>
      </c>
      <c r="U68" s="1" t="s">
        <v>685</v>
      </c>
      <c r="V68" s="1" t="s">
        <v>802</v>
      </c>
    </row>
    <row r="69" s="1" customFormat="1" spans="1:22">
      <c r="A69" s="3">
        <v>999221989742040</v>
      </c>
      <c r="B69" s="1" t="s">
        <v>1092</v>
      </c>
      <c r="C69" s="1" t="s">
        <v>1093</v>
      </c>
      <c r="D69" s="1" t="s">
        <v>1094</v>
      </c>
      <c r="E69" s="1" t="s">
        <v>1095</v>
      </c>
      <c r="F69" s="1" t="s">
        <v>874</v>
      </c>
      <c r="G69" s="1" t="s">
        <v>674</v>
      </c>
      <c r="H69" s="1" t="s">
        <v>675</v>
      </c>
      <c r="I69" s="1" t="s">
        <v>1096</v>
      </c>
      <c r="J69" s="1" t="s">
        <v>30</v>
      </c>
      <c r="K69" s="1" t="s">
        <v>1097</v>
      </c>
      <c r="L69" s="1" t="s">
        <v>1097</v>
      </c>
      <c r="M69" s="1" t="s">
        <v>678</v>
      </c>
      <c r="N69" s="1" t="s">
        <v>678</v>
      </c>
      <c r="O69" s="1" t="s">
        <v>679</v>
      </c>
      <c r="P69" s="1" t="s">
        <v>680</v>
      </c>
      <c r="Q69" s="1" t="s">
        <v>681</v>
      </c>
      <c r="R69" s="1" t="s">
        <v>1098</v>
      </c>
      <c r="S69" s="1" t="s">
        <v>683</v>
      </c>
      <c r="T69" s="1" t="s">
        <v>684</v>
      </c>
      <c r="U69" s="1" t="s">
        <v>685</v>
      </c>
      <c r="V69" s="1" t="s">
        <v>1099</v>
      </c>
    </row>
    <row r="70" s="1" customFormat="1" spans="1:22">
      <c r="A70" s="3">
        <v>999222087621334</v>
      </c>
      <c r="B70" s="1" t="s">
        <v>1057</v>
      </c>
      <c r="C70" s="1" t="s">
        <v>1100</v>
      </c>
      <c r="D70" s="1" t="s">
        <v>1101</v>
      </c>
      <c r="E70" s="1" t="s">
        <v>1102</v>
      </c>
      <c r="F70" s="1" t="s">
        <v>998</v>
      </c>
      <c r="G70" s="1" t="s">
        <v>674</v>
      </c>
      <c r="H70" s="1" t="s">
        <v>675</v>
      </c>
      <c r="I70" s="1" t="s">
        <v>1103</v>
      </c>
      <c r="J70" s="1" t="s">
        <v>30</v>
      </c>
      <c r="K70" s="1" t="s">
        <v>1104</v>
      </c>
      <c r="L70" s="1" t="s">
        <v>1104</v>
      </c>
      <c r="M70" s="1" t="s">
        <v>678</v>
      </c>
      <c r="N70" s="1" t="s">
        <v>678</v>
      </c>
      <c r="O70" s="1" t="s">
        <v>679</v>
      </c>
      <c r="P70" s="1" t="s">
        <v>680</v>
      </c>
      <c r="Q70" s="1" t="s">
        <v>681</v>
      </c>
      <c r="R70" s="1" t="s">
        <v>1105</v>
      </c>
      <c r="S70" s="1" t="s">
        <v>683</v>
      </c>
      <c r="T70" s="1" t="s">
        <v>684</v>
      </c>
      <c r="U70" s="1" t="s">
        <v>685</v>
      </c>
      <c r="V70" s="1" t="s">
        <v>707</v>
      </c>
    </row>
    <row r="71" s="1" customFormat="1" spans="1:22">
      <c r="A71" s="3">
        <v>21852544836</v>
      </c>
      <c r="B71" s="1" t="s">
        <v>1106</v>
      </c>
      <c r="C71" s="1" t="s">
        <v>1107</v>
      </c>
      <c r="D71" s="1" t="s">
        <v>1108</v>
      </c>
      <c r="E71" s="1" t="s">
        <v>1109</v>
      </c>
      <c r="F71" s="1" t="s">
        <v>1110</v>
      </c>
      <c r="G71" s="1" t="s">
        <v>674</v>
      </c>
      <c r="H71" s="1" t="s">
        <v>675</v>
      </c>
      <c r="I71" s="1" t="s">
        <v>1111</v>
      </c>
      <c r="J71" s="1" t="s">
        <v>30</v>
      </c>
      <c r="K71" s="1" t="s">
        <v>1112</v>
      </c>
      <c r="L71" s="1" t="s">
        <v>1112</v>
      </c>
      <c r="M71" s="1" t="s">
        <v>678</v>
      </c>
      <c r="N71" s="1" t="s">
        <v>678</v>
      </c>
      <c r="O71" s="1" t="s">
        <v>679</v>
      </c>
      <c r="P71" s="1" t="s">
        <v>680</v>
      </c>
      <c r="Q71" s="1" t="s">
        <v>681</v>
      </c>
      <c r="R71" s="1" t="s">
        <v>1113</v>
      </c>
      <c r="S71" s="1" t="s">
        <v>683</v>
      </c>
      <c r="T71" s="1" t="s">
        <v>684</v>
      </c>
      <c r="U71" s="1" t="s">
        <v>1114</v>
      </c>
      <c r="V71" s="1" t="s">
        <v>707</v>
      </c>
    </row>
    <row r="72" s="1" customFormat="1" spans="1:22">
      <c r="A72" s="3">
        <v>999222016529893</v>
      </c>
      <c r="B72" s="1" t="s">
        <v>1115</v>
      </c>
      <c r="C72" s="1" t="s">
        <v>1116</v>
      </c>
      <c r="D72" s="1" t="s">
        <v>672</v>
      </c>
      <c r="E72" s="1" t="s">
        <v>1117</v>
      </c>
      <c r="F72" s="1" t="s">
        <v>670</v>
      </c>
      <c r="G72" s="1" t="s">
        <v>674</v>
      </c>
      <c r="H72" s="1" t="s">
        <v>675</v>
      </c>
      <c r="I72" s="1" t="s">
        <v>1118</v>
      </c>
      <c r="J72" s="1" t="s">
        <v>30</v>
      </c>
      <c r="K72" s="1" t="s">
        <v>1119</v>
      </c>
      <c r="L72" s="1" t="s">
        <v>1119</v>
      </c>
      <c r="M72" s="1" t="s">
        <v>678</v>
      </c>
      <c r="N72" s="1" t="s">
        <v>678</v>
      </c>
      <c r="O72" s="1" t="s">
        <v>679</v>
      </c>
      <c r="P72" s="1" t="s">
        <v>680</v>
      </c>
      <c r="Q72" s="1" t="s">
        <v>681</v>
      </c>
      <c r="R72" s="1" t="s">
        <v>1120</v>
      </c>
      <c r="S72" s="1" t="s">
        <v>683</v>
      </c>
      <c r="T72" s="1" t="s">
        <v>684</v>
      </c>
      <c r="U72" s="1" t="s">
        <v>685</v>
      </c>
      <c r="V72" s="1" t="s">
        <v>686</v>
      </c>
    </row>
    <row r="73" s="1" customFormat="1" spans="1:22">
      <c r="A73" s="3">
        <v>999222106419863</v>
      </c>
      <c r="B73" s="1" t="s">
        <v>998</v>
      </c>
      <c r="C73" s="1" t="s">
        <v>1121</v>
      </c>
      <c r="D73" s="1" t="s">
        <v>1122</v>
      </c>
      <c r="E73" s="1" t="s">
        <v>1123</v>
      </c>
      <c r="F73" s="1" t="s">
        <v>670</v>
      </c>
      <c r="G73" s="1" t="s">
        <v>674</v>
      </c>
      <c r="H73" s="1" t="s">
        <v>675</v>
      </c>
      <c r="I73" s="1" t="s">
        <v>1124</v>
      </c>
      <c r="J73" s="1" t="s">
        <v>30</v>
      </c>
      <c r="K73" s="1" t="s">
        <v>1125</v>
      </c>
      <c r="L73" s="1" t="s">
        <v>1125</v>
      </c>
      <c r="M73" s="1" t="s">
        <v>678</v>
      </c>
      <c r="N73" s="1" t="s">
        <v>678</v>
      </c>
      <c r="O73" s="1" t="s">
        <v>679</v>
      </c>
      <c r="P73" s="1" t="s">
        <v>680</v>
      </c>
      <c r="Q73" s="1" t="s">
        <v>681</v>
      </c>
      <c r="R73" s="1" t="s">
        <v>1126</v>
      </c>
      <c r="S73" s="1" t="s">
        <v>683</v>
      </c>
      <c r="T73" s="1" t="s">
        <v>684</v>
      </c>
      <c r="U73" s="1" t="s">
        <v>685</v>
      </c>
      <c r="V73" s="1" t="s">
        <v>941</v>
      </c>
    </row>
    <row r="74" s="1" customFormat="1" spans="1:22">
      <c r="A74" s="3">
        <v>999222106499319</v>
      </c>
      <c r="B74" s="1" t="s">
        <v>998</v>
      </c>
      <c r="C74" s="1" t="s">
        <v>1127</v>
      </c>
      <c r="D74" s="1" t="s">
        <v>1128</v>
      </c>
      <c r="E74" s="1" t="s">
        <v>1129</v>
      </c>
      <c r="F74" s="1" t="s">
        <v>670</v>
      </c>
      <c r="G74" s="1" t="s">
        <v>674</v>
      </c>
      <c r="H74" s="1" t="s">
        <v>675</v>
      </c>
      <c r="I74" s="1" t="s">
        <v>1130</v>
      </c>
      <c r="J74" s="1" t="s">
        <v>30</v>
      </c>
      <c r="K74" s="1" t="s">
        <v>1131</v>
      </c>
      <c r="L74" s="1" t="s">
        <v>1131</v>
      </c>
      <c r="M74" s="1" t="s">
        <v>678</v>
      </c>
      <c r="N74" s="1" t="s">
        <v>678</v>
      </c>
      <c r="O74" s="1" t="s">
        <v>679</v>
      </c>
      <c r="P74" s="1" t="s">
        <v>680</v>
      </c>
      <c r="Q74" s="1" t="s">
        <v>681</v>
      </c>
      <c r="R74" s="1" t="s">
        <v>1132</v>
      </c>
      <c r="S74" s="1" t="s">
        <v>683</v>
      </c>
      <c r="T74" s="1" t="s">
        <v>684</v>
      </c>
      <c r="U74" s="1" t="s">
        <v>685</v>
      </c>
      <c r="V74" s="1" t="s">
        <v>707</v>
      </c>
    </row>
    <row r="75" s="1" customFormat="1" spans="1:22">
      <c r="A75" s="3">
        <v>999222082010466</v>
      </c>
      <c r="B75" s="1" t="s">
        <v>1110</v>
      </c>
      <c r="C75" s="1" t="s">
        <v>1133</v>
      </c>
      <c r="D75" s="1" t="s">
        <v>1128</v>
      </c>
      <c r="E75" s="1" t="s">
        <v>1134</v>
      </c>
      <c r="F75" s="1" t="s">
        <v>670</v>
      </c>
      <c r="G75" s="1" t="s">
        <v>674</v>
      </c>
      <c r="H75" s="1" t="s">
        <v>675</v>
      </c>
      <c r="I75" s="1" t="s">
        <v>1135</v>
      </c>
      <c r="J75" s="1" t="s">
        <v>30</v>
      </c>
      <c r="K75" s="1" t="s">
        <v>1136</v>
      </c>
      <c r="L75" s="1" t="s">
        <v>1136</v>
      </c>
      <c r="M75" s="1" t="s">
        <v>678</v>
      </c>
      <c r="N75" s="1" t="s">
        <v>678</v>
      </c>
      <c r="O75" s="1" t="s">
        <v>679</v>
      </c>
      <c r="P75" s="1" t="s">
        <v>680</v>
      </c>
      <c r="Q75" s="1" t="s">
        <v>681</v>
      </c>
      <c r="R75" s="1" t="s">
        <v>1137</v>
      </c>
      <c r="S75" s="1" t="s">
        <v>683</v>
      </c>
      <c r="T75" s="1" t="s">
        <v>684</v>
      </c>
      <c r="U75" s="1" t="s">
        <v>685</v>
      </c>
      <c r="V75" s="1" t="s">
        <v>707</v>
      </c>
    </row>
    <row r="76" s="1" customFormat="1" spans="1:22">
      <c r="A76" s="3">
        <v>999221933875301</v>
      </c>
      <c r="B76" s="1" t="s">
        <v>1138</v>
      </c>
      <c r="C76" s="1" t="s">
        <v>1139</v>
      </c>
      <c r="D76" s="1" t="s">
        <v>1024</v>
      </c>
      <c r="E76" s="1" t="s">
        <v>1140</v>
      </c>
      <c r="F76" s="1" t="s">
        <v>874</v>
      </c>
      <c r="G76" s="1" t="s">
        <v>674</v>
      </c>
      <c r="H76" s="1" t="s">
        <v>675</v>
      </c>
      <c r="I76" s="1" t="s">
        <v>1141</v>
      </c>
      <c r="J76" s="1" t="s">
        <v>30</v>
      </c>
      <c r="K76" s="1" t="s">
        <v>1142</v>
      </c>
      <c r="L76" s="1" t="s">
        <v>1142</v>
      </c>
      <c r="M76" s="1" t="s">
        <v>678</v>
      </c>
      <c r="N76" s="1" t="s">
        <v>678</v>
      </c>
      <c r="O76" s="1" t="s">
        <v>679</v>
      </c>
      <c r="P76" s="1" t="s">
        <v>680</v>
      </c>
      <c r="Q76" s="1" t="s">
        <v>681</v>
      </c>
      <c r="R76" s="1" t="s">
        <v>1143</v>
      </c>
      <c r="S76" s="1" t="s">
        <v>683</v>
      </c>
      <c r="T76" s="1" t="s">
        <v>684</v>
      </c>
      <c r="U76" s="1" t="s">
        <v>685</v>
      </c>
      <c r="V76" s="1" t="s">
        <v>707</v>
      </c>
    </row>
    <row r="77" s="1" customFormat="1" spans="1:22">
      <c r="A77" s="3">
        <v>21857810486</v>
      </c>
      <c r="B77" s="1" t="s">
        <v>1144</v>
      </c>
      <c r="C77" s="1" t="s">
        <v>1145</v>
      </c>
      <c r="D77" s="1" t="s">
        <v>1146</v>
      </c>
      <c r="E77" s="1" t="s">
        <v>1147</v>
      </c>
      <c r="F77" s="1" t="s">
        <v>1148</v>
      </c>
      <c r="G77" s="1" t="s">
        <v>674</v>
      </c>
      <c r="H77" s="1" t="s">
        <v>675</v>
      </c>
      <c r="I77" s="1" t="s">
        <v>1149</v>
      </c>
      <c r="J77" s="1" t="s">
        <v>30</v>
      </c>
      <c r="K77" s="1" t="s">
        <v>1150</v>
      </c>
      <c r="L77" s="1" t="s">
        <v>1150</v>
      </c>
      <c r="M77" s="1" t="s">
        <v>678</v>
      </c>
      <c r="N77" s="1" t="s">
        <v>678</v>
      </c>
      <c r="O77" s="1" t="s">
        <v>679</v>
      </c>
      <c r="P77" s="1" t="s">
        <v>680</v>
      </c>
      <c r="Q77" s="1" t="s">
        <v>681</v>
      </c>
      <c r="R77" s="1" t="s">
        <v>1151</v>
      </c>
      <c r="S77" s="1" t="s">
        <v>683</v>
      </c>
      <c r="T77" s="1" t="s">
        <v>684</v>
      </c>
      <c r="U77" s="1" t="s">
        <v>1114</v>
      </c>
      <c r="V77" s="1" t="s">
        <v>941</v>
      </c>
    </row>
    <row r="78" s="1" customFormat="1" spans="1:22">
      <c r="A78" s="3">
        <v>999222014070737</v>
      </c>
      <c r="B78" s="1" t="s">
        <v>1152</v>
      </c>
      <c r="C78" s="1" t="s">
        <v>1153</v>
      </c>
      <c r="D78" s="1" t="s">
        <v>1154</v>
      </c>
      <c r="E78" s="1" t="s">
        <v>1155</v>
      </c>
      <c r="F78" s="1" t="s">
        <v>874</v>
      </c>
      <c r="G78" s="1" t="s">
        <v>674</v>
      </c>
      <c r="H78" s="1" t="s">
        <v>675</v>
      </c>
      <c r="I78" s="1" t="s">
        <v>1156</v>
      </c>
      <c r="J78" s="1" t="s">
        <v>30</v>
      </c>
      <c r="K78" s="1" t="s">
        <v>1157</v>
      </c>
      <c r="L78" s="1" t="s">
        <v>1157</v>
      </c>
      <c r="M78" s="1" t="s">
        <v>678</v>
      </c>
      <c r="N78" s="1" t="s">
        <v>678</v>
      </c>
      <c r="O78" s="1" t="s">
        <v>679</v>
      </c>
      <c r="P78" s="1" t="s">
        <v>680</v>
      </c>
      <c r="Q78" s="1" t="s">
        <v>681</v>
      </c>
      <c r="R78" s="1" t="s">
        <v>1158</v>
      </c>
      <c r="S78" s="1" t="s">
        <v>683</v>
      </c>
      <c r="T78" s="1" t="s">
        <v>684</v>
      </c>
      <c r="U78" s="1" t="s">
        <v>685</v>
      </c>
      <c r="V78" s="1" t="s">
        <v>941</v>
      </c>
    </row>
    <row r="79" s="1" customFormat="1" spans="1:22">
      <c r="A79" s="3">
        <v>999222012396985</v>
      </c>
      <c r="B79" s="1" t="s">
        <v>1152</v>
      </c>
      <c r="C79" s="1" t="s">
        <v>1159</v>
      </c>
      <c r="D79" s="1" t="s">
        <v>1160</v>
      </c>
      <c r="E79" s="1" t="s">
        <v>1161</v>
      </c>
      <c r="F79" s="1" t="s">
        <v>670</v>
      </c>
      <c r="G79" s="1" t="s">
        <v>674</v>
      </c>
      <c r="H79" s="1" t="s">
        <v>675</v>
      </c>
      <c r="I79" s="1" t="s">
        <v>1162</v>
      </c>
      <c r="J79" s="1" t="s">
        <v>30</v>
      </c>
      <c r="K79" s="1" t="s">
        <v>1163</v>
      </c>
      <c r="L79" s="1" t="s">
        <v>1163</v>
      </c>
      <c r="M79" s="1" t="s">
        <v>678</v>
      </c>
      <c r="N79" s="1" t="s">
        <v>678</v>
      </c>
      <c r="O79" s="1" t="s">
        <v>679</v>
      </c>
      <c r="P79" s="1" t="s">
        <v>680</v>
      </c>
      <c r="Q79" s="1" t="s">
        <v>681</v>
      </c>
      <c r="R79" s="1" t="s">
        <v>1164</v>
      </c>
      <c r="S79" s="1" t="s">
        <v>683</v>
      </c>
      <c r="T79" s="1" t="s">
        <v>684</v>
      </c>
      <c r="U79" s="1" t="s">
        <v>685</v>
      </c>
      <c r="V79" s="1" t="s">
        <v>707</v>
      </c>
    </row>
    <row r="80" s="1" customFormat="1" spans="1:22">
      <c r="A80" s="3">
        <v>999222049433644</v>
      </c>
      <c r="B80" s="1" t="s">
        <v>1165</v>
      </c>
      <c r="C80" s="1" t="s">
        <v>1166</v>
      </c>
      <c r="D80" s="1" t="s">
        <v>1167</v>
      </c>
      <c r="E80" s="1" t="s">
        <v>1168</v>
      </c>
      <c r="F80" s="1" t="s">
        <v>1110</v>
      </c>
      <c r="G80" s="1" t="s">
        <v>674</v>
      </c>
      <c r="H80" s="1" t="s">
        <v>675</v>
      </c>
      <c r="I80" s="1" t="s">
        <v>1169</v>
      </c>
      <c r="J80" s="1" t="s">
        <v>30</v>
      </c>
      <c r="K80" s="1" t="s">
        <v>1170</v>
      </c>
      <c r="L80" s="1" t="s">
        <v>1170</v>
      </c>
      <c r="M80" s="1" t="s">
        <v>678</v>
      </c>
      <c r="N80" s="1" t="s">
        <v>678</v>
      </c>
      <c r="O80" s="1" t="s">
        <v>679</v>
      </c>
      <c r="P80" s="1" t="s">
        <v>680</v>
      </c>
      <c r="Q80" s="1" t="s">
        <v>681</v>
      </c>
      <c r="R80" s="1" t="s">
        <v>1171</v>
      </c>
      <c r="S80" s="1" t="s">
        <v>683</v>
      </c>
      <c r="T80" s="1" t="s">
        <v>684</v>
      </c>
      <c r="U80" s="1" t="s">
        <v>685</v>
      </c>
      <c r="V80" s="1" t="s">
        <v>1172</v>
      </c>
    </row>
    <row r="81" s="1" customFormat="1" spans="1:22">
      <c r="A81" s="3">
        <v>999222068938970</v>
      </c>
      <c r="B81" s="1" t="s">
        <v>1053</v>
      </c>
      <c r="C81" s="1" t="s">
        <v>1173</v>
      </c>
      <c r="D81" s="1" t="s">
        <v>1167</v>
      </c>
      <c r="E81" s="1" t="s">
        <v>1174</v>
      </c>
      <c r="F81" s="1" t="s">
        <v>998</v>
      </c>
      <c r="G81" s="1" t="s">
        <v>674</v>
      </c>
      <c r="H81" s="1" t="s">
        <v>675</v>
      </c>
      <c r="I81" s="1" t="s">
        <v>1175</v>
      </c>
      <c r="J81" s="1" t="s">
        <v>30</v>
      </c>
      <c r="K81" s="1" t="s">
        <v>1176</v>
      </c>
      <c r="L81" s="1" t="s">
        <v>1176</v>
      </c>
      <c r="M81" s="1" t="s">
        <v>678</v>
      </c>
      <c r="N81" s="1" t="s">
        <v>678</v>
      </c>
      <c r="O81" s="1" t="s">
        <v>679</v>
      </c>
      <c r="P81" s="1" t="s">
        <v>680</v>
      </c>
      <c r="Q81" s="1" t="s">
        <v>681</v>
      </c>
      <c r="R81" s="1" t="s">
        <v>1177</v>
      </c>
      <c r="S81" s="1" t="s">
        <v>683</v>
      </c>
      <c r="T81" s="1" t="s">
        <v>684</v>
      </c>
      <c r="U81" s="1" t="s">
        <v>685</v>
      </c>
      <c r="V81" s="1" t="s">
        <v>1172</v>
      </c>
    </row>
    <row r="82" s="1" customFormat="1" spans="1:22">
      <c r="A82" s="3">
        <v>999222101836433</v>
      </c>
      <c r="B82" s="1" t="s">
        <v>1061</v>
      </c>
      <c r="C82" s="1" t="s">
        <v>1178</v>
      </c>
      <c r="D82" s="1" t="s">
        <v>1179</v>
      </c>
      <c r="E82" s="1" t="s">
        <v>1180</v>
      </c>
      <c r="F82" s="1" t="s">
        <v>874</v>
      </c>
      <c r="G82" s="1" t="s">
        <v>674</v>
      </c>
      <c r="H82" s="1" t="s">
        <v>675</v>
      </c>
      <c r="I82" s="1" t="s">
        <v>1181</v>
      </c>
      <c r="J82" s="1" t="s">
        <v>30</v>
      </c>
      <c r="K82" s="1" t="s">
        <v>1182</v>
      </c>
      <c r="L82" s="1" t="s">
        <v>1182</v>
      </c>
      <c r="M82" s="1" t="s">
        <v>678</v>
      </c>
      <c r="N82" s="1" t="s">
        <v>678</v>
      </c>
      <c r="O82" s="1" t="s">
        <v>679</v>
      </c>
      <c r="P82" s="1" t="s">
        <v>680</v>
      </c>
      <c r="Q82" s="1" t="s">
        <v>681</v>
      </c>
      <c r="R82" s="1" t="s">
        <v>1183</v>
      </c>
      <c r="S82" s="1" t="s">
        <v>683</v>
      </c>
      <c r="T82" s="1" t="s">
        <v>684</v>
      </c>
      <c r="U82" s="1" t="s">
        <v>685</v>
      </c>
      <c r="V82" s="1" t="s">
        <v>714</v>
      </c>
    </row>
    <row r="83" s="1" customFormat="1" spans="1:22">
      <c r="A83" s="3">
        <v>999221891601198</v>
      </c>
      <c r="B83" s="1" t="s">
        <v>1184</v>
      </c>
      <c r="C83" s="1" t="s">
        <v>1185</v>
      </c>
      <c r="D83" s="1" t="s">
        <v>1186</v>
      </c>
      <c r="E83" s="1" t="s">
        <v>1187</v>
      </c>
      <c r="F83" s="1" t="s">
        <v>670</v>
      </c>
      <c r="G83" s="1" t="s">
        <v>674</v>
      </c>
      <c r="H83" s="1" t="s">
        <v>675</v>
      </c>
      <c r="I83" s="1" t="s">
        <v>1188</v>
      </c>
      <c r="J83" s="1" t="s">
        <v>30</v>
      </c>
      <c r="K83" s="1" t="s">
        <v>1189</v>
      </c>
      <c r="L83" s="1" t="s">
        <v>1189</v>
      </c>
      <c r="M83" s="1" t="s">
        <v>678</v>
      </c>
      <c r="N83" s="1" t="s">
        <v>678</v>
      </c>
      <c r="O83" s="1" t="s">
        <v>679</v>
      </c>
      <c r="P83" s="1" t="s">
        <v>680</v>
      </c>
      <c r="Q83" s="1" t="s">
        <v>681</v>
      </c>
      <c r="R83" s="1" t="s">
        <v>1190</v>
      </c>
      <c r="S83" s="1" t="s">
        <v>683</v>
      </c>
      <c r="T83" s="1" t="s">
        <v>684</v>
      </c>
      <c r="U83" s="1" t="s">
        <v>685</v>
      </c>
      <c r="V83" s="1" t="s">
        <v>961</v>
      </c>
    </row>
    <row r="84" s="1" customFormat="1" spans="1:22">
      <c r="A84" s="3">
        <v>999222098347553</v>
      </c>
      <c r="B84" s="1" t="s">
        <v>1061</v>
      </c>
      <c r="C84" s="1" t="s">
        <v>1191</v>
      </c>
      <c r="D84" s="1" t="s">
        <v>900</v>
      </c>
      <c r="E84" s="1" t="s">
        <v>1192</v>
      </c>
      <c r="F84" s="1" t="s">
        <v>998</v>
      </c>
      <c r="G84" s="1" t="s">
        <v>674</v>
      </c>
      <c r="H84" s="1" t="s">
        <v>675</v>
      </c>
      <c r="I84" s="1" t="s">
        <v>1193</v>
      </c>
      <c r="J84" s="1" t="s">
        <v>30</v>
      </c>
      <c r="K84" s="1" t="s">
        <v>1194</v>
      </c>
      <c r="L84" s="1" t="s">
        <v>1194</v>
      </c>
      <c r="M84" s="1" t="s">
        <v>678</v>
      </c>
      <c r="N84" s="1" t="s">
        <v>678</v>
      </c>
      <c r="O84" s="1" t="s">
        <v>679</v>
      </c>
      <c r="P84" s="1" t="s">
        <v>680</v>
      </c>
      <c r="Q84" s="1" t="s">
        <v>681</v>
      </c>
      <c r="R84" s="1" t="s">
        <v>1195</v>
      </c>
      <c r="S84" s="1" t="s">
        <v>683</v>
      </c>
      <c r="T84" s="1" t="s">
        <v>684</v>
      </c>
      <c r="U84" s="1" t="s">
        <v>1114</v>
      </c>
      <c r="V84" s="1" t="s">
        <v>714</v>
      </c>
    </row>
    <row r="85" s="1" customFormat="1" spans="1:22">
      <c r="A85" s="3">
        <v>21624489932</v>
      </c>
      <c r="B85" s="1" t="s">
        <v>1196</v>
      </c>
      <c r="C85" s="1" t="s">
        <v>1197</v>
      </c>
      <c r="D85" s="1" t="s">
        <v>1198</v>
      </c>
      <c r="E85" s="1" t="s">
        <v>1199</v>
      </c>
      <c r="F85" s="1" t="s">
        <v>998</v>
      </c>
      <c r="G85" s="1" t="s">
        <v>674</v>
      </c>
      <c r="H85" s="1" t="s">
        <v>675</v>
      </c>
      <c r="I85" s="1" t="s">
        <v>1200</v>
      </c>
      <c r="J85" s="1" t="s">
        <v>30</v>
      </c>
      <c r="K85" s="1" t="s">
        <v>1201</v>
      </c>
      <c r="L85" s="1" t="s">
        <v>1201</v>
      </c>
      <c r="M85" s="1" t="s">
        <v>678</v>
      </c>
      <c r="N85" s="1" t="s">
        <v>678</v>
      </c>
      <c r="O85" s="1" t="s">
        <v>679</v>
      </c>
      <c r="P85" s="1" t="s">
        <v>680</v>
      </c>
      <c r="Q85" s="1" t="s">
        <v>681</v>
      </c>
      <c r="R85" s="1" t="s">
        <v>1202</v>
      </c>
      <c r="S85" s="1" t="s">
        <v>683</v>
      </c>
      <c r="T85" s="1" t="s">
        <v>684</v>
      </c>
      <c r="U85" s="1" t="s">
        <v>685</v>
      </c>
      <c r="V85" s="1" t="s">
        <v>733</v>
      </c>
    </row>
    <row r="86" s="1" customFormat="1" spans="1:22">
      <c r="A86" s="3">
        <v>21989689432</v>
      </c>
      <c r="B86" s="1" t="s">
        <v>1092</v>
      </c>
      <c r="C86" s="1" t="s">
        <v>1203</v>
      </c>
      <c r="D86" s="1" t="s">
        <v>1204</v>
      </c>
      <c r="E86" s="1" t="s">
        <v>1205</v>
      </c>
      <c r="F86" s="1" t="s">
        <v>1061</v>
      </c>
      <c r="G86" s="1" t="s">
        <v>674</v>
      </c>
      <c r="H86" s="1" t="s">
        <v>675</v>
      </c>
      <c r="I86" s="1" t="s">
        <v>1206</v>
      </c>
      <c r="J86" s="1" t="s">
        <v>30</v>
      </c>
      <c r="K86" s="1" t="s">
        <v>1207</v>
      </c>
      <c r="L86" s="1" t="s">
        <v>1207</v>
      </c>
      <c r="M86" s="1" t="s">
        <v>678</v>
      </c>
      <c r="N86" s="1" t="s">
        <v>678</v>
      </c>
      <c r="O86" s="1" t="s">
        <v>679</v>
      </c>
      <c r="P86" s="1" t="s">
        <v>680</v>
      </c>
      <c r="Q86" s="1" t="s">
        <v>681</v>
      </c>
      <c r="R86" s="1" t="s">
        <v>1208</v>
      </c>
      <c r="S86" s="1" t="s">
        <v>683</v>
      </c>
      <c r="T86" s="1" t="s">
        <v>684</v>
      </c>
      <c r="U86" s="1" t="s">
        <v>685</v>
      </c>
      <c r="V86" s="1" t="s">
        <v>795</v>
      </c>
    </row>
    <row r="87" s="1" customFormat="1" spans="1:22">
      <c r="A87" s="3">
        <v>999222068188183</v>
      </c>
      <c r="B87" s="1" t="s">
        <v>1053</v>
      </c>
      <c r="C87" s="1" t="s">
        <v>1209</v>
      </c>
      <c r="D87" s="1" t="s">
        <v>1204</v>
      </c>
      <c r="E87" s="1" t="s">
        <v>1210</v>
      </c>
      <c r="F87" s="1" t="s">
        <v>998</v>
      </c>
      <c r="G87" s="1" t="s">
        <v>674</v>
      </c>
      <c r="H87" s="1" t="s">
        <v>675</v>
      </c>
      <c r="I87" s="1" t="s">
        <v>1211</v>
      </c>
      <c r="J87" s="1" t="s">
        <v>30</v>
      </c>
      <c r="K87" s="1" t="s">
        <v>1212</v>
      </c>
      <c r="L87" s="1" t="s">
        <v>1212</v>
      </c>
      <c r="M87" s="1" t="s">
        <v>678</v>
      </c>
      <c r="N87" s="1" t="s">
        <v>678</v>
      </c>
      <c r="O87" s="1" t="s">
        <v>679</v>
      </c>
      <c r="P87" s="1" t="s">
        <v>680</v>
      </c>
      <c r="Q87" s="1" t="s">
        <v>681</v>
      </c>
      <c r="R87" s="1" t="s">
        <v>1213</v>
      </c>
      <c r="S87" s="1" t="s">
        <v>683</v>
      </c>
      <c r="T87" s="1" t="s">
        <v>684</v>
      </c>
      <c r="U87" s="1" t="s">
        <v>685</v>
      </c>
      <c r="V87" s="1" t="s">
        <v>795</v>
      </c>
    </row>
    <row r="88" s="1" customFormat="1" spans="1:22">
      <c r="A88" s="3">
        <v>21928586212</v>
      </c>
      <c r="B88" s="1" t="s">
        <v>1214</v>
      </c>
      <c r="C88" s="1" t="s">
        <v>1215</v>
      </c>
      <c r="D88" s="1" t="s">
        <v>1216</v>
      </c>
      <c r="E88" s="1" t="s">
        <v>1217</v>
      </c>
      <c r="F88" s="1" t="s">
        <v>998</v>
      </c>
      <c r="G88" s="1" t="s">
        <v>674</v>
      </c>
      <c r="H88" s="1" t="s">
        <v>675</v>
      </c>
      <c r="I88" s="1" t="s">
        <v>1218</v>
      </c>
      <c r="J88" s="1" t="s">
        <v>30</v>
      </c>
      <c r="K88" s="1" t="s">
        <v>1219</v>
      </c>
      <c r="L88" s="1" t="s">
        <v>1219</v>
      </c>
      <c r="M88" s="1" t="s">
        <v>678</v>
      </c>
      <c r="N88" s="1" t="s">
        <v>678</v>
      </c>
      <c r="O88" s="1" t="s">
        <v>679</v>
      </c>
      <c r="P88" s="1" t="s">
        <v>680</v>
      </c>
      <c r="Q88" s="1" t="s">
        <v>681</v>
      </c>
      <c r="R88" s="1" t="s">
        <v>1220</v>
      </c>
      <c r="S88" s="1" t="s">
        <v>683</v>
      </c>
      <c r="T88" s="1" t="s">
        <v>684</v>
      </c>
      <c r="U88" s="1" t="s">
        <v>685</v>
      </c>
      <c r="V88" s="1" t="s">
        <v>1221</v>
      </c>
    </row>
    <row r="89" s="1" customFormat="1" spans="1:22">
      <c r="A89" s="3">
        <v>999221933438109</v>
      </c>
      <c r="B89" s="1" t="s">
        <v>1214</v>
      </c>
      <c r="C89" s="1" t="s">
        <v>1222</v>
      </c>
      <c r="D89" s="1" t="s">
        <v>1223</v>
      </c>
      <c r="E89" s="1" t="s">
        <v>1224</v>
      </c>
      <c r="F89" s="1" t="s">
        <v>874</v>
      </c>
      <c r="G89" s="1" t="s">
        <v>674</v>
      </c>
      <c r="H89" s="1" t="s">
        <v>675</v>
      </c>
      <c r="I89" s="1" t="s">
        <v>1225</v>
      </c>
      <c r="J89" s="1" t="s">
        <v>30</v>
      </c>
      <c r="K89" s="1" t="s">
        <v>1226</v>
      </c>
      <c r="L89" s="1" t="s">
        <v>1226</v>
      </c>
      <c r="M89" s="1" t="s">
        <v>678</v>
      </c>
      <c r="N89" s="1" t="s">
        <v>678</v>
      </c>
      <c r="O89" s="1" t="s">
        <v>679</v>
      </c>
      <c r="P89" s="1" t="s">
        <v>680</v>
      </c>
      <c r="Q89" s="1" t="s">
        <v>681</v>
      </c>
      <c r="R89" s="1" t="s">
        <v>1227</v>
      </c>
      <c r="S89" s="1" t="s">
        <v>683</v>
      </c>
      <c r="T89" s="1" t="s">
        <v>684</v>
      </c>
      <c r="U89" s="1" t="s">
        <v>685</v>
      </c>
      <c r="V89" s="1" t="s">
        <v>1228</v>
      </c>
    </row>
    <row r="90" s="1" customFormat="1" spans="1:22">
      <c r="A90" s="3">
        <v>999222084950132</v>
      </c>
      <c r="B90" s="1" t="s">
        <v>1057</v>
      </c>
      <c r="C90" s="1" t="s">
        <v>1229</v>
      </c>
      <c r="D90" s="1" t="s">
        <v>1230</v>
      </c>
      <c r="E90" s="1" t="s">
        <v>1231</v>
      </c>
      <c r="F90" s="1" t="s">
        <v>670</v>
      </c>
      <c r="G90" s="1" t="s">
        <v>674</v>
      </c>
      <c r="H90" s="1" t="s">
        <v>675</v>
      </c>
      <c r="I90" s="1" t="s">
        <v>1232</v>
      </c>
      <c r="J90" s="1" t="s">
        <v>30</v>
      </c>
      <c r="K90" s="1" t="s">
        <v>1233</v>
      </c>
      <c r="L90" s="1" t="s">
        <v>1233</v>
      </c>
      <c r="M90" s="1" t="s">
        <v>678</v>
      </c>
      <c r="N90" s="1" t="s">
        <v>678</v>
      </c>
      <c r="O90" s="1" t="s">
        <v>679</v>
      </c>
      <c r="P90" s="1" t="s">
        <v>680</v>
      </c>
      <c r="Q90" s="1" t="s">
        <v>681</v>
      </c>
      <c r="R90" s="1" t="s">
        <v>1234</v>
      </c>
      <c r="S90" s="1" t="s">
        <v>683</v>
      </c>
      <c r="T90" s="1" t="s">
        <v>684</v>
      </c>
      <c r="U90" s="1" t="s">
        <v>685</v>
      </c>
      <c r="V90" s="1" t="s">
        <v>1172</v>
      </c>
    </row>
    <row r="91" s="1" customFormat="1" spans="1:22">
      <c r="A91" s="3">
        <v>999222076426469</v>
      </c>
      <c r="B91" s="1" t="s">
        <v>1110</v>
      </c>
      <c r="C91" s="1" t="s">
        <v>1235</v>
      </c>
      <c r="D91" s="1" t="s">
        <v>1236</v>
      </c>
      <c r="E91" s="1" t="s">
        <v>1237</v>
      </c>
      <c r="F91" s="1" t="s">
        <v>1110</v>
      </c>
      <c r="G91" s="1" t="s">
        <v>674</v>
      </c>
      <c r="H91" s="1" t="s">
        <v>675</v>
      </c>
      <c r="I91" s="1" t="s">
        <v>1238</v>
      </c>
      <c r="J91" s="1" t="s">
        <v>30</v>
      </c>
      <c r="K91" s="1" t="s">
        <v>1239</v>
      </c>
      <c r="L91" s="1" t="s">
        <v>1239</v>
      </c>
      <c r="M91" s="1" t="s">
        <v>678</v>
      </c>
      <c r="N91" s="1" t="s">
        <v>678</v>
      </c>
      <c r="O91" s="1" t="s">
        <v>679</v>
      </c>
      <c r="P91" s="1" t="s">
        <v>680</v>
      </c>
      <c r="Q91" s="1" t="s">
        <v>681</v>
      </c>
      <c r="R91" s="1" t="s">
        <v>1240</v>
      </c>
      <c r="S91" s="1" t="s">
        <v>683</v>
      </c>
      <c r="T91" s="1" t="s">
        <v>684</v>
      </c>
      <c r="U91" s="1" t="s">
        <v>685</v>
      </c>
      <c r="V91" s="1" t="s">
        <v>1241</v>
      </c>
    </row>
    <row r="92" s="1" customFormat="1" spans="1:22">
      <c r="A92" s="3">
        <v>999221951200580</v>
      </c>
      <c r="B92" s="1" t="s">
        <v>1242</v>
      </c>
      <c r="C92" s="1" t="s">
        <v>1243</v>
      </c>
      <c r="D92" s="1" t="s">
        <v>1244</v>
      </c>
      <c r="E92" s="1" t="s">
        <v>1245</v>
      </c>
      <c r="F92" s="1" t="s">
        <v>998</v>
      </c>
      <c r="G92" s="1" t="s">
        <v>674</v>
      </c>
      <c r="H92" s="1" t="s">
        <v>675</v>
      </c>
      <c r="I92" s="1" t="s">
        <v>1246</v>
      </c>
      <c r="J92" s="1" t="s">
        <v>30</v>
      </c>
      <c r="K92" s="1" t="s">
        <v>1247</v>
      </c>
      <c r="L92" s="1" t="s">
        <v>1247</v>
      </c>
      <c r="M92" s="1" t="s">
        <v>678</v>
      </c>
      <c r="N92" s="1" t="s">
        <v>678</v>
      </c>
      <c r="O92" s="1" t="s">
        <v>679</v>
      </c>
      <c r="P92" s="1" t="s">
        <v>680</v>
      </c>
      <c r="Q92" s="1" t="s">
        <v>681</v>
      </c>
      <c r="R92" s="1" t="s">
        <v>1248</v>
      </c>
      <c r="S92" s="1" t="s">
        <v>683</v>
      </c>
      <c r="T92" s="1" t="s">
        <v>684</v>
      </c>
      <c r="U92" s="1" t="s">
        <v>685</v>
      </c>
      <c r="V92" s="1" t="s">
        <v>881</v>
      </c>
    </row>
    <row r="93" s="1" customFormat="1" spans="1:22">
      <c r="A93" s="3">
        <v>999221945411946</v>
      </c>
      <c r="B93" s="1" t="s">
        <v>1249</v>
      </c>
      <c r="C93" s="1" t="s">
        <v>1250</v>
      </c>
      <c r="D93" s="1" t="s">
        <v>763</v>
      </c>
      <c r="E93" s="1" t="s">
        <v>1251</v>
      </c>
      <c r="F93" s="1" t="s">
        <v>874</v>
      </c>
      <c r="G93" s="1" t="s">
        <v>674</v>
      </c>
      <c r="H93" s="1" t="s">
        <v>675</v>
      </c>
      <c r="I93" s="1" t="s">
        <v>1252</v>
      </c>
      <c r="J93" s="1" t="s">
        <v>30</v>
      </c>
      <c r="K93" s="1" t="s">
        <v>1253</v>
      </c>
      <c r="L93" s="1" t="s">
        <v>1253</v>
      </c>
      <c r="M93" s="1" t="s">
        <v>678</v>
      </c>
      <c r="N93" s="1" t="s">
        <v>678</v>
      </c>
      <c r="O93" s="1" t="s">
        <v>679</v>
      </c>
      <c r="P93" s="1" t="s">
        <v>680</v>
      </c>
      <c r="Q93" s="1" t="s">
        <v>681</v>
      </c>
      <c r="R93" s="1" t="s">
        <v>1254</v>
      </c>
      <c r="S93" s="1" t="s">
        <v>683</v>
      </c>
      <c r="T93" s="1" t="s">
        <v>684</v>
      </c>
      <c r="U93" s="1" t="s">
        <v>685</v>
      </c>
      <c r="V93" s="1" t="s">
        <v>714</v>
      </c>
    </row>
    <row r="94" s="1" customFormat="1" spans="1:22">
      <c r="A94" s="3">
        <v>999222104634485</v>
      </c>
      <c r="B94" s="1" t="s">
        <v>998</v>
      </c>
      <c r="C94" s="1" t="s">
        <v>1255</v>
      </c>
      <c r="D94" s="1" t="s">
        <v>778</v>
      </c>
      <c r="E94" s="1" t="s">
        <v>1256</v>
      </c>
      <c r="F94" s="1" t="s">
        <v>998</v>
      </c>
      <c r="G94" s="1" t="s">
        <v>674</v>
      </c>
      <c r="H94" s="1" t="s">
        <v>675</v>
      </c>
      <c r="I94" s="1" t="s">
        <v>1257</v>
      </c>
      <c r="J94" s="1" t="s">
        <v>30</v>
      </c>
      <c r="K94" s="1" t="s">
        <v>1258</v>
      </c>
      <c r="L94" s="1" t="s">
        <v>1258</v>
      </c>
      <c r="M94" s="1" t="s">
        <v>678</v>
      </c>
      <c r="N94" s="1" t="s">
        <v>678</v>
      </c>
      <c r="O94" s="1" t="s">
        <v>679</v>
      </c>
      <c r="P94" s="1" t="s">
        <v>680</v>
      </c>
      <c r="Q94" s="1" t="s">
        <v>681</v>
      </c>
      <c r="R94" s="1" t="s">
        <v>1259</v>
      </c>
      <c r="S94" s="1" t="s">
        <v>683</v>
      </c>
      <c r="T94" s="1" t="s">
        <v>684</v>
      </c>
      <c r="U94" s="1" t="s">
        <v>685</v>
      </c>
      <c r="V94" s="1" t="s">
        <v>707</v>
      </c>
    </row>
    <row r="95" s="1" customFormat="1" spans="1:22">
      <c r="A95" s="3">
        <v>999222029075591</v>
      </c>
      <c r="B95" s="1" t="s">
        <v>1260</v>
      </c>
      <c r="C95" s="1" t="s">
        <v>1261</v>
      </c>
      <c r="D95" s="1" t="s">
        <v>1262</v>
      </c>
      <c r="E95" s="1" t="s">
        <v>1263</v>
      </c>
      <c r="F95" s="1" t="s">
        <v>670</v>
      </c>
      <c r="G95" s="1" t="s">
        <v>674</v>
      </c>
      <c r="H95" s="1" t="s">
        <v>675</v>
      </c>
      <c r="I95" s="1" t="s">
        <v>1264</v>
      </c>
      <c r="J95" s="1" t="s">
        <v>30</v>
      </c>
      <c r="K95" s="1" t="s">
        <v>1265</v>
      </c>
      <c r="L95" s="1" t="s">
        <v>1265</v>
      </c>
      <c r="M95" s="1" t="s">
        <v>678</v>
      </c>
      <c r="N95" s="1" t="s">
        <v>678</v>
      </c>
      <c r="O95" s="1" t="s">
        <v>679</v>
      </c>
      <c r="P95" s="1" t="s">
        <v>680</v>
      </c>
      <c r="Q95" s="1" t="s">
        <v>681</v>
      </c>
      <c r="R95" s="1" t="s">
        <v>1266</v>
      </c>
      <c r="S95" s="1" t="s">
        <v>683</v>
      </c>
      <c r="T95" s="1" t="s">
        <v>684</v>
      </c>
      <c r="U95" s="1" t="s">
        <v>685</v>
      </c>
      <c r="V95" s="1" t="s">
        <v>1267</v>
      </c>
    </row>
    <row r="96" s="1" customFormat="1" spans="1:22">
      <c r="A96" s="3">
        <v>999221976271657</v>
      </c>
      <c r="B96" s="1" t="s">
        <v>1268</v>
      </c>
      <c r="C96" s="1" t="s">
        <v>1269</v>
      </c>
      <c r="D96" s="1" t="s">
        <v>1270</v>
      </c>
      <c r="E96" s="1" t="s">
        <v>1271</v>
      </c>
      <c r="F96" s="1" t="s">
        <v>998</v>
      </c>
      <c r="G96" s="1" t="s">
        <v>674</v>
      </c>
      <c r="H96" s="1" t="s">
        <v>675</v>
      </c>
      <c r="I96" s="1" t="s">
        <v>1272</v>
      </c>
      <c r="J96" s="1" t="s">
        <v>30</v>
      </c>
      <c r="K96" s="1" t="s">
        <v>1273</v>
      </c>
      <c r="L96" s="1" t="s">
        <v>1273</v>
      </c>
      <c r="M96" s="1" t="s">
        <v>678</v>
      </c>
      <c r="N96" s="1" t="s">
        <v>678</v>
      </c>
      <c r="O96" s="1" t="s">
        <v>679</v>
      </c>
      <c r="P96" s="1" t="s">
        <v>680</v>
      </c>
      <c r="Q96" s="1" t="s">
        <v>681</v>
      </c>
      <c r="R96" s="1" t="s">
        <v>1274</v>
      </c>
      <c r="S96" s="1" t="s">
        <v>683</v>
      </c>
      <c r="T96" s="1" t="s">
        <v>684</v>
      </c>
      <c r="U96" s="1" t="s">
        <v>685</v>
      </c>
      <c r="V96" s="1" t="s">
        <v>714</v>
      </c>
    </row>
    <row r="97" s="1" customFormat="1" spans="1:22">
      <c r="A97" s="3">
        <v>999222065330004</v>
      </c>
      <c r="B97" s="1" t="s">
        <v>1053</v>
      </c>
      <c r="C97" s="1" t="s">
        <v>1275</v>
      </c>
      <c r="D97" s="1" t="s">
        <v>1276</v>
      </c>
      <c r="E97" s="1" t="s">
        <v>1277</v>
      </c>
      <c r="F97" s="1" t="s">
        <v>670</v>
      </c>
      <c r="G97" s="1" t="s">
        <v>674</v>
      </c>
      <c r="H97" s="1" t="s">
        <v>675</v>
      </c>
      <c r="I97" s="1" t="s">
        <v>1278</v>
      </c>
      <c r="J97" s="1" t="s">
        <v>30</v>
      </c>
      <c r="K97" s="1" t="s">
        <v>1279</v>
      </c>
      <c r="L97" s="1" t="s">
        <v>1279</v>
      </c>
      <c r="M97" s="1" t="s">
        <v>678</v>
      </c>
      <c r="N97" s="1" t="s">
        <v>678</v>
      </c>
      <c r="O97" s="1" t="s">
        <v>679</v>
      </c>
      <c r="P97" s="1" t="s">
        <v>680</v>
      </c>
      <c r="Q97" s="1" t="s">
        <v>681</v>
      </c>
      <c r="R97" s="1" t="s">
        <v>1280</v>
      </c>
      <c r="S97" s="1" t="s">
        <v>683</v>
      </c>
      <c r="T97" s="1" t="s">
        <v>684</v>
      </c>
      <c r="U97" s="1" t="s">
        <v>685</v>
      </c>
      <c r="V97" s="1" t="s">
        <v>700</v>
      </c>
    </row>
    <row r="98" s="1" customFormat="1" spans="1:22">
      <c r="A98" s="3">
        <v>999221885736639</v>
      </c>
      <c r="B98" s="1" t="s">
        <v>1184</v>
      </c>
      <c r="C98" s="1" t="s">
        <v>1281</v>
      </c>
      <c r="D98" s="1" t="s">
        <v>1282</v>
      </c>
      <c r="E98" s="1" t="s">
        <v>1283</v>
      </c>
      <c r="F98" s="1" t="s">
        <v>670</v>
      </c>
      <c r="G98" s="1" t="s">
        <v>674</v>
      </c>
      <c r="H98" s="1" t="s">
        <v>675</v>
      </c>
      <c r="I98" s="1" t="s">
        <v>1284</v>
      </c>
      <c r="J98" s="1" t="s">
        <v>30</v>
      </c>
      <c r="K98" s="1" t="s">
        <v>1285</v>
      </c>
      <c r="L98" s="1" t="s">
        <v>1285</v>
      </c>
      <c r="M98" s="1" t="s">
        <v>678</v>
      </c>
      <c r="N98" s="1" t="s">
        <v>678</v>
      </c>
      <c r="O98" s="1" t="s">
        <v>679</v>
      </c>
      <c r="P98" s="1" t="s">
        <v>680</v>
      </c>
      <c r="Q98" s="1" t="s">
        <v>681</v>
      </c>
      <c r="R98" s="1" t="s">
        <v>1286</v>
      </c>
      <c r="S98" s="1" t="s">
        <v>683</v>
      </c>
      <c r="T98" s="1" t="s">
        <v>684</v>
      </c>
      <c r="U98" s="1" t="s">
        <v>685</v>
      </c>
      <c r="V98" s="1" t="s">
        <v>700</v>
      </c>
    </row>
    <row r="99" s="1" customFormat="1" spans="1:22">
      <c r="A99" s="3">
        <v>999222074314132</v>
      </c>
      <c r="B99" s="1" t="s">
        <v>1110</v>
      </c>
      <c r="C99" s="1" t="s">
        <v>1287</v>
      </c>
      <c r="D99" s="1" t="s">
        <v>831</v>
      </c>
      <c r="E99" s="1" t="s">
        <v>1288</v>
      </c>
      <c r="F99" s="1" t="s">
        <v>874</v>
      </c>
      <c r="G99" s="1" t="s">
        <v>674</v>
      </c>
      <c r="H99" s="1" t="s">
        <v>675</v>
      </c>
      <c r="I99" s="1" t="s">
        <v>1289</v>
      </c>
      <c r="J99" s="1" t="s">
        <v>30</v>
      </c>
      <c r="K99" s="1" t="s">
        <v>1290</v>
      </c>
      <c r="L99" s="1" t="s">
        <v>1290</v>
      </c>
      <c r="M99" s="1" t="s">
        <v>678</v>
      </c>
      <c r="N99" s="1" t="s">
        <v>678</v>
      </c>
      <c r="O99" s="1" t="s">
        <v>679</v>
      </c>
      <c r="P99" s="1" t="s">
        <v>680</v>
      </c>
      <c r="Q99" s="1" t="s">
        <v>681</v>
      </c>
      <c r="R99" s="1" t="s">
        <v>1291</v>
      </c>
      <c r="S99" s="1" t="s">
        <v>683</v>
      </c>
      <c r="T99" s="1" t="s">
        <v>684</v>
      </c>
      <c r="U99" s="1" t="s">
        <v>685</v>
      </c>
      <c r="V99" s="1" t="s">
        <v>693</v>
      </c>
    </row>
    <row r="100" s="1" customFormat="1" spans="1:22">
      <c r="A100" s="3">
        <v>999222036992197</v>
      </c>
      <c r="B100" s="1" t="s">
        <v>1148</v>
      </c>
      <c r="C100" s="1" t="s">
        <v>1292</v>
      </c>
      <c r="D100" s="1" t="s">
        <v>1293</v>
      </c>
      <c r="E100" s="1" t="s">
        <v>1294</v>
      </c>
      <c r="F100" s="1" t="s">
        <v>1061</v>
      </c>
      <c r="G100" s="1" t="s">
        <v>674</v>
      </c>
      <c r="H100" s="1" t="s">
        <v>675</v>
      </c>
      <c r="I100" s="1" t="s">
        <v>1295</v>
      </c>
      <c r="J100" s="1" t="s">
        <v>30</v>
      </c>
      <c r="K100" s="1" t="s">
        <v>1296</v>
      </c>
      <c r="L100" s="1" t="s">
        <v>1296</v>
      </c>
      <c r="M100" s="1" t="s">
        <v>678</v>
      </c>
      <c r="N100" s="1" t="s">
        <v>678</v>
      </c>
      <c r="O100" s="1" t="s">
        <v>679</v>
      </c>
      <c r="P100" s="1" t="s">
        <v>680</v>
      </c>
      <c r="Q100" s="1" t="s">
        <v>681</v>
      </c>
      <c r="R100" s="1" t="s">
        <v>1297</v>
      </c>
      <c r="S100" s="1" t="s">
        <v>683</v>
      </c>
      <c r="T100" s="1" t="s">
        <v>684</v>
      </c>
      <c r="U100" s="1" t="s">
        <v>685</v>
      </c>
      <c r="V100" s="1" t="s">
        <v>948</v>
      </c>
    </row>
    <row r="101" s="1" customFormat="1" spans="1:22">
      <c r="A101" s="3">
        <v>999222082459810</v>
      </c>
      <c r="B101" s="1" t="s">
        <v>1057</v>
      </c>
      <c r="C101" s="1" t="s">
        <v>1298</v>
      </c>
      <c r="D101" s="1" t="s">
        <v>1299</v>
      </c>
      <c r="E101" s="1" t="s">
        <v>1300</v>
      </c>
      <c r="F101" s="1" t="s">
        <v>998</v>
      </c>
      <c r="G101" s="1" t="s">
        <v>674</v>
      </c>
      <c r="H101" s="1" t="s">
        <v>675</v>
      </c>
      <c r="I101" s="1" t="s">
        <v>1301</v>
      </c>
      <c r="J101" s="1" t="s">
        <v>30</v>
      </c>
      <c r="K101" s="1" t="s">
        <v>1302</v>
      </c>
      <c r="L101" s="1" t="s">
        <v>1302</v>
      </c>
      <c r="M101" s="1" t="s">
        <v>678</v>
      </c>
      <c r="N101" s="1" t="s">
        <v>678</v>
      </c>
      <c r="O101" s="1" t="s">
        <v>679</v>
      </c>
      <c r="P101" s="1" t="s">
        <v>680</v>
      </c>
      <c r="Q101" s="1" t="s">
        <v>681</v>
      </c>
      <c r="R101" s="1" t="s">
        <v>1303</v>
      </c>
      <c r="S101" s="1" t="s">
        <v>683</v>
      </c>
      <c r="T101" s="1" t="s">
        <v>684</v>
      </c>
      <c r="U101" s="1" t="s">
        <v>685</v>
      </c>
      <c r="V101" s="1" t="s">
        <v>1304</v>
      </c>
    </row>
    <row r="102" s="1" customFormat="1" spans="1:22">
      <c r="A102" s="3">
        <v>999222082615348</v>
      </c>
      <c r="B102" s="1" t="s">
        <v>1057</v>
      </c>
      <c r="C102" s="1" t="s">
        <v>1305</v>
      </c>
      <c r="D102" s="1" t="s">
        <v>1306</v>
      </c>
      <c r="E102" s="1" t="s">
        <v>1307</v>
      </c>
      <c r="F102" s="1" t="s">
        <v>670</v>
      </c>
      <c r="G102" s="1" t="s">
        <v>674</v>
      </c>
      <c r="H102" s="1" t="s">
        <v>675</v>
      </c>
      <c r="I102" s="1" t="s">
        <v>1308</v>
      </c>
      <c r="J102" s="1" t="s">
        <v>30</v>
      </c>
      <c r="K102" s="1" t="s">
        <v>1309</v>
      </c>
      <c r="L102" s="1" t="s">
        <v>1309</v>
      </c>
      <c r="M102" s="1" t="s">
        <v>678</v>
      </c>
      <c r="N102" s="1" t="s">
        <v>678</v>
      </c>
      <c r="O102" s="1" t="s">
        <v>679</v>
      </c>
      <c r="P102" s="1" t="s">
        <v>680</v>
      </c>
      <c r="Q102" s="1" t="s">
        <v>681</v>
      </c>
      <c r="R102" s="1" t="s">
        <v>1310</v>
      </c>
      <c r="S102" s="1" t="s">
        <v>683</v>
      </c>
      <c r="T102" s="1" t="s">
        <v>684</v>
      </c>
      <c r="U102" s="1" t="s">
        <v>685</v>
      </c>
      <c r="V102" s="1" t="s">
        <v>1311</v>
      </c>
    </row>
    <row r="103" s="1" customFormat="1" spans="1:22">
      <c r="A103" s="3">
        <v>999222070637145</v>
      </c>
      <c r="B103" s="1" t="s">
        <v>1053</v>
      </c>
      <c r="C103" s="1" t="s">
        <v>1312</v>
      </c>
      <c r="D103" s="1" t="s">
        <v>1306</v>
      </c>
      <c r="E103" s="1" t="s">
        <v>1313</v>
      </c>
      <c r="F103" s="1" t="s">
        <v>670</v>
      </c>
      <c r="G103" s="1" t="s">
        <v>674</v>
      </c>
      <c r="H103" s="1" t="s">
        <v>675</v>
      </c>
      <c r="I103" s="1" t="s">
        <v>1314</v>
      </c>
      <c r="J103" s="1" t="s">
        <v>30</v>
      </c>
      <c r="K103" s="1" t="s">
        <v>1315</v>
      </c>
      <c r="L103" s="1" t="s">
        <v>1315</v>
      </c>
      <c r="M103" s="1" t="s">
        <v>678</v>
      </c>
      <c r="N103" s="1" t="s">
        <v>678</v>
      </c>
      <c r="O103" s="1" t="s">
        <v>679</v>
      </c>
      <c r="P103" s="1" t="s">
        <v>680</v>
      </c>
      <c r="Q103" s="1" t="s">
        <v>681</v>
      </c>
      <c r="R103" s="1" t="s">
        <v>1316</v>
      </c>
      <c r="S103" s="1" t="s">
        <v>683</v>
      </c>
      <c r="T103" s="1" t="s">
        <v>684</v>
      </c>
      <c r="U103" s="1" t="s">
        <v>685</v>
      </c>
      <c r="V103" s="1" t="s">
        <v>1311</v>
      </c>
    </row>
    <row r="104" s="1" customFormat="1" spans="1:22">
      <c r="A104" s="3">
        <v>22059545008</v>
      </c>
      <c r="B104" s="1" t="s">
        <v>1046</v>
      </c>
      <c r="C104" s="1" t="s">
        <v>1317</v>
      </c>
      <c r="D104" s="1" t="s">
        <v>1306</v>
      </c>
      <c r="E104" s="1" t="s">
        <v>1313</v>
      </c>
      <c r="F104" s="1" t="s">
        <v>670</v>
      </c>
      <c r="G104" s="1" t="s">
        <v>674</v>
      </c>
      <c r="H104" s="1" t="s">
        <v>675</v>
      </c>
      <c r="I104" s="1" t="s">
        <v>679</v>
      </c>
      <c r="J104" s="1" t="s">
        <v>30</v>
      </c>
      <c r="K104" s="1" t="s">
        <v>679</v>
      </c>
      <c r="L104" s="1" t="s">
        <v>679</v>
      </c>
      <c r="M104" s="1" t="s">
        <v>678</v>
      </c>
      <c r="N104" s="1" t="s">
        <v>678</v>
      </c>
      <c r="O104" s="1" t="s">
        <v>679</v>
      </c>
      <c r="P104" s="1" t="s">
        <v>680</v>
      </c>
      <c r="Q104" s="1" t="s">
        <v>681</v>
      </c>
      <c r="R104" s="1" t="s">
        <v>1318</v>
      </c>
      <c r="S104" s="1" t="s">
        <v>683</v>
      </c>
      <c r="T104" s="1" t="s">
        <v>684</v>
      </c>
      <c r="U104" s="1" t="s">
        <v>685</v>
      </c>
      <c r="V104" s="1" t="s">
        <v>1311</v>
      </c>
    </row>
    <row r="105" s="1" customFormat="1" spans="1:22">
      <c r="A105" s="3">
        <v>999222059746257</v>
      </c>
      <c r="B105" s="1" t="s">
        <v>1046</v>
      </c>
      <c r="C105" s="1" t="s">
        <v>1319</v>
      </c>
      <c r="D105" s="1" t="s">
        <v>1320</v>
      </c>
      <c r="E105" s="1" t="s">
        <v>1321</v>
      </c>
      <c r="F105" s="1" t="s">
        <v>874</v>
      </c>
      <c r="G105" s="1" t="s">
        <v>674</v>
      </c>
      <c r="H105" s="1" t="s">
        <v>675</v>
      </c>
      <c r="I105" s="1" t="s">
        <v>1322</v>
      </c>
      <c r="J105" s="1" t="s">
        <v>30</v>
      </c>
      <c r="K105" s="1" t="s">
        <v>1323</v>
      </c>
      <c r="L105" s="1" t="s">
        <v>1323</v>
      </c>
      <c r="M105" s="1" t="s">
        <v>678</v>
      </c>
      <c r="N105" s="1" t="s">
        <v>678</v>
      </c>
      <c r="O105" s="1" t="s">
        <v>679</v>
      </c>
      <c r="P105" s="1" t="s">
        <v>680</v>
      </c>
      <c r="Q105" s="1" t="s">
        <v>681</v>
      </c>
      <c r="R105" s="1" t="s">
        <v>1324</v>
      </c>
      <c r="S105" s="1" t="s">
        <v>683</v>
      </c>
      <c r="T105" s="1" t="s">
        <v>684</v>
      </c>
      <c r="U105" s="1" t="s">
        <v>685</v>
      </c>
      <c r="V105" s="1" t="s">
        <v>707</v>
      </c>
    </row>
    <row r="106" s="1" customFormat="1" spans="1:22">
      <c r="A106" s="3">
        <v>999222081818505</v>
      </c>
      <c r="B106" s="1" t="s">
        <v>1110</v>
      </c>
      <c r="C106" s="1" t="s">
        <v>1325</v>
      </c>
      <c r="D106" s="1" t="s">
        <v>1326</v>
      </c>
      <c r="E106" s="1" t="s">
        <v>1327</v>
      </c>
      <c r="F106" s="1" t="s">
        <v>670</v>
      </c>
      <c r="G106" s="1" t="s">
        <v>674</v>
      </c>
      <c r="H106" s="1" t="s">
        <v>675</v>
      </c>
      <c r="I106" s="1" t="s">
        <v>1328</v>
      </c>
      <c r="J106" s="1" t="s">
        <v>30</v>
      </c>
      <c r="K106" s="1" t="s">
        <v>1329</v>
      </c>
      <c r="L106" s="1" t="s">
        <v>1329</v>
      </c>
      <c r="M106" s="1" t="s">
        <v>678</v>
      </c>
      <c r="N106" s="1" t="s">
        <v>678</v>
      </c>
      <c r="O106" s="1" t="s">
        <v>679</v>
      </c>
      <c r="P106" s="1" t="s">
        <v>680</v>
      </c>
      <c r="Q106" s="1" t="s">
        <v>681</v>
      </c>
      <c r="R106" s="1" t="s">
        <v>1330</v>
      </c>
      <c r="S106" s="1" t="s">
        <v>683</v>
      </c>
      <c r="T106" s="1" t="s">
        <v>684</v>
      </c>
      <c r="U106" s="1" t="s">
        <v>685</v>
      </c>
      <c r="V106" s="1" t="s">
        <v>686</v>
      </c>
    </row>
    <row r="107" s="1" customFormat="1" spans="1:22">
      <c r="A107" s="3">
        <v>22105021681</v>
      </c>
      <c r="B107" s="1" t="s">
        <v>998</v>
      </c>
      <c r="C107" s="1" t="s">
        <v>1331</v>
      </c>
      <c r="D107" s="1" t="s">
        <v>1332</v>
      </c>
      <c r="E107" s="1" t="s">
        <v>1333</v>
      </c>
      <c r="F107" s="1" t="s">
        <v>670</v>
      </c>
      <c r="G107" s="1" t="s">
        <v>674</v>
      </c>
      <c r="H107" s="1" t="s">
        <v>675</v>
      </c>
      <c r="I107" s="1" t="s">
        <v>1334</v>
      </c>
      <c r="J107" s="1" t="s">
        <v>30</v>
      </c>
      <c r="K107" s="1" t="s">
        <v>1335</v>
      </c>
      <c r="L107" s="1" t="s">
        <v>1335</v>
      </c>
      <c r="M107" s="1" t="s">
        <v>678</v>
      </c>
      <c r="N107" s="1" t="s">
        <v>678</v>
      </c>
      <c r="O107" s="1" t="s">
        <v>679</v>
      </c>
      <c r="P107" s="1" t="s">
        <v>680</v>
      </c>
      <c r="Q107" s="1" t="s">
        <v>681</v>
      </c>
      <c r="R107" s="1" t="s">
        <v>1336</v>
      </c>
      <c r="S107" s="1" t="s">
        <v>683</v>
      </c>
      <c r="T107" s="1" t="s">
        <v>684</v>
      </c>
      <c r="U107" s="1" t="s">
        <v>685</v>
      </c>
      <c r="V107" s="1" t="s">
        <v>795</v>
      </c>
    </row>
    <row r="108" s="1" customFormat="1" spans="1:22">
      <c r="A108" s="3">
        <v>999222078654689</v>
      </c>
      <c r="B108" s="1" t="s">
        <v>1110</v>
      </c>
      <c r="C108" s="1" t="s">
        <v>1337</v>
      </c>
      <c r="D108" s="1" t="s">
        <v>1338</v>
      </c>
      <c r="E108" s="1" t="s">
        <v>1339</v>
      </c>
      <c r="F108" s="1" t="s">
        <v>874</v>
      </c>
      <c r="G108" s="1" t="s">
        <v>674</v>
      </c>
      <c r="H108" s="1" t="s">
        <v>675</v>
      </c>
      <c r="I108" s="1" t="s">
        <v>1340</v>
      </c>
      <c r="J108" s="1" t="s">
        <v>30</v>
      </c>
      <c r="K108" s="1" t="s">
        <v>1341</v>
      </c>
      <c r="L108" s="1" t="s">
        <v>1341</v>
      </c>
      <c r="M108" s="1" t="s">
        <v>678</v>
      </c>
      <c r="N108" s="1" t="s">
        <v>678</v>
      </c>
      <c r="O108" s="1" t="s">
        <v>679</v>
      </c>
      <c r="P108" s="1" t="s">
        <v>680</v>
      </c>
      <c r="Q108" s="1" t="s">
        <v>681</v>
      </c>
      <c r="R108" s="1" t="s">
        <v>1342</v>
      </c>
      <c r="S108" s="1" t="s">
        <v>683</v>
      </c>
      <c r="T108" s="1" t="s">
        <v>684</v>
      </c>
      <c r="U108" s="1" t="s">
        <v>685</v>
      </c>
      <c r="V108" s="1" t="s">
        <v>693</v>
      </c>
    </row>
    <row r="109" s="1" customFormat="1" spans="1:22">
      <c r="A109" s="3">
        <v>999221996250104</v>
      </c>
      <c r="B109" s="1" t="s">
        <v>1343</v>
      </c>
      <c r="C109" s="1" t="s">
        <v>1344</v>
      </c>
      <c r="D109" s="1" t="s">
        <v>1345</v>
      </c>
      <c r="E109" s="1" t="s">
        <v>1346</v>
      </c>
      <c r="F109" s="1" t="s">
        <v>670</v>
      </c>
      <c r="G109" s="1" t="s">
        <v>674</v>
      </c>
      <c r="H109" s="1" t="s">
        <v>675</v>
      </c>
      <c r="I109" s="1" t="s">
        <v>1347</v>
      </c>
      <c r="J109" s="1" t="s">
        <v>30</v>
      </c>
      <c r="K109" s="1" t="s">
        <v>1348</v>
      </c>
      <c r="L109" s="1" t="s">
        <v>1348</v>
      </c>
      <c r="M109" s="1" t="s">
        <v>678</v>
      </c>
      <c r="N109" s="1" t="s">
        <v>678</v>
      </c>
      <c r="O109" s="1" t="s">
        <v>679</v>
      </c>
      <c r="P109" s="1" t="s">
        <v>680</v>
      </c>
      <c r="Q109" s="1" t="s">
        <v>681</v>
      </c>
      <c r="R109" s="1" t="s">
        <v>1349</v>
      </c>
      <c r="S109" s="1" t="s">
        <v>683</v>
      </c>
      <c r="T109" s="1" t="s">
        <v>684</v>
      </c>
      <c r="U109" s="1" t="s">
        <v>685</v>
      </c>
      <c r="V109" s="1" t="s">
        <v>714</v>
      </c>
    </row>
    <row r="110" s="1" customFormat="1" spans="1:22">
      <c r="A110" s="3">
        <v>22051984524</v>
      </c>
      <c r="B110" s="1" t="s">
        <v>1165</v>
      </c>
      <c r="C110" s="1" t="s">
        <v>1350</v>
      </c>
      <c r="D110" s="1" t="s">
        <v>1351</v>
      </c>
      <c r="E110" s="1" t="s">
        <v>1352</v>
      </c>
      <c r="F110" s="1" t="s">
        <v>670</v>
      </c>
      <c r="G110" s="1" t="s">
        <v>674</v>
      </c>
      <c r="H110" s="1" t="s">
        <v>675</v>
      </c>
      <c r="I110" s="1" t="s">
        <v>1353</v>
      </c>
      <c r="J110" s="1" t="s">
        <v>30</v>
      </c>
      <c r="K110" s="1" t="s">
        <v>1354</v>
      </c>
      <c r="L110" s="1" t="s">
        <v>1354</v>
      </c>
      <c r="M110" s="1" t="s">
        <v>678</v>
      </c>
      <c r="N110" s="1" t="s">
        <v>678</v>
      </c>
      <c r="O110" s="1" t="s">
        <v>679</v>
      </c>
      <c r="P110" s="1" t="s">
        <v>680</v>
      </c>
      <c r="Q110" s="1" t="s">
        <v>681</v>
      </c>
      <c r="R110" s="1" t="s">
        <v>1355</v>
      </c>
      <c r="S110" s="1" t="s">
        <v>683</v>
      </c>
      <c r="T110" s="1" t="s">
        <v>684</v>
      </c>
      <c r="U110" s="1" t="s">
        <v>685</v>
      </c>
      <c r="V110" s="1" t="s">
        <v>948</v>
      </c>
    </row>
    <row r="111" s="1" customFormat="1" spans="1:22">
      <c r="A111" s="3">
        <v>999221970016228</v>
      </c>
      <c r="B111" s="1" t="s">
        <v>1268</v>
      </c>
      <c r="C111" s="1" t="s">
        <v>1356</v>
      </c>
      <c r="D111" s="1" t="s">
        <v>1357</v>
      </c>
      <c r="E111" s="1" t="s">
        <v>1358</v>
      </c>
      <c r="F111" s="1" t="s">
        <v>874</v>
      </c>
      <c r="G111" s="1" t="s">
        <v>674</v>
      </c>
      <c r="H111" s="1" t="s">
        <v>675</v>
      </c>
      <c r="I111" s="1" t="s">
        <v>1359</v>
      </c>
      <c r="J111" s="1" t="s">
        <v>30</v>
      </c>
      <c r="K111" s="1" t="s">
        <v>1360</v>
      </c>
      <c r="L111" s="1" t="s">
        <v>1360</v>
      </c>
      <c r="M111" s="1" t="s">
        <v>678</v>
      </c>
      <c r="N111" s="1" t="s">
        <v>678</v>
      </c>
      <c r="O111" s="1" t="s">
        <v>679</v>
      </c>
      <c r="P111" s="1" t="s">
        <v>680</v>
      </c>
      <c r="Q111" s="1" t="s">
        <v>681</v>
      </c>
      <c r="R111" s="1" t="s">
        <v>1361</v>
      </c>
      <c r="S111" s="1" t="s">
        <v>683</v>
      </c>
      <c r="T111" s="1" t="s">
        <v>684</v>
      </c>
      <c r="U111" s="1" t="s">
        <v>685</v>
      </c>
      <c r="V111" s="1" t="s">
        <v>795</v>
      </c>
    </row>
    <row r="112" s="1" customFormat="1" spans="1:22">
      <c r="A112" s="3">
        <v>999221854249697</v>
      </c>
      <c r="B112" s="1" t="s">
        <v>1362</v>
      </c>
      <c r="C112" s="1" t="s">
        <v>1363</v>
      </c>
      <c r="D112" s="1" t="s">
        <v>1364</v>
      </c>
      <c r="E112" s="1" t="s">
        <v>1365</v>
      </c>
      <c r="F112" s="1" t="s">
        <v>874</v>
      </c>
      <c r="G112" s="1" t="s">
        <v>674</v>
      </c>
      <c r="H112" s="1" t="s">
        <v>675</v>
      </c>
      <c r="I112" s="1" t="s">
        <v>1366</v>
      </c>
      <c r="J112" s="1" t="s">
        <v>30</v>
      </c>
      <c r="K112" s="1" t="s">
        <v>1367</v>
      </c>
      <c r="L112" s="1" t="s">
        <v>1367</v>
      </c>
      <c r="M112" s="1" t="s">
        <v>678</v>
      </c>
      <c r="N112" s="1" t="s">
        <v>678</v>
      </c>
      <c r="O112" s="1" t="s">
        <v>679</v>
      </c>
      <c r="P112" s="1" t="s">
        <v>680</v>
      </c>
      <c r="Q112" s="1" t="s">
        <v>681</v>
      </c>
      <c r="R112" s="1" t="s">
        <v>1368</v>
      </c>
      <c r="S112" s="1" t="s">
        <v>683</v>
      </c>
      <c r="T112" s="1" t="s">
        <v>684</v>
      </c>
      <c r="U112" s="1" t="s">
        <v>685</v>
      </c>
      <c r="V112" s="1" t="s">
        <v>795</v>
      </c>
    </row>
    <row r="113" s="1" customFormat="1" spans="1:22">
      <c r="A113" s="3">
        <v>999221934747049</v>
      </c>
      <c r="B113" s="1" t="s">
        <v>1138</v>
      </c>
      <c r="C113" s="1" t="s">
        <v>1369</v>
      </c>
      <c r="D113" s="1" t="s">
        <v>1370</v>
      </c>
      <c r="E113" s="1" t="s">
        <v>1371</v>
      </c>
      <c r="F113" s="1" t="s">
        <v>874</v>
      </c>
      <c r="G113" s="1" t="s">
        <v>674</v>
      </c>
      <c r="H113" s="1" t="s">
        <v>675</v>
      </c>
      <c r="I113" s="1" t="s">
        <v>1372</v>
      </c>
      <c r="J113" s="1" t="s">
        <v>30</v>
      </c>
      <c r="K113" s="1" t="s">
        <v>1373</v>
      </c>
      <c r="L113" s="1" t="s">
        <v>1373</v>
      </c>
      <c r="M113" s="1" t="s">
        <v>678</v>
      </c>
      <c r="N113" s="1" t="s">
        <v>678</v>
      </c>
      <c r="O113" s="1" t="s">
        <v>679</v>
      </c>
      <c r="P113" s="1" t="s">
        <v>680</v>
      </c>
      <c r="Q113" s="1" t="s">
        <v>681</v>
      </c>
      <c r="R113" s="1" t="s">
        <v>1374</v>
      </c>
      <c r="S113" s="1" t="s">
        <v>683</v>
      </c>
      <c r="T113" s="1" t="s">
        <v>684</v>
      </c>
      <c r="U113" s="1" t="s">
        <v>685</v>
      </c>
      <c r="V113" s="1" t="s">
        <v>700</v>
      </c>
    </row>
    <row r="114" s="1" customFormat="1" spans="1:22">
      <c r="A114" s="3">
        <v>999222082500267</v>
      </c>
      <c r="B114" s="1" t="s">
        <v>1057</v>
      </c>
      <c r="C114" s="1" t="s">
        <v>1375</v>
      </c>
      <c r="D114" s="1" t="s">
        <v>1376</v>
      </c>
      <c r="E114" s="1" t="s">
        <v>1377</v>
      </c>
      <c r="F114" s="1" t="s">
        <v>874</v>
      </c>
      <c r="G114" s="1" t="s">
        <v>674</v>
      </c>
      <c r="H114" s="1" t="s">
        <v>675</v>
      </c>
      <c r="I114" s="1" t="s">
        <v>1378</v>
      </c>
      <c r="J114" s="1" t="s">
        <v>30</v>
      </c>
      <c r="K114" s="1" t="s">
        <v>1379</v>
      </c>
      <c r="L114" s="1" t="s">
        <v>1379</v>
      </c>
      <c r="M114" s="1" t="s">
        <v>678</v>
      </c>
      <c r="N114" s="1" t="s">
        <v>678</v>
      </c>
      <c r="O114" s="1" t="s">
        <v>679</v>
      </c>
      <c r="P114" s="1" t="s">
        <v>680</v>
      </c>
      <c r="Q114" s="1" t="s">
        <v>681</v>
      </c>
      <c r="R114" s="1" t="s">
        <v>1380</v>
      </c>
      <c r="S114" s="1" t="s">
        <v>683</v>
      </c>
      <c r="T114" s="1" t="s">
        <v>684</v>
      </c>
      <c r="U114" s="1" t="s">
        <v>685</v>
      </c>
      <c r="V114" s="1" t="s">
        <v>693</v>
      </c>
    </row>
    <row r="115" s="1" customFormat="1" spans="1:22">
      <c r="A115" s="3">
        <v>999222082639548</v>
      </c>
      <c r="B115" s="1" t="s">
        <v>1057</v>
      </c>
      <c r="C115" s="1" t="s">
        <v>1381</v>
      </c>
      <c r="D115" s="1" t="s">
        <v>1382</v>
      </c>
      <c r="E115" s="1" t="s">
        <v>1383</v>
      </c>
      <c r="F115" s="1" t="s">
        <v>998</v>
      </c>
      <c r="G115" s="1" t="s">
        <v>674</v>
      </c>
      <c r="H115" s="1" t="s">
        <v>675</v>
      </c>
      <c r="I115" s="1" t="s">
        <v>1384</v>
      </c>
      <c r="J115" s="1" t="s">
        <v>30</v>
      </c>
      <c r="K115" s="1" t="s">
        <v>1385</v>
      </c>
      <c r="L115" s="1" t="s">
        <v>1385</v>
      </c>
      <c r="M115" s="1" t="s">
        <v>678</v>
      </c>
      <c r="N115" s="1" t="s">
        <v>678</v>
      </c>
      <c r="O115" s="1" t="s">
        <v>679</v>
      </c>
      <c r="P115" s="1" t="s">
        <v>680</v>
      </c>
      <c r="Q115" s="1" t="s">
        <v>681</v>
      </c>
      <c r="R115" s="1" t="s">
        <v>1386</v>
      </c>
      <c r="S115" s="1" t="s">
        <v>683</v>
      </c>
      <c r="T115" s="1" t="s">
        <v>684</v>
      </c>
      <c r="U115" s="1" t="s">
        <v>685</v>
      </c>
      <c r="V115" s="1" t="s">
        <v>941</v>
      </c>
    </row>
    <row r="116" s="1" customFormat="1" spans="1:22">
      <c r="A116" s="3">
        <v>22104626857</v>
      </c>
      <c r="B116" s="1" t="s">
        <v>998</v>
      </c>
      <c r="C116" s="1" t="s">
        <v>1387</v>
      </c>
      <c r="D116" s="1" t="s">
        <v>1388</v>
      </c>
      <c r="E116" s="1" t="s">
        <v>1389</v>
      </c>
      <c r="F116" s="1" t="s">
        <v>874</v>
      </c>
      <c r="G116" s="1" t="s">
        <v>674</v>
      </c>
      <c r="H116" s="1" t="s">
        <v>675</v>
      </c>
      <c r="I116" s="1" t="s">
        <v>1390</v>
      </c>
      <c r="J116" s="1" t="s">
        <v>30</v>
      </c>
      <c r="K116" s="1" t="s">
        <v>1391</v>
      </c>
      <c r="L116" s="1" t="s">
        <v>1391</v>
      </c>
      <c r="M116" s="1" t="s">
        <v>678</v>
      </c>
      <c r="N116" s="1" t="s">
        <v>678</v>
      </c>
      <c r="O116" s="1" t="s">
        <v>679</v>
      </c>
      <c r="P116" s="1" t="s">
        <v>680</v>
      </c>
      <c r="Q116" s="1" t="s">
        <v>681</v>
      </c>
      <c r="R116" s="1" t="s">
        <v>1392</v>
      </c>
      <c r="S116" s="1" t="s">
        <v>683</v>
      </c>
      <c r="T116" s="1" t="s">
        <v>684</v>
      </c>
      <c r="U116" s="1" t="s">
        <v>685</v>
      </c>
      <c r="V116" s="1" t="s">
        <v>707</v>
      </c>
    </row>
    <row r="117" s="1" customFormat="1" spans="1:22">
      <c r="A117" s="3">
        <v>999222046471774</v>
      </c>
      <c r="B117" s="1" t="s">
        <v>1393</v>
      </c>
      <c r="C117" s="1" t="s">
        <v>1394</v>
      </c>
      <c r="D117" s="1" t="s">
        <v>1395</v>
      </c>
      <c r="E117" s="1" t="s">
        <v>1396</v>
      </c>
      <c r="F117" s="1" t="s">
        <v>874</v>
      </c>
      <c r="G117" s="1" t="s">
        <v>674</v>
      </c>
      <c r="H117" s="1" t="s">
        <v>675</v>
      </c>
      <c r="I117" s="1" t="s">
        <v>1397</v>
      </c>
      <c r="J117" s="1" t="s">
        <v>30</v>
      </c>
      <c r="K117" s="1" t="s">
        <v>1398</v>
      </c>
      <c r="L117" s="1" t="s">
        <v>1398</v>
      </c>
      <c r="M117" s="1" t="s">
        <v>678</v>
      </c>
      <c r="N117" s="1" t="s">
        <v>678</v>
      </c>
      <c r="O117" s="1" t="s">
        <v>679</v>
      </c>
      <c r="P117" s="1" t="s">
        <v>680</v>
      </c>
      <c r="Q117" s="1" t="s">
        <v>681</v>
      </c>
      <c r="R117" s="1" t="s">
        <v>1399</v>
      </c>
      <c r="S117" s="1" t="s">
        <v>683</v>
      </c>
      <c r="T117" s="1" t="s">
        <v>684</v>
      </c>
      <c r="U117" s="1" t="s">
        <v>685</v>
      </c>
      <c r="V117" s="1" t="s">
        <v>693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2023-01-13T02:32:06Z</dcterms:created>
  <dcterms:modified xsi:type="dcterms:W3CDTF">2023-01-13T03:23:04Z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6B59DB0A31F645CD8FC57402D780269D</vt:lpwstr>
  </property>
  <property fmtid="{D5CDD505-2E9C-101B-9397-08002B2CF9AE}" pid="3" name="KSOProductBuildVer">
    <vt:lpwstr>2052-11.1.0.13703</vt:lpwstr>
  </property>
</Properties>
</file>