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对账!$A$1:$X$91</definedName>
  </definedNames>
  <calcPr calcId="144525"/>
</workbook>
</file>

<file path=xl/sharedStrings.xml><?xml version="1.0" encoding="utf-8"?>
<sst xmlns="http://schemas.openxmlformats.org/spreadsheetml/2006/main" count="3076" uniqueCount="976">
  <si>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</si>
  <si>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</si>
  <si>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</si>
  <si>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</si>
  <si>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</si>
  <si>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</si>
  <si>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</si>
  <si>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</si>
  <si>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</si>
  <si>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</si>
  <si>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</si>
  <si>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</si>
  <si>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</si>
  <si>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</si>
  <si>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</si>
  <si>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</si>
  <si>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</si>
  <si>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</si>
  <si>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</si>
  <si>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</si>
  <si>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</si>
  <si>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</si>
  <si>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</si>
  <si>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</si>
  <si>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</si>
  <si>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18405590448	</t>
  </si>
  <si>
    <t>Ctrip</t>
  </si>
  <si>
    <t>正常</t>
  </si>
  <si>
    <t>[科伦]科伦维斯顿度假酒店(Coron Westown Resort)(28525527)</t>
  </si>
  <si>
    <t>豪华房&lt;今日特价 &gt;&lt;双人入住&gt;&lt;无早&gt;</t>
  </si>
  <si>
    <t>CNY</t>
  </si>
  <si>
    <t>de Belen/Ricardo Raphael,de Belen/Ricardo Raphael</t>
  </si>
  <si>
    <t>CA2019230114CNY</t>
  </si>
  <si>
    <t>未提现</t>
  </si>
  <si>
    <t>携程开票</t>
  </si>
  <si>
    <t xml:space="preserve">2622401	</t>
  </si>
  <si>
    <t xml:space="preserve">acknowledge	</t>
  </si>
  <si>
    <t xml:space="preserve">18942814681	</t>
  </si>
  <si>
    <t>[普吉岛]普吉岛迈考美丽亚酒店(SHA Extra Plus)(Melia Phuket Mai Khao(SHA Extra Plus))(92000607)</t>
  </si>
  <si>
    <t>一卧室别墅（带私人泳池）&lt;促销&gt;&lt;三人入住&gt;&lt;早餐&gt;</t>
  </si>
  <si>
    <t>lau /chung man jamie ,yue/chun Kit ,yue/Tsz ching Chloe</t>
  </si>
  <si>
    <t xml:space="preserve">2683698	</t>
  </si>
  <si>
    <t xml:space="preserve">31284	</t>
  </si>
  <si>
    <t xml:space="preserve">18955916844	</t>
  </si>
  <si>
    <t>[薄荷岛]邦劳岛水蓝度假村(Bluewater Panglao Resort)(5732362)</t>
  </si>
  <si>
    <t>豪华房&lt;今日特惠&gt;&lt;双人入住&gt;&lt;双早&gt;</t>
  </si>
  <si>
    <t>KIM/SOOJUNG</t>
  </si>
  <si>
    <t xml:space="preserve">2690055	</t>
  </si>
  <si>
    <t xml:space="preserve">36471	</t>
  </si>
  <si>
    <t xml:space="preserve">21329661800	</t>
  </si>
  <si>
    <t>[芭堤雅]芭堤雅宫殿酒店(Grand Palazzo Hotel)(15343910)</t>
  </si>
  <si>
    <t>至尊房&lt;特惠专享&gt;&lt;双人入住&gt;&lt;无早&gt;</t>
  </si>
  <si>
    <t>Pasqualetti/Enzo</t>
  </si>
  <si>
    <t xml:space="preserve">2723378	</t>
  </si>
  <si>
    <t xml:space="preserve">153684	</t>
  </si>
  <si>
    <t xml:space="preserve">21340426305	</t>
  </si>
  <si>
    <t>[薄荷岛]故事度假村(The Story Resort)(45698732)</t>
  </si>
  <si>
    <t>豪华两张床房 - 可使用游泳池&lt;特价大促销&gt;&lt;三人入住&gt;&lt;早餐&gt;</t>
  </si>
  <si>
    <t>Adricula/Rosanne,Adricula/Rosanne,Adricula/Rosanne</t>
  </si>
  <si>
    <t xml:space="preserve">2725173	</t>
  </si>
  <si>
    <t xml:space="preserve">1252	</t>
  </si>
  <si>
    <t xml:space="preserve">21580798883	</t>
  </si>
  <si>
    <t>[普吉岛]普吉岛印度奇那别墅度假酒店 (SHA Extra Plus)(IndoChine Resort &amp; Villas Phuket (SHA Extra Plus))(3799890)</t>
  </si>
  <si>
    <t>天空套房-带小型游泳池&lt;限时 特惠&gt;&lt;双人入住&gt;&lt;双早&gt;</t>
  </si>
  <si>
    <t>KELLY/DEAN,HUTCHO/PAUL</t>
  </si>
  <si>
    <t xml:space="preserve">2759858	</t>
  </si>
  <si>
    <t xml:space="preserve">189884538	</t>
  </si>
  <si>
    <t xml:space="preserve">21772633505	</t>
  </si>
  <si>
    <t>[曼谷]曼谷素坤逸航站 21 中心酒店 (SHA Plus+)(Grande Centre Point Hotel Terminal 21 (SHA Plus+))(5908161)</t>
  </si>
  <si>
    <t>豪华尊贵房&lt;特惠&gt;&lt;双人入住&gt;&lt;双早&gt;</t>
  </si>
  <si>
    <t>KONG/TIN MAN,CHOW/HIU YEUNG</t>
  </si>
  <si>
    <t xml:space="preserve">2789710	</t>
  </si>
  <si>
    <t xml:space="preserve">389240	</t>
  </si>
  <si>
    <t xml:space="preserve">21825566756	</t>
  </si>
  <si>
    <t>[曼谷]曼谷河畔萨利尔酒店(The Salil Hotel Riverside Bangkok)(99980109)</t>
  </si>
  <si>
    <t>城景豪华房(至少提前3天预订)(至少连住2晚及以上)&lt;单人入住&gt;&lt;单早&gt;</t>
  </si>
  <si>
    <t>Tan/Hsien Chih</t>
  </si>
  <si>
    <t xml:space="preserve">2809781	</t>
  </si>
  <si>
    <t xml:space="preserve">766	</t>
  </si>
  <si>
    <t xml:space="preserve">21826977247	</t>
  </si>
  <si>
    <t>[普吉岛]普吉岛芭东美爵大酒店(SHA Extra Plus)(Grand Mercure Phuket Patong(SHA Extra Plus))(3627889)</t>
  </si>
  <si>
    <t>高级特大床房(至少连住2晚及以上)&lt;特惠&gt;&lt;双人入住&gt;&lt;双早&gt;</t>
  </si>
  <si>
    <t>Hung/Bing Shen</t>
  </si>
  <si>
    <t xml:space="preserve">2811794	</t>
  </si>
  <si>
    <t xml:space="preserve">629155	</t>
  </si>
  <si>
    <t xml:space="preserve">21827901709	</t>
  </si>
  <si>
    <t>[曼谷]曼谷秋素坤逸酒店 (SHA Plus+)(Qiu Hotel Sukhumvit (SHA Plus+))(28597378)</t>
  </si>
  <si>
    <t>豪华房(无窗)&lt;特价大促销&gt;&lt;双人入住&gt;&lt;无早&gt;</t>
  </si>
  <si>
    <t>Asif/Ismail,Asif/Ismail</t>
  </si>
  <si>
    <t xml:space="preserve">2813167	</t>
  </si>
  <si>
    <t xml:space="preserve">79360	</t>
  </si>
  <si>
    <t xml:space="preserve">21834195317	</t>
  </si>
  <si>
    <t>高级房&lt;特惠&gt;&lt;双人入住&gt;&lt;无早&gt;</t>
  </si>
  <si>
    <t>TAN/PO SHIN JESMIN,GOH/WEI QI MELISSA</t>
  </si>
  <si>
    <t xml:space="preserve">2819992	</t>
  </si>
  <si>
    <t xml:space="preserve">391546	</t>
  </si>
  <si>
    <t xml:space="preserve">21837621111	</t>
  </si>
  <si>
    <t>[济州市]济州耽罗酒店(Tamna Stay Hotel Jeju)(28524828)</t>
  </si>
  <si>
    <t>海景家庭三人房&lt;四人入住&gt;&lt;早餐&gt;</t>
  </si>
  <si>
    <t>Kim/Jaeung</t>
  </si>
  <si>
    <t xml:space="preserve">2821355	</t>
  </si>
  <si>
    <t xml:space="preserve">	</t>
  </si>
  <si>
    <t xml:space="preserve">21842513589	</t>
  </si>
  <si>
    <t>[苏梅岛]苏梅岛六善酒店(Six Senses Samui)(3666611)</t>
  </si>
  <si>
    <t>静谧别墅(至少提前30天预订)&lt;双人入住&gt;&lt;双早&gt;</t>
  </si>
  <si>
    <t>Mei/Jie</t>
  </si>
  <si>
    <t xml:space="preserve">2826371	</t>
  </si>
  <si>
    <t xml:space="preserve">178210	</t>
  </si>
  <si>
    <t>取消</t>
  </si>
  <si>
    <t xml:space="preserve">21850394560	</t>
  </si>
  <si>
    <t>[曼谷]曼谷香格里拉大酒店 (SHA Extra Plus)(Shangri-La Bangkok)(3243791)</t>
  </si>
  <si>
    <t>香格里拉楼豪华特大床房&lt;双人入住&gt;&lt;双早&gt;</t>
  </si>
  <si>
    <t>KAI/SIULINGELAINE,LAM/YUENSANBARRY</t>
  </si>
  <si>
    <t xml:space="preserve">2840455	</t>
  </si>
  <si>
    <t xml:space="preserve">11469295	</t>
  </si>
  <si>
    <t xml:space="preserve">21853596757	</t>
  </si>
  <si>
    <t>[吉隆坡]辉盛凯贝丽(Capri by Fraser Bukit Bintang)(88638672)</t>
  </si>
  <si>
    <t>行政特大床一室房(至少连住2晚及以上)&lt;今日特价 &gt;&lt;双人入住&gt;&lt;双早&gt;</t>
  </si>
  <si>
    <t>Said/Muhammed Hezri,Said/Muhammed Hezri</t>
  </si>
  <si>
    <t xml:space="preserve">2845802	</t>
  </si>
  <si>
    <t xml:space="preserve">69782679-1	</t>
  </si>
  <si>
    <t xml:space="preserve">21858789889	</t>
  </si>
  <si>
    <t>[怡保]怡保威尔酒店(Weil Hotel Ipoh)(5702297)</t>
  </si>
  <si>
    <t>尊贵双床房&lt;三人入住&gt;&lt;双早&gt;</t>
  </si>
  <si>
    <t>CHIU/YU HIN</t>
  </si>
  <si>
    <t xml:space="preserve">2854731	</t>
  </si>
  <si>
    <t xml:space="preserve">10291420	</t>
  </si>
  <si>
    <t xml:space="preserve">999221878991805	</t>
  </si>
  <si>
    <t>[基拉戈]鸠河度假村及码头(Dove Creek Resort &amp; Marina)(98329647)</t>
  </si>
  <si>
    <t>高级特大床房&lt;双人入住&gt;&lt;预付&gt;&lt;无早&gt;</t>
  </si>
  <si>
    <t>Hamm/Roger</t>
  </si>
  <si>
    <t xml:space="preserve">2862224	</t>
  </si>
  <si>
    <t xml:space="preserve">7011080	</t>
  </si>
  <si>
    <t xml:space="preserve">999221924917625	</t>
  </si>
  <si>
    <t>[拉普拉普]康斯特白拉热带海滩度假村(Costabella Tropical Beach Hotel)(8235061)</t>
  </si>
  <si>
    <t>首映豪华池畔房(连住3晚及以上)&lt;特价大促销&gt;&lt;双人入住&gt;&lt;无早&gt;</t>
  </si>
  <si>
    <t>HAN/JUNGHEE,HAN/JUNGHEE,HAN/JUNGHEE,HAN/JUNGHEE</t>
  </si>
  <si>
    <t xml:space="preserve">2874250	</t>
  </si>
  <si>
    <t xml:space="preserve">140989	</t>
  </si>
  <si>
    <t xml:space="preserve">21937853812	</t>
  </si>
  <si>
    <t>[甲米]甲米奥南宜必思尚品酒店(SHA Extra Plus)(Ibis Styles Krabi Ao Nang(SHA Extra Plus))(3525981)</t>
  </si>
  <si>
    <t>标准双人房&lt;特惠专享&gt;&lt;双人入住&gt;&lt;双早&gt;</t>
  </si>
  <si>
    <t>SOHN/HANA,PARK/YOUNGSOOK</t>
  </si>
  <si>
    <t xml:space="preserve">2878699	</t>
  </si>
  <si>
    <t xml:space="preserve">999221946543729	</t>
  </si>
  <si>
    <t>高级房(连住3晚及以上)&lt;特价大促销&gt;&lt;双人入住&gt;&lt;双早&gt;</t>
  </si>
  <si>
    <t>Ji/Minok,Ji/Minok,Ji/Minok,Ji/Minok</t>
  </si>
  <si>
    <t xml:space="preserve">2882148	</t>
  </si>
  <si>
    <t xml:space="preserve">141125	</t>
  </si>
  <si>
    <t xml:space="preserve">999221955425860	</t>
  </si>
  <si>
    <t>[邦劳]阿罗纳海滩赫纳度假村(Henann Resort Alona Beach)(5243777)</t>
  </si>
  <si>
    <t>豪华房(至少连住2晚及以上)&lt;特惠房&gt;&lt;三人入住&gt;&lt;早餐&gt;</t>
  </si>
  <si>
    <t>Agulto/Regilda,Agulto/Regilda,Agulto/Regilda,Agulto/Regilda,Agulto/Regilda,Agulto/Regilda,Agulto/Regilda,Agulto/Regilda,Agulto/Regilda</t>
  </si>
  <si>
    <t xml:space="preserve">2884679	</t>
  </si>
  <si>
    <t>HBM244-0392</t>
  </si>
  <si>
    <t xml:space="preserve">HBLMNL012-1901	</t>
  </si>
  <si>
    <t xml:space="preserve">999221974738480	</t>
  </si>
  <si>
    <t>豪华房(无窗)&lt;今日特惠&gt;&lt;双人入住&gt;&lt;无早&gt;</t>
  </si>
  <si>
    <t>LAM/CHEUK MAN</t>
  </si>
  <si>
    <t xml:space="preserve">2891262	</t>
  </si>
  <si>
    <t xml:space="preserve">80864	</t>
  </si>
  <si>
    <t xml:space="preserve">999221978350042	</t>
  </si>
  <si>
    <t>[拉普拉普]宿雾迈瑞柏高碧海度假村(Bluewater Maribago Beach Resort Cebu)(7333668)</t>
  </si>
  <si>
    <t>尊贵豪华房&lt;今日特价 &gt;&lt;四人入住&gt;&lt;无早&gt;</t>
  </si>
  <si>
    <t>KWON/YEJIN,JEON/EULSUN,JUN/MISUK,JUN/SOONHWA</t>
  </si>
  <si>
    <t xml:space="preserve">2892910	</t>
  </si>
  <si>
    <t xml:space="preserve">116745	</t>
  </si>
  <si>
    <t xml:space="preserve">21985083330	</t>
  </si>
  <si>
    <t>[曼谷]曼谷索拉利亚西铁酒店(Solaria Nishitetsu Hotel Bangkok)(102642575)</t>
  </si>
  <si>
    <t>标准双床房&lt;特惠专享&gt;&lt;双人入住&gt;&lt;双早&gt;</t>
  </si>
  <si>
    <t>CHOI/DONGJIN</t>
  </si>
  <si>
    <t xml:space="preserve">2895258	</t>
  </si>
  <si>
    <t xml:space="preserve">240196552	</t>
  </si>
  <si>
    <t xml:space="preserve">999221988849425	</t>
  </si>
  <si>
    <t>[普吉岛]拉威棕榈滩度假酒店(SHA Extra Plus)(Rawai Palm Beach Resort(SHA Extra Plus))(4398832)</t>
  </si>
  <si>
    <t>豪华池景房(连住5晚及以上)&lt;三人入住&gt;&lt;早餐&gt;</t>
  </si>
  <si>
    <t>Opitz/Nicolai,Opitz/Nicolai,Opitz/Nicolai</t>
  </si>
  <si>
    <t xml:space="preserve">2896444	</t>
  </si>
  <si>
    <t xml:space="preserve">Sineenuch	</t>
  </si>
  <si>
    <t xml:space="preserve">999221992245724	</t>
  </si>
  <si>
    <t xml:space="preserve">2897288	</t>
  </si>
  <si>
    <t>退单</t>
  </si>
  <si>
    <t xml:space="preserve">999221998801640	</t>
  </si>
  <si>
    <t>[曼谷]曼谷美人鱼酒店(Hotel Mermaid Bangkok)(85397474)</t>
  </si>
  <si>
    <t>特大号床角落套房 - 带阳台(连住3晚及以上)&lt;今日特价 &gt;&lt;双人入住&gt;&lt;无早&gt;</t>
  </si>
  <si>
    <t>Marienfeldt/Fred,Marienfeldt/Fred</t>
  </si>
  <si>
    <t xml:space="preserve">2899480	</t>
  </si>
  <si>
    <t xml:space="preserve">60552	</t>
  </si>
  <si>
    <t xml:space="preserve">999221997934925	</t>
  </si>
  <si>
    <t>[曼谷]曼谷水门伯克利酒店(SHA Plus+)(The Berkeley Hotel Pratunam Bangkok (SHA Plus+))(28597407)</t>
  </si>
  <si>
    <t>北塔尊贵房&lt;今日特价 &gt;&lt;双人入住&gt;&lt;不适用泰国客人&gt;&lt;双早&gt;</t>
  </si>
  <si>
    <t>SHERPA/ANG NURU</t>
  </si>
  <si>
    <t xml:space="preserve">2899010	</t>
  </si>
  <si>
    <t xml:space="preserve">10010963042	</t>
  </si>
  <si>
    <t xml:space="preserve">999221999532720	</t>
  </si>
  <si>
    <t>[芽庄]芽庄洲际酒店(InterContinental Nha Trang, an IHG Hotel)(4398930)</t>
  </si>
  <si>
    <t>海景经典双床房（高层）&lt;双人入住&gt;&lt;双早&gt;</t>
  </si>
  <si>
    <t>SONG/EUNSOL</t>
  </si>
  <si>
    <t xml:space="preserve">2899953	</t>
  </si>
  <si>
    <t xml:space="preserve">21999633610	</t>
  </si>
  <si>
    <t xml:space="preserve">2900025	</t>
  </si>
  <si>
    <t xml:space="preserve">633659	</t>
  </si>
  <si>
    <t xml:space="preserve">999222010515264	</t>
  </si>
  <si>
    <t>[华欣]华欣艾杉酷度假村及套房 (SHA Plus+)(iSanook Resort &amp; Suites Hua Hin (SHA Plus+))(98508718)</t>
  </si>
  <si>
    <t>一室房&lt;双人入住&gt;&lt;双早&gt;</t>
  </si>
  <si>
    <t>CHOI/CHUNG FAI</t>
  </si>
  <si>
    <t xml:space="preserve">2903355	</t>
  </si>
  <si>
    <t xml:space="preserve">76559	</t>
  </si>
  <si>
    <t xml:space="preserve">999222017595905	</t>
  </si>
  <si>
    <t>[曼谷]尼兰大酒店(Niran Grand Hotel)(96424884)</t>
  </si>
  <si>
    <t>豪华双床房(至少连住2晚及以上)&lt;双人入住&gt;&lt;双早&gt;</t>
  </si>
  <si>
    <t>JANGKENA/SAOWALUK</t>
  </si>
  <si>
    <t xml:space="preserve">2905786	</t>
  </si>
  <si>
    <t xml:space="preserve">Acknowledged	</t>
  </si>
  <si>
    <t xml:space="preserve">999222028918086	</t>
  </si>
  <si>
    <t>[曼谷]曼谷大仓新颐饭店(The Okura Prestige Bangkok)(4646619)</t>
  </si>
  <si>
    <t>豪华特大床房-禁烟&lt;特惠专享&gt;&lt;双人入住&gt;&lt;不适用泰国客人&gt;&lt;双早&gt;</t>
  </si>
  <si>
    <t>TONG/PANG</t>
  </si>
  <si>
    <t xml:space="preserve">2909756	</t>
  </si>
  <si>
    <t xml:space="preserve">6934999	</t>
  </si>
  <si>
    <t xml:space="preserve">999222029720066	</t>
  </si>
  <si>
    <t>[曼谷]曼谷湄南河四季酒店 (SHA Plus+)(Four Seasons Hotel Bangkok at Chao Phraya River (SHA Plus+))(57171815)</t>
  </si>
  <si>
    <t>一室河景套房(至少连住2晚及以上)&lt;双人入住&gt;&lt;双早&gt;</t>
  </si>
  <si>
    <t>ZHANG/Xi</t>
  </si>
  <si>
    <t xml:space="preserve">2910256	</t>
  </si>
  <si>
    <t xml:space="preserve">141261	</t>
  </si>
  <si>
    <t xml:space="preserve">999222052740879	</t>
  </si>
  <si>
    <t>[芭堤雅]芭堤雅盛泰澜幻影海滩度假村 (SHA Extra Plus)(Centara Grand Mirage Beach Resort Pattaya (SHA Extra Plus))(1593624)</t>
  </si>
  <si>
    <t>甄选豪华海景特大床房&lt;今日特价 &gt;&lt;双人入住&gt;&lt;适用于除泰国的亚洲客人&gt;&lt;双早&gt;</t>
  </si>
  <si>
    <t>JUNGHYUK/PARK</t>
  </si>
  <si>
    <t xml:space="preserve">2914672	</t>
  </si>
  <si>
    <t xml:space="preserve">242828539	</t>
  </si>
  <si>
    <t xml:space="preserve">999222052757683	</t>
  </si>
  <si>
    <t xml:space="preserve">2914678	</t>
  </si>
  <si>
    <t xml:space="preserve">242826470	</t>
  </si>
  <si>
    <t xml:space="preserve">999222059335817	</t>
  </si>
  <si>
    <t>[曼谷]阿特里姆曼谷美居大酒店(SHA认证)(Grand Mercure Bangkok Atrium (SHA Certified))(4498673)</t>
  </si>
  <si>
    <t>豪华特大床房(至少连住2晚及以上)&lt;今日特价 &gt;&lt;双人入住&gt;&lt;无早&gt;</t>
  </si>
  <si>
    <t>NALIMOV/NIKITA,KOLESNICHENKO/ANASTASIIA</t>
  </si>
  <si>
    <t xml:space="preserve">2916248	</t>
  </si>
  <si>
    <t xml:space="preserve">53522955	</t>
  </si>
  <si>
    <t xml:space="preserve">999222059517938	</t>
  </si>
  <si>
    <t>SIDOROV/TIKHON,KONYUKHOVA/LALA</t>
  </si>
  <si>
    <t xml:space="preserve">2916333	</t>
  </si>
  <si>
    <t xml:space="preserve">53522960	</t>
  </si>
  <si>
    <t xml:space="preserve">999222062673137	</t>
  </si>
  <si>
    <t>城景甄选特大床房&lt;双人入住&gt;&lt;双早&gt;</t>
  </si>
  <si>
    <t>Jeon/Suyeon</t>
  </si>
  <si>
    <t xml:space="preserve">2916882	</t>
  </si>
  <si>
    <t xml:space="preserve">641121	</t>
  </si>
  <si>
    <t xml:space="preserve">999222070233313	</t>
  </si>
  <si>
    <t>高级特大床房(至少连住2晚及以上)&lt;今日特价 &gt;&lt;双人入住&gt;&lt;无早&gt;</t>
  </si>
  <si>
    <t>KOSTENKO/NIKITA</t>
  </si>
  <si>
    <t xml:space="preserve">2918138	</t>
  </si>
  <si>
    <t xml:space="preserve">53523529	</t>
  </si>
  <si>
    <t xml:space="preserve">999222073278086	</t>
  </si>
  <si>
    <t>[苏梅岛]苏梅岛W酒店(SHA Plus+)(W Koh Samui(SHA Plus+))(3363512)</t>
  </si>
  <si>
    <t>海景公寓别墅&lt;今日特价 &gt;&lt;八人入住&gt;&lt;仅适用亚洲客人&gt;&lt;日历房套餐高价值&gt;&lt;早餐&gt;&lt;新酒店礼盒&gt;</t>
  </si>
  <si>
    <t>WEI/ZHICHOU,Wei/Zhichou,Zhang/Li,Zhang/San,Wang/Qing,Qing/Qing,San/Sna,Wi/Di</t>
  </si>
  <si>
    <t xml:space="preserve">2919118	</t>
  </si>
  <si>
    <t xml:space="preserve">84728562	</t>
  </si>
  <si>
    <t xml:space="preserve">999222073294961	</t>
  </si>
  <si>
    <t>海滨天堂&lt;今日特价 &gt;&lt;双人入住&gt;&lt;仅适用亚洲客人&gt;&lt;双早&gt;</t>
  </si>
  <si>
    <t>WEI/ZHICHOU,Wei/Zhichou</t>
  </si>
  <si>
    <t xml:space="preserve">2919120	</t>
  </si>
  <si>
    <t xml:space="preserve">84727443	</t>
  </si>
  <si>
    <t xml:space="preserve">999222074702554	</t>
  </si>
  <si>
    <t>[曼谷]曼谷维伊 - 美憬阁酒店 (SHA Plus+)(VIE Hotel Bangkok, MGallery Hotel Collection (SHA Plus+))(3906021)</t>
  </si>
  <si>
    <t>行政套房(至少连住2晚及以上)&lt;双人入住&gt;&lt;仅适用亚洲客人&gt;&lt;双早&gt;</t>
  </si>
  <si>
    <t>HOI/KENG LON</t>
  </si>
  <si>
    <t xml:space="preserve">2919417	</t>
  </si>
  <si>
    <t xml:space="preserve">7979202	</t>
  </si>
  <si>
    <t xml:space="preserve">999222076137043	</t>
  </si>
  <si>
    <t>[首尔]三井酒店(Hotel Samjung)(28525707)</t>
  </si>
  <si>
    <t>双床房&lt;双人入住&gt;&lt;无早&gt;</t>
  </si>
  <si>
    <t>KIM/SEUNGWOOK</t>
  </si>
  <si>
    <t xml:space="preserve">2920039	</t>
  </si>
  <si>
    <t xml:space="preserve">23031711	</t>
  </si>
  <si>
    <t xml:space="preserve">999222082150043	</t>
  </si>
  <si>
    <t>[济州市]济州君悦酒店(Grand Hyatt Jeju)(99810240)</t>
  </si>
  <si>
    <t>65平米特大床房&lt;双人入住&gt;&lt;无早&gt;</t>
  </si>
  <si>
    <t>park/chang yeol</t>
  </si>
  <si>
    <t xml:space="preserve">2921836	</t>
  </si>
  <si>
    <t xml:space="preserve">47918122	</t>
  </si>
  <si>
    <t xml:space="preserve">999222085239399	</t>
  </si>
  <si>
    <t>GU/BAIJUN</t>
  </si>
  <si>
    <t xml:space="preserve">2922369	</t>
  </si>
  <si>
    <t xml:space="preserve">999222085256943	</t>
  </si>
  <si>
    <t>LI/XUEXIA</t>
  </si>
  <si>
    <t xml:space="preserve">2922373	</t>
  </si>
  <si>
    <t xml:space="preserve">999222085260701	</t>
  </si>
  <si>
    <t xml:space="preserve">2922376	</t>
  </si>
  <si>
    <t xml:space="preserve">999222087439473	</t>
  </si>
  <si>
    <t>高级特大床房(至少连住2晚及以上)&lt;今日特价 &gt;&lt;双人入住&gt;&lt;双早&gt;</t>
  </si>
  <si>
    <t>NGUYEN/XUAN QUY</t>
  </si>
  <si>
    <t xml:space="preserve">2923014	</t>
  </si>
  <si>
    <t xml:space="preserve">53524164	</t>
  </si>
  <si>
    <t xml:space="preserve">999222087708713	</t>
  </si>
  <si>
    <t>LIU/SHUNING</t>
  </si>
  <si>
    <t xml:space="preserve">2923122	</t>
  </si>
  <si>
    <t xml:space="preserve">999222087716625	</t>
  </si>
  <si>
    <t>豪华双床房-禁烟&lt;特惠专享&gt;&lt;双人入住&gt;&lt;不适用泰国客人&gt;&lt;双早&gt;</t>
  </si>
  <si>
    <t>LIU/SHUYUE</t>
  </si>
  <si>
    <t xml:space="preserve">2923125	</t>
  </si>
  <si>
    <t xml:space="preserve">6938444	</t>
  </si>
  <si>
    <t xml:space="preserve">999222088187366	</t>
  </si>
  <si>
    <t xml:space="preserve">2923323	</t>
  </si>
  <si>
    <t xml:space="preserve">6938449	</t>
  </si>
  <si>
    <t xml:space="preserve">999222093489383	</t>
  </si>
  <si>
    <t>VERGARA/ROMIL</t>
  </si>
  <si>
    <t xml:space="preserve">2924393	</t>
  </si>
  <si>
    <t xml:space="preserve">81593	</t>
  </si>
  <si>
    <t xml:space="preserve">999222100066975	</t>
  </si>
  <si>
    <t>[古晋]古晋帝国酒店(Imperial Hotel Kuching)(28527691)</t>
  </si>
  <si>
    <t>高级特大床房&lt;今日特价 &gt;&lt;双人入住&gt;&lt;双早&gt;</t>
  </si>
  <si>
    <t>Othman/Khairunnisa Binti,Othman/Khairunnisa Binti</t>
  </si>
  <si>
    <t xml:space="preserve">2926120	</t>
  </si>
  <si>
    <t xml:space="preserve">284209	</t>
  </si>
  <si>
    <t xml:space="preserve">999222101078868	</t>
  </si>
  <si>
    <t>[吉隆坡]吉隆坡皇家朱兰酒店(Royale Chulan Kuala Lumpur)(5280527)</t>
  </si>
  <si>
    <t>一室公寓&lt;双人入住&gt;&lt;无早&gt;</t>
  </si>
  <si>
    <t>Fadalli bin Khalid/Mohamad</t>
  </si>
  <si>
    <t xml:space="preserve">2926598	</t>
  </si>
  <si>
    <t xml:space="preserve">10010655105	</t>
  </si>
  <si>
    <t xml:space="preserve">999222103305720	</t>
  </si>
  <si>
    <t>[曼谷]曼谷铂尔曼G酒店 （SHA Extra Plus）(Pullman Bangkok Hotel G（SHA Extra Plus）)(2497067)</t>
  </si>
  <si>
    <t>尊享豪华双人床房(至少连住2晚及以上)&lt;双人入住&gt;&lt;适用于非中国/菲律宾客人&gt;&lt;双早&gt;</t>
  </si>
  <si>
    <t>XIAO/MINJUN</t>
  </si>
  <si>
    <t xml:space="preserve">2926960	</t>
  </si>
  <si>
    <t xml:space="preserve">945049	</t>
  </si>
  <si>
    <t xml:space="preserve">999222103922020	</t>
  </si>
  <si>
    <t>香格里拉楼豪华特大床房(连住3晚及以上)&lt;双人入住&gt;&lt;双早&gt;</t>
  </si>
  <si>
    <t>Hua/Lei</t>
  </si>
  <si>
    <t xml:space="preserve">2927059	</t>
  </si>
  <si>
    <t xml:space="preserve">11482307	</t>
  </si>
  <si>
    <t xml:space="preserve">999222104152646	</t>
  </si>
  <si>
    <t>[普吉岛]Travelodge 普吉城镇酒店(Travelodge Phuket Town)(83852850)</t>
  </si>
  <si>
    <t>标准房&lt;双人入住&gt;&lt;无早&gt;</t>
  </si>
  <si>
    <t>WONG/TSZ FONG</t>
  </si>
  <si>
    <t xml:space="preserve">2927099	</t>
  </si>
  <si>
    <t xml:space="preserve">6786	</t>
  </si>
  <si>
    <t xml:space="preserve">999222105126424	</t>
  </si>
  <si>
    <t>[韦尔]韦尔万年青旅馆(Evergreen Lodge at Vail)(98308118)</t>
  </si>
  <si>
    <t>带2张大号床的大号床间 - 享有山谷景致&lt;双人入住&gt;&lt;预付&gt;&lt;无早&gt;</t>
  </si>
  <si>
    <t>Vazquez/Maria</t>
  </si>
  <si>
    <t xml:space="preserve">2927383	</t>
  </si>
  <si>
    <t xml:space="preserve">737377211	</t>
  </si>
  <si>
    <t xml:space="preserve">999222105240582	</t>
  </si>
  <si>
    <t>[依斯干达公主城]双威大盒子酒店(Sunway Hotel Big Box)(91411884)</t>
  </si>
  <si>
    <t>豪华特大床房&lt;单人入住&gt;&lt;单早&gt;</t>
  </si>
  <si>
    <t>SEE/RONALD</t>
  </si>
  <si>
    <t xml:space="preserve">2927425	</t>
  </si>
  <si>
    <t xml:space="preserve">64976	</t>
  </si>
  <si>
    <t xml:space="preserve">999222105528278	</t>
  </si>
  <si>
    <t>[曼谷]是隆不容错过酒店 by Cross Collection(Haven't Met Bangkok Silom by Cross Collection)(17140699)</t>
  </si>
  <si>
    <t>城市工作室(至少连住2晚及以上)&lt;双人入住&gt;&lt;双早&gt;</t>
  </si>
  <si>
    <t>LIU/SUFEN</t>
  </si>
  <si>
    <t xml:space="preserve">2927472	</t>
  </si>
  <si>
    <t xml:space="preserve">30892	</t>
  </si>
  <si>
    <t xml:space="preserve">999222107947009	</t>
  </si>
  <si>
    <t>[普吉岛]相片酒店普吉岛(SHA Plus+)(Foto Hotel Phuket(SHA Plus+))(92435867)</t>
  </si>
  <si>
    <t>Ozone Hall with Balcony&lt;双人入住&gt;&lt;无早&gt;</t>
  </si>
  <si>
    <t>Munson/Brett</t>
  </si>
  <si>
    <t xml:space="preserve">2928339	</t>
  </si>
  <si>
    <t xml:space="preserve">14159	</t>
  </si>
  <si>
    <t xml:space="preserve">999222112896351	</t>
  </si>
  <si>
    <t>[曼谷]曼谷杜斯特套房酒店式公寓(Dusit Suites Hotel Ratchadamri, Bangkok)(4998306)</t>
  </si>
  <si>
    <t>一卧室高级套房(至少连住2晚及以上)&lt;双人入住&gt;&lt;仅适用亚洲客人&gt;&lt;无早&gt;</t>
  </si>
  <si>
    <t>WANG/HONGYAO</t>
  </si>
  <si>
    <t xml:space="preserve">2929521	</t>
  </si>
  <si>
    <t xml:space="preserve">225423	</t>
  </si>
  <si>
    <t xml:space="preserve">999222114179406	</t>
  </si>
  <si>
    <t>HSU/HUICHUN</t>
  </si>
  <si>
    <t xml:space="preserve">2929967	</t>
  </si>
  <si>
    <t xml:space="preserve">81690	</t>
  </si>
  <si>
    <t xml:space="preserve">999222114278207	</t>
  </si>
  <si>
    <t>Ozone Hall with Bathtub&lt;双人入住&gt;&lt;无早&gt;</t>
  </si>
  <si>
    <t>Rashid/Mohammad,Rashid/Mohammad</t>
  </si>
  <si>
    <t xml:space="preserve">2930017	</t>
  </si>
  <si>
    <t xml:space="preserve">14167	</t>
  </si>
  <si>
    <t xml:space="preserve">999222115053265	</t>
  </si>
  <si>
    <t>[曼谷]金玉素万那普酒店(Golden Jade Suvarnabhumi)(28680143)</t>
  </si>
  <si>
    <t>高级房&lt;双人入住&gt;&lt;无早&gt;</t>
  </si>
  <si>
    <t>LYU/HUIQING</t>
  </si>
  <si>
    <t xml:space="preserve">2930416	</t>
  </si>
  <si>
    <t xml:space="preserve">999222116857416	</t>
  </si>
  <si>
    <t>Avakova/Karine</t>
  </si>
  <si>
    <t xml:space="preserve">2930709	</t>
  </si>
  <si>
    <t xml:space="preserve">53525398	</t>
  </si>
  <si>
    <t>补单</t>
  </si>
  <si>
    <t>[曼谷]曼谷水门伯克利酒店(SHA Plus+)(The Berkeley Hotel Pratunam Bangkok (SHA Plus+))(1877699)</t>
  </si>
  <si>
    <t>过时取消</t>
  </si>
  <si>
    <t xml:space="preserve">999222120060959	</t>
  </si>
  <si>
    <t>MAMAT/MOHD RUSMAIZEE</t>
  </si>
  <si>
    <t xml:space="preserve">2931403	</t>
  </si>
  <si>
    <t xml:space="preserve">10010655262	</t>
  </si>
  <si>
    <t xml:space="preserve">999222123509356	</t>
  </si>
  <si>
    <t>Hodges/Martinee,Hodges/Martinee</t>
  </si>
  <si>
    <t xml:space="preserve">2931906	</t>
  </si>
  <si>
    <t xml:space="preserve">999222124872546	</t>
  </si>
  <si>
    <t>[普吉岛]普吉岛芭东海滩品质水疗度假村(Quality Resort and Spa Patong Beach)(98984522)</t>
  </si>
  <si>
    <t>高级豪华特大床房&lt;双人入住&gt;&lt;无早&gt;</t>
  </si>
  <si>
    <t>XUE/CHAO</t>
  </si>
  <si>
    <t xml:space="preserve">2932185	</t>
  </si>
  <si>
    <t xml:space="preserve">RR23000064	</t>
  </si>
  <si>
    <t xml:space="preserve">999222128679133	</t>
  </si>
  <si>
    <t>[曼谷]曼谷大都会酒店(COMO Metropolitan Bangkok)(6035972)</t>
  </si>
  <si>
    <t>套间房&lt;双人入住&gt;&lt;不适用泰国客人&gt;&lt;双早&gt;</t>
  </si>
  <si>
    <t>grootaert/dick</t>
  </si>
  <si>
    <t xml:space="preserve">2933092	</t>
  </si>
  <si>
    <t xml:space="preserve">1279527	</t>
  </si>
  <si>
    <t xml:space="preserve">999222129539018	</t>
  </si>
  <si>
    <t>豪华房(无窗)&lt;今日特惠&gt;&lt;双人入住&gt;&lt;双早&gt;</t>
  </si>
  <si>
    <t>ARTE/ALOK PRASHANT</t>
  </si>
  <si>
    <t xml:space="preserve">2933281	</t>
  </si>
  <si>
    <t xml:space="preserve">81758	</t>
  </si>
  <si>
    <t xml:space="preserve">999222131446277	</t>
  </si>
  <si>
    <t xml:space="preserve">2933764	</t>
  </si>
  <si>
    <t xml:space="preserve">65240	</t>
  </si>
  <si>
    <t xml:space="preserve">999222131731318	</t>
  </si>
  <si>
    <t>[曼谷]曼谷盛泰澜中央世界商业中心酒店  (SHA Plus+)(Centara Grand &amp; Bangkok Convention Centre at CentralWorld  (SHA Plus+))(5527365)</t>
  </si>
  <si>
    <t>豪华特大床房&lt;今日特价 &gt;&lt;双人入住&gt;&lt;不适用泰国客人&gt;&lt;双早&gt;</t>
  </si>
  <si>
    <t>SOK/MUY YOU</t>
  </si>
  <si>
    <t xml:space="preserve">2933934	</t>
  </si>
  <si>
    <t xml:space="preserve">244879301	</t>
  </si>
  <si>
    <t xml:space="preserve">999222131972616	</t>
  </si>
  <si>
    <t>[巴洛克]珍拉丁皇家朱兰酒店(Royale Chulan Cherating Villa)(91107302)</t>
  </si>
  <si>
    <t>家庭别墅&lt;四人入住&gt;&lt;早+晚餐&gt;</t>
  </si>
  <si>
    <t>LEE/SIONG LOON</t>
  </si>
  <si>
    <t xml:space="preserve">2934088	</t>
  </si>
  <si>
    <t xml:space="preserve">31379	</t>
  </si>
  <si>
    <t xml:space="preserve">999222132500025	</t>
  </si>
  <si>
    <t>Kanluang/Thapakorn,Kanluang/Thapakorn</t>
  </si>
  <si>
    <t xml:space="preserve">2934246	</t>
  </si>
  <si>
    <t xml:space="preserve">acknowledged	</t>
  </si>
  <si>
    <t xml:space="preserve">999222135834798	</t>
  </si>
  <si>
    <t>[芭堤雅]达拉海角渡假村(Cape Dara Resort)(5470678)</t>
  </si>
  <si>
    <t>豪华特大床房&lt;双人入住&gt;&lt;不适用泰国/印度次大陆客人&gt;&lt;双早&gt;</t>
  </si>
  <si>
    <t>KAMALOV/OMIRBEK,KAMALOV/ALIBEK,WANG/WANG,KANG/LITIAN,CUI/NAISHENG</t>
  </si>
  <si>
    <t xml:space="preserve">2934828	</t>
  </si>
  <si>
    <t xml:space="preserve">485317	</t>
  </si>
  <si>
    <t xml:space="preserve">999222135873843	</t>
  </si>
  <si>
    <t>[万挠]吉隆玻雪兰莪州武吉贝鲁唐商务酒店(Bukit Beruntung Business Hotel)(98325227)</t>
  </si>
  <si>
    <t>双人床房&lt;双人入住&gt;&lt;预付&gt;&lt;无早&gt;</t>
  </si>
  <si>
    <t>Afifah/Sharifah</t>
  </si>
  <si>
    <t xml:space="preserve">2934838	</t>
  </si>
  <si>
    <t xml:space="preserve">999222136481614	</t>
  </si>
  <si>
    <t>[东京]东京大手町四季酒店(Four Seasons Hotel Tokyo at Otemachi)(89980997)</t>
  </si>
  <si>
    <t>豪华城景双床房&lt;双人入住&gt;&lt;中宾&gt;&lt;无早&gt;</t>
  </si>
  <si>
    <t>LIN/ZUOYI</t>
  </si>
  <si>
    <t xml:space="preserve">2935059	</t>
  </si>
  <si>
    <t xml:space="preserve">999222135403670	</t>
  </si>
  <si>
    <t>[哥打京那巴鲁]阿皮亚伊纳南因宜必思尚品酒店(Ibis Styles Kota Kinabalu Inanam Hotel)(37490470)</t>
  </si>
  <si>
    <t>高级大床房&lt;双人入住&gt;&lt;双早&gt;</t>
  </si>
  <si>
    <t>BIN SHAHARUDIN/MUHAMMAD RAHIMI</t>
  </si>
  <si>
    <t xml:space="preserve">2934735	</t>
  </si>
  <si>
    <t xml:space="preserve">MBNSBXXS	</t>
  </si>
  <si>
    <t xml:space="preserve">999222137992269	</t>
  </si>
  <si>
    <t>LIN/JIAFENG</t>
  </si>
  <si>
    <t xml:space="preserve">2935450	</t>
  </si>
  <si>
    <t xml:space="preserve">485337	</t>
  </si>
  <si>
    <t xml:space="preserve">999222138438731	</t>
  </si>
  <si>
    <t>豪华双床房&lt;双人入住&gt;&lt;不适用泰国/印度次大陆客人&gt;&lt;双早&gt;</t>
  </si>
  <si>
    <t>LIU/JUNCHI</t>
  </si>
  <si>
    <t xml:space="preserve">2935607	</t>
  </si>
  <si>
    <t xml:space="preserve">485347	</t>
  </si>
  <si>
    <t xml:space="preserve">999222138539802	</t>
  </si>
  <si>
    <t>[奎松市]马尼拉赛达北维迪斯酒店 - 多用途酒店(Seda Vertis North - Multiple Use Hotel)(17891668)</t>
  </si>
  <si>
    <t>豪华房&lt;特价大促销&gt;&lt;双人入住&gt;&lt;双早&gt;</t>
  </si>
  <si>
    <t>Tan/Christianne Joy,Tan/Christianne Joy</t>
  </si>
  <si>
    <t xml:space="preserve">2935665	</t>
  </si>
  <si>
    <t xml:space="preserve">2509300	</t>
  </si>
  <si>
    <t xml:space="preserve">999222138563469	</t>
  </si>
  <si>
    <t>[曼谷]曼谷HOMM素坤逸34街酒店(HOMM Sukhumvit34 Bangkok)(99758480)</t>
  </si>
  <si>
    <t>Thanthong/Athirach,Lamomprom/Pornchanok</t>
  </si>
  <si>
    <t xml:space="preserve">2935682	</t>
  </si>
  <si>
    <t xml:space="preserve">169253756	</t>
  </si>
  <si>
    <t xml:space="preserve">999222138588696	</t>
  </si>
  <si>
    <t>达拉套房&lt;双人入住&gt;&lt;双早&gt;</t>
  </si>
  <si>
    <t>CHEN/YUNXI</t>
  </si>
  <si>
    <t xml:space="preserve">2935694	</t>
  </si>
  <si>
    <t xml:space="preserve">485351	</t>
  </si>
  <si>
    <t xml:space="preserve">999222138600293	</t>
  </si>
  <si>
    <t>Dator/Jefferson,Dator/Jefferson</t>
  </si>
  <si>
    <t xml:space="preserve">2935703	</t>
  </si>
  <si>
    <t xml:space="preserve">2509336	</t>
  </si>
  <si>
    <t xml:space="preserve">999222138733401	</t>
  </si>
  <si>
    <t>[吉隆坡]吉隆坡美利亚酒店(Meliá Kuala Lumpur)(8872508)</t>
  </si>
  <si>
    <t>美利亚客房&lt;双人入住&gt;&lt;无早&gt;</t>
  </si>
  <si>
    <t>Gray/Jolyon</t>
  </si>
  <si>
    <t xml:space="preserve">2935776	</t>
  </si>
  <si>
    <t xml:space="preserve">691318	</t>
  </si>
  <si>
    <t xml:space="preserve">999222139180761	</t>
  </si>
  <si>
    <t>Chua/Cher wei</t>
  </si>
  <si>
    <t xml:space="preserve">2935997	</t>
  </si>
  <si>
    <t xml:space="preserve">691334	</t>
  </si>
  <si>
    <t xml:space="preserve">999222141300479	</t>
  </si>
  <si>
    <t>豪华房&lt;特惠&gt;&lt;双人入住&gt;&lt;不适用泰国/印度次大陆客人&gt;&lt;双早&gt;</t>
  </si>
  <si>
    <t>SUN/JIANPENG,HUANG/LIJUAN</t>
  </si>
  <si>
    <t xml:space="preserve">2936404	</t>
  </si>
  <si>
    <t xml:space="preserve">485392	</t>
  </si>
  <si>
    <t xml:space="preserve">999222101757593	</t>
  </si>
  <si>
    <t>[米里]米里帝国皇宫酒店(Imperial Palace Hotel Miri)(6267882)</t>
  </si>
  <si>
    <t>标准双床房&lt;双人入住&gt;&lt;无早&gt;</t>
  </si>
  <si>
    <t>Jye Lim/Jyh</t>
  </si>
  <si>
    <t xml:space="preserve">2926908	</t>
  </si>
  <si>
    <t xml:space="preserve">IPH178731	</t>
  </si>
  <si>
    <t>，</t>
  </si>
  <si>
    <t>本期扣款31.35元</t>
  </si>
  <si>
    <t>本期扣款15元</t>
  </si>
  <si>
    <t>本期扣款6元</t>
  </si>
  <si>
    <t>999222101757593此单多收219元退回</t>
  </si>
  <si>
    <t>A230114100049481</t>
  </si>
  <si>
    <t>A230114100308481</t>
  </si>
  <si>
    <t>A23011410040529</t>
  </si>
  <si>
    <t>CNY / HKD 当前参考汇率: 1.164078957</t>
  </si>
  <si>
    <t>总计：275463.84 CNY/
320661.66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</si>
  <si>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</si>
  <si>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</si>
  <si>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</si>
  <si>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</si>
  <si>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</si>
  <si>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</si>
  <si>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</si>
  <si>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</si>
  <si>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</si>
  <si>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</si>
  <si>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</si>
  <si>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</si>
  <si>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</si>
  <si>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</si>
  <si>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</si>
  <si>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</si>
  <si>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</si>
  <si>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</si>
  <si>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</si>
  <si>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2023-01-10</t>
  </si>
  <si>
    <t>2936404</t>
  </si>
  <si>
    <t>达拉海角度假酒店</t>
  </si>
  <si>
    <t>SUN JIANPENG,HUANG LIJUAN</t>
  </si>
  <si>
    <t>2023-01-11</t>
  </si>
  <si>
    <t>退房日周结</t>
  </si>
  <si>
    <t>1472.00</t>
  </si>
  <si>
    <t>RMB</t>
  </si>
  <si>
    <t>0</t>
  </si>
  <si>
    <t>0.00</t>
  </si>
  <si>
    <t>携程国际直连(DD)</t>
  </si>
  <si>
    <t>01.011174</t>
  </si>
  <si>
    <t>2023-01-10 16:08:38</t>
  </si>
  <si>
    <t>否</t>
  </si>
  <si>
    <t>汇智国际旅游发展有限公司</t>
  </si>
  <si>
    <t>直采</t>
  </si>
  <si>
    <t>泰国</t>
  </si>
  <si>
    <t>2935997</t>
  </si>
  <si>
    <t>吉隆坡美利亚酒店</t>
  </si>
  <si>
    <t>Chua Cher wei</t>
  </si>
  <si>
    <t>373.00</t>
  </si>
  <si>
    <t>2023-01-10 14:23:44</t>
  </si>
  <si>
    <t>马来西亚</t>
  </si>
  <si>
    <t>2935776</t>
  </si>
  <si>
    <t>Gray Jolyon</t>
  </si>
  <si>
    <t>2023-01-10 12:45:44</t>
  </si>
  <si>
    <t>2935703</t>
  </si>
  <si>
    <t>马尼拉赛达北维迪斯酒店 - 多用途酒店</t>
  </si>
  <si>
    <t>Dator Jefferson,Dator Jefferson</t>
  </si>
  <si>
    <t>648.00</t>
  </si>
  <si>
    <t>2023-01-10 12:38:03</t>
  </si>
  <si>
    <t>菲律宾</t>
  </si>
  <si>
    <t>2935694</t>
  </si>
  <si>
    <t>CHEN YUNXI</t>
  </si>
  <si>
    <t>1972.00</t>
  </si>
  <si>
    <t>2023-01-10 12:19:48</t>
  </si>
  <si>
    <t>2935682</t>
  </si>
  <si>
    <t>曼谷HOMM素坤逸34街酒店</t>
  </si>
  <si>
    <t>Thanthong Athirach,Lamomprom Pornchanok</t>
  </si>
  <si>
    <t>534.00</t>
  </si>
  <si>
    <t>2023-01-10 14:20:44</t>
  </si>
  <si>
    <t>2935665</t>
  </si>
  <si>
    <t>Tan Christianne Joy,Tan Christianne Joy</t>
  </si>
  <si>
    <t>2023-01-10 12:26:02</t>
  </si>
  <si>
    <t>2935607</t>
  </si>
  <si>
    <t>LIU JUNCHI</t>
  </si>
  <si>
    <t>744.00</t>
  </si>
  <si>
    <t>2023-01-10 11:56:14</t>
  </si>
  <si>
    <t>2935450</t>
  </si>
  <si>
    <t>LIN JIAFENG</t>
  </si>
  <si>
    <t>2023-01-10 11:03:33</t>
  </si>
  <si>
    <t>2935059</t>
  </si>
  <si>
    <t>东京大手町四季酒店</t>
  </si>
  <si>
    <t>LIN ZUOYI</t>
  </si>
  <si>
    <t>6166.00</t>
  </si>
  <si>
    <t>2023-01-10 09:30:30</t>
  </si>
  <si>
    <t>日本</t>
  </si>
  <si>
    <t>2934838</t>
  </si>
  <si>
    <t>幸运山商务酒店</t>
  </si>
  <si>
    <t>Afifah Sharifah</t>
  </si>
  <si>
    <t>106.66</t>
  </si>
  <si>
    <t>2023-01-10 02:03:38</t>
  </si>
  <si>
    <t>直连</t>
  </si>
  <si>
    <t>2934828</t>
  </si>
  <si>
    <t>KAMALOV OMIRBEK,KAMALOV ALIBEK,WANG WANG,KANG LITIAN,CUI NAISHENG</t>
  </si>
  <si>
    <t>3715.00</t>
  </si>
  <si>
    <t>2023-01-10 09:39:58</t>
  </si>
  <si>
    <t>2934735</t>
  </si>
  <si>
    <t>阿皮亚伊纳南因宜必思尚品酒店</t>
  </si>
  <si>
    <t>BIN SHAHARUDIN MUHAMMAD RAHIMI</t>
  </si>
  <si>
    <t>250.00</t>
  </si>
  <si>
    <t>2023-01-10 09:41:28</t>
  </si>
  <si>
    <t>2023-01-09</t>
  </si>
  <si>
    <t>2934246</t>
  </si>
  <si>
    <t>曼谷金玉素旺纳普酒店</t>
  </si>
  <si>
    <t>Kanluang Thapakorn,Kanluang Thapakorn</t>
  </si>
  <si>
    <t>177.00</t>
  </si>
  <si>
    <t>2023-01-10 10:53:52</t>
  </si>
  <si>
    <t>2934088</t>
  </si>
  <si>
    <t>珍拉丁皇家朱兰酒店</t>
  </si>
  <si>
    <t>LEE SIONG LOON</t>
  </si>
  <si>
    <t>2900.00</t>
  </si>
  <si>
    <t>2023-01-10 09:04:14</t>
  </si>
  <si>
    <t>2933934</t>
  </si>
  <si>
    <t>曼谷盛泰澜中央世界商业中心酒店  (SHA Plus+)</t>
  </si>
  <si>
    <t>SOK MUY YOU</t>
  </si>
  <si>
    <t>1146.00</t>
  </si>
  <si>
    <t>2023-01-09 19:41:48</t>
  </si>
  <si>
    <t>2933764</t>
  </si>
  <si>
    <t>双威大盒子酒店</t>
  </si>
  <si>
    <t>SEE RONALD</t>
  </si>
  <si>
    <t>426.00</t>
  </si>
  <si>
    <t>2023-01-10 08:42:31</t>
  </si>
  <si>
    <t>2933281</t>
  </si>
  <si>
    <t>曼谷秋素坤逸酒店 (SHA Plus+)</t>
  </si>
  <si>
    <t>ARTE ALOK PRASHANT</t>
  </si>
  <si>
    <t>210.00</t>
  </si>
  <si>
    <t>2023-01-09 17:36:19</t>
  </si>
  <si>
    <t>2933092</t>
  </si>
  <si>
    <t>曼谷大都会酒店</t>
  </si>
  <si>
    <t>grootaert dick</t>
  </si>
  <si>
    <t>910.00</t>
  </si>
  <si>
    <t>2023-01-09 15:35:14</t>
  </si>
  <si>
    <t>2023-01-08</t>
  </si>
  <si>
    <t>2931906</t>
  </si>
  <si>
    <t>Hodges Martinee,Hodges Martinee</t>
  </si>
  <si>
    <t>2023-01-08 23:11:48</t>
  </si>
  <si>
    <t>2930709</t>
  </si>
  <si>
    <t>阿特里姆曼谷美居大酒店(SHA认证)</t>
  </si>
  <si>
    <t>Avakova Karine</t>
  </si>
  <si>
    <t>1023.00</t>
  </si>
  <si>
    <t>2023-01-08 12:21:54</t>
  </si>
  <si>
    <t>2930416</t>
  </si>
  <si>
    <t>LYU HUIQING</t>
  </si>
  <si>
    <t>358.00</t>
  </si>
  <si>
    <t>2023-01-08 16:24:23</t>
  </si>
  <si>
    <t>2929967</t>
  </si>
  <si>
    <t>HSU HUICHUN</t>
  </si>
  <si>
    <t>340.00</t>
  </si>
  <si>
    <t>2023-01-08 09:41:30</t>
  </si>
  <si>
    <t>2931403</t>
  </si>
  <si>
    <t>吉隆坡皇家朱兰酒店</t>
  </si>
  <si>
    <t>MAMAT MOHD RUSMAIZEE</t>
  </si>
  <si>
    <t>405.00</t>
  </si>
  <si>
    <t>2023-01-08 18:57:30</t>
  </si>
  <si>
    <t>2023-01-07</t>
  </si>
  <si>
    <t>2928339</t>
  </si>
  <si>
    <t>相片酒店普吉岛(SHA Plus+)</t>
  </si>
  <si>
    <t>Munson Brett</t>
  </si>
  <si>
    <t>2080.00</t>
  </si>
  <si>
    <t>2023-01-07 15:00:29</t>
  </si>
  <si>
    <t>2927472</t>
  </si>
  <si>
    <t>是隆不容错过酒店 by Cross Collection</t>
  </si>
  <si>
    <t>LIU SUFEN</t>
  </si>
  <si>
    <t>680.00</t>
  </si>
  <si>
    <t>2023-01-07 18:32:39</t>
  </si>
  <si>
    <t>2927425</t>
  </si>
  <si>
    <t>2556.00</t>
  </si>
  <si>
    <t>2023-01-07 09:33:15</t>
  </si>
  <si>
    <t>2932185</t>
  </si>
  <si>
    <t>普吉岛芭东海滩品质度假村</t>
  </si>
  <si>
    <t>XUE CHAO</t>
  </si>
  <si>
    <t>2000.00</t>
  </si>
  <si>
    <t>2023-01-09 16:20:32</t>
  </si>
  <si>
    <t>2929521</t>
  </si>
  <si>
    <t>曼谷杜斯特套房酒店式公寓</t>
  </si>
  <si>
    <t>WANG HONGYAO</t>
  </si>
  <si>
    <t>1568.00</t>
  </si>
  <si>
    <t>2023-01-07 21:14:53</t>
  </si>
  <si>
    <t>2927059</t>
  </si>
  <si>
    <t>曼谷香格里拉大酒店</t>
  </si>
  <si>
    <t>Hua Lei</t>
  </si>
  <si>
    <t>3848.00</t>
  </si>
  <si>
    <t>2023-01-07 10:18:04</t>
  </si>
  <si>
    <t>2930017</t>
  </si>
  <si>
    <t>Rashid Mohammad,Rashid Mohammad</t>
  </si>
  <si>
    <t>990.00</t>
  </si>
  <si>
    <t>2023-01-08 10:26:52</t>
  </si>
  <si>
    <t>2023-01-06</t>
  </si>
  <si>
    <t>2926598</t>
  </si>
  <si>
    <t>Fadalli bin Khalid Mohamad</t>
  </si>
  <si>
    <t>1215.00</t>
  </si>
  <si>
    <t>2023-01-07 09:46:29</t>
  </si>
  <si>
    <t>2927383</t>
  </si>
  <si>
    <t>维尔万年青旅馆</t>
  </si>
  <si>
    <t>Vazquez Maria</t>
  </si>
  <si>
    <t>2383.67</t>
  </si>
  <si>
    <t>2023-01-07 07:46:23</t>
  </si>
  <si>
    <t>美国</t>
  </si>
  <si>
    <t>2924393</t>
  </si>
  <si>
    <t>VERGARA ROMIL</t>
  </si>
  <si>
    <t>2023-01-06 08:15:38</t>
  </si>
  <si>
    <t>2023-01-05</t>
  </si>
  <si>
    <t>2923323</t>
  </si>
  <si>
    <t>曼谷大仓新颐饭店</t>
  </si>
  <si>
    <t>LIU SHUNING</t>
  </si>
  <si>
    <t>2968.00</t>
  </si>
  <si>
    <t>2023-01-05 18:50:48</t>
  </si>
  <si>
    <t>2923125</t>
  </si>
  <si>
    <t>LIU SHUYUE</t>
  </si>
  <si>
    <t>2023-01-05 18:36:01</t>
  </si>
  <si>
    <t>2923014</t>
  </si>
  <si>
    <t>NGUYEN XUAN QUY</t>
  </si>
  <si>
    <t>1955.00</t>
  </si>
  <si>
    <t>2023-01-05 22:28:31</t>
  </si>
  <si>
    <t>2927099</t>
  </si>
  <si>
    <t>Travelodge Phuket Town</t>
  </si>
  <si>
    <t>WONG TSZ FONG</t>
  </si>
  <si>
    <t>564.00</t>
  </si>
  <si>
    <t>2023-01-07 09:44:32</t>
  </si>
  <si>
    <t>2023-01-04</t>
  </si>
  <si>
    <t>2920039</t>
  </si>
  <si>
    <t>首尔三井酒店</t>
  </si>
  <si>
    <t>KIM SEUNGWOOK</t>
  </si>
  <si>
    <t>930.00</t>
  </si>
  <si>
    <t>2023-01-04 16:03:37</t>
  </si>
  <si>
    <t>韩国</t>
  </si>
  <si>
    <t>2926960</t>
  </si>
  <si>
    <t>曼谷铂尔曼G酒店</t>
  </si>
  <si>
    <t>XIAO MINJUN</t>
  </si>
  <si>
    <t>3040.00</t>
  </si>
  <si>
    <t>2023-01-07 11:37:43</t>
  </si>
  <si>
    <t>2023-01-03</t>
  </si>
  <si>
    <t>2919120</t>
  </si>
  <si>
    <t>苏梅岛W酒店</t>
  </si>
  <si>
    <t>WEI ZHICHOU,Wei Zhichou</t>
  </si>
  <si>
    <t>12077.00</t>
  </si>
  <si>
    <t>2023-01-04 16:42:48</t>
  </si>
  <si>
    <t>2919118</t>
  </si>
  <si>
    <t>WEI ZHICHOU,Wei Zhichou,Zhang Li,Zhang San,Wang Qing,Qing Qing,San Sna,Wi Di</t>
  </si>
  <si>
    <t>88830.00</t>
  </si>
  <si>
    <t>2023-01-04 16:13:19</t>
  </si>
  <si>
    <t>2918138</t>
  </si>
  <si>
    <t>KOSTENKO NIKITA</t>
  </si>
  <si>
    <t>1364.00</t>
  </si>
  <si>
    <t>2023-01-04 19:09:22</t>
  </si>
  <si>
    <t>2926120</t>
  </si>
  <si>
    <t>帝宫大酒店</t>
  </si>
  <si>
    <t>Othman Khairunnisa Binti,Othman Khairunnisa Binti</t>
  </si>
  <si>
    <t>614.00</t>
  </si>
  <si>
    <t>2023-01-07 09:48:23</t>
  </si>
  <si>
    <t>2023-01-02</t>
  </si>
  <si>
    <t>2916333</t>
  </si>
  <si>
    <t>SIDOROV TIKHON,KONYUKHOVA LALA</t>
  </si>
  <si>
    <t>1648.00</t>
  </si>
  <si>
    <t>2023-01-02 21:38:46</t>
  </si>
  <si>
    <t>2916248</t>
  </si>
  <si>
    <t>NALIMOV NIKITA,KOLESNICHENKO ANASTASIIA</t>
  </si>
  <si>
    <t>2023-01-02 19:55:15</t>
  </si>
  <si>
    <t>2023-01-01</t>
  </si>
  <si>
    <t>2914678</t>
  </si>
  <si>
    <t>盛泰澜芭堤雅幻影度假村</t>
  </si>
  <si>
    <t>JUNGHYUK PARK</t>
  </si>
  <si>
    <t>2420.00</t>
  </si>
  <si>
    <t>2023-01-01 17:40:23</t>
  </si>
  <si>
    <t>2914672</t>
  </si>
  <si>
    <t>2023-01-01 17:38:53</t>
  </si>
  <si>
    <t>2022-12-30</t>
  </si>
  <si>
    <t>2910256</t>
  </si>
  <si>
    <t>曼谷湄南河四季酒店 (SHA Plus+)</t>
  </si>
  <si>
    <t>ZHANG Xi</t>
  </si>
  <si>
    <t>13320.00</t>
  </si>
  <si>
    <t>2022-12-30 20:03:31</t>
  </si>
  <si>
    <t>2022-12-29</t>
  </si>
  <si>
    <t>2909756</t>
  </si>
  <si>
    <t>TONG PANG</t>
  </si>
  <si>
    <t>2944.00</t>
  </si>
  <si>
    <t>2022-12-30 17:53:08</t>
  </si>
  <si>
    <t>2921836</t>
  </si>
  <si>
    <t>济州凯悦酒店</t>
  </si>
  <si>
    <t>park chang yeol</t>
  </si>
  <si>
    <t>1236.00</t>
  </si>
  <si>
    <t>2023-01-05 18:25:03</t>
  </si>
  <si>
    <t>2022-12-27</t>
  </si>
  <si>
    <t>2903355</t>
  </si>
  <si>
    <t>华欣艾杉酷度假村及套房 (SHA Plus+)</t>
  </si>
  <si>
    <t>CHOI CHUNG FAI</t>
  </si>
  <si>
    <t>600.00</t>
  </si>
  <si>
    <t>2022-12-27 11:58:54</t>
  </si>
  <si>
    <t>2022-12-25</t>
  </si>
  <si>
    <t>2900025</t>
  </si>
  <si>
    <t>芽庄洲际酒店</t>
  </si>
  <si>
    <t>SONG EUNSOL</t>
  </si>
  <si>
    <t>2040.00</t>
  </si>
  <si>
    <t>2022-12-26 16:04:56</t>
  </si>
  <si>
    <t>越南</t>
  </si>
  <si>
    <t>2899480</t>
  </si>
  <si>
    <t>曼谷美人鱼酒店</t>
  </si>
  <si>
    <t>Marienfeldt Fred,Marienfeldt Fred</t>
  </si>
  <si>
    <t>1383.00</t>
  </si>
  <si>
    <t>2022-12-25 15:06:05</t>
  </si>
  <si>
    <t>2899010</t>
  </si>
  <si>
    <t>曼谷水门伯克利酒店</t>
  </si>
  <si>
    <t>SHERPA ANG NURU</t>
  </si>
  <si>
    <t>525.00</t>
  </si>
  <si>
    <t>158.00</t>
  </si>
  <si>
    <t>-367</t>
  </si>
  <si>
    <t>2022-12-25 15:00:22</t>
  </si>
  <si>
    <t>2022-12-24</t>
  </si>
  <si>
    <t>2897288</t>
  </si>
  <si>
    <t>拉威棕榈滩度假酒店(SHA Extra Plus)</t>
  </si>
  <si>
    <t>Opitz Nicolai,Opitz Nicolai,Opitz Nicolai</t>
  </si>
  <si>
    <t>5993.00</t>
  </si>
  <si>
    <t>2022-12-24 15:03:57</t>
  </si>
  <si>
    <t>2022-12-23</t>
  </si>
  <si>
    <t>2896444</t>
  </si>
  <si>
    <t>200.00</t>
  </si>
  <si>
    <t>-5793</t>
  </si>
  <si>
    <t>2022-12-24 10:06:51</t>
  </si>
  <si>
    <t>2916882</t>
  </si>
  <si>
    <t>Jeon Suyeon</t>
  </si>
  <si>
    <t>2565.00</t>
  </si>
  <si>
    <t>2023-01-03 10:12:17</t>
  </si>
  <si>
    <t>2022-12-22</t>
  </si>
  <si>
    <t>2892910</t>
  </si>
  <si>
    <t>宿务迈瑞柏高碧海度假村</t>
  </si>
  <si>
    <t>KWON YEJIN,JEON EULSUN,JUN MISUK,JUN SOONHWA</t>
  </si>
  <si>
    <t>2378.00</t>
  </si>
  <si>
    <t>2022-12-22 12:47:15</t>
  </si>
  <si>
    <t>2022-12-21</t>
  </si>
  <si>
    <t>2891262</t>
  </si>
  <si>
    <t>LAM CHEUK MAN</t>
  </si>
  <si>
    <t>865.00</t>
  </si>
  <si>
    <t>2022-12-21 16:19:34</t>
  </si>
  <si>
    <t>999221955425860，，</t>
  </si>
  <si>
    <t>2022-12-19</t>
  </si>
  <si>
    <t>2886586</t>
  </si>
  <si>
    <t>阿罗纳海滩赫纳度假村</t>
  </si>
  <si>
    <t>Agulto Regilda</t>
  </si>
  <si>
    <t>2022-12-20 13:05:35</t>
  </si>
  <si>
    <t>999221955425860，</t>
  </si>
  <si>
    <t>2022-12-18</t>
  </si>
  <si>
    <t>2884686</t>
  </si>
  <si>
    <t>2022-12-20 13:05:16</t>
  </si>
  <si>
    <t>2884679</t>
  </si>
  <si>
    <t>Agulto Regilda,Agulto Regilda,Agulto Regilda,Agulto Regilda,Agulto Regilda,Agulto Regilda,Agulto Regilda,Agulto Regilda,Agulto Regilda</t>
  </si>
  <si>
    <t>8700.00</t>
  </si>
  <si>
    <t>2022-12-20 13:06:14</t>
  </si>
  <si>
    <t>2022-12-28</t>
  </si>
  <si>
    <t>2905786</t>
  </si>
  <si>
    <t>尼兰大酒店</t>
  </si>
  <si>
    <t>JANGKENA SAOWALUK</t>
  </si>
  <si>
    <t>732.00</t>
  </si>
  <si>
    <t>2022-12-28 14:56:20</t>
  </si>
  <si>
    <t>2919417</t>
  </si>
  <si>
    <t>曼谷维伊 - 美憬阁酒店</t>
  </si>
  <si>
    <t>HOI KENG LON</t>
  </si>
  <si>
    <t>4620.00</t>
  </si>
  <si>
    <t>2023-01-04 10:27:36</t>
  </si>
  <si>
    <t>2022-12-14</t>
  </si>
  <si>
    <t>2874250</t>
  </si>
  <si>
    <t>康斯特白拉热带海滩度假村</t>
  </si>
  <si>
    <t>HAN JUNGHEE,HAN JUNGHEE,HAN JUNGHEE,HAN JUNGHEE</t>
  </si>
  <si>
    <t>5620.00</t>
  </si>
  <si>
    <t>2022-12-15 10:22:40</t>
  </si>
  <si>
    <t>2022-12-10</t>
  </si>
  <si>
    <t>2862224</t>
  </si>
  <si>
    <t>鸠河度假村及码头</t>
  </si>
  <si>
    <t>Hamm Roger</t>
  </si>
  <si>
    <t>2315.86</t>
  </si>
  <si>
    <t>2022-12-10 10:45:33</t>
  </si>
  <si>
    <t>2022-12-07</t>
  </si>
  <si>
    <t>2854731</t>
  </si>
  <si>
    <t>唯裕酒店</t>
  </si>
  <si>
    <t>CHIU YU HIN</t>
  </si>
  <si>
    <t>709.00</t>
  </si>
  <si>
    <t>2022-12-07 20:20:20</t>
  </si>
  <si>
    <t>2022-12-04</t>
  </si>
  <si>
    <t>2845802</t>
  </si>
  <si>
    <t>辉盛凯贝丽打</t>
  </si>
  <si>
    <t>Said Muhammed Hezri,Said Muhammed Hezri</t>
  </si>
  <si>
    <t>1046.00</t>
  </si>
  <si>
    <t>2022-12-05 17:06:19</t>
  </si>
  <si>
    <t>2022-12-02</t>
  </si>
  <si>
    <t>2840455</t>
  </si>
  <si>
    <t>KAI SIULINGELAINE,LAM YUENSANBARRY</t>
  </si>
  <si>
    <t>2580.00</t>
  </si>
  <si>
    <t>2022-12-06 09:50:39</t>
  </si>
  <si>
    <t>2022-12-17</t>
  </si>
  <si>
    <t>2882148</t>
  </si>
  <si>
    <t>Ji Minok,Ji Minok,Ji Minok,Ji Minok</t>
  </si>
  <si>
    <t>5934.00</t>
  </si>
  <si>
    <t>2022-12-18 13:40:48</t>
  </si>
  <si>
    <t>2022-11-24</t>
  </si>
  <si>
    <t>2819992</t>
  </si>
  <si>
    <t>曼谷素坤逸航站 21 中心酒店 (SHA Plus+)</t>
  </si>
  <si>
    <t>TAN PO SHIN JESMIN,GOH WEI QI MELISSA</t>
  </si>
  <si>
    <t>2340.00</t>
  </si>
  <si>
    <t>2022-11-24 15:46:51</t>
  </si>
  <si>
    <t>2022-11-21</t>
  </si>
  <si>
    <t>2813167</t>
  </si>
  <si>
    <t>Asif Ismail,Asif Ismail</t>
  </si>
  <si>
    <t>2022-12-20</t>
  </si>
  <si>
    <t>7270.00</t>
  </si>
  <si>
    <t>2022-11-21 16:07:21</t>
  </si>
  <si>
    <t>2022-11-20</t>
  </si>
  <si>
    <t>2811794</t>
  </si>
  <si>
    <t>普吉岛芭东美爵大酒店(SHA Extra Plus)</t>
  </si>
  <si>
    <t>Hung Bing Shen</t>
  </si>
  <si>
    <t>2896.00</t>
  </si>
  <si>
    <t>2022-11-21 10:46:16</t>
  </si>
  <si>
    <t>2022-12-16</t>
  </si>
  <si>
    <t>2878699</t>
  </si>
  <si>
    <t>甲米奥南宜必思尚品酒店</t>
  </si>
  <si>
    <t>SOHN HANA,PARK YOUNGSOOK</t>
  </si>
  <si>
    <t>544.00</t>
  </si>
  <si>
    <t>2022-12-16 14:45:47</t>
  </si>
  <si>
    <t>2022-10-26</t>
  </si>
  <si>
    <t>2759858</t>
  </si>
  <si>
    <t>普吉岛印度奇那别墅度假酒店</t>
  </si>
  <si>
    <t>KELLY DEAN,HUTCHO PAUL</t>
  </si>
  <si>
    <t>2070.00</t>
  </si>
  <si>
    <t>2022-10-26 10:47:02</t>
  </si>
  <si>
    <t>2895258</t>
  </si>
  <si>
    <t>曼谷索拉利亚西铁酒店</t>
  </si>
  <si>
    <t>CHOI DONGJIN</t>
  </si>
  <si>
    <t>1628.00</t>
  </si>
  <si>
    <t>2022-12-23 10:42:47</t>
  </si>
  <si>
    <t>2022-10-04</t>
  </si>
  <si>
    <t>2723378</t>
  </si>
  <si>
    <t>芭堤雅宫殿酒店</t>
  </si>
  <si>
    <t>Pasqualetti Enzo</t>
  </si>
  <si>
    <t>8361.00</t>
  </si>
  <si>
    <t>2022-10-04 14:39:19</t>
  </si>
  <si>
    <t>2022-11-19</t>
  </si>
  <si>
    <t>2809781</t>
  </si>
  <si>
    <t>曼谷河畔萨利尔酒店</t>
  </si>
  <si>
    <t>Tan Hsien Chih</t>
  </si>
  <si>
    <t>1560.00</t>
  </si>
  <si>
    <t>2022-11-20 15:40:14</t>
  </si>
  <si>
    <t>2022-09-08</t>
  </si>
  <si>
    <t>2683698</t>
  </si>
  <si>
    <t>普吉岛迈考美丽亚酒店(SHA Extra Plus)</t>
  </si>
  <si>
    <t>lau chung man jamie,yue chun Kit,yue Tsz ching Chloe</t>
  </si>
  <si>
    <t>5901.00</t>
  </si>
  <si>
    <t>2022-09-09 10:56:33</t>
  </si>
  <si>
    <t>2022-07-15</t>
  </si>
  <si>
    <t>2622401</t>
  </si>
  <si>
    <t>科隆韦斯唐度假村</t>
  </si>
  <si>
    <t>de Belen Ricardo Raphael,de Belen Ricardo Raphael</t>
  </si>
  <si>
    <t>1398.00</t>
  </si>
  <si>
    <t>2022-07-16 11:30:30</t>
  </si>
  <si>
    <t>2022-10-05</t>
  </si>
  <si>
    <t>2725173</t>
  </si>
  <si>
    <t>故事度假村</t>
  </si>
  <si>
    <t>Adricula Rosanne,Adricula Rosanne,Adricula Rosanne</t>
  </si>
  <si>
    <t>3225.00</t>
  </si>
  <si>
    <t>2022-10-05 16:23:46</t>
  </si>
  <si>
    <t>2022-11-26</t>
  </si>
  <si>
    <t>2826371</t>
  </si>
  <si>
    <t>苏梅岛六善酒店</t>
  </si>
  <si>
    <t>Mei Jie</t>
  </si>
  <si>
    <t>4920.00</t>
  </si>
  <si>
    <t>2022-11-27 22:30:41</t>
  </si>
  <si>
    <t>2022-09-13</t>
  </si>
  <si>
    <t>2690055</t>
  </si>
  <si>
    <t>邦劳岛水蓝度假村</t>
  </si>
  <si>
    <t>KIM SOOJUNG</t>
  </si>
  <si>
    <t>1371.00</t>
  </si>
  <si>
    <t>2022-09-13 15:34:34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</si>
</sst>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106</xdr:row>
      <xdr:rowOff>0</xdr:rowOff>
    </xdr:from>
    <xdr:to>
      <xdr:col>13</xdr:col>
      <xdr:colOff>152400</xdr:colOff>
      <xdr:row>135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9744075" cy="5105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44934</v>
      </c>
      <c r="G2" s="6">
        <v>44937</v>
      </c>
      <c r="H2" s="4">
        <v>1</v>
      </c>
      <c r="I2" s="4">
        <v>3</v>
      </c>
      <c r="J2" s="4">
        <v>3</v>
      </c>
      <c r="K2" s="4" t="s">
        <v>30</v>
      </c>
      <c r="L2" s="4">
        <v>1398</v>
      </c>
      <c r="M2" s="4">
        <v>1398</v>
      </c>
      <c r="N2" s="4" t="s">
        <v>31</v>
      </c>
      <c r="O2" s="4" t="s">
        <v>32</v>
      </c>
      <c r="P2" s="4" t="s">
        <v>33</v>
      </c>
      <c r="Q2" s="4">
        <v>0</v>
      </c>
      <c r="R2" s="7">
        <v>44757</v>
      </c>
      <c r="S2" s="6">
        <v>44940</v>
      </c>
      <c r="T2" s="4" t="s">
        <v>34</v>
      </c>
      <c r="U2" s="4">
        <v>1398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44934</v>
      </c>
      <c r="G3" s="6">
        <v>44937</v>
      </c>
      <c r="H3" s="4">
        <v>1</v>
      </c>
      <c r="I3" s="4">
        <v>3</v>
      </c>
      <c r="J3" s="4">
        <v>3</v>
      </c>
      <c r="K3" s="4" t="s">
        <v>30</v>
      </c>
      <c r="L3" s="4">
        <v>5901</v>
      </c>
      <c r="M3" s="4">
        <v>5901</v>
      </c>
      <c r="N3" s="4" t="s">
        <v>40</v>
      </c>
      <c r="O3" s="4" t="s">
        <v>32</v>
      </c>
      <c r="P3" s="4" t="s">
        <v>33</v>
      </c>
      <c r="Q3" s="4">
        <v>0</v>
      </c>
      <c r="R3" s="7">
        <v>44812</v>
      </c>
      <c r="S3" s="6">
        <v>44940</v>
      </c>
      <c r="T3" s="4" t="s">
        <v>34</v>
      </c>
      <c r="U3" s="4">
        <v>5901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44934</v>
      </c>
      <c r="G4" s="6">
        <v>44937</v>
      </c>
      <c r="H4" s="4">
        <v>1</v>
      </c>
      <c r="I4" s="4">
        <v>3</v>
      </c>
      <c r="J4" s="4">
        <v>3</v>
      </c>
      <c r="K4" s="4" t="s">
        <v>30</v>
      </c>
      <c r="L4" s="4">
        <v>1371</v>
      </c>
      <c r="M4" s="4">
        <v>1371</v>
      </c>
      <c r="N4" s="4" t="s">
        <v>46</v>
      </c>
      <c r="O4" s="4" t="s">
        <v>32</v>
      </c>
      <c r="P4" s="4" t="s">
        <v>33</v>
      </c>
      <c r="Q4" s="4">
        <v>0</v>
      </c>
      <c r="R4" s="7">
        <v>44817</v>
      </c>
      <c r="S4" s="6">
        <v>44940</v>
      </c>
      <c r="T4" s="4" t="s">
        <v>34</v>
      </c>
      <c r="U4" s="4">
        <v>1371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44912</v>
      </c>
      <c r="G5" s="6">
        <v>44937</v>
      </c>
      <c r="H5" s="4">
        <v>1</v>
      </c>
      <c r="I5" s="4">
        <v>25</v>
      </c>
      <c r="J5" s="4">
        <v>25</v>
      </c>
      <c r="K5" s="4" t="s">
        <v>30</v>
      </c>
      <c r="L5" s="4">
        <v>8361</v>
      </c>
      <c r="M5" s="4">
        <v>8361</v>
      </c>
      <c r="N5" s="4" t="s">
        <v>52</v>
      </c>
      <c r="O5" s="4" t="s">
        <v>32</v>
      </c>
      <c r="P5" s="4" t="s">
        <v>33</v>
      </c>
      <c r="Q5" s="4">
        <v>0</v>
      </c>
      <c r="R5" s="7">
        <v>44838</v>
      </c>
      <c r="S5" s="6">
        <v>44940</v>
      </c>
      <c r="T5" s="4" t="s">
        <v>34</v>
      </c>
      <c r="U5" s="4">
        <v>8361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44932</v>
      </c>
      <c r="G6" s="6">
        <v>44937</v>
      </c>
      <c r="H6" s="4">
        <v>1</v>
      </c>
      <c r="I6" s="4">
        <v>5</v>
      </c>
      <c r="J6" s="4">
        <v>5</v>
      </c>
      <c r="K6" s="4" t="s">
        <v>30</v>
      </c>
      <c r="L6" s="4">
        <v>3225</v>
      </c>
      <c r="M6" s="4">
        <v>3225</v>
      </c>
      <c r="N6" s="4" t="s">
        <v>58</v>
      </c>
      <c r="O6" s="4" t="s">
        <v>32</v>
      </c>
      <c r="P6" s="4" t="s">
        <v>33</v>
      </c>
      <c r="Q6" s="4">
        <v>0</v>
      </c>
      <c r="R6" s="7">
        <v>44839</v>
      </c>
      <c r="S6" s="6">
        <v>44940</v>
      </c>
      <c r="T6" s="4" t="s">
        <v>34</v>
      </c>
      <c r="U6" s="4">
        <v>3225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44935</v>
      </c>
      <c r="G7" s="6">
        <v>44937</v>
      </c>
      <c r="H7" s="4">
        <v>1</v>
      </c>
      <c r="I7" s="4">
        <v>2</v>
      </c>
      <c r="J7" s="4">
        <v>2</v>
      </c>
      <c r="K7" s="4" t="s">
        <v>30</v>
      </c>
      <c r="L7" s="4">
        <v>2070</v>
      </c>
      <c r="M7" s="4">
        <v>2070</v>
      </c>
      <c r="N7" s="4" t="s">
        <v>64</v>
      </c>
      <c r="O7" s="4" t="s">
        <v>32</v>
      </c>
      <c r="P7" s="4" t="s">
        <v>33</v>
      </c>
      <c r="Q7" s="4">
        <v>0</v>
      </c>
      <c r="R7" s="7">
        <v>44860</v>
      </c>
      <c r="S7" s="6">
        <v>44940</v>
      </c>
      <c r="T7" s="4" t="s">
        <v>34</v>
      </c>
      <c r="U7" s="4">
        <v>2070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44932</v>
      </c>
      <c r="G8" s="6">
        <v>44937</v>
      </c>
      <c r="H8" s="4">
        <v>1</v>
      </c>
      <c r="I8" s="4">
        <v>5</v>
      </c>
      <c r="J8" s="4">
        <v>5</v>
      </c>
      <c r="K8" s="4" t="s">
        <v>30</v>
      </c>
      <c r="L8" s="4">
        <v>4590</v>
      </c>
      <c r="M8" s="4">
        <v>4590</v>
      </c>
      <c r="N8" s="4" t="s">
        <v>70</v>
      </c>
      <c r="O8" s="4" t="s">
        <v>32</v>
      </c>
      <c r="P8" s="4" t="s">
        <v>33</v>
      </c>
      <c r="Q8" s="4">
        <v>0</v>
      </c>
      <c r="R8" s="7">
        <v>44876</v>
      </c>
      <c r="S8" s="6">
        <v>44940</v>
      </c>
      <c r="T8" s="4" t="s">
        <v>34</v>
      </c>
      <c r="U8" s="4">
        <v>4590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44935</v>
      </c>
      <c r="G9" s="6">
        <v>44937</v>
      </c>
      <c r="H9" s="4">
        <v>1</v>
      </c>
      <c r="I9" s="4">
        <v>2</v>
      </c>
      <c r="J9" s="4">
        <v>2</v>
      </c>
      <c r="K9" s="4" t="s">
        <v>30</v>
      </c>
      <c r="L9" s="4">
        <v>1560</v>
      </c>
      <c r="M9" s="4">
        <v>1560</v>
      </c>
      <c r="N9" s="4" t="s">
        <v>76</v>
      </c>
      <c r="O9" s="4" t="s">
        <v>32</v>
      </c>
      <c r="P9" s="4" t="s">
        <v>33</v>
      </c>
      <c r="Q9" s="4">
        <v>0</v>
      </c>
      <c r="R9" s="7">
        <v>44884</v>
      </c>
      <c r="S9" s="6">
        <v>44940</v>
      </c>
      <c r="T9" s="4" t="s">
        <v>34</v>
      </c>
      <c r="U9" s="4">
        <v>1560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44933</v>
      </c>
      <c r="G10" s="6">
        <v>44937</v>
      </c>
      <c r="H10" s="4">
        <v>1</v>
      </c>
      <c r="I10" s="4">
        <v>4</v>
      </c>
      <c r="J10" s="4">
        <v>4</v>
      </c>
      <c r="K10" s="4" t="s">
        <v>30</v>
      </c>
      <c r="L10" s="4">
        <v>2896</v>
      </c>
      <c r="M10" s="4">
        <v>2896</v>
      </c>
      <c r="N10" s="4" t="s">
        <v>82</v>
      </c>
      <c r="O10" s="4" t="s">
        <v>32</v>
      </c>
      <c r="P10" s="4" t="s">
        <v>33</v>
      </c>
      <c r="Q10" s="4">
        <v>0</v>
      </c>
      <c r="R10" s="7">
        <v>44885</v>
      </c>
      <c r="S10" s="6">
        <v>44940</v>
      </c>
      <c r="T10" s="4" t="s">
        <v>34</v>
      </c>
      <c r="U10" s="4">
        <v>2896</v>
      </c>
      <c r="V10" s="4">
        <v>0</v>
      </c>
      <c r="W10" s="4">
        <v>0</v>
      </c>
      <c r="X10" s="4" t="s">
        <v>83</v>
      </c>
      <c r="Y10" s="4" t="s">
        <v>84</v>
      </c>
    </row>
    <row r="11" s="4" customFormat="1" spans="1:25">
      <c r="A11" s="4" t="s">
        <v>85</v>
      </c>
      <c r="B11" s="4" t="s">
        <v>26</v>
      </c>
      <c r="C11" s="4" t="s">
        <v>27</v>
      </c>
      <c r="D11" s="4" t="s">
        <v>86</v>
      </c>
      <c r="E11" s="4" t="s">
        <v>87</v>
      </c>
      <c r="F11" s="6">
        <v>44915</v>
      </c>
      <c r="G11" s="6">
        <v>44937</v>
      </c>
      <c r="H11" s="4">
        <v>2</v>
      </c>
      <c r="I11" s="4">
        <v>22</v>
      </c>
      <c r="J11" s="4">
        <v>44</v>
      </c>
      <c r="K11" s="4" t="s">
        <v>30</v>
      </c>
      <c r="L11" s="4">
        <v>7270</v>
      </c>
      <c r="M11" s="4">
        <v>7270</v>
      </c>
      <c r="N11" s="4" t="s">
        <v>88</v>
      </c>
      <c r="O11" s="4" t="s">
        <v>32</v>
      </c>
      <c r="P11" s="4" t="s">
        <v>33</v>
      </c>
      <c r="Q11" s="4">
        <v>0</v>
      </c>
      <c r="R11" s="7">
        <v>44886</v>
      </c>
      <c r="S11" s="6">
        <v>44940</v>
      </c>
      <c r="T11" s="4" t="s">
        <v>34</v>
      </c>
      <c r="U11" s="4">
        <v>7270</v>
      </c>
      <c r="V11" s="4">
        <v>0</v>
      </c>
      <c r="W11" s="4">
        <v>0</v>
      </c>
      <c r="X11" s="4" t="s">
        <v>89</v>
      </c>
      <c r="Y11" s="4" t="s">
        <v>90</v>
      </c>
    </row>
    <row r="12" s="4" customFormat="1" spans="1:25">
      <c r="A12" s="4" t="s">
        <v>91</v>
      </c>
      <c r="B12" s="4" t="s">
        <v>26</v>
      </c>
      <c r="C12" s="4" t="s">
        <v>27</v>
      </c>
      <c r="D12" s="4" t="s">
        <v>68</v>
      </c>
      <c r="E12" s="4" t="s">
        <v>92</v>
      </c>
      <c r="F12" s="6">
        <v>44934</v>
      </c>
      <c r="G12" s="6">
        <v>44937</v>
      </c>
      <c r="H12" s="4">
        <v>1</v>
      </c>
      <c r="I12" s="4">
        <v>3</v>
      </c>
      <c r="J12" s="4">
        <v>3</v>
      </c>
      <c r="K12" s="4" t="s">
        <v>30</v>
      </c>
      <c r="L12" s="4">
        <v>2340</v>
      </c>
      <c r="M12" s="4">
        <v>2340</v>
      </c>
      <c r="N12" s="4" t="s">
        <v>93</v>
      </c>
      <c r="O12" s="4" t="s">
        <v>32</v>
      </c>
      <c r="P12" s="4" t="s">
        <v>33</v>
      </c>
      <c r="Q12" s="4">
        <v>0</v>
      </c>
      <c r="R12" s="7">
        <v>44889</v>
      </c>
      <c r="S12" s="6">
        <v>44940</v>
      </c>
      <c r="T12" s="4" t="s">
        <v>34</v>
      </c>
      <c r="U12" s="4">
        <v>2340</v>
      </c>
      <c r="V12" s="4">
        <v>0</v>
      </c>
      <c r="W12" s="4">
        <v>0</v>
      </c>
      <c r="X12" s="4" t="s">
        <v>94</v>
      </c>
      <c r="Y12" s="4" t="s">
        <v>95</v>
      </c>
    </row>
    <row r="13" s="4" customFormat="1" spans="1:25">
      <c r="A13" s="4" t="s">
        <v>96</v>
      </c>
      <c r="B13" s="4" t="s">
        <v>26</v>
      </c>
      <c r="C13" s="4" t="s">
        <v>27</v>
      </c>
      <c r="D13" s="4" t="s">
        <v>97</v>
      </c>
      <c r="E13" s="4" t="s">
        <v>98</v>
      </c>
      <c r="F13" s="6">
        <v>44936</v>
      </c>
      <c r="G13" s="6">
        <v>44937</v>
      </c>
      <c r="H13" s="4">
        <v>1</v>
      </c>
      <c r="I13" s="4">
        <v>1</v>
      </c>
      <c r="J13" s="4">
        <v>1</v>
      </c>
      <c r="K13" s="4" t="s">
        <v>30</v>
      </c>
      <c r="L13" s="4">
        <v>621</v>
      </c>
      <c r="M13" s="4">
        <v>621</v>
      </c>
      <c r="N13" s="4" t="s">
        <v>99</v>
      </c>
      <c r="O13" s="4" t="s">
        <v>32</v>
      </c>
      <c r="P13" s="4" t="s">
        <v>33</v>
      </c>
      <c r="Q13" s="4">
        <v>0</v>
      </c>
      <c r="R13" s="7">
        <v>44889</v>
      </c>
      <c r="S13" s="6">
        <v>44940</v>
      </c>
      <c r="T13" s="4" t="s">
        <v>34</v>
      </c>
      <c r="U13" s="4">
        <v>621</v>
      </c>
      <c r="V13" s="4">
        <v>0</v>
      </c>
      <c r="W13" s="4">
        <v>0</v>
      </c>
      <c r="X13" s="4" t="s">
        <v>100</v>
      </c>
      <c r="Y13" s="4" t="s">
        <v>101</v>
      </c>
    </row>
    <row r="14" s="4" customFormat="1" spans="1:25">
      <c r="A14" s="4" t="s">
        <v>102</v>
      </c>
      <c r="B14" s="4" t="s">
        <v>26</v>
      </c>
      <c r="C14" s="4" t="s">
        <v>27</v>
      </c>
      <c r="D14" s="4" t="s">
        <v>103</v>
      </c>
      <c r="E14" s="4" t="s">
        <v>104</v>
      </c>
      <c r="F14" s="6">
        <v>44935</v>
      </c>
      <c r="G14" s="6">
        <v>44937</v>
      </c>
      <c r="H14" s="4">
        <v>1</v>
      </c>
      <c r="I14" s="4">
        <v>2</v>
      </c>
      <c r="J14" s="4">
        <v>2</v>
      </c>
      <c r="K14" s="4" t="s">
        <v>30</v>
      </c>
      <c r="L14" s="4">
        <v>4920</v>
      </c>
      <c r="M14" s="4">
        <v>4920</v>
      </c>
      <c r="N14" s="4" t="s">
        <v>105</v>
      </c>
      <c r="O14" s="4" t="s">
        <v>32</v>
      </c>
      <c r="P14" s="4" t="s">
        <v>33</v>
      </c>
      <c r="Q14" s="4">
        <v>0</v>
      </c>
      <c r="R14" s="7">
        <v>44891</v>
      </c>
      <c r="S14" s="6">
        <v>44940</v>
      </c>
      <c r="T14" s="4" t="s">
        <v>34</v>
      </c>
      <c r="U14" s="4">
        <v>4920</v>
      </c>
      <c r="V14" s="4">
        <v>0</v>
      </c>
      <c r="W14" s="4">
        <v>0</v>
      </c>
      <c r="X14" s="4" t="s">
        <v>106</v>
      </c>
      <c r="Y14" s="4" t="s">
        <v>107</v>
      </c>
    </row>
    <row r="15" s="4" customFormat="1" spans="1:25">
      <c r="A15" s="4" t="s">
        <v>96</v>
      </c>
      <c r="B15" s="4" t="s">
        <v>26</v>
      </c>
      <c r="C15" s="4" t="s">
        <v>108</v>
      </c>
      <c r="D15" s="4" t="s">
        <v>97</v>
      </c>
      <c r="E15" s="4" t="s">
        <v>98</v>
      </c>
      <c r="F15" s="6">
        <v>44936</v>
      </c>
      <c r="G15" s="6">
        <v>44937</v>
      </c>
      <c r="H15" s="4">
        <v>1</v>
      </c>
      <c r="I15" s="4">
        <v>1</v>
      </c>
      <c r="J15" s="4">
        <v>1</v>
      </c>
      <c r="K15" s="4" t="s">
        <v>30</v>
      </c>
      <c r="L15" s="4">
        <v>-621</v>
      </c>
      <c r="M15" s="4">
        <v>-621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44889</v>
      </c>
      <c r="S15" s="6">
        <v>44940</v>
      </c>
      <c r="T15" s="4" t="s">
        <v>34</v>
      </c>
      <c r="U15" s="4">
        <v>-621</v>
      </c>
      <c r="V15" s="4">
        <v>0</v>
      </c>
      <c r="W15" s="4">
        <v>0</v>
      </c>
      <c r="X15" s="4" t="s">
        <v>100</v>
      </c>
      <c r="Y15" s="4" t="s">
        <v>101</v>
      </c>
    </row>
    <row r="16" s="4" customFormat="1" spans="1:25">
      <c r="A16" s="4" t="s">
        <v>109</v>
      </c>
      <c r="B16" s="4" t="s">
        <v>26</v>
      </c>
      <c r="C16" s="4" t="s">
        <v>27</v>
      </c>
      <c r="D16" s="4" t="s">
        <v>110</v>
      </c>
      <c r="E16" s="4" t="s">
        <v>111</v>
      </c>
      <c r="F16" s="6">
        <v>44935</v>
      </c>
      <c r="G16" s="6">
        <v>44937</v>
      </c>
      <c r="H16" s="4">
        <v>1</v>
      </c>
      <c r="I16" s="4">
        <v>2</v>
      </c>
      <c r="J16" s="4">
        <v>2</v>
      </c>
      <c r="K16" s="4" t="s">
        <v>30</v>
      </c>
      <c r="L16" s="4">
        <v>2580</v>
      </c>
      <c r="M16" s="4">
        <v>2580</v>
      </c>
      <c r="N16" s="4" t="s">
        <v>112</v>
      </c>
      <c r="O16" s="4" t="s">
        <v>32</v>
      </c>
      <c r="P16" s="4" t="s">
        <v>33</v>
      </c>
      <c r="Q16" s="4">
        <v>0</v>
      </c>
      <c r="R16" s="7">
        <v>44897</v>
      </c>
      <c r="S16" s="6">
        <v>44940</v>
      </c>
      <c r="T16" s="4" t="s">
        <v>34</v>
      </c>
      <c r="U16" s="4">
        <v>2580</v>
      </c>
      <c r="V16" s="4">
        <v>0</v>
      </c>
      <c r="W16" s="4">
        <v>0</v>
      </c>
      <c r="X16" s="4" t="s">
        <v>113</v>
      </c>
      <c r="Y16" s="4" t="s">
        <v>114</v>
      </c>
    </row>
    <row r="17" s="4" customFormat="1" spans="1:25">
      <c r="A17" s="4" t="s">
        <v>115</v>
      </c>
      <c r="B17" s="4" t="s">
        <v>26</v>
      </c>
      <c r="C17" s="4" t="s">
        <v>27</v>
      </c>
      <c r="D17" s="4" t="s">
        <v>116</v>
      </c>
      <c r="E17" s="4" t="s">
        <v>117</v>
      </c>
      <c r="F17" s="6">
        <v>44935</v>
      </c>
      <c r="G17" s="6">
        <v>44937</v>
      </c>
      <c r="H17" s="4">
        <v>1</v>
      </c>
      <c r="I17" s="4">
        <v>2</v>
      </c>
      <c r="J17" s="4">
        <v>2</v>
      </c>
      <c r="K17" s="4" t="s">
        <v>30</v>
      </c>
      <c r="L17" s="4">
        <v>1046</v>
      </c>
      <c r="M17" s="4">
        <v>1046</v>
      </c>
      <c r="N17" s="4" t="s">
        <v>118</v>
      </c>
      <c r="O17" s="4" t="s">
        <v>32</v>
      </c>
      <c r="P17" s="4" t="s">
        <v>33</v>
      </c>
      <c r="Q17" s="4">
        <v>0</v>
      </c>
      <c r="R17" s="7">
        <v>44899</v>
      </c>
      <c r="S17" s="6">
        <v>44940</v>
      </c>
      <c r="T17" s="4" t="s">
        <v>34</v>
      </c>
      <c r="U17" s="4">
        <v>1046</v>
      </c>
      <c r="V17" s="4">
        <v>0</v>
      </c>
      <c r="W17" s="4">
        <v>0</v>
      </c>
      <c r="X17" s="4" t="s">
        <v>119</v>
      </c>
      <c r="Y17" s="4" t="s">
        <v>120</v>
      </c>
    </row>
    <row r="18" s="4" customFormat="1" spans="1:25">
      <c r="A18" s="4" t="s">
        <v>121</v>
      </c>
      <c r="B18" s="4" t="s">
        <v>26</v>
      </c>
      <c r="C18" s="4" t="s">
        <v>27</v>
      </c>
      <c r="D18" s="4" t="s">
        <v>122</v>
      </c>
      <c r="E18" s="4" t="s">
        <v>123</v>
      </c>
      <c r="F18" s="6">
        <v>44936</v>
      </c>
      <c r="G18" s="6">
        <v>44937</v>
      </c>
      <c r="H18" s="4">
        <v>1</v>
      </c>
      <c r="I18" s="4">
        <v>1</v>
      </c>
      <c r="J18" s="4">
        <v>1</v>
      </c>
      <c r="K18" s="4" t="s">
        <v>30</v>
      </c>
      <c r="L18" s="4">
        <v>709</v>
      </c>
      <c r="M18" s="4">
        <v>709</v>
      </c>
      <c r="N18" s="4" t="s">
        <v>124</v>
      </c>
      <c r="O18" s="4" t="s">
        <v>32</v>
      </c>
      <c r="P18" s="4" t="s">
        <v>33</v>
      </c>
      <c r="Q18" s="4">
        <v>0</v>
      </c>
      <c r="R18" s="7">
        <v>44902</v>
      </c>
      <c r="S18" s="6">
        <v>44940</v>
      </c>
      <c r="T18" s="4" t="s">
        <v>34</v>
      </c>
      <c r="U18" s="4">
        <v>709</v>
      </c>
      <c r="V18" s="4">
        <v>0</v>
      </c>
      <c r="W18" s="4">
        <v>0</v>
      </c>
      <c r="X18" s="4" t="s">
        <v>125</v>
      </c>
      <c r="Y18" s="4" t="s">
        <v>126</v>
      </c>
    </row>
    <row r="19" s="4" customFormat="1" spans="1:25">
      <c r="A19" s="4" t="s">
        <v>127</v>
      </c>
      <c r="B19" s="4" t="s">
        <v>26</v>
      </c>
      <c r="C19" s="4" t="s">
        <v>27</v>
      </c>
      <c r="D19" s="4" t="s">
        <v>128</v>
      </c>
      <c r="E19" s="4" t="s">
        <v>129</v>
      </c>
      <c r="F19" s="6">
        <v>44935</v>
      </c>
      <c r="G19" s="6">
        <v>44937</v>
      </c>
      <c r="H19" s="4">
        <v>1</v>
      </c>
      <c r="I19" s="4">
        <v>2</v>
      </c>
      <c r="J19" s="4">
        <v>2</v>
      </c>
      <c r="K19" s="4" t="s">
        <v>30</v>
      </c>
      <c r="L19" s="4">
        <v>2315.86</v>
      </c>
      <c r="M19" s="4">
        <v>2315.86</v>
      </c>
      <c r="N19" s="4" t="s">
        <v>130</v>
      </c>
      <c r="O19" s="4" t="s">
        <v>32</v>
      </c>
      <c r="P19" s="4" t="s">
        <v>33</v>
      </c>
      <c r="Q19" s="4">
        <v>0</v>
      </c>
      <c r="R19" s="7">
        <v>44905</v>
      </c>
      <c r="S19" s="6">
        <v>44940</v>
      </c>
      <c r="T19" s="4" t="s">
        <v>34</v>
      </c>
      <c r="U19" s="4">
        <v>2315.86</v>
      </c>
      <c r="V19" s="4">
        <v>0</v>
      </c>
      <c r="W19" s="4">
        <v>0</v>
      </c>
      <c r="X19" s="4" t="s">
        <v>131</v>
      </c>
      <c r="Y19" s="4" t="s">
        <v>132</v>
      </c>
    </row>
    <row r="20" s="4" customFormat="1" spans="1:25">
      <c r="A20" s="4" t="s">
        <v>133</v>
      </c>
      <c r="B20" s="4" t="s">
        <v>26</v>
      </c>
      <c r="C20" s="4" t="s">
        <v>27</v>
      </c>
      <c r="D20" s="4" t="s">
        <v>134</v>
      </c>
      <c r="E20" s="4" t="s">
        <v>135</v>
      </c>
      <c r="F20" s="6">
        <v>44934</v>
      </c>
      <c r="G20" s="6">
        <v>44937</v>
      </c>
      <c r="H20" s="4">
        <v>2</v>
      </c>
      <c r="I20" s="4">
        <v>3</v>
      </c>
      <c r="J20" s="4">
        <v>6</v>
      </c>
      <c r="K20" s="4" t="s">
        <v>30</v>
      </c>
      <c r="L20" s="4">
        <v>5620</v>
      </c>
      <c r="M20" s="4">
        <v>5620</v>
      </c>
      <c r="N20" s="4" t="s">
        <v>136</v>
      </c>
      <c r="O20" s="4" t="s">
        <v>32</v>
      </c>
      <c r="P20" s="4" t="s">
        <v>33</v>
      </c>
      <c r="Q20" s="4">
        <v>0</v>
      </c>
      <c r="R20" s="7">
        <v>44909</v>
      </c>
      <c r="S20" s="6">
        <v>44940</v>
      </c>
      <c r="T20" s="4" t="s">
        <v>34</v>
      </c>
      <c r="U20" s="4">
        <v>5620</v>
      </c>
      <c r="V20" s="4">
        <v>0</v>
      </c>
      <c r="W20" s="4">
        <v>0</v>
      </c>
      <c r="X20" s="4" t="s">
        <v>137</v>
      </c>
      <c r="Y20" s="4" t="s">
        <v>138</v>
      </c>
    </row>
    <row r="21" s="4" customFormat="1" spans="1:25">
      <c r="A21" s="4" t="s">
        <v>139</v>
      </c>
      <c r="B21" s="4" t="s">
        <v>26</v>
      </c>
      <c r="C21" s="4" t="s">
        <v>27</v>
      </c>
      <c r="D21" s="4" t="s">
        <v>140</v>
      </c>
      <c r="E21" s="4" t="s">
        <v>141</v>
      </c>
      <c r="F21" s="6">
        <v>44935</v>
      </c>
      <c r="G21" s="6">
        <v>44937</v>
      </c>
      <c r="H21" s="4">
        <v>1</v>
      </c>
      <c r="I21" s="4">
        <v>2</v>
      </c>
      <c r="J21" s="4">
        <v>2</v>
      </c>
      <c r="K21" s="4" t="s">
        <v>30</v>
      </c>
      <c r="L21" s="4">
        <v>544</v>
      </c>
      <c r="M21" s="4">
        <v>544</v>
      </c>
      <c r="N21" s="4" t="s">
        <v>142</v>
      </c>
      <c r="O21" s="4" t="s">
        <v>32</v>
      </c>
      <c r="P21" s="4" t="s">
        <v>33</v>
      </c>
      <c r="Q21" s="4">
        <v>0</v>
      </c>
      <c r="R21" s="7">
        <v>44911</v>
      </c>
      <c r="S21" s="6">
        <v>44940</v>
      </c>
      <c r="T21" s="4" t="s">
        <v>34</v>
      </c>
      <c r="U21" s="4">
        <v>544</v>
      </c>
      <c r="V21" s="4">
        <v>0</v>
      </c>
      <c r="W21" s="4">
        <v>0</v>
      </c>
      <c r="X21" s="4" t="s">
        <v>143</v>
      </c>
      <c r="Y21" s="4" t="s">
        <v>36</v>
      </c>
    </row>
    <row r="22" s="4" customFormat="1" spans="1:25">
      <c r="A22" s="4" t="s">
        <v>144</v>
      </c>
      <c r="B22" s="4" t="s">
        <v>26</v>
      </c>
      <c r="C22" s="4" t="s">
        <v>27</v>
      </c>
      <c r="D22" s="4" t="s">
        <v>134</v>
      </c>
      <c r="E22" s="4" t="s">
        <v>145</v>
      </c>
      <c r="F22" s="6">
        <v>44934</v>
      </c>
      <c r="G22" s="6">
        <v>44937</v>
      </c>
      <c r="H22" s="4">
        <v>2</v>
      </c>
      <c r="I22" s="4">
        <v>3</v>
      </c>
      <c r="J22" s="4">
        <v>6</v>
      </c>
      <c r="K22" s="4" t="s">
        <v>30</v>
      </c>
      <c r="L22" s="4">
        <v>5934</v>
      </c>
      <c r="M22" s="4">
        <v>5934</v>
      </c>
      <c r="N22" s="4" t="s">
        <v>146</v>
      </c>
      <c r="O22" s="4" t="s">
        <v>32</v>
      </c>
      <c r="P22" s="4" t="s">
        <v>33</v>
      </c>
      <c r="Q22" s="4">
        <v>0</v>
      </c>
      <c r="R22" s="7">
        <v>44912</v>
      </c>
      <c r="S22" s="6">
        <v>44940</v>
      </c>
      <c r="T22" s="4" t="s">
        <v>34</v>
      </c>
      <c r="U22" s="4">
        <v>5934</v>
      </c>
      <c r="V22" s="4">
        <v>0</v>
      </c>
      <c r="W22" s="4">
        <v>0</v>
      </c>
      <c r="X22" s="4" t="s">
        <v>147</v>
      </c>
      <c r="Y22" s="4" t="s">
        <v>148</v>
      </c>
    </row>
    <row r="23" s="4" customFormat="1" spans="1:26">
      <c r="A23" s="4" t="s">
        <v>149</v>
      </c>
      <c r="B23" s="4" t="s">
        <v>26</v>
      </c>
      <c r="C23" s="4" t="s">
        <v>27</v>
      </c>
      <c r="D23" s="4" t="s">
        <v>150</v>
      </c>
      <c r="E23" s="4" t="s">
        <v>151</v>
      </c>
      <c r="F23" s="6">
        <v>44935</v>
      </c>
      <c r="G23" s="6">
        <v>44937</v>
      </c>
      <c r="H23" s="4">
        <v>3</v>
      </c>
      <c r="I23" s="4">
        <v>2</v>
      </c>
      <c r="J23" s="4">
        <v>6</v>
      </c>
      <c r="K23" s="4" t="s">
        <v>30</v>
      </c>
      <c r="L23" s="4">
        <v>8700</v>
      </c>
      <c r="M23" s="4">
        <v>8700</v>
      </c>
      <c r="N23" s="4" t="s">
        <v>152</v>
      </c>
      <c r="O23" s="4" t="s">
        <v>32</v>
      </c>
      <c r="P23" s="4" t="s">
        <v>33</v>
      </c>
      <c r="Q23" s="4">
        <v>0</v>
      </c>
      <c r="R23" s="7">
        <v>44913</v>
      </c>
      <c r="S23" s="6">
        <v>44940</v>
      </c>
      <c r="T23" s="4" t="s">
        <v>34</v>
      </c>
      <c r="U23" s="4">
        <v>8700</v>
      </c>
      <c r="V23" s="4">
        <v>0</v>
      </c>
      <c r="W23" s="4">
        <v>0</v>
      </c>
      <c r="X23" s="4" t="s">
        <v>153</v>
      </c>
      <c r="Y23" s="4" t="s">
        <v>154</v>
      </c>
      <c r="Z23" s="4" t="s">
        <v>155</v>
      </c>
    </row>
    <row r="24" s="4" customFormat="1" spans="1:25">
      <c r="A24" s="4" t="s">
        <v>156</v>
      </c>
      <c r="B24" s="4" t="s">
        <v>26</v>
      </c>
      <c r="C24" s="4" t="s">
        <v>27</v>
      </c>
      <c r="D24" s="4" t="s">
        <v>86</v>
      </c>
      <c r="E24" s="4" t="s">
        <v>157</v>
      </c>
      <c r="F24" s="6">
        <v>44932</v>
      </c>
      <c r="G24" s="6">
        <v>44937</v>
      </c>
      <c r="H24" s="4">
        <v>1</v>
      </c>
      <c r="I24" s="4">
        <v>5</v>
      </c>
      <c r="J24" s="4">
        <v>5</v>
      </c>
      <c r="K24" s="4" t="s">
        <v>30</v>
      </c>
      <c r="L24" s="4">
        <v>865</v>
      </c>
      <c r="M24" s="4">
        <v>865</v>
      </c>
      <c r="N24" s="4" t="s">
        <v>158</v>
      </c>
      <c r="O24" s="4" t="s">
        <v>32</v>
      </c>
      <c r="P24" s="4" t="s">
        <v>33</v>
      </c>
      <c r="Q24" s="4">
        <v>0</v>
      </c>
      <c r="R24" s="7">
        <v>44916</v>
      </c>
      <c r="S24" s="6">
        <v>44940</v>
      </c>
      <c r="T24" s="4" t="s">
        <v>34</v>
      </c>
      <c r="U24" s="4">
        <v>865</v>
      </c>
      <c r="V24" s="4">
        <v>0</v>
      </c>
      <c r="W24" s="4">
        <v>0</v>
      </c>
      <c r="X24" s="4" t="s">
        <v>159</v>
      </c>
      <c r="Y24" s="4" t="s">
        <v>160</v>
      </c>
    </row>
    <row r="25" s="4" customFormat="1" spans="1:25">
      <c r="A25" s="4" t="s">
        <v>161</v>
      </c>
      <c r="B25" s="4" t="s">
        <v>26</v>
      </c>
      <c r="C25" s="4" t="s">
        <v>27</v>
      </c>
      <c r="D25" s="4" t="s">
        <v>162</v>
      </c>
      <c r="E25" s="4" t="s">
        <v>163</v>
      </c>
      <c r="F25" s="6">
        <v>44935</v>
      </c>
      <c r="G25" s="6">
        <v>44937</v>
      </c>
      <c r="H25" s="4">
        <v>1</v>
      </c>
      <c r="I25" s="4">
        <v>2</v>
      </c>
      <c r="J25" s="4">
        <v>2</v>
      </c>
      <c r="K25" s="4" t="s">
        <v>30</v>
      </c>
      <c r="L25" s="4">
        <v>2378</v>
      </c>
      <c r="M25" s="4">
        <v>2378</v>
      </c>
      <c r="N25" s="4" t="s">
        <v>164</v>
      </c>
      <c r="O25" s="4" t="s">
        <v>32</v>
      </c>
      <c r="P25" s="4" t="s">
        <v>33</v>
      </c>
      <c r="Q25" s="4">
        <v>0</v>
      </c>
      <c r="R25" s="7">
        <v>44917</v>
      </c>
      <c r="S25" s="6">
        <v>44940</v>
      </c>
      <c r="T25" s="4" t="s">
        <v>34</v>
      </c>
      <c r="U25" s="4">
        <v>2378</v>
      </c>
      <c r="V25" s="4">
        <v>0</v>
      </c>
      <c r="W25" s="4">
        <v>0</v>
      </c>
      <c r="X25" s="4" t="s">
        <v>165</v>
      </c>
      <c r="Y25" s="4" t="s">
        <v>166</v>
      </c>
    </row>
    <row r="26" s="4" customFormat="1" spans="1:25">
      <c r="A26" s="4" t="s">
        <v>167</v>
      </c>
      <c r="B26" s="4" t="s">
        <v>26</v>
      </c>
      <c r="C26" s="4" t="s">
        <v>27</v>
      </c>
      <c r="D26" s="4" t="s">
        <v>168</v>
      </c>
      <c r="E26" s="4" t="s">
        <v>169</v>
      </c>
      <c r="F26" s="6">
        <v>44935</v>
      </c>
      <c r="G26" s="6">
        <v>44937</v>
      </c>
      <c r="H26" s="4">
        <v>1</v>
      </c>
      <c r="I26" s="4">
        <v>2</v>
      </c>
      <c r="J26" s="4">
        <v>2</v>
      </c>
      <c r="K26" s="4" t="s">
        <v>30</v>
      </c>
      <c r="L26" s="4">
        <v>1628</v>
      </c>
      <c r="M26" s="4">
        <v>1628</v>
      </c>
      <c r="N26" s="4" t="s">
        <v>170</v>
      </c>
      <c r="O26" s="4" t="s">
        <v>32</v>
      </c>
      <c r="P26" s="4" t="s">
        <v>33</v>
      </c>
      <c r="Q26" s="4">
        <v>0</v>
      </c>
      <c r="R26" s="7">
        <v>44918</v>
      </c>
      <c r="S26" s="6">
        <v>44940</v>
      </c>
      <c r="T26" s="4" t="s">
        <v>34</v>
      </c>
      <c r="U26" s="4">
        <v>1628</v>
      </c>
      <c r="V26" s="4">
        <v>0</v>
      </c>
      <c r="W26" s="4">
        <v>0</v>
      </c>
      <c r="X26" s="4" t="s">
        <v>171</v>
      </c>
      <c r="Y26" s="4" t="s">
        <v>172</v>
      </c>
    </row>
    <row r="27" s="4" customFormat="1" spans="1:25">
      <c r="A27" s="4" t="s">
        <v>173</v>
      </c>
      <c r="B27" s="4" t="s">
        <v>26</v>
      </c>
      <c r="C27" s="4" t="s">
        <v>27</v>
      </c>
      <c r="D27" s="4" t="s">
        <v>174</v>
      </c>
      <c r="E27" s="4" t="s">
        <v>175</v>
      </c>
      <c r="F27" s="6">
        <v>44929</v>
      </c>
      <c r="G27" s="6">
        <v>44937</v>
      </c>
      <c r="H27" s="4">
        <v>1</v>
      </c>
      <c r="I27" s="4">
        <v>8</v>
      </c>
      <c r="J27" s="4">
        <v>8</v>
      </c>
      <c r="K27" s="4" t="s">
        <v>30</v>
      </c>
      <c r="L27" s="4">
        <v>5993</v>
      </c>
      <c r="M27" s="4">
        <v>5993</v>
      </c>
      <c r="N27" s="4" t="s">
        <v>176</v>
      </c>
      <c r="O27" s="4" t="s">
        <v>32</v>
      </c>
      <c r="P27" s="4" t="s">
        <v>33</v>
      </c>
      <c r="Q27" s="4">
        <v>0</v>
      </c>
      <c r="R27" s="7">
        <v>44918</v>
      </c>
      <c r="S27" s="6">
        <v>44940</v>
      </c>
      <c r="T27" s="4" t="s">
        <v>34</v>
      </c>
      <c r="U27" s="4">
        <v>5993</v>
      </c>
      <c r="V27" s="4">
        <v>0</v>
      </c>
      <c r="W27" s="4">
        <v>0</v>
      </c>
      <c r="X27" s="4" t="s">
        <v>177</v>
      </c>
      <c r="Y27" s="4" t="s">
        <v>178</v>
      </c>
    </row>
    <row r="28" s="4" customFormat="1" spans="1:25">
      <c r="A28" s="4" t="s">
        <v>179</v>
      </c>
      <c r="B28" s="4" t="s">
        <v>26</v>
      </c>
      <c r="C28" s="4" t="s">
        <v>27</v>
      </c>
      <c r="D28" s="4" t="s">
        <v>174</v>
      </c>
      <c r="E28" s="4" t="s">
        <v>175</v>
      </c>
      <c r="F28" s="6">
        <v>44929</v>
      </c>
      <c r="G28" s="6">
        <v>44937</v>
      </c>
      <c r="H28" s="4">
        <v>1</v>
      </c>
      <c r="I28" s="4">
        <v>8</v>
      </c>
      <c r="J28" s="4">
        <v>8</v>
      </c>
      <c r="K28" s="4" t="s">
        <v>30</v>
      </c>
      <c r="L28" s="4">
        <v>5993</v>
      </c>
      <c r="M28" s="4">
        <v>5993</v>
      </c>
      <c r="N28" s="4" t="s">
        <v>176</v>
      </c>
      <c r="O28" s="4" t="s">
        <v>32</v>
      </c>
      <c r="P28" s="4" t="s">
        <v>33</v>
      </c>
      <c r="Q28" s="4">
        <v>0</v>
      </c>
      <c r="R28" s="7">
        <v>44919</v>
      </c>
      <c r="S28" s="6">
        <v>44940</v>
      </c>
      <c r="T28" s="4" t="s">
        <v>34</v>
      </c>
      <c r="U28" s="4">
        <v>5993</v>
      </c>
      <c r="V28" s="4">
        <v>0</v>
      </c>
      <c r="W28" s="4">
        <v>0</v>
      </c>
      <c r="X28" s="4" t="s">
        <v>180</v>
      </c>
      <c r="Y28" s="4" t="s">
        <v>178</v>
      </c>
    </row>
    <row r="29" s="4" customFormat="1" spans="1:25">
      <c r="A29" s="4" t="s">
        <v>173</v>
      </c>
      <c r="B29" s="4" t="s">
        <v>26</v>
      </c>
      <c r="C29" s="4" t="s">
        <v>181</v>
      </c>
      <c r="D29" s="4" t="s">
        <v>174</v>
      </c>
      <c r="E29" s="4" t="s">
        <v>175</v>
      </c>
      <c r="F29" s="6">
        <v>44929</v>
      </c>
      <c r="G29" s="6">
        <v>44937</v>
      </c>
      <c r="H29" s="4">
        <v>1</v>
      </c>
      <c r="I29" s="4">
        <v>8</v>
      </c>
      <c r="J29" s="4">
        <v>8</v>
      </c>
      <c r="K29" s="4" t="s">
        <v>30</v>
      </c>
      <c r="L29" s="4">
        <v>-5824.35</v>
      </c>
      <c r="M29" s="4">
        <v>-5824.35</v>
      </c>
      <c r="N29" s="4" t="s">
        <v>176</v>
      </c>
      <c r="O29" s="4" t="s">
        <v>32</v>
      </c>
      <c r="P29" s="4" t="s">
        <v>33</v>
      </c>
      <c r="Q29" s="4">
        <v>0</v>
      </c>
      <c r="R29" s="7">
        <v>44918.8673611111</v>
      </c>
      <c r="S29" s="6">
        <v>44940</v>
      </c>
      <c r="T29" s="4" t="s">
        <v>34</v>
      </c>
      <c r="U29" s="4">
        <v>-5824.35</v>
      </c>
      <c r="V29" s="4">
        <v>0</v>
      </c>
      <c r="W29" s="4">
        <v>0</v>
      </c>
      <c r="X29" s="4" t="s">
        <v>177</v>
      </c>
      <c r="Y29" s="4" t="s">
        <v>178</v>
      </c>
    </row>
    <row r="30" s="4" customFormat="1" spans="1:25">
      <c r="A30" s="4" t="s">
        <v>182</v>
      </c>
      <c r="B30" s="4" t="s">
        <v>26</v>
      </c>
      <c r="C30" s="4" t="s">
        <v>27</v>
      </c>
      <c r="D30" s="4" t="s">
        <v>183</v>
      </c>
      <c r="E30" s="4" t="s">
        <v>184</v>
      </c>
      <c r="F30" s="6">
        <v>44934</v>
      </c>
      <c r="G30" s="6">
        <v>44937</v>
      </c>
      <c r="H30" s="4">
        <v>1</v>
      </c>
      <c r="I30" s="4">
        <v>3</v>
      </c>
      <c r="J30" s="4">
        <v>3</v>
      </c>
      <c r="K30" s="4" t="s">
        <v>30</v>
      </c>
      <c r="L30" s="4">
        <v>1383</v>
      </c>
      <c r="M30" s="4">
        <v>1383</v>
      </c>
      <c r="N30" s="4" t="s">
        <v>185</v>
      </c>
      <c r="O30" s="4" t="s">
        <v>32</v>
      </c>
      <c r="P30" s="4" t="s">
        <v>33</v>
      </c>
      <c r="Q30" s="4">
        <v>0</v>
      </c>
      <c r="R30" s="7">
        <v>44920</v>
      </c>
      <c r="S30" s="6">
        <v>44940</v>
      </c>
      <c r="T30" s="4" t="s">
        <v>34</v>
      </c>
      <c r="U30" s="4">
        <v>1383</v>
      </c>
      <c r="V30" s="4">
        <v>0</v>
      </c>
      <c r="W30" s="4">
        <v>0</v>
      </c>
      <c r="X30" s="4" t="s">
        <v>186</v>
      </c>
      <c r="Y30" s="4" t="s">
        <v>187</v>
      </c>
    </row>
    <row r="31" s="4" customFormat="1" spans="1:25">
      <c r="A31" s="4" t="s">
        <v>188</v>
      </c>
      <c r="B31" s="4" t="s">
        <v>26</v>
      </c>
      <c r="C31" s="4" t="s">
        <v>27</v>
      </c>
      <c r="D31" s="4" t="s">
        <v>189</v>
      </c>
      <c r="E31" s="4" t="s">
        <v>190</v>
      </c>
      <c r="F31" s="6">
        <v>44936</v>
      </c>
      <c r="G31" s="6">
        <v>44937</v>
      </c>
      <c r="H31" s="4">
        <v>1</v>
      </c>
      <c r="I31" s="4">
        <v>1</v>
      </c>
      <c r="J31" s="4">
        <v>1</v>
      </c>
      <c r="K31" s="4" t="s">
        <v>30</v>
      </c>
      <c r="L31" s="4">
        <v>525</v>
      </c>
      <c r="M31" s="4">
        <v>525</v>
      </c>
      <c r="N31" s="4" t="s">
        <v>191</v>
      </c>
      <c r="O31" s="4" t="s">
        <v>32</v>
      </c>
      <c r="P31" s="4" t="s">
        <v>33</v>
      </c>
      <c r="Q31" s="4">
        <v>0</v>
      </c>
      <c r="R31" s="7">
        <v>44920</v>
      </c>
      <c r="S31" s="6">
        <v>44940</v>
      </c>
      <c r="T31" s="4" t="s">
        <v>34</v>
      </c>
      <c r="U31" s="4">
        <v>525</v>
      </c>
      <c r="V31" s="4">
        <v>0</v>
      </c>
      <c r="W31" s="4">
        <v>0</v>
      </c>
      <c r="X31" s="4" t="s">
        <v>192</v>
      </c>
      <c r="Y31" s="4" t="s">
        <v>193</v>
      </c>
    </row>
    <row r="32" s="4" customFormat="1" spans="1:25">
      <c r="A32" s="4" t="s">
        <v>194</v>
      </c>
      <c r="B32" s="4" t="s">
        <v>26</v>
      </c>
      <c r="C32" s="4" t="s">
        <v>27</v>
      </c>
      <c r="D32" s="4" t="s">
        <v>195</v>
      </c>
      <c r="E32" s="4" t="s">
        <v>196</v>
      </c>
      <c r="F32" s="6">
        <v>44934</v>
      </c>
      <c r="G32" s="6">
        <v>44937</v>
      </c>
      <c r="H32" s="4">
        <v>1</v>
      </c>
      <c r="I32" s="4">
        <v>3</v>
      </c>
      <c r="J32" s="4">
        <v>3</v>
      </c>
      <c r="K32" s="4" t="s">
        <v>30</v>
      </c>
      <c r="L32" s="4">
        <v>3060</v>
      </c>
      <c r="M32" s="4">
        <v>3060</v>
      </c>
      <c r="N32" s="4" t="s">
        <v>197</v>
      </c>
      <c r="O32" s="4" t="s">
        <v>32</v>
      </c>
      <c r="P32" s="4" t="s">
        <v>33</v>
      </c>
      <c r="Q32" s="4">
        <v>0</v>
      </c>
      <c r="R32" s="7">
        <v>44920</v>
      </c>
      <c r="S32" s="6">
        <v>44940</v>
      </c>
      <c r="T32" s="4" t="s">
        <v>34</v>
      </c>
      <c r="U32" s="4">
        <v>3060</v>
      </c>
      <c r="V32" s="4">
        <v>0</v>
      </c>
      <c r="W32" s="4">
        <v>0</v>
      </c>
      <c r="X32" s="4" t="s">
        <v>198</v>
      </c>
      <c r="Y32" s="4" t="s">
        <v>101</v>
      </c>
    </row>
    <row r="33" s="4" customFormat="1" spans="1:25">
      <c r="A33" s="4" t="s">
        <v>194</v>
      </c>
      <c r="B33" s="4" t="s">
        <v>26</v>
      </c>
      <c r="C33" s="4" t="s">
        <v>108</v>
      </c>
      <c r="D33" s="4" t="s">
        <v>195</v>
      </c>
      <c r="E33" s="4" t="s">
        <v>196</v>
      </c>
      <c r="F33" s="6">
        <v>44934</v>
      </c>
      <c r="G33" s="6">
        <v>44937</v>
      </c>
      <c r="H33" s="4">
        <v>1</v>
      </c>
      <c r="I33" s="4">
        <v>3</v>
      </c>
      <c r="J33" s="4">
        <v>3</v>
      </c>
      <c r="K33" s="4" t="s">
        <v>30</v>
      </c>
      <c r="L33" s="4">
        <v>-3060</v>
      </c>
      <c r="M33" s="4">
        <v>-3060</v>
      </c>
      <c r="N33" s="4" t="s">
        <v>197</v>
      </c>
      <c r="O33" s="4" t="s">
        <v>32</v>
      </c>
      <c r="P33" s="4" t="s">
        <v>33</v>
      </c>
      <c r="Q33" s="4">
        <v>0</v>
      </c>
      <c r="R33" s="7">
        <v>44920</v>
      </c>
      <c r="S33" s="6">
        <v>44940</v>
      </c>
      <c r="T33" s="4" t="s">
        <v>34</v>
      </c>
      <c r="U33" s="4">
        <v>-3060</v>
      </c>
      <c r="V33" s="4">
        <v>0</v>
      </c>
      <c r="W33" s="4">
        <v>0</v>
      </c>
      <c r="X33" s="4" t="s">
        <v>198</v>
      </c>
      <c r="Y33" s="4" t="s">
        <v>101</v>
      </c>
    </row>
    <row r="34" s="4" customFormat="1" spans="1:25">
      <c r="A34" s="4" t="s">
        <v>199</v>
      </c>
      <c r="B34" s="4" t="s">
        <v>26</v>
      </c>
      <c r="C34" s="4" t="s">
        <v>27</v>
      </c>
      <c r="D34" s="4" t="s">
        <v>195</v>
      </c>
      <c r="E34" s="4" t="s">
        <v>196</v>
      </c>
      <c r="F34" s="6">
        <v>44935</v>
      </c>
      <c r="G34" s="6">
        <v>44937</v>
      </c>
      <c r="H34" s="4">
        <v>1</v>
      </c>
      <c r="I34" s="4">
        <v>2</v>
      </c>
      <c r="J34" s="4">
        <v>2</v>
      </c>
      <c r="K34" s="4" t="s">
        <v>30</v>
      </c>
      <c r="L34" s="4">
        <v>2040</v>
      </c>
      <c r="M34" s="4">
        <v>2040</v>
      </c>
      <c r="N34" s="4" t="s">
        <v>197</v>
      </c>
      <c r="O34" s="4" t="s">
        <v>32</v>
      </c>
      <c r="P34" s="4" t="s">
        <v>33</v>
      </c>
      <c r="Q34" s="4">
        <v>0</v>
      </c>
      <c r="R34" s="7">
        <v>44920</v>
      </c>
      <c r="S34" s="6">
        <v>44940</v>
      </c>
      <c r="T34" s="4" t="s">
        <v>34</v>
      </c>
      <c r="U34" s="4">
        <v>2040</v>
      </c>
      <c r="V34" s="4">
        <v>0</v>
      </c>
      <c r="W34" s="4">
        <v>0</v>
      </c>
      <c r="X34" s="4" t="s">
        <v>200</v>
      </c>
      <c r="Y34" s="4" t="s">
        <v>201</v>
      </c>
    </row>
    <row r="35" s="4" customFormat="1" spans="1:25">
      <c r="A35" s="4" t="s">
        <v>202</v>
      </c>
      <c r="B35" s="4" t="s">
        <v>26</v>
      </c>
      <c r="C35" s="4" t="s">
        <v>27</v>
      </c>
      <c r="D35" s="4" t="s">
        <v>203</v>
      </c>
      <c r="E35" s="4" t="s">
        <v>204</v>
      </c>
      <c r="F35" s="6">
        <v>44935</v>
      </c>
      <c r="G35" s="6">
        <v>44937</v>
      </c>
      <c r="H35" s="4">
        <v>1</v>
      </c>
      <c r="I35" s="4">
        <v>2</v>
      </c>
      <c r="J35" s="4">
        <v>2</v>
      </c>
      <c r="K35" s="4" t="s">
        <v>30</v>
      </c>
      <c r="L35" s="4">
        <v>600</v>
      </c>
      <c r="M35" s="4">
        <v>600</v>
      </c>
      <c r="N35" s="4" t="s">
        <v>205</v>
      </c>
      <c r="O35" s="4" t="s">
        <v>32</v>
      </c>
      <c r="P35" s="4" t="s">
        <v>33</v>
      </c>
      <c r="Q35" s="4">
        <v>0</v>
      </c>
      <c r="R35" s="7">
        <v>44922</v>
      </c>
      <c r="S35" s="6">
        <v>44940</v>
      </c>
      <c r="T35" s="4" t="s">
        <v>34</v>
      </c>
      <c r="U35" s="4">
        <v>600</v>
      </c>
      <c r="V35" s="4">
        <v>0</v>
      </c>
      <c r="W35" s="4">
        <v>0</v>
      </c>
      <c r="X35" s="4" t="s">
        <v>206</v>
      </c>
      <c r="Y35" s="4" t="s">
        <v>207</v>
      </c>
    </row>
    <row r="36" s="4" customFormat="1" spans="1:25">
      <c r="A36" s="4" t="s">
        <v>208</v>
      </c>
      <c r="B36" s="4" t="s">
        <v>26</v>
      </c>
      <c r="C36" s="4" t="s">
        <v>27</v>
      </c>
      <c r="D36" s="4" t="s">
        <v>209</v>
      </c>
      <c r="E36" s="4" t="s">
        <v>210</v>
      </c>
      <c r="F36" s="6">
        <v>44935</v>
      </c>
      <c r="G36" s="6">
        <v>44937</v>
      </c>
      <c r="H36" s="4">
        <v>2</v>
      </c>
      <c r="I36" s="4">
        <v>2</v>
      </c>
      <c r="J36" s="4">
        <v>4</v>
      </c>
      <c r="K36" s="4" t="s">
        <v>30</v>
      </c>
      <c r="L36" s="4">
        <v>732</v>
      </c>
      <c r="M36" s="4">
        <v>732</v>
      </c>
      <c r="N36" s="4" t="s">
        <v>211</v>
      </c>
      <c r="O36" s="4" t="s">
        <v>32</v>
      </c>
      <c r="P36" s="4" t="s">
        <v>33</v>
      </c>
      <c r="Q36" s="4">
        <v>0</v>
      </c>
      <c r="R36" s="7">
        <v>44923</v>
      </c>
      <c r="S36" s="6">
        <v>44940</v>
      </c>
      <c r="T36" s="4" t="s">
        <v>34</v>
      </c>
      <c r="U36" s="4">
        <v>732</v>
      </c>
      <c r="V36" s="4">
        <v>0</v>
      </c>
      <c r="W36" s="4">
        <v>0</v>
      </c>
      <c r="X36" s="4" t="s">
        <v>212</v>
      </c>
      <c r="Y36" s="4" t="s">
        <v>213</v>
      </c>
    </row>
    <row r="37" s="4" customFormat="1" spans="1:25">
      <c r="A37" s="4" t="s">
        <v>214</v>
      </c>
      <c r="B37" s="4" t="s">
        <v>26</v>
      </c>
      <c r="C37" s="4" t="s">
        <v>27</v>
      </c>
      <c r="D37" s="4" t="s">
        <v>215</v>
      </c>
      <c r="E37" s="4" t="s">
        <v>216</v>
      </c>
      <c r="F37" s="6">
        <v>44935</v>
      </c>
      <c r="G37" s="6">
        <v>44937</v>
      </c>
      <c r="H37" s="4">
        <v>1</v>
      </c>
      <c r="I37" s="4">
        <v>2</v>
      </c>
      <c r="J37" s="4">
        <v>2</v>
      </c>
      <c r="K37" s="4" t="s">
        <v>30</v>
      </c>
      <c r="L37" s="4">
        <v>2944</v>
      </c>
      <c r="M37" s="4">
        <v>2944</v>
      </c>
      <c r="N37" s="4" t="s">
        <v>217</v>
      </c>
      <c r="O37" s="4" t="s">
        <v>32</v>
      </c>
      <c r="P37" s="4" t="s">
        <v>33</v>
      </c>
      <c r="Q37" s="4">
        <v>0</v>
      </c>
      <c r="R37" s="7">
        <v>44924</v>
      </c>
      <c r="S37" s="6">
        <v>44940</v>
      </c>
      <c r="T37" s="4" t="s">
        <v>34</v>
      </c>
      <c r="U37" s="4">
        <v>2944</v>
      </c>
      <c r="V37" s="4">
        <v>0</v>
      </c>
      <c r="W37" s="4">
        <v>0</v>
      </c>
      <c r="X37" s="4" t="s">
        <v>218</v>
      </c>
      <c r="Y37" s="4" t="s">
        <v>219</v>
      </c>
    </row>
    <row r="38" s="4" customFormat="1" spans="1:25">
      <c r="A38" s="4" t="s">
        <v>220</v>
      </c>
      <c r="B38" s="4" t="s">
        <v>26</v>
      </c>
      <c r="C38" s="4" t="s">
        <v>27</v>
      </c>
      <c r="D38" s="4" t="s">
        <v>221</v>
      </c>
      <c r="E38" s="4" t="s">
        <v>222</v>
      </c>
      <c r="F38" s="6">
        <v>44935</v>
      </c>
      <c r="G38" s="6">
        <v>44937</v>
      </c>
      <c r="H38" s="4">
        <v>1</v>
      </c>
      <c r="I38" s="4">
        <v>2</v>
      </c>
      <c r="J38" s="4">
        <v>2</v>
      </c>
      <c r="K38" s="4" t="s">
        <v>30</v>
      </c>
      <c r="L38" s="4">
        <v>13320</v>
      </c>
      <c r="M38" s="4">
        <v>13320</v>
      </c>
      <c r="N38" s="4" t="s">
        <v>223</v>
      </c>
      <c r="O38" s="4" t="s">
        <v>32</v>
      </c>
      <c r="P38" s="4" t="s">
        <v>33</v>
      </c>
      <c r="Q38" s="4">
        <v>0</v>
      </c>
      <c r="R38" s="7">
        <v>44925</v>
      </c>
      <c r="S38" s="6">
        <v>44940</v>
      </c>
      <c r="T38" s="4" t="s">
        <v>34</v>
      </c>
      <c r="U38" s="4">
        <v>13320</v>
      </c>
      <c r="V38" s="4">
        <v>0</v>
      </c>
      <c r="W38" s="4">
        <v>0</v>
      </c>
      <c r="X38" s="4" t="s">
        <v>224</v>
      </c>
      <c r="Y38" s="4" t="s">
        <v>225</v>
      </c>
    </row>
    <row r="39" s="4" customFormat="1" spans="1:25">
      <c r="A39" s="4" t="s">
        <v>67</v>
      </c>
      <c r="B39" s="4" t="s">
        <v>26</v>
      </c>
      <c r="C39" s="4" t="s">
        <v>108</v>
      </c>
      <c r="D39" s="4" t="s">
        <v>68</v>
      </c>
      <c r="E39" s="4" t="s">
        <v>69</v>
      </c>
      <c r="F39" s="6">
        <v>44932</v>
      </c>
      <c r="G39" s="6">
        <v>44937</v>
      </c>
      <c r="H39" s="4">
        <v>1</v>
      </c>
      <c r="I39" s="4">
        <v>5</v>
      </c>
      <c r="J39" s="4">
        <v>5</v>
      </c>
      <c r="K39" s="4" t="s">
        <v>30</v>
      </c>
      <c r="L39" s="4">
        <v>-4590</v>
      </c>
      <c r="M39" s="4">
        <v>-4590</v>
      </c>
      <c r="N39" s="4" t="s">
        <v>70</v>
      </c>
      <c r="O39" s="4" t="s">
        <v>32</v>
      </c>
      <c r="P39" s="4" t="s">
        <v>33</v>
      </c>
      <c r="Q39" s="4">
        <v>0</v>
      </c>
      <c r="R39" s="7">
        <v>44876</v>
      </c>
      <c r="S39" s="6">
        <v>44940</v>
      </c>
      <c r="T39" s="4" t="s">
        <v>34</v>
      </c>
      <c r="U39" s="4">
        <v>-4590</v>
      </c>
      <c r="V39" s="4">
        <v>0</v>
      </c>
      <c r="W39" s="4">
        <v>0</v>
      </c>
      <c r="X39" s="4" t="s">
        <v>71</v>
      </c>
      <c r="Y39" s="4" t="s">
        <v>72</v>
      </c>
    </row>
    <row r="40" s="4" customFormat="1" spans="1:25">
      <c r="A40" s="4" t="s">
        <v>226</v>
      </c>
      <c r="B40" s="4" t="s">
        <v>26</v>
      </c>
      <c r="C40" s="4" t="s">
        <v>27</v>
      </c>
      <c r="D40" s="4" t="s">
        <v>227</v>
      </c>
      <c r="E40" s="4" t="s">
        <v>228</v>
      </c>
      <c r="F40" s="6">
        <v>44935</v>
      </c>
      <c r="G40" s="6">
        <v>44937</v>
      </c>
      <c r="H40" s="4">
        <v>1</v>
      </c>
      <c r="I40" s="4">
        <v>2</v>
      </c>
      <c r="J40" s="4">
        <v>2</v>
      </c>
      <c r="K40" s="4" t="s">
        <v>30</v>
      </c>
      <c r="L40" s="4">
        <v>2420</v>
      </c>
      <c r="M40" s="4">
        <v>2420</v>
      </c>
      <c r="N40" s="4" t="s">
        <v>229</v>
      </c>
      <c r="O40" s="4" t="s">
        <v>32</v>
      </c>
      <c r="P40" s="4" t="s">
        <v>33</v>
      </c>
      <c r="Q40" s="4">
        <v>0</v>
      </c>
      <c r="R40" s="7">
        <v>44927</v>
      </c>
      <c r="S40" s="6">
        <v>44940</v>
      </c>
      <c r="T40" s="4" t="s">
        <v>34</v>
      </c>
      <c r="U40" s="4">
        <v>2420</v>
      </c>
      <c r="V40" s="4">
        <v>0</v>
      </c>
      <c r="W40" s="4">
        <v>0</v>
      </c>
      <c r="X40" s="4" t="s">
        <v>230</v>
      </c>
      <c r="Y40" s="4" t="s">
        <v>231</v>
      </c>
    </row>
    <row r="41" s="4" customFormat="1" spans="1:25">
      <c r="A41" s="4" t="s">
        <v>232</v>
      </c>
      <c r="B41" s="4" t="s">
        <v>26</v>
      </c>
      <c r="C41" s="4" t="s">
        <v>27</v>
      </c>
      <c r="D41" s="4" t="s">
        <v>227</v>
      </c>
      <c r="E41" s="4" t="s">
        <v>228</v>
      </c>
      <c r="F41" s="6">
        <v>44935</v>
      </c>
      <c r="G41" s="6">
        <v>44937</v>
      </c>
      <c r="H41" s="4">
        <v>1</v>
      </c>
      <c r="I41" s="4">
        <v>2</v>
      </c>
      <c r="J41" s="4">
        <v>2</v>
      </c>
      <c r="K41" s="4" t="s">
        <v>30</v>
      </c>
      <c r="L41" s="4">
        <v>2420</v>
      </c>
      <c r="M41" s="4">
        <v>2420</v>
      </c>
      <c r="N41" s="4" t="s">
        <v>229</v>
      </c>
      <c r="O41" s="4" t="s">
        <v>32</v>
      </c>
      <c r="P41" s="4" t="s">
        <v>33</v>
      </c>
      <c r="Q41" s="4">
        <v>0</v>
      </c>
      <c r="R41" s="7">
        <v>44927</v>
      </c>
      <c r="S41" s="6">
        <v>44940</v>
      </c>
      <c r="T41" s="4" t="s">
        <v>34</v>
      </c>
      <c r="U41" s="4">
        <v>2420</v>
      </c>
      <c r="V41" s="4">
        <v>0</v>
      </c>
      <c r="W41" s="4">
        <v>0</v>
      </c>
      <c r="X41" s="4" t="s">
        <v>233</v>
      </c>
      <c r="Y41" s="4" t="s">
        <v>234</v>
      </c>
    </row>
    <row r="42" s="4" customFormat="1" spans="1:25">
      <c r="A42" s="4" t="s">
        <v>235</v>
      </c>
      <c r="B42" s="4" t="s">
        <v>26</v>
      </c>
      <c r="C42" s="4" t="s">
        <v>27</v>
      </c>
      <c r="D42" s="4" t="s">
        <v>236</v>
      </c>
      <c r="E42" s="4" t="s">
        <v>237</v>
      </c>
      <c r="F42" s="6">
        <v>44933</v>
      </c>
      <c r="G42" s="6">
        <v>44937</v>
      </c>
      <c r="H42" s="4">
        <v>1</v>
      </c>
      <c r="I42" s="4">
        <v>4</v>
      </c>
      <c r="J42" s="4">
        <v>4</v>
      </c>
      <c r="K42" s="4" t="s">
        <v>30</v>
      </c>
      <c r="L42" s="4">
        <v>1648</v>
      </c>
      <c r="M42" s="4">
        <v>1648</v>
      </c>
      <c r="N42" s="4" t="s">
        <v>238</v>
      </c>
      <c r="O42" s="4" t="s">
        <v>32</v>
      </c>
      <c r="P42" s="4" t="s">
        <v>33</v>
      </c>
      <c r="Q42" s="4">
        <v>0</v>
      </c>
      <c r="R42" s="7">
        <v>44928</v>
      </c>
      <c r="S42" s="6">
        <v>44940</v>
      </c>
      <c r="T42" s="4" t="s">
        <v>34</v>
      </c>
      <c r="U42" s="4">
        <v>1648</v>
      </c>
      <c r="V42" s="4">
        <v>0</v>
      </c>
      <c r="W42" s="4">
        <v>0</v>
      </c>
      <c r="X42" s="4" t="s">
        <v>239</v>
      </c>
      <c r="Y42" s="4" t="s">
        <v>240</v>
      </c>
    </row>
    <row r="43" s="4" customFormat="1" spans="1:25">
      <c r="A43" s="4" t="s">
        <v>241</v>
      </c>
      <c r="B43" s="4" t="s">
        <v>26</v>
      </c>
      <c r="C43" s="4" t="s">
        <v>27</v>
      </c>
      <c r="D43" s="4" t="s">
        <v>236</v>
      </c>
      <c r="E43" s="4" t="s">
        <v>237</v>
      </c>
      <c r="F43" s="6">
        <v>44933</v>
      </c>
      <c r="G43" s="6">
        <v>44937</v>
      </c>
      <c r="H43" s="4">
        <v>1</v>
      </c>
      <c r="I43" s="4">
        <v>4</v>
      </c>
      <c r="J43" s="4">
        <v>4</v>
      </c>
      <c r="K43" s="4" t="s">
        <v>30</v>
      </c>
      <c r="L43" s="4">
        <v>1648</v>
      </c>
      <c r="M43" s="4">
        <v>1648</v>
      </c>
      <c r="N43" s="4" t="s">
        <v>242</v>
      </c>
      <c r="O43" s="4" t="s">
        <v>32</v>
      </c>
      <c r="P43" s="4" t="s">
        <v>33</v>
      </c>
      <c r="Q43" s="4">
        <v>0</v>
      </c>
      <c r="R43" s="7">
        <v>44928</v>
      </c>
      <c r="S43" s="6">
        <v>44940</v>
      </c>
      <c r="T43" s="4" t="s">
        <v>34</v>
      </c>
      <c r="U43" s="4">
        <v>1648</v>
      </c>
      <c r="V43" s="4">
        <v>0</v>
      </c>
      <c r="W43" s="4">
        <v>0</v>
      </c>
      <c r="X43" s="4" t="s">
        <v>243</v>
      </c>
      <c r="Y43" s="4" t="s">
        <v>244</v>
      </c>
    </row>
    <row r="44" s="4" customFormat="1" spans="1:25">
      <c r="A44" s="4" t="s">
        <v>245</v>
      </c>
      <c r="B44" s="4" t="s">
        <v>26</v>
      </c>
      <c r="C44" s="4" t="s">
        <v>27</v>
      </c>
      <c r="D44" s="4" t="s">
        <v>195</v>
      </c>
      <c r="E44" s="4" t="s">
        <v>246</v>
      </c>
      <c r="F44" s="6">
        <v>44934</v>
      </c>
      <c r="G44" s="6">
        <v>44937</v>
      </c>
      <c r="H44" s="4">
        <v>1</v>
      </c>
      <c r="I44" s="4">
        <v>3</v>
      </c>
      <c r="J44" s="4">
        <v>3</v>
      </c>
      <c r="K44" s="4" t="s">
        <v>30</v>
      </c>
      <c r="L44" s="4">
        <v>2565</v>
      </c>
      <c r="M44" s="4">
        <v>2565</v>
      </c>
      <c r="N44" s="4" t="s">
        <v>247</v>
      </c>
      <c r="O44" s="4" t="s">
        <v>32</v>
      </c>
      <c r="P44" s="4" t="s">
        <v>33</v>
      </c>
      <c r="Q44" s="4">
        <v>0</v>
      </c>
      <c r="R44" s="7">
        <v>44928</v>
      </c>
      <c r="S44" s="6">
        <v>44940</v>
      </c>
      <c r="T44" s="4" t="s">
        <v>34</v>
      </c>
      <c r="U44" s="4">
        <v>2565</v>
      </c>
      <c r="V44" s="4">
        <v>0</v>
      </c>
      <c r="W44" s="4">
        <v>0</v>
      </c>
      <c r="X44" s="4" t="s">
        <v>248</v>
      </c>
      <c r="Y44" s="4" t="s">
        <v>249</v>
      </c>
    </row>
    <row r="45" s="4" customFormat="1" spans="1:25">
      <c r="A45" s="4" t="s">
        <v>250</v>
      </c>
      <c r="B45" s="4" t="s">
        <v>26</v>
      </c>
      <c r="C45" s="4" t="s">
        <v>27</v>
      </c>
      <c r="D45" s="4" t="s">
        <v>236</v>
      </c>
      <c r="E45" s="4" t="s">
        <v>251</v>
      </c>
      <c r="F45" s="6">
        <v>44933</v>
      </c>
      <c r="G45" s="6">
        <v>44937</v>
      </c>
      <c r="H45" s="4">
        <v>1</v>
      </c>
      <c r="I45" s="4">
        <v>4</v>
      </c>
      <c r="J45" s="4">
        <v>4</v>
      </c>
      <c r="K45" s="4" t="s">
        <v>30</v>
      </c>
      <c r="L45" s="4">
        <v>1364</v>
      </c>
      <c r="M45" s="4">
        <v>1364</v>
      </c>
      <c r="N45" s="4" t="s">
        <v>252</v>
      </c>
      <c r="O45" s="4" t="s">
        <v>32</v>
      </c>
      <c r="P45" s="4" t="s">
        <v>33</v>
      </c>
      <c r="Q45" s="4">
        <v>0</v>
      </c>
      <c r="R45" s="7">
        <v>44929</v>
      </c>
      <c r="S45" s="6">
        <v>44940</v>
      </c>
      <c r="T45" s="4" t="s">
        <v>34</v>
      </c>
      <c r="U45" s="4">
        <v>1364</v>
      </c>
      <c r="V45" s="4">
        <v>0</v>
      </c>
      <c r="W45" s="4">
        <v>0</v>
      </c>
      <c r="X45" s="4" t="s">
        <v>253</v>
      </c>
      <c r="Y45" s="4" t="s">
        <v>254</v>
      </c>
    </row>
    <row r="46" s="4" customFormat="1" spans="1:25">
      <c r="A46" s="4" t="s">
        <v>255</v>
      </c>
      <c r="B46" s="4" t="s">
        <v>26</v>
      </c>
      <c r="C46" s="4" t="s">
        <v>27</v>
      </c>
      <c r="D46" s="4" t="s">
        <v>256</v>
      </c>
      <c r="E46" s="4" t="s">
        <v>257</v>
      </c>
      <c r="F46" s="6">
        <v>44934</v>
      </c>
      <c r="G46" s="6">
        <v>44937</v>
      </c>
      <c r="H46" s="4">
        <v>1</v>
      </c>
      <c r="I46" s="4">
        <v>3</v>
      </c>
      <c r="J46" s="4">
        <v>3</v>
      </c>
      <c r="K46" s="4" t="s">
        <v>30</v>
      </c>
      <c r="L46" s="4">
        <v>88830</v>
      </c>
      <c r="M46" s="4">
        <v>88830</v>
      </c>
      <c r="N46" s="4" t="s">
        <v>258</v>
      </c>
      <c r="O46" s="4" t="s">
        <v>32</v>
      </c>
      <c r="P46" s="4" t="s">
        <v>33</v>
      </c>
      <c r="Q46" s="4">
        <v>0</v>
      </c>
      <c r="R46" s="7">
        <v>44929</v>
      </c>
      <c r="S46" s="6">
        <v>44940</v>
      </c>
      <c r="T46" s="4" t="s">
        <v>34</v>
      </c>
      <c r="U46" s="4">
        <v>88830</v>
      </c>
      <c r="V46" s="4">
        <v>0</v>
      </c>
      <c r="W46" s="4">
        <v>0</v>
      </c>
      <c r="X46" s="4" t="s">
        <v>259</v>
      </c>
      <c r="Y46" s="4" t="s">
        <v>260</v>
      </c>
    </row>
    <row r="47" s="4" customFormat="1" spans="1:25">
      <c r="A47" s="4" t="s">
        <v>261</v>
      </c>
      <c r="B47" s="4" t="s">
        <v>26</v>
      </c>
      <c r="C47" s="4" t="s">
        <v>27</v>
      </c>
      <c r="D47" s="4" t="s">
        <v>256</v>
      </c>
      <c r="E47" s="4" t="s">
        <v>262</v>
      </c>
      <c r="F47" s="6">
        <v>44934</v>
      </c>
      <c r="G47" s="6">
        <v>44937</v>
      </c>
      <c r="H47" s="4">
        <v>1</v>
      </c>
      <c r="I47" s="4">
        <v>3</v>
      </c>
      <c r="J47" s="4">
        <v>3</v>
      </c>
      <c r="K47" s="4" t="s">
        <v>30</v>
      </c>
      <c r="L47" s="4">
        <v>12077</v>
      </c>
      <c r="M47" s="4">
        <v>12077</v>
      </c>
      <c r="N47" s="4" t="s">
        <v>263</v>
      </c>
      <c r="O47" s="4" t="s">
        <v>32</v>
      </c>
      <c r="P47" s="4" t="s">
        <v>33</v>
      </c>
      <c r="Q47" s="4">
        <v>0</v>
      </c>
      <c r="R47" s="7">
        <v>44929</v>
      </c>
      <c r="S47" s="6">
        <v>44940</v>
      </c>
      <c r="T47" s="4" t="s">
        <v>34</v>
      </c>
      <c r="U47" s="4">
        <v>12077</v>
      </c>
      <c r="V47" s="4">
        <v>0</v>
      </c>
      <c r="W47" s="4">
        <v>0</v>
      </c>
      <c r="X47" s="4" t="s">
        <v>264</v>
      </c>
      <c r="Y47" s="4" t="s">
        <v>265</v>
      </c>
    </row>
    <row r="48" s="4" customFormat="1" spans="1:25">
      <c r="A48" s="4" t="s">
        <v>266</v>
      </c>
      <c r="B48" s="4" t="s">
        <v>26</v>
      </c>
      <c r="C48" s="4" t="s">
        <v>27</v>
      </c>
      <c r="D48" s="4" t="s">
        <v>267</v>
      </c>
      <c r="E48" s="4" t="s">
        <v>268</v>
      </c>
      <c r="F48" s="6">
        <v>44932</v>
      </c>
      <c r="G48" s="6">
        <v>44937</v>
      </c>
      <c r="H48" s="4">
        <v>1</v>
      </c>
      <c r="I48" s="4">
        <v>5</v>
      </c>
      <c r="J48" s="4">
        <v>5</v>
      </c>
      <c r="K48" s="4" t="s">
        <v>30</v>
      </c>
      <c r="L48" s="4">
        <v>4620</v>
      </c>
      <c r="M48" s="4">
        <v>4620</v>
      </c>
      <c r="N48" s="4" t="s">
        <v>269</v>
      </c>
      <c r="O48" s="4" t="s">
        <v>32</v>
      </c>
      <c r="P48" s="4" t="s">
        <v>33</v>
      </c>
      <c r="Q48" s="4">
        <v>0</v>
      </c>
      <c r="R48" s="7">
        <v>44930</v>
      </c>
      <c r="S48" s="6">
        <v>44940</v>
      </c>
      <c r="T48" s="4" t="s">
        <v>34</v>
      </c>
      <c r="U48" s="4">
        <v>4620</v>
      </c>
      <c r="V48" s="4">
        <v>0</v>
      </c>
      <c r="W48" s="4">
        <v>0</v>
      </c>
      <c r="X48" s="4" t="s">
        <v>270</v>
      </c>
      <c r="Y48" s="4" t="s">
        <v>271</v>
      </c>
    </row>
    <row r="49" s="4" customFormat="1" spans="1:25">
      <c r="A49" s="4" t="s">
        <v>272</v>
      </c>
      <c r="B49" s="4" t="s">
        <v>26</v>
      </c>
      <c r="C49" s="4" t="s">
        <v>27</v>
      </c>
      <c r="D49" s="4" t="s">
        <v>273</v>
      </c>
      <c r="E49" s="4" t="s">
        <v>274</v>
      </c>
      <c r="F49" s="6">
        <v>44936</v>
      </c>
      <c r="G49" s="6">
        <v>44937</v>
      </c>
      <c r="H49" s="4">
        <v>2</v>
      </c>
      <c r="I49" s="4">
        <v>1</v>
      </c>
      <c r="J49" s="4">
        <v>2</v>
      </c>
      <c r="K49" s="4" t="s">
        <v>30</v>
      </c>
      <c r="L49" s="4">
        <v>930</v>
      </c>
      <c r="M49" s="4">
        <v>930</v>
      </c>
      <c r="N49" s="4" t="s">
        <v>275</v>
      </c>
      <c r="O49" s="4" t="s">
        <v>32</v>
      </c>
      <c r="P49" s="4" t="s">
        <v>33</v>
      </c>
      <c r="Q49" s="4">
        <v>0</v>
      </c>
      <c r="R49" s="7">
        <v>44930</v>
      </c>
      <c r="S49" s="6">
        <v>44940</v>
      </c>
      <c r="T49" s="4" t="s">
        <v>34</v>
      </c>
      <c r="U49" s="4">
        <v>930</v>
      </c>
      <c r="V49" s="4">
        <v>0</v>
      </c>
      <c r="W49" s="4">
        <v>0</v>
      </c>
      <c r="X49" s="4" t="s">
        <v>276</v>
      </c>
      <c r="Y49" s="4" t="s">
        <v>277</v>
      </c>
    </row>
    <row r="50" s="4" customFormat="1" spans="1:25">
      <c r="A50" s="4" t="s">
        <v>278</v>
      </c>
      <c r="B50" s="4" t="s">
        <v>26</v>
      </c>
      <c r="C50" s="4" t="s">
        <v>27</v>
      </c>
      <c r="D50" s="4" t="s">
        <v>279</v>
      </c>
      <c r="E50" s="4" t="s">
        <v>280</v>
      </c>
      <c r="F50" s="6">
        <v>44936</v>
      </c>
      <c r="G50" s="6">
        <v>44937</v>
      </c>
      <c r="H50" s="4">
        <v>1</v>
      </c>
      <c r="I50" s="4">
        <v>1</v>
      </c>
      <c r="J50" s="4">
        <v>1</v>
      </c>
      <c r="K50" s="4" t="s">
        <v>30</v>
      </c>
      <c r="L50" s="4">
        <v>1236</v>
      </c>
      <c r="M50" s="4">
        <v>1236</v>
      </c>
      <c r="N50" s="4" t="s">
        <v>281</v>
      </c>
      <c r="O50" s="4" t="s">
        <v>32</v>
      </c>
      <c r="P50" s="4" t="s">
        <v>33</v>
      </c>
      <c r="Q50" s="4">
        <v>0</v>
      </c>
      <c r="R50" s="7">
        <v>44931</v>
      </c>
      <c r="S50" s="6">
        <v>44940</v>
      </c>
      <c r="T50" s="4" t="s">
        <v>34</v>
      </c>
      <c r="U50" s="4">
        <v>1236</v>
      </c>
      <c r="V50" s="4">
        <v>0</v>
      </c>
      <c r="W50" s="4">
        <v>0</v>
      </c>
      <c r="X50" s="4" t="s">
        <v>282</v>
      </c>
      <c r="Y50" s="4" t="s">
        <v>283</v>
      </c>
    </row>
    <row r="51" s="4" customFormat="1" spans="1:25">
      <c r="A51" s="4" t="s">
        <v>284</v>
      </c>
      <c r="B51" s="4" t="s">
        <v>26</v>
      </c>
      <c r="C51" s="4" t="s">
        <v>27</v>
      </c>
      <c r="D51" s="4" t="s">
        <v>74</v>
      </c>
      <c r="E51" s="4" t="s">
        <v>75</v>
      </c>
      <c r="F51" s="6">
        <v>44935</v>
      </c>
      <c r="G51" s="6">
        <v>44937</v>
      </c>
      <c r="H51" s="4">
        <v>1</v>
      </c>
      <c r="I51" s="4">
        <v>2</v>
      </c>
      <c r="J51" s="4">
        <v>2</v>
      </c>
      <c r="K51" s="4" t="s">
        <v>30</v>
      </c>
      <c r="L51" s="4">
        <v>1544</v>
      </c>
      <c r="M51" s="4">
        <v>1544</v>
      </c>
      <c r="N51" s="4" t="s">
        <v>285</v>
      </c>
      <c r="O51" s="4" t="s">
        <v>32</v>
      </c>
      <c r="P51" s="4" t="s">
        <v>33</v>
      </c>
      <c r="Q51" s="4">
        <v>0</v>
      </c>
      <c r="R51" s="7">
        <v>44931</v>
      </c>
      <c r="S51" s="6">
        <v>44940</v>
      </c>
      <c r="T51" s="4" t="s">
        <v>34</v>
      </c>
      <c r="U51" s="4">
        <v>1544</v>
      </c>
      <c r="V51" s="4">
        <v>0</v>
      </c>
      <c r="W51" s="4">
        <v>0</v>
      </c>
      <c r="X51" s="4" t="s">
        <v>286</v>
      </c>
      <c r="Y51" s="4" t="s">
        <v>101</v>
      </c>
    </row>
    <row r="52" s="4" customFormat="1" spans="1:25">
      <c r="A52" s="4" t="s">
        <v>287</v>
      </c>
      <c r="B52" s="4" t="s">
        <v>26</v>
      </c>
      <c r="C52" s="4" t="s">
        <v>27</v>
      </c>
      <c r="D52" s="4" t="s">
        <v>74</v>
      </c>
      <c r="E52" s="4" t="s">
        <v>75</v>
      </c>
      <c r="F52" s="6">
        <v>44935</v>
      </c>
      <c r="G52" s="6">
        <v>44937</v>
      </c>
      <c r="H52" s="4">
        <v>1</v>
      </c>
      <c r="I52" s="4">
        <v>2</v>
      </c>
      <c r="J52" s="4">
        <v>2</v>
      </c>
      <c r="K52" s="4" t="s">
        <v>30</v>
      </c>
      <c r="L52" s="4">
        <v>1544</v>
      </c>
      <c r="M52" s="4">
        <v>1544</v>
      </c>
      <c r="N52" s="4" t="s">
        <v>288</v>
      </c>
      <c r="O52" s="4" t="s">
        <v>32</v>
      </c>
      <c r="P52" s="4" t="s">
        <v>33</v>
      </c>
      <c r="Q52" s="4">
        <v>0</v>
      </c>
      <c r="R52" s="7">
        <v>44931</v>
      </c>
      <c r="S52" s="6">
        <v>44940</v>
      </c>
      <c r="T52" s="4" t="s">
        <v>34</v>
      </c>
      <c r="U52" s="4">
        <v>1544</v>
      </c>
      <c r="V52" s="4">
        <v>0</v>
      </c>
      <c r="W52" s="4">
        <v>0</v>
      </c>
      <c r="X52" s="4" t="s">
        <v>289</v>
      </c>
      <c r="Y52" s="4" t="s">
        <v>101</v>
      </c>
    </row>
    <row r="53" s="4" customFormat="1" spans="1:25">
      <c r="A53" s="4" t="s">
        <v>290</v>
      </c>
      <c r="B53" s="4" t="s">
        <v>26</v>
      </c>
      <c r="C53" s="4" t="s">
        <v>27</v>
      </c>
      <c r="D53" s="4" t="s">
        <v>74</v>
      </c>
      <c r="E53" s="4" t="s">
        <v>75</v>
      </c>
      <c r="F53" s="6">
        <v>44935</v>
      </c>
      <c r="G53" s="6">
        <v>44937</v>
      </c>
      <c r="H53" s="4">
        <v>1</v>
      </c>
      <c r="I53" s="4">
        <v>2</v>
      </c>
      <c r="J53" s="4">
        <v>2</v>
      </c>
      <c r="K53" s="4" t="s">
        <v>30</v>
      </c>
      <c r="L53" s="4">
        <v>1544</v>
      </c>
      <c r="M53" s="4">
        <v>1544</v>
      </c>
      <c r="N53" s="4" t="s">
        <v>288</v>
      </c>
      <c r="O53" s="4" t="s">
        <v>32</v>
      </c>
      <c r="P53" s="4" t="s">
        <v>33</v>
      </c>
      <c r="Q53" s="4">
        <v>0</v>
      </c>
      <c r="R53" s="7">
        <v>44931</v>
      </c>
      <c r="S53" s="6">
        <v>44940</v>
      </c>
      <c r="T53" s="4" t="s">
        <v>34</v>
      </c>
      <c r="U53" s="4">
        <v>1544</v>
      </c>
      <c r="V53" s="4">
        <v>0</v>
      </c>
      <c r="W53" s="4">
        <v>0</v>
      </c>
      <c r="X53" s="4" t="s">
        <v>291</v>
      </c>
      <c r="Y53" s="4" t="s">
        <v>101</v>
      </c>
    </row>
    <row r="54" s="4" customFormat="1" spans="1:25">
      <c r="A54" s="4" t="s">
        <v>290</v>
      </c>
      <c r="B54" s="4" t="s">
        <v>26</v>
      </c>
      <c r="C54" s="4" t="s">
        <v>108</v>
      </c>
      <c r="D54" s="4" t="s">
        <v>74</v>
      </c>
      <c r="E54" s="4" t="s">
        <v>75</v>
      </c>
      <c r="F54" s="6">
        <v>44935</v>
      </c>
      <c r="G54" s="6">
        <v>44937</v>
      </c>
      <c r="H54" s="4">
        <v>1</v>
      </c>
      <c r="I54" s="4">
        <v>2</v>
      </c>
      <c r="J54" s="4">
        <v>2</v>
      </c>
      <c r="K54" s="4" t="s">
        <v>30</v>
      </c>
      <c r="L54" s="4">
        <v>-1544</v>
      </c>
      <c r="M54" s="4">
        <v>-1544</v>
      </c>
      <c r="N54" s="4" t="s">
        <v>288</v>
      </c>
      <c r="O54" s="4" t="s">
        <v>32</v>
      </c>
      <c r="P54" s="4" t="s">
        <v>33</v>
      </c>
      <c r="Q54" s="4">
        <v>0</v>
      </c>
      <c r="R54" s="7">
        <v>44931</v>
      </c>
      <c r="S54" s="6">
        <v>44940</v>
      </c>
      <c r="T54" s="4" t="s">
        <v>34</v>
      </c>
      <c r="U54" s="4">
        <v>-1544</v>
      </c>
      <c r="V54" s="4">
        <v>0</v>
      </c>
      <c r="W54" s="4">
        <v>0</v>
      </c>
      <c r="X54" s="4" t="s">
        <v>291</v>
      </c>
      <c r="Y54" s="4" t="s">
        <v>101</v>
      </c>
    </row>
    <row r="55" s="4" customFormat="1" spans="1:25">
      <c r="A55" s="4" t="s">
        <v>292</v>
      </c>
      <c r="B55" s="4" t="s">
        <v>26</v>
      </c>
      <c r="C55" s="4" t="s">
        <v>27</v>
      </c>
      <c r="D55" s="4" t="s">
        <v>236</v>
      </c>
      <c r="E55" s="4" t="s">
        <v>293</v>
      </c>
      <c r="F55" s="6">
        <v>44932</v>
      </c>
      <c r="G55" s="6">
        <v>44937</v>
      </c>
      <c r="H55" s="4">
        <v>1</v>
      </c>
      <c r="I55" s="4">
        <v>5</v>
      </c>
      <c r="J55" s="4">
        <v>5</v>
      </c>
      <c r="K55" s="4" t="s">
        <v>30</v>
      </c>
      <c r="L55" s="4">
        <v>1955</v>
      </c>
      <c r="M55" s="4">
        <v>1955</v>
      </c>
      <c r="N55" s="4" t="s">
        <v>294</v>
      </c>
      <c r="O55" s="4" t="s">
        <v>32</v>
      </c>
      <c r="P55" s="4" t="s">
        <v>33</v>
      </c>
      <c r="Q55" s="4">
        <v>0</v>
      </c>
      <c r="R55" s="7">
        <v>44931</v>
      </c>
      <c r="S55" s="6">
        <v>44940</v>
      </c>
      <c r="T55" s="4" t="s">
        <v>34</v>
      </c>
      <c r="U55" s="4">
        <v>1955</v>
      </c>
      <c r="V55" s="4">
        <v>0</v>
      </c>
      <c r="W55" s="4">
        <v>0</v>
      </c>
      <c r="X55" s="4" t="s">
        <v>295</v>
      </c>
      <c r="Y55" s="4" t="s">
        <v>296</v>
      </c>
    </row>
    <row r="56" s="4" customFormat="1" spans="1:25">
      <c r="A56" s="4" t="s">
        <v>297</v>
      </c>
      <c r="B56" s="4" t="s">
        <v>26</v>
      </c>
      <c r="C56" s="4" t="s">
        <v>27</v>
      </c>
      <c r="D56" s="4" t="s">
        <v>215</v>
      </c>
      <c r="E56" s="4" t="s">
        <v>216</v>
      </c>
      <c r="F56" s="6">
        <v>44935</v>
      </c>
      <c r="G56" s="6">
        <v>44937</v>
      </c>
      <c r="H56" s="4">
        <v>1</v>
      </c>
      <c r="I56" s="4">
        <v>2</v>
      </c>
      <c r="J56" s="4">
        <v>2</v>
      </c>
      <c r="K56" s="4" t="s">
        <v>30</v>
      </c>
      <c r="L56" s="4">
        <v>2968</v>
      </c>
      <c r="M56" s="4">
        <v>2968</v>
      </c>
      <c r="N56" s="4" t="s">
        <v>298</v>
      </c>
      <c r="O56" s="4" t="s">
        <v>32</v>
      </c>
      <c r="P56" s="4" t="s">
        <v>33</v>
      </c>
      <c r="Q56" s="4">
        <v>0</v>
      </c>
      <c r="R56" s="7">
        <v>44931</v>
      </c>
      <c r="S56" s="6">
        <v>44940</v>
      </c>
      <c r="T56" s="4" t="s">
        <v>34</v>
      </c>
      <c r="U56" s="4">
        <v>2968</v>
      </c>
      <c r="V56" s="4">
        <v>0</v>
      </c>
      <c r="W56" s="4">
        <v>0</v>
      </c>
      <c r="X56" s="4" t="s">
        <v>299</v>
      </c>
      <c r="Y56" s="4" t="s">
        <v>101</v>
      </c>
    </row>
    <row r="57" s="4" customFormat="1" spans="1:25">
      <c r="A57" s="4" t="s">
        <v>300</v>
      </c>
      <c r="B57" s="4" t="s">
        <v>26</v>
      </c>
      <c r="C57" s="4" t="s">
        <v>27</v>
      </c>
      <c r="D57" s="4" t="s">
        <v>215</v>
      </c>
      <c r="E57" s="4" t="s">
        <v>301</v>
      </c>
      <c r="F57" s="6">
        <v>44935</v>
      </c>
      <c r="G57" s="6">
        <v>44937</v>
      </c>
      <c r="H57" s="4">
        <v>1</v>
      </c>
      <c r="I57" s="4">
        <v>2</v>
      </c>
      <c r="J57" s="4">
        <v>2</v>
      </c>
      <c r="K57" s="4" t="s">
        <v>30</v>
      </c>
      <c r="L57" s="4">
        <v>2968</v>
      </c>
      <c r="M57" s="4">
        <v>2968</v>
      </c>
      <c r="N57" s="4" t="s">
        <v>302</v>
      </c>
      <c r="O57" s="4" t="s">
        <v>32</v>
      </c>
      <c r="P57" s="4" t="s">
        <v>33</v>
      </c>
      <c r="Q57" s="4">
        <v>0</v>
      </c>
      <c r="R57" s="7">
        <v>44931</v>
      </c>
      <c r="S57" s="6">
        <v>44940</v>
      </c>
      <c r="T57" s="4" t="s">
        <v>34</v>
      </c>
      <c r="U57" s="4">
        <v>2968</v>
      </c>
      <c r="V57" s="4">
        <v>0</v>
      </c>
      <c r="W57" s="4">
        <v>0</v>
      </c>
      <c r="X57" s="4" t="s">
        <v>303</v>
      </c>
      <c r="Y57" s="4" t="s">
        <v>304</v>
      </c>
    </row>
    <row r="58" s="4" customFormat="1" spans="1:25">
      <c r="A58" s="4" t="s">
        <v>297</v>
      </c>
      <c r="B58" s="4" t="s">
        <v>26</v>
      </c>
      <c r="C58" s="4" t="s">
        <v>108</v>
      </c>
      <c r="D58" s="4" t="s">
        <v>215</v>
      </c>
      <c r="E58" s="4" t="s">
        <v>216</v>
      </c>
      <c r="F58" s="6">
        <v>44935</v>
      </c>
      <c r="G58" s="6">
        <v>44937</v>
      </c>
      <c r="H58" s="4">
        <v>1</v>
      </c>
      <c r="I58" s="4">
        <v>2</v>
      </c>
      <c r="J58" s="4">
        <v>2</v>
      </c>
      <c r="K58" s="4" t="s">
        <v>30</v>
      </c>
      <c r="L58" s="4">
        <v>-2968</v>
      </c>
      <c r="M58" s="4">
        <v>-2968</v>
      </c>
      <c r="N58" s="4" t="s">
        <v>298</v>
      </c>
      <c r="O58" s="4" t="s">
        <v>32</v>
      </c>
      <c r="P58" s="4" t="s">
        <v>33</v>
      </c>
      <c r="Q58" s="4">
        <v>0</v>
      </c>
      <c r="R58" s="7">
        <v>44931</v>
      </c>
      <c r="S58" s="6">
        <v>44940</v>
      </c>
      <c r="T58" s="4" t="s">
        <v>34</v>
      </c>
      <c r="U58" s="4">
        <v>-2968</v>
      </c>
      <c r="V58" s="4">
        <v>0</v>
      </c>
      <c r="W58" s="4">
        <v>0</v>
      </c>
      <c r="X58" s="4" t="s">
        <v>299</v>
      </c>
      <c r="Y58" s="4" t="s">
        <v>101</v>
      </c>
    </row>
    <row r="59" s="4" customFormat="1" spans="1:25">
      <c r="A59" s="4" t="s">
        <v>305</v>
      </c>
      <c r="B59" s="4" t="s">
        <v>26</v>
      </c>
      <c r="C59" s="4" t="s">
        <v>27</v>
      </c>
      <c r="D59" s="4" t="s">
        <v>215</v>
      </c>
      <c r="E59" s="4" t="s">
        <v>216</v>
      </c>
      <c r="F59" s="6">
        <v>44935</v>
      </c>
      <c r="G59" s="6">
        <v>44937</v>
      </c>
      <c r="H59" s="4">
        <v>1</v>
      </c>
      <c r="I59" s="4">
        <v>2</v>
      </c>
      <c r="J59" s="4">
        <v>2</v>
      </c>
      <c r="K59" s="4" t="s">
        <v>30</v>
      </c>
      <c r="L59" s="4">
        <v>2968</v>
      </c>
      <c r="M59" s="4">
        <v>2968</v>
      </c>
      <c r="N59" s="4" t="s">
        <v>298</v>
      </c>
      <c r="O59" s="4" t="s">
        <v>32</v>
      </c>
      <c r="P59" s="4" t="s">
        <v>33</v>
      </c>
      <c r="Q59" s="4">
        <v>0</v>
      </c>
      <c r="R59" s="7">
        <v>44931</v>
      </c>
      <c r="S59" s="6">
        <v>44940</v>
      </c>
      <c r="T59" s="4" t="s">
        <v>34</v>
      </c>
      <c r="U59" s="4">
        <v>2968</v>
      </c>
      <c r="V59" s="4">
        <v>0</v>
      </c>
      <c r="W59" s="4">
        <v>0</v>
      </c>
      <c r="X59" s="4" t="s">
        <v>306</v>
      </c>
      <c r="Y59" s="4" t="s">
        <v>307</v>
      </c>
    </row>
    <row r="60" s="4" customFormat="1" spans="1:25">
      <c r="A60" s="4" t="s">
        <v>287</v>
      </c>
      <c r="B60" s="4" t="s">
        <v>26</v>
      </c>
      <c r="C60" s="4" t="s">
        <v>108</v>
      </c>
      <c r="D60" s="4" t="s">
        <v>74</v>
      </c>
      <c r="E60" s="4" t="s">
        <v>75</v>
      </c>
      <c r="F60" s="6">
        <v>44935</v>
      </c>
      <c r="G60" s="6">
        <v>44937</v>
      </c>
      <c r="H60" s="4">
        <v>1</v>
      </c>
      <c r="I60" s="4">
        <v>2</v>
      </c>
      <c r="J60" s="4">
        <v>2</v>
      </c>
      <c r="K60" s="4" t="s">
        <v>30</v>
      </c>
      <c r="L60" s="4">
        <v>-1544</v>
      </c>
      <c r="M60" s="4">
        <v>-1544</v>
      </c>
      <c r="N60" s="4" t="s">
        <v>288</v>
      </c>
      <c r="O60" s="4" t="s">
        <v>32</v>
      </c>
      <c r="P60" s="4" t="s">
        <v>33</v>
      </c>
      <c r="Q60" s="4">
        <v>0</v>
      </c>
      <c r="R60" s="7">
        <v>44931</v>
      </c>
      <c r="S60" s="6">
        <v>44940</v>
      </c>
      <c r="T60" s="4" t="s">
        <v>34</v>
      </c>
      <c r="U60" s="4">
        <v>-1544</v>
      </c>
      <c r="V60" s="4">
        <v>0</v>
      </c>
      <c r="W60" s="4">
        <v>0</v>
      </c>
      <c r="X60" s="4" t="s">
        <v>289</v>
      </c>
      <c r="Y60" s="4" t="s">
        <v>101</v>
      </c>
    </row>
    <row r="61" s="4" customFormat="1" spans="1:25">
      <c r="A61" s="4" t="s">
        <v>284</v>
      </c>
      <c r="B61" s="4" t="s">
        <v>26</v>
      </c>
      <c r="C61" s="4" t="s">
        <v>108</v>
      </c>
      <c r="D61" s="4" t="s">
        <v>74</v>
      </c>
      <c r="E61" s="4" t="s">
        <v>75</v>
      </c>
      <c r="F61" s="6">
        <v>44935</v>
      </c>
      <c r="G61" s="6">
        <v>44937</v>
      </c>
      <c r="H61" s="4">
        <v>1</v>
      </c>
      <c r="I61" s="4">
        <v>2</v>
      </c>
      <c r="J61" s="4">
        <v>2</v>
      </c>
      <c r="K61" s="4" t="s">
        <v>30</v>
      </c>
      <c r="L61" s="4">
        <v>-1544</v>
      </c>
      <c r="M61" s="4">
        <v>-1544</v>
      </c>
      <c r="N61" s="4" t="s">
        <v>285</v>
      </c>
      <c r="O61" s="4" t="s">
        <v>32</v>
      </c>
      <c r="P61" s="4" t="s">
        <v>33</v>
      </c>
      <c r="Q61" s="4">
        <v>0</v>
      </c>
      <c r="R61" s="7">
        <v>44931</v>
      </c>
      <c r="S61" s="6">
        <v>44940</v>
      </c>
      <c r="T61" s="4" t="s">
        <v>34</v>
      </c>
      <c r="U61" s="4">
        <v>-1544</v>
      </c>
      <c r="V61" s="4">
        <v>0</v>
      </c>
      <c r="W61" s="4">
        <v>0</v>
      </c>
      <c r="X61" s="4" t="s">
        <v>286</v>
      </c>
      <c r="Y61" s="4" t="s">
        <v>101</v>
      </c>
    </row>
    <row r="62" s="4" customFormat="1" spans="1:25">
      <c r="A62" s="4" t="s">
        <v>308</v>
      </c>
      <c r="B62" s="4" t="s">
        <v>26</v>
      </c>
      <c r="C62" s="4" t="s">
        <v>27</v>
      </c>
      <c r="D62" s="4" t="s">
        <v>86</v>
      </c>
      <c r="E62" s="4" t="s">
        <v>157</v>
      </c>
      <c r="F62" s="6">
        <v>44935</v>
      </c>
      <c r="G62" s="6">
        <v>44937</v>
      </c>
      <c r="H62" s="4">
        <v>1</v>
      </c>
      <c r="I62" s="4">
        <v>2</v>
      </c>
      <c r="J62" s="4">
        <v>2</v>
      </c>
      <c r="K62" s="4" t="s">
        <v>30</v>
      </c>
      <c r="L62" s="4">
        <v>340</v>
      </c>
      <c r="M62" s="4">
        <v>340</v>
      </c>
      <c r="N62" s="4" t="s">
        <v>309</v>
      </c>
      <c r="O62" s="4" t="s">
        <v>32</v>
      </c>
      <c r="P62" s="4" t="s">
        <v>33</v>
      </c>
      <c r="Q62" s="4">
        <v>0</v>
      </c>
      <c r="R62" s="7">
        <v>44932</v>
      </c>
      <c r="S62" s="6">
        <v>44940</v>
      </c>
      <c r="T62" s="4" t="s">
        <v>34</v>
      </c>
      <c r="U62" s="4">
        <v>340</v>
      </c>
      <c r="V62" s="4">
        <v>0</v>
      </c>
      <c r="W62" s="4">
        <v>0</v>
      </c>
      <c r="X62" s="4" t="s">
        <v>310</v>
      </c>
      <c r="Y62" s="4" t="s">
        <v>311</v>
      </c>
    </row>
    <row r="63" s="4" customFormat="1" spans="1:25">
      <c r="A63" s="4" t="s">
        <v>312</v>
      </c>
      <c r="B63" s="4" t="s">
        <v>26</v>
      </c>
      <c r="C63" s="4" t="s">
        <v>27</v>
      </c>
      <c r="D63" s="4" t="s">
        <v>313</v>
      </c>
      <c r="E63" s="4" t="s">
        <v>314</v>
      </c>
      <c r="F63" s="6">
        <v>44935</v>
      </c>
      <c r="G63" s="6">
        <v>44937</v>
      </c>
      <c r="H63" s="4">
        <v>1</v>
      </c>
      <c r="I63" s="4">
        <v>2</v>
      </c>
      <c r="J63" s="4">
        <v>2</v>
      </c>
      <c r="K63" s="4" t="s">
        <v>30</v>
      </c>
      <c r="L63" s="4">
        <v>614</v>
      </c>
      <c r="M63" s="4">
        <v>614</v>
      </c>
      <c r="N63" s="4" t="s">
        <v>315</v>
      </c>
      <c r="O63" s="4" t="s">
        <v>32</v>
      </c>
      <c r="P63" s="4" t="s">
        <v>33</v>
      </c>
      <c r="Q63" s="4">
        <v>0</v>
      </c>
      <c r="R63" s="7">
        <v>44932</v>
      </c>
      <c r="S63" s="6">
        <v>44940</v>
      </c>
      <c r="T63" s="4" t="s">
        <v>34</v>
      </c>
      <c r="U63" s="4">
        <v>614</v>
      </c>
      <c r="V63" s="4">
        <v>0</v>
      </c>
      <c r="W63" s="4">
        <v>0</v>
      </c>
      <c r="X63" s="4" t="s">
        <v>316</v>
      </c>
      <c r="Y63" s="4" t="s">
        <v>317</v>
      </c>
    </row>
    <row r="64" s="4" customFormat="1" spans="1:25">
      <c r="A64" s="4" t="s">
        <v>318</v>
      </c>
      <c r="B64" s="4" t="s">
        <v>26</v>
      </c>
      <c r="C64" s="4" t="s">
        <v>27</v>
      </c>
      <c r="D64" s="4" t="s">
        <v>319</v>
      </c>
      <c r="E64" s="4" t="s">
        <v>320</v>
      </c>
      <c r="F64" s="6">
        <v>44934</v>
      </c>
      <c r="G64" s="6">
        <v>44937</v>
      </c>
      <c r="H64" s="4">
        <v>1</v>
      </c>
      <c r="I64" s="4">
        <v>3</v>
      </c>
      <c r="J64" s="4">
        <v>3</v>
      </c>
      <c r="K64" s="4" t="s">
        <v>30</v>
      </c>
      <c r="L64" s="4">
        <v>1215</v>
      </c>
      <c r="M64" s="4">
        <v>1215</v>
      </c>
      <c r="N64" s="4" t="s">
        <v>321</v>
      </c>
      <c r="O64" s="4" t="s">
        <v>32</v>
      </c>
      <c r="P64" s="4" t="s">
        <v>33</v>
      </c>
      <c r="Q64" s="4">
        <v>0</v>
      </c>
      <c r="R64" s="7">
        <v>44932</v>
      </c>
      <c r="S64" s="6">
        <v>44940</v>
      </c>
      <c r="T64" s="4" t="s">
        <v>34</v>
      </c>
      <c r="U64" s="4">
        <v>1215</v>
      </c>
      <c r="V64" s="4">
        <v>0</v>
      </c>
      <c r="W64" s="4">
        <v>0</v>
      </c>
      <c r="X64" s="4" t="s">
        <v>322</v>
      </c>
      <c r="Y64" s="4" t="s">
        <v>323</v>
      </c>
    </row>
    <row r="65" s="4" customFormat="1" spans="1:25">
      <c r="A65" s="4" t="s">
        <v>324</v>
      </c>
      <c r="B65" s="4" t="s">
        <v>26</v>
      </c>
      <c r="C65" s="4" t="s">
        <v>27</v>
      </c>
      <c r="D65" s="4" t="s">
        <v>325</v>
      </c>
      <c r="E65" s="4" t="s">
        <v>326</v>
      </c>
      <c r="F65" s="6">
        <v>44933</v>
      </c>
      <c r="G65" s="6">
        <v>44937</v>
      </c>
      <c r="H65" s="4">
        <v>1</v>
      </c>
      <c r="I65" s="4">
        <v>4</v>
      </c>
      <c r="J65" s="4">
        <v>4</v>
      </c>
      <c r="K65" s="4" t="s">
        <v>30</v>
      </c>
      <c r="L65" s="4">
        <v>3040</v>
      </c>
      <c r="M65" s="4">
        <v>3040</v>
      </c>
      <c r="N65" s="4" t="s">
        <v>327</v>
      </c>
      <c r="O65" s="4" t="s">
        <v>32</v>
      </c>
      <c r="P65" s="4" t="s">
        <v>33</v>
      </c>
      <c r="Q65" s="4">
        <v>0</v>
      </c>
      <c r="R65" s="7">
        <v>44932</v>
      </c>
      <c r="S65" s="6">
        <v>44940</v>
      </c>
      <c r="T65" s="4" t="s">
        <v>34</v>
      </c>
      <c r="U65" s="4">
        <v>3040</v>
      </c>
      <c r="V65" s="4">
        <v>0</v>
      </c>
      <c r="W65" s="4">
        <v>0</v>
      </c>
      <c r="X65" s="4" t="s">
        <v>328</v>
      </c>
      <c r="Y65" s="4" t="s">
        <v>329</v>
      </c>
    </row>
    <row r="66" s="4" customFormat="1" spans="1:25">
      <c r="A66" s="4" t="s">
        <v>330</v>
      </c>
      <c r="B66" s="4" t="s">
        <v>26</v>
      </c>
      <c r="C66" s="4" t="s">
        <v>27</v>
      </c>
      <c r="D66" s="4" t="s">
        <v>110</v>
      </c>
      <c r="E66" s="4" t="s">
        <v>331</v>
      </c>
      <c r="F66" s="6">
        <v>44934</v>
      </c>
      <c r="G66" s="6">
        <v>44937</v>
      </c>
      <c r="H66" s="4">
        <v>1</v>
      </c>
      <c r="I66" s="4">
        <v>3</v>
      </c>
      <c r="J66" s="4">
        <v>3</v>
      </c>
      <c r="K66" s="4" t="s">
        <v>30</v>
      </c>
      <c r="L66" s="4">
        <v>3848</v>
      </c>
      <c r="M66" s="4">
        <v>3848</v>
      </c>
      <c r="N66" s="4" t="s">
        <v>332</v>
      </c>
      <c r="O66" s="4" t="s">
        <v>32</v>
      </c>
      <c r="P66" s="4" t="s">
        <v>33</v>
      </c>
      <c r="Q66" s="4">
        <v>0</v>
      </c>
      <c r="R66" s="7">
        <v>44933</v>
      </c>
      <c r="S66" s="6">
        <v>44940</v>
      </c>
      <c r="T66" s="4" t="s">
        <v>34</v>
      </c>
      <c r="U66" s="4">
        <v>3848</v>
      </c>
      <c r="V66" s="4">
        <v>0</v>
      </c>
      <c r="W66" s="4">
        <v>0</v>
      </c>
      <c r="X66" s="4" t="s">
        <v>333</v>
      </c>
      <c r="Y66" s="4" t="s">
        <v>334</v>
      </c>
    </row>
    <row r="67" s="4" customFormat="1" spans="1:25">
      <c r="A67" s="4" t="s">
        <v>335</v>
      </c>
      <c r="B67" s="4" t="s">
        <v>26</v>
      </c>
      <c r="C67" s="4" t="s">
        <v>27</v>
      </c>
      <c r="D67" s="4" t="s">
        <v>336</v>
      </c>
      <c r="E67" s="4" t="s">
        <v>337</v>
      </c>
      <c r="F67" s="6">
        <v>44934</v>
      </c>
      <c r="G67" s="6">
        <v>44937</v>
      </c>
      <c r="H67" s="4">
        <v>1</v>
      </c>
      <c r="I67" s="4">
        <v>3</v>
      </c>
      <c r="J67" s="4">
        <v>3</v>
      </c>
      <c r="K67" s="4" t="s">
        <v>30</v>
      </c>
      <c r="L67" s="4">
        <v>564</v>
      </c>
      <c r="M67" s="4">
        <v>564</v>
      </c>
      <c r="N67" s="4" t="s">
        <v>338</v>
      </c>
      <c r="O67" s="4" t="s">
        <v>32</v>
      </c>
      <c r="P67" s="4" t="s">
        <v>33</v>
      </c>
      <c r="Q67" s="4">
        <v>0</v>
      </c>
      <c r="R67" s="7">
        <v>44933</v>
      </c>
      <c r="S67" s="6">
        <v>44940</v>
      </c>
      <c r="T67" s="4" t="s">
        <v>34</v>
      </c>
      <c r="U67" s="4">
        <v>564</v>
      </c>
      <c r="V67" s="4">
        <v>0</v>
      </c>
      <c r="W67" s="4">
        <v>0</v>
      </c>
      <c r="X67" s="4" t="s">
        <v>339</v>
      </c>
      <c r="Y67" s="4" t="s">
        <v>340</v>
      </c>
    </row>
    <row r="68" s="4" customFormat="1" spans="1:25">
      <c r="A68" s="4" t="s">
        <v>341</v>
      </c>
      <c r="B68" s="4" t="s">
        <v>26</v>
      </c>
      <c r="C68" s="4" t="s">
        <v>27</v>
      </c>
      <c r="D68" s="4" t="s">
        <v>342</v>
      </c>
      <c r="E68" s="4" t="s">
        <v>343</v>
      </c>
      <c r="F68" s="6">
        <v>44936</v>
      </c>
      <c r="G68" s="6">
        <v>44937</v>
      </c>
      <c r="H68" s="4">
        <v>1</v>
      </c>
      <c r="I68" s="4">
        <v>1</v>
      </c>
      <c r="J68" s="4">
        <v>1</v>
      </c>
      <c r="K68" s="4" t="s">
        <v>30</v>
      </c>
      <c r="L68" s="4">
        <v>2383.67</v>
      </c>
      <c r="M68" s="4">
        <v>2383.67</v>
      </c>
      <c r="N68" s="4" t="s">
        <v>344</v>
      </c>
      <c r="O68" s="4" t="s">
        <v>32</v>
      </c>
      <c r="P68" s="4" t="s">
        <v>33</v>
      </c>
      <c r="Q68" s="4">
        <v>0</v>
      </c>
      <c r="R68" s="7">
        <v>44933</v>
      </c>
      <c r="S68" s="6">
        <v>44940</v>
      </c>
      <c r="T68" s="4" t="s">
        <v>34</v>
      </c>
      <c r="U68" s="4">
        <v>2383.67</v>
      </c>
      <c r="V68" s="4">
        <v>0</v>
      </c>
      <c r="W68" s="4">
        <v>0</v>
      </c>
      <c r="X68" s="4" t="s">
        <v>345</v>
      </c>
      <c r="Y68" s="4" t="s">
        <v>346</v>
      </c>
    </row>
    <row r="69" s="4" customFormat="1" spans="1:27">
      <c r="A69" s="4" t="s">
        <v>347</v>
      </c>
      <c r="B69" s="4" t="s">
        <v>26</v>
      </c>
      <c r="C69" s="4" t="s">
        <v>27</v>
      </c>
      <c r="D69" s="4" t="s">
        <v>348</v>
      </c>
      <c r="E69" s="4" t="s">
        <v>349</v>
      </c>
      <c r="F69" s="6">
        <v>44935</v>
      </c>
      <c r="G69" s="6">
        <v>44937</v>
      </c>
      <c r="H69" s="4">
        <v>3</v>
      </c>
      <c r="I69" s="4">
        <v>2</v>
      </c>
      <c r="J69" s="4">
        <v>6</v>
      </c>
      <c r="K69" s="4" t="s">
        <v>30</v>
      </c>
      <c r="L69" s="4">
        <v>2556</v>
      </c>
      <c r="M69" s="4">
        <v>2556</v>
      </c>
      <c r="N69" s="4" t="s">
        <v>350</v>
      </c>
      <c r="O69" s="4" t="s">
        <v>32</v>
      </c>
      <c r="P69" s="4" t="s">
        <v>33</v>
      </c>
      <c r="Q69" s="4">
        <v>0</v>
      </c>
      <c r="R69" s="7">
        <v>44933</v>
      </c>
      <c r="S69" s="6">
        <v>44940</v>
      </c>
      <c r="T69" s="4" t="s">
        <v>34</v>
      </c>
      <c r="U69" s="4">
        <v>2556</v>
      </c>
      <c r="V69" s="4">
        <v>0</v>
      </c>
      <c r="W69" s="4">
        <v>0</v>
      </c>
      <c r="X69" s="4" t="s">
        <v>351</v>
      </c>
      <c r="Y69" s="4">
        <v>64974</v>
      </c>
      <c r="Z69" s="4">
        <v>64975</v>
      </c>
      <c r="AA69" s="4" t="s">
        <v>352</v>
      </c>
    </row>
    <row r="70" s="4" customFormat="1" spans="1:25">
      <c r="A70" s="4" t="s">
        <v>353</v>
      </c>
      <c r="B70" s="4" t="s">
        <v>26</v>
      </c>
      <c r="C70" s="4" t="s">
        <v>27</v>
      </c>
      <c r="D70" s="4" t="s">
        <v>354</v>
      </c>
      <c r="E70" s="4" t="s">
        <v>355</v>
      </c>
      <c r="F70" s="6">
        <v>44935</v>
      </c>
      <c r="G70" s="6">
        <v>44937</v>
      </c>
      <c r="H70" s="4">
        <v>1</v>
      </c>
      <c r="I70" s="4">
        <v>2</v>
      </c>
      <c r="J70" s="4">
        <v>2</v>
      </c>
      <c r="K70" s="4" t="s">
        <v>30</v>
      </c>
      <c r="L70" s="4">
        <v>680</v>
      </c>
      <c r="M70" s="4">
        <v>680</v>
      </c>
      <c r="N70" s="4" t="s">
        <v>356</v>
      </c>
      <c r="O70" s="4" t="s">
        <v>32</v>
      </c>
      <c r="P70" s="4" t="s">
        <v>33</v>
      </c>
      <c r="Q70" s="4">
        <v>0</v>
      </c>
      <c r="R70" s="7">
        <v>44933</v>
      </c>
      <c r="S70" s="6">
        <v>44940</v>
      </c>
      <c r="T70" s="4" t="s">
        <v>34</v>
      </c>
      <c r="U70" s="4">
        <v>680</v>
      </c>
      <c r="V70" s="4">
        <v>0</v>
      </c>
      <c r="W70" s="4">
        <v>0</v>
      </c>
      <c r="X70" s="4" t="s">
        <v>357</v>
      </c>
      <c r="Y70" s="4" t="s">
        <v>358</v>
      </c>
    </row>
    <row r="71" s="4" customFormat="1" spans="1:25">
      <c r="A71" s="4" t="s">
        <v>359</v>
      </c>
      <c r="B71" s="4" t="s">
        <v>26</v>
      </c>
      <c r="C71" s="4" t="s">
        <v>27</v>
      </c>
      <c r="D71" s="4" t="s">
        <v>360</v>
      </c>
      <c r="E71" s="4" t="s">
        <v>361</v>
      </c>
      <c r="F71" s="6">
        <v>44933</v>
      </c>
      <c r="G71" s="6">
        <v>44937</v>
      </c>
      <c r="H71" s="4">
        <v>1</v>
      </c>
      <c r="I71" s="4">
        <v>4</v>
      </c>
      <c r="J71" s="4">
        <v>4</v>
      </c>
      <c r="K71" s="4" t="s">
        <v>30</v>
      </c>
      <c r="L71" s="4">
        <v>2080</v>
      </c>
      <c r="M71" s="4">
        <v>2080</v>
      </c>
      <c r="N71" s="4" t="s">
        <v>362</v>
      </c>
      <c r="O71" s="4" t="s">
        <v>32</v>
      </c>
      <c r="P71" s="4" t="s">
        <v>33</v>
      </c>
      <c r="Q71" s="4">
        <v>0</v>
      </c>
      <c r="R71" s="7">
        <v>44933</v>
      </c>
      <c r="S71" s="6">
        <v>44940</v>
      </c>
      <c r="T71" s="4" t="s">
        <v>34</v>
      </c>
      <c r="U71" s="4">
        <v>2080</v>
      </c>
      <c r="V71" s="4">
        <v>0</v>
      </c>
      <c r="W71" s="4">
        <v>0</v>
      </c>
      <c r="X71" s="4" t="s">
        <v>363</v>
      </c>
      <c r="Y71" s="4" t="s">
        <v>364</v>
      </c>
    </row>
    <row r="72" s="4" customFormat="1" spans="1:25">
      <c r="A72" s="4" t="s">
        <v>365</v>
      </c>
      <c r="B72" s="4" t="s">
        <v>26</v>
      </c>
      <c r="C72" s="4" t="s">
        <v>27</v>
      </c>
      <c r="D72" s="4" t="s">
        <v>366</v>
      </c>
      <c r="E72" s="4" t="s">
        <v>367</v>
      </c>
      <c r="F72" s="6">
        <v>44935</v>
      </c>
      <c r="G72" s="6">
        <v>44937</v>
      </c>
      <c r="H72" s="4">
        <v>1</v>
      </c>
      <c r="I72" s="4">
        <v>2</v>
      </c>
      <c r="J72" s="4">
        <v>2</v>
      </c>
      <c r="K72" s="4" t="s">
        <v>30</v>
      </c>
      <c r="L72" s="4">
        <v>1568</v>
      </c>
      <c r="M72" s="4">
        <v>1568</v>
      </c>
      <c r="N72" s="4" t="s">
        <v>368</v>
      </c>
      <c r="O72" s="4" t="s">
        <v>32</v>
      </c>
      <c r="P72" s="4" t="s">
        <v>33</v>
      </c>
      <c r="Q72" s="4">
        <v>0</v>
      </c>
      <c r="R72" s="7">
        <v>44933</v>
      </c>
      <c r="S72" s="6">
        <v>44940</v>
      </c>
      <c r="T72" s="4" t="s">
        <v>34</v>
      </c>
      <c r="U72" s="4">
        <v>1568</v>
      </c>
      <c r="V72" s="4">
        <v>0</v>
      </c>
      <c r="W72" s="4">
        <v>0</v>
      </c>
      <c r="X72" s="4" t="s">
        <v>369</v>
      </c>
      <c r="Y72" s="4" t="s">
        <v>370</v>
      </c>
    </row>
    <row r="73" s="4" customFormat="1" spans="1:25">
      <c r="A73" s="4" t="s">
        <v>371</v>
      </c>
      <c r="B73" s="4" t="s">
        <v>26</v>
      </c>
      <c r="C73" s="4" t="s">
        <v>27</v>
      </c>
      <c r="D73" s="4" t="s">
        <v>86</v>
      </c>
      <c r="E73" s="4" t="s">
        <v>157</v>
      </c>
      <c r="F73" s="6">
        <v>44935</v>
      </c>
      <c r="G73" s="6">
        <v>44937</v>
      </c>
      <c r="H73" s="4">
        <v>1</v>
      </c>
      <c r="I73" s="4">
        <v>2</v>
      </c>
      <c r="J73" s="4">
        <v>2</v>
      </c>
      <c r="K73" s="4" t="s">
        <v>30</v>
      </c>
      <c r="L73" s="4">
        <v>340</v>
      </c>
      <c r="M73" s="4">
        <v>340</v>
      </c>
      <c r="N73" s="4" t="s">
        <v>372</v>
      </c>
      <c r="O73" s="4" t="s">
        <v>32</v>
      </c>
      <c r="P73" s="4" t="s">
        <v>33</v>
      </c>
      <c r="Q73" s="4">
        <v>0</v>
      </c>
      <c r="R73" s="7">
        <v>44934</v>
      </c>
      <c r="S73" s="6">
        <v>44940</v>
      </c>
      <c r="T73" s="4" t="s">
        <v>34</v>
      </c>
      <c r="U73" s="4">
        <v>340</v>
      </c>
      <c r="V73" s="4">
        <v>0</v>
      </c>
      <c r="W73" s="4">
        <v>0</v>
      </c>
      <c r="X73" s="4" t="s">
        <v>373</v>
      </c>
      <c r="Y73" s="4" t="s">
        <v>374</v>
      </c>
    </row>
    <row r="74" s="4" customFormat="1" spans="1:25">
      <c r="A74" s="4" t="s">
        <v>375</v>
      </c>
      <c r="B74" s="4" t="s">
        <v>26</v>
      </c>
      <c r="C74" s="4" t="s">
        <v>27</v>
      </c>
      <c r="D74" s="4" t="s">
        <v>360</v>
      </c>
      <c r="E74" s="4" t="s">
        <v>376</v>
      </c>
      <c r="F74" s="6">
        <v>44935</v>
      </c>
      <c r="G74" s="6">
        <v>44937</v>
      </c>
      <c r="H74" s="4">
        <v>1</v>
      </c>
      <c r="I74" s="4">
        <v>2</v>
      </c>
      <c r="J74" s="4">
        <v>2</v>
      </c>
      <c r="K74" s="4" t="s">
        <v>30</v>
      </c>
      <c r="L74" s="4">
        <v>990</v>
      </c>
      <c r="M74" s="4">
        <v>990</v>
      </c>
      <c r="N74" s="4" t="s">
        <v>377</v>
      </c>
      <c r="O74" s="4" t="s">
        <v>32</v>
      </c>
      <c r="P74" s="4" t="s">
        <v>33</v>
      </c>
      <c r="Q74" s="4">
        <v>0</v>
      </c>
      <c r="R74" s="7">
        <v>44934</v>
      </c>
      <c r="S74" s="6">
        <v>44940</v>
      </c>
      <c r="T74" s="4" t="s">
        <v>34</v>
      </c>
      <c r="U74" s="4">
        <v>990</v>
      </c>
      <c r="V74" s="4">
        <v>0</v>
      </c>
      <c r="W74" s="4">
        <v>0</v>
      </c>
      <c r="X74" s="4" t="s">
        <v>378</v>
      </c>
      <c r="Y74" s="4" t="s">
        <v>379</v>
      </c>
    </row>
    <row r="75" s="4" customFormat="1" spans="1:25">
      <c r="A75" s="4" t="s">
        <v>380</v>
      </c>
      <c r="B75" s="4" t="s">
        <v>26</v>
      </c>
      <c r="C75" s="4" t="s">
        <v>27</v>
      </c>
      <c r="D75" s="4" t="s">
        <v>381</v>
      </c>
      <c r="E75" s="4" t="s">
        <v>382</v>
      </c>
      <c r="F75" s="6">
        <v>44935</v>
      </c>
      <c r="G75" s="6">
        <v>44937</v>
      </c>
      <c r="H75" s="4">
        <v>1</v>
      </c>
      <c r="I75" s="4">
        <v>2</v>
      </c>
      <c r="J75" s="4">
        <v>2</v>
      </c>
      <c r="K75" s="4" t="s">
        <v>30</v>
      </c>
      <c r="L75" s="4">
        <v>358</v>
      </c>
      <c r="M75" s="4">
        <v>358</v>
      </c>
      <c r="N75" s="4" t="s">
        <v>383</v>
      </c>
      <c r="O75" s="4" t="s">
        <v>32</v>
      </c>
      <c r="P75" s="4" t="s">
        <v>33</v>
      </c>
      <c r="Q75" s="4">
        <v>0</v>
      </c>
      <c r="R75" s="7">
        <v>44934</v>
      </c>
      <c r="S75" s="6">
        <v>44940</v>
      </c>
      <c r="T75" s="4" t="s">
        <v>34</v>
      </c>
      <c r="U75" s="4">
        <v>358</v>
      </c>
      <c r="V75" s="4">
        <v>0</v>
      </c>
      <c r="W75" s="4">
        <v>0</v>
      </c>
      <c r="X75" s="4" t="s">
        <v>384</v>
      </c>
      <c r="Y75" s="4" t="s">
        <v>36</v>
      </c>
    </row>
    <row r="76" s="4" customFormat="1" spans="1:25">
      <c r="A76" s="4" t="s">
        <v>385</v>
      </c>
      <c r="B76" s="4" t="s">
        <v>26</v>
      </c>
      <c r="C76" s="4" t="s">
        <v>27</v>
      </c>
      <c r="D76" s="4" t="s">
        <v>236</v>
      </c>
      <c r="E76" s="4" t="s">
        <v>251</v>
      </c>
      <c r="F76" s="6">
        <v>44934</v>
      </c>
      <c r="G76" s="6">
        <v>44937</v>
      </c>
      <c r="H76" s="4">
        <v>1</v>
      </c>
      <c r="I76" s="4">
        <v>3</v>
      </c>
      <c r="J76" s="4">
        <v>3</v>
      </c>
      <c r="K76" s="4" t="s">
        <v>30</v>
      </c>
      <c r="L76" s="4">
        <v>1023</v>
      </c>
      <c r="M76" s="4">
        <v>1023</v>
      </c>
      <c r="N76" s="4" t="s">
        <v>386</v>
      </c>
      <c r="O76" s="4" t="s">
        <v>32</v>
      </c>
      <c r="P76" s="4" t="s">
        <v>33</v>
      </c>
      <c r="Q76" s="4">
        <v>0</v>
      </c>
      <c r="R76" s="7">
        <v>44934</v>
      </c>
      <c r="S76" s="6">
        <v>44940</v>
      </c>
      <c r="T76" s="4" t="s">
        <v>34</v>
      </c>
      <c r="U76" s="4">
        <v>1023</v>
      </c>
      <c r="V76" s="4">
        <v>0</v>
      </c>
      <c r="W76" s="4">
        <v>0</v>
      </c>
      <c r="X76" s="4" t="s">
        <v>387</v>
      </c>
      <c r="Y76" s="4" t="s">
        <v>388</v>
      </c>
    </row>
    <row r="77" s="4" customFormat="1" spans="1:25">
      <c r="A77" s="4" t="s">
        <v>188</v>
      </c>
      <c r="B77" s="4" t="s">
        <v>26</v>
      </c>
      <c r="C77" s="4" t="s">
        <v>181</v>
      </c>
      <c r="D77" s="4" t="s">
        <v>189</v>
      </c>
      <c r="E77" s="4" t="s">
        <v>190</v>
      </c>
      <c r="F77" s="6">
        <v>44936</v>
      </c>
      <c r="G77" s="6">
        <v>44937</v>
      </c>
      <c r="H77" s="4">
        <v>1</v>
      </c>
      <c r="I77" s="4">
        <v>1</v>
      </c>
      <c r="J77" s="4">
        <v>1</v>
      </c>
      <c r="K77" s="4" t="s">
        <v>30</v>
      </c>
      <c r="L77" s="4">
        <v>-382.71</v>
      </c>
      <c r="M77" s="4">
        <v>-382.71</v>
      </c>
      <c r="N77" s="4" t="s">
        <v>191</v>
      </c>
      <c r="O77" s="4" t="s">
        <v>32</v>
      </c>
      <c r="P77" s="4" t="s">
        <v>33</v>
      </c>
      <c r="Q77" s="4">
        <v>0</v>
      </c>
      <c r="R77" s="7">
        <v>44920.482650463</v>
      </c>
      <c r="S77" s="6">
        <v>44940</v>
      </c>
      <c r="T77" s="4" t="s">
        <v>34</v>
      </c>
      <c r="U77" s="4">
        <v>-382.71</v>
      </c>
      <c r="V77" s="4">
        <v>0</v>
      </c>
      <c r="W77" s="4">
        <v>0</v>
      </c>
      <c r="X77" s="4" t="s">
        <v>192</v>
      </c>
      <c r="Y77" s="4" t="s">
        <v>193</v>
      </c>
    </row>
    <row r="78" s="4" customFormat="1" spans="1:25">
      <c r="A78" s="4" t="s">
        <v>188</v>
      </c>
      <c r="B78" s="4" t="s">
        <v>26</v>
      </c>
      <c r="C78" s="4" t="s">
        <v>108</v>
      </c>
      <c r="D78" s="4" t="s">
        <v>189</v>
      </c>
      <c r="E78" s="4" t="s">
        <v>190</v>
      </c>
      <c r="F78" s="6">
        <v>44936</v>
      </c>
      <c r="G78" s="6">
        <v>44937</v>
      </c>
      <c r="H78" s="4">
        <v>1</v>
      </c>
      <c r="I78" s="4">
        <v>1</v>
      </c>
      <c r="J78" s="4">
        <v>1</v>
      </c>
      <c r="K78" s="4" t="s">
        <v>30</v>
      </c>
      <c r="L78" s="4">
        <v>-525</v>
      </c>
      <c r="M78" s="4">
        <v>-525</v>
      </c>
      <c r="N78" s="4" t="s">
        <v>191</v>
      </c>
      <c r="O78" s="4" t="s">
        <v>32</v>
      </c>
      <c r="P78" s="4" t="s">
        <v>33</v>
      </c>
      <c r="Q78" s="4">
        <v>0</v>
      </c>
      <c r="R78" s="7">
        <v>44920</v>
      </c>
      <c r="S78" s="6">
        <v>44940</v>
      </c>
      <c r="T78" s="4" t="s">
        <v>34</v>
      </c>
      <c r="U78" s="4">
        <v>-525</v>
      </c>
      <c r="V78" s="4">
        <v>0</v>
      </c>
      <c r="W78" s="4">
        <v>0</v>
      </c>
      <c r="X78" s="4" t="s">
        <v>192</v>
      </c>
      <c r="Y78" s="4" t="s">
        <v>193</v>
      </c>
    </row>
    <row r="79" s="4" customFormat="1" spans="1:25">
      <c r="A79" s="4" t="s">
        <v>188</v>
      </c>
      <c r="B79" s="4" t="s">
        <v>26</v>
      </c>
      <c r="C79" s="4" t="s">
        <v>389</v>
      </c>
      <c r="D79" s="4" t="s">
        <v>390</v>
      </c>
      <c r="E79" s="4" t="s">
        <v>190</v>
      </c>
      <c r="F79" s="6">
        <v>44936</v>
      </c>
      <c r="G79" s="6">
        <v>44937</v>
      </c>
      <c r="H79" s="4">
        <v>1</v>
      </c>
      <c r="I79" s="4">
        <v>1</v>
      </c>
      <c r="J79" s="4">
        <v>1</v>
      </c>
      <c r="K79" s="4" t="s">
        <v>30</v>
      </c>
      <c r="L79" s="4">
        <v>382.71</v>
      </c>
      <c r="M79" s="4">
        <v>382.71</v>
      </c>
      <c r="N79" s="4" t="s">
        <v>191</v>
      </c>
      <c r="O79" s="4" t="s">
        <v>32</v>
      </c>
      <c r="P79" s="4" t="s">
        <v>33</v>
      </c>
      <c r="Q79" s="4">
        <v>0</v>
      </c>
      <c r="R79" s="7">
        <v>44920.482650463</v>
      </c>
      <c r="S79" s="6">
        <v>44940</v>
      </c>
      <c r="T79" s="4" t="s">
        <v>34</v>
      </c>
      <c r="U79" s="4">
        <v>382.71</v>
      </c>
      <c r="V79" s="4">
        <v>0</v>
      </c>
      <c r="W79" s="4">
        <v>0</v>
      </c>
      <c r="X79" s="4" t="s">
        <v>192</v>
      </c>
      <c r="Y79" s="4" t="s">
        <v>193</v>
      </c>
    </row>
    <row r="80" s="4" customFormat="1" spans="1:25">
      <c r="A80" s="4" t="s">
        <v>188</v>
      </c>
      <c r="B80" s="4" t="s">
        <v>26</v>
      </c>
      <c r="C80" s="4" t="s">
        <v>391</v>
      </c>
      <c r="D80" s="4" t="s">
        <v>189</v>
      </c>
      <c r="E80" s="4" t="s">
        <v>190</v>
      </c>
      <c r="F80" s="6">
        <v>44936</v>
      </c>
      <c r="G80" s="6">
        <v>44937</v>
      </c>
      <c r="H80" s="4">
        <v>1</v>
      </c>
      <c r="I80" s="4">
        <v>1</v>
      </c>
      <c r="J80" s="4">
        <v>1</v>
      </c>
      <c r="K80" s="4" t="s">
        <v>30</v>
      </c>
      <c r="L80" s="4">
        <v>143</v>
      </c>
      <c r="M80" s="4">
        <v>143</v>
      </c>
      <c r="N80" s="4" t="s">
        <v>191</v>
      </c>
      <c r="O80" s="4" t="s">
        <v>32</v>
      </c>
      <c r="P80" s="4" t="s">
        <v>33</v>
      </c>
      <c r="Q80" s="4">
        <v>0</v>
      </c>
      <c r="R80" s="7">
        <v>44920.482650463</v>
      </c>
      <c r="S80" s="6">
        <v>44940</v>
      </c>
      <c r="T80" s="4" t="s">
        <v>34</v>
      </c>
      <c r="U80" s="4">
        <v>143</v>
      </c>
      <c r="V80" s="4">
        <v>0</v>
      </c>
      <c r="W80" s="4">
        <v>0</v>
      </c>
      <c r="X80" s="4" t="s">
        <v>192</v>
      </c>
      <c r="Y80" s="4" t="s">
        <v>193</v>
      </c>
    </row>
    <row r="81" s="4" customFormat="1" spans="1:25">
      <c r="A81" s="4" t="s">
        <v>392</v>
      </c>
      <c r="B81" s="4" t="s">
        <v>26</v>
      </c>
      <c r="C81" s="4" t="s">
        <v>27</v>
      </c>
      <c r="D81" s="4" t="s">
        <v>319</v>
      </c>
      <c r="E81" s="4" t="s">
        <v>320</v>
      </c>
      <c r="F81" s="6">
        <v>44936</v>
      </c>
      <c r="G81" s="6">
        <v>44937</v>
      </c>
      <c r="H81" s="4">
        <v>1</v>
      </c>
      <c r="I81" s="4">
        <v>1</v>
      </c>
      <c r="J81" s="4">
        <v>1</v>
      </c>
      <c r="K81" s="4" t="s">
        <v>30</v>
      </c>
      <c r="L81" s="4">
        <v>405</v>
      </c>
      <c r="M81" s="4">
        <v>405</v>
      </c>
      <c r="N81" s="4" t="s">
        <v>393</v>
      </c>
      <c r="O81" s="4" t="s">
        <v>32</v>
      </c>
      <c r="P81" s="4" t="s">
        <v>33</v>
      </c>
      <c r="Q81" s="4">
        <v>0</v>
      </c>
      <c r="R81" s="7">
        <v>44934</v>
      </c>
      <c r="S81" s="6">
        <v>44940</v>
      </c>
      <c r="T81" s="4" t="s">
        <v>34</v>
      </c>
      <c r="U81" s="4">
        <v>405</v>
      </c>
      <c r="V81" s="4">
        <v>0</v>
      </c>
      <c r="W81" s="4">
        <v>0</v>
      </c>
      <c r="X81" s="4" t="s">
        <v>394</v>
      </c>
      <c r="Y81" s="4" t="s">
        <v>395</v>
      </c>
    </row>
    <row r="82" s="4" customFormat="1" spans="1:25">
      <c r="A82" s="4" t="s">
        <v>396</v>
      </c>
      <c r="B82" s="4" t="s">
        <v>26</v>
      </c>
      <c r="C82" s="4" t="s">
        <v>27</v>
      </c>
      <c r="D82" s="4" t="s">
        <v>381</v>
      </c>
      <c r="E82" s="4" t="s">
        <v>382</v>
      </c>
      <c r="F82" s="6">
        <v>44936</v>
      </c>
      <c r="G82" s="6">
        <v>44937</v>
      </c>
      <c r="H82" s="4">
        <v>1</v>
      </c>
      <c r="I82" s="4">
        <v>1</v>
      </c>
      <c r="J82" s="4">
        <v>1</v>
      </c>
      <c r="K82" s="4" t="s">
        <v>30</v>
      </c>
      <c r="L82" s="4">
        <v>177</v>
      </c>
      <c r="M82" s="4">
        <v>177</v>
      </c>
      <c r="N82" s="4" t="s">
        <v>397</v>
      </c>
      <c r="O82" s="4" t="s">
        <v>32</v>
      </c>
      <c r="P82" s="4" t="s">
        <v>33</v>
      </c>
      <c r="Q82" s="4">
        <v>0</v>
      </c>
      <c r="R82" s="7">
        <v>44934</v>
      </c>
      <c r="S82" s="6">
        <v>44940</v>
      </c>
      <c r="T82" s="4" t="s">
        <v>34</v>
      </c>
      <c r="U82" s="4">
        <v>177</v>
      </c>
      <c r="V82" s="4">
        <v>0</v>
      </c>
      <c r="W82" s="4">
        <v>0</v>
      </c>
      <c r="X82" s="4" t="s">
        <v>398</v>
      </c>
      <c r="Y82" s="4" t="s">
        <v>36</v>
      </c>
    </row>
    <row r="83" s="4" customFormat="1" spans="1:25">
      <c r="A83" s="4" t="s">
        <v>399</v>
      </c>
      <c r="B83" s="4" t="s">
        <v>26</v>
      </c>
      <c r="C83" s="4" t="s">
        <v>27</v>
      </c>
      <c r="D83" s="4" t="s">
        <v>400</v>
      </c>
      <c r="E83" s="4" t="s">
        <v>401</v>
      </c>
      <c r="F83" s="6">
        <v>44935</v>
      </c>
      <c r="G83" s="6">
        <v>44937</v>
      </c>
      <c r="H83" s="4">
        <v>1</v>
      </c>
      <c r="I83" s="4">
        <v>2</v>
      </c>
      <c r="J83" s="4">
        <v>2</v>
      </c>
      <c r="K83" s="4" t="s">
        <v>30</v>
      </c>
      <c r="L83" s="4">
        <v>2000</v>
      </c>
      <c r="M83" s="4">
        <v>2000</v>
      </c>
      <c r="N83" s="4" t="s">
        <v>402</v>
      </c>
      <c r="O83" s="4" t="s">
        <v>32</v>
      </c>
      <c r="P83" s="4" t="s">
        <v>33</v>
      </c>
      <c r="Q83" s="4">
        <v>0</v>
      </c>
      <c r="R83" s="7">
        <v>44935</v>
      </c>
      <c r="S83" s="6">
        <v>44940</v>
      </c>
      <c r="T83" s="4" t="s">
        <v>34</v>
      </c>
      <c r="U83" s="4">
        <v>2000</v>
      </c>
      <c r="V83" s="4">
        <v>0</v>
      </c>
      <c r="W83" s="4">
        <v>0</v>
      </c>
      <c r="X83" s="4" t="s">
        <v>403</v>
      </c>
      <c r="Y83" s="4" t="s">
        <v>404</v>
      </c>
    </row>
    <row r="84" s="4" customFormat="1" spans="1:25">
      <c r="A84" s="4" t="s">
        <v>405</v>
      </c>
      <c r="B84" s="4" t="s">
        <v>26</v>
      </c>
      <c r="C84" s="4" t="s">
        <v>27</v>
      </c>
      <c r="D84" s="4" t="s">
        <v>406</v>
      </c>
      <c r="E84" s="4" t="s">
        <v>407</v>
      </c>
      <c r="F84" s="6">
        <v>44936</v>
      </c>
      <c r="G84" s="6">
        <v>44937</v>
      </c>
      <c r="H84" s="4">
        <v>1</v>
      </c>
      <c r="I84" s="4">
        <v>1</v>
      </c>
      <c r="J84" s="4">
        <v>1</v>
      </c>
      <c r="K84" s="4" t="s">
        <v>30</v>
      </c>
      <c r="L84" s="4">
        <v>910</v>
      </c>
      <c r="M84" s="4">
        <v>910</v>
      </c>
      <c r="N84" s="4" t="s">
        <v>408</v>
      </c>
      <c r="O84" s="4" t="s">
        <v>32</v>
      </c>
      <c r="P84" s="4" t="s">
        <v>33</v>
      </c>
      <c r="Q84" s="4">
        <v>0</v>
      </c>
      <c r="R84" s="7">
        <v>44935</v>
      </c>
      <c r="S84" s="6">
        <v>44940</v>
      </c>
      <c r="T84" s="4" t="s">
        <v>34</v>
      </c>
      <c r="U84" s="4">
        <v>910</v>
      </c>
      <c r="V84" s="4">
        <v>0</v>
      </c>
      <c r="W84" s="4">
        <v>0</v>
      </c>
      <c r="X84" s="4" t="s">
        <v>409</v>
      </c>
      <c r="Y84" s="4" t="s">
        <v>410</v>
      </c>
    </row>
    <row r="85" s="4" customFormat="1" spans="1:25">
      <c r="A85" s="4" t="s">
        <v>411</v>
      </c>
      <c r="B85" s="4" t="s">
        <v>26</v>
      </c>
      <c r="C85" s="4" t="s">
        <v>27</v>
      </c>
      <c r="D85" s="4" t="s">
        <v>86</v>
      </c>
      <c r="E85" s="4" t="s">
        <v>412</v>
      </c>
      <c r="F85" s="6">
        <v>44936</v>
      </c>
      <c r="G85" s="6">
        <v>44937</v>
      </c>
      <c r="H85" s="4">
        <v>1</v>
      </c>
      <c r="I85" s="4">
        <v>1</v>
      </c>
      <c r="J85" s="4">
        <v>1</v>
      </c>
      <c r="K85" s="4" t="s">
        <v>30</v>
      </c>
      <c r="L85" s="4">
        <v>210</v>
      </c>
      <c r="M85" s="4">
        <v>210</v>
      </c>
      <c r="N85" s="4" t="s">
        <v>413</v>
      </c>
      <c r="O85" s="4" t="s">
        <v>32</v>
      </c>
      <c r="P85" s="4" t="s">
        <v>33</v>
      </c>
      <c r="Q85" s="4">
        <v>0</v>
      </c>
      <c r="R85" s="7">
        <v>44935</v>
      </c>
      <c r="S85" s="6">
        <v>44940</v>
      </c>
      <c r="T85" s="4" t="s">
        <v>34</v>
      </c>
      <c r="U85" s="4">
        <v>210</v>
      </c>
      <c r="V85" s="4">
        <v>0</v>
      </c>
      <c r="W85" s="4">
        <v>0</v>
      </c>
      <c r="X85" s="4" t="s">
        <v>414</v>
      </c>
      <c r="Y85" s="4" t="s">
        <v>415</v>
      </c>
    </row>
    <row r="86" s="4" customFormat="1" spans="1:25">
      <c r="A86" s="4" t="s">
        <v>416</v>
      </c>
      <c r="B86" s="4" t="s">
        <v>26</v>
      </c>
      <c r="C86" s="4" t="s">
        <v>27</v>
      </c>
      <c r="D86" s="4" t="s">
        <v>348</v>
      </c>
      <c r="E86" s="4" t="s">
        <v>349</v>
      </c>
      <c r="F86" s="6">
        <v>44936</v>
      </c>
      <c r="G86" s="6">
        <v>44937</v>
      </c>
      <c r="H86" s="4">
        <v>1</v>
      </c>
      <c r="I86" s="4">
        <v>1</v>
      </c>
      <c r="J86" s="4">
        <v>1</v>
      </c>
      <c r="K86" s="4" t="s">
        <v>30</v>
      </c>
      <c r="L86" s="4">
        <v>426</v>
      </c>
      <c r="M86" s="4">
        <v>426</v>
      </c>
      <c r="N86" s="4" t="s">
        <v>350</v>
      </c>
      <c r="O86" s="4" t="s">
        <v>32</v>
      </c>
      <c r="P86" s="4" t="s">
        <v>33</v>
      </c>
      <c r="Q86" s="4">
        <v>0</v>
      </c>
      <c r="R86" s="7">
        <v>44935</v>
      </c>
      <c r="S86" s="6">
        <v>44940</v>
      </c>
      <c r="T86" s="4" t="s">
        <v>34</v>
      </c>
      <c r="U86" s="4">
        <v>426</v>
      </c>
      <c r="V86" s="4">
        <v>0</v>
      </c>
      <c r="W86" s="4">
        <v>0</v>
      </c>
      <c r="X86" s="4" t="s">
        <v>417</v>
      </c>
      <c r="Y86" s="4" t="s">
        <v>418</v>
      </c>
    </row>
    <row r="87" s="4" customFormat="1" spans="1:25">
      <c r="A87" s="4" t="s">
        <v>353</v>
      </c>
      <c r="B87" s="4" t="s">
        <v>26</v>
      </c>
      <c r="C87" s="4" t="s">
        <v>108</v>
      </c>
      <c r="D87" s="4" t="s">
        <v>354</v>
      </c>
      <c r="E87" s="4" t="s">
        <v>355</v>
      </c>
      <c r="F87" s="6">
        <v>44935</v>
      </c>
      <c r="G87" s="6">
        <v>44937</v>
      </c>
      <c r="H87" s="4">
        <v>1</v>
      </c>
      <c r="I87" s="4">
        <v>2</v>
      </c>
      <c r="J87" s="4">
        <v>2</v>
      </c>
      <c r="K87" s="4" t="s">
        <v>30</v>
      </c>
      <c r="L87" s="4">
        <v>-680</v>
      </c>
      <c r="M87" s="4">
        <v>-680</v>
      </c>
      <c r="N87" s="4" t="s">
        <v>356</v>
      </c>
      <c r="O87" s="4" t="s">
        <v>32</v>
      </c>
      <c r="P87" s="4" t="s">
        <v>33</v>
      </c>
      <c r="Q87" s="4">
        <v>0</v>
      </c>
      <c r="R87" s="7">
        <v>44933</v>
      </c>
      <c r="S87" s="6">
        <v>44940</v>
      </c>
      <c r="T87" s="4" t="s">
        <v>34</v>
      </c>
      <c r="U87" s="4">
        <v>-680</v>
      </c>
      <c r="V87" s="4">
        <v>0</v>
      </c>
      <c r="W87" s="4">
        <v>0</v>
      </c>
      <c r="X87" s="4" t="s">
        <v>357</v>
      </c>
      <c r="Y87" s="4" t="s">
        <v>358</v>
      </c>
    </row>
    <row r="88" s="4" customFormat="1" spans="1:25">
      <c r="A88" s="4" t="s">
        <v>353</v>
      </c>
      <c r="B88" s="4" t="s">
        <v>26</v>
      </c>
      <c r="C88" s="4" t="s">
        <v>391</v>
      </c>
      <c r="D88" s="4" t="s">
        <v>354</v>
      </c>
      <c r="E88" s="4" t="s">
        <v>355</v>
      </c>
      <c r="F88" s="6">
        <v>44935</v>
      </c>
      <c r="G88" s="6">
        <v>44937</v>
      </c>
      <c r="H88" s="4">
        <v>1</v>
      </c>
      <c r="I88" s="4">
        <v>2</v>
      </c>
      <c r="J88" s="4">
        <v>2</v>
      </c>
      <c r="K88" s="4" t="s">
        <v>30</v>
      </c>
      <c r="L88" s="4">
        <v>62</v>
      </c>
      <c r="M88" s="4">
        <v>62</v>
      </c>
      <c r="N88" s="4" t="s">
        <v>356</v>
      </c>
      <c r="O88" s="4" t="s">
        <v>32</v>
      </c>
      <c r="P88" s="4" t="s">
        <v>33</v>
      </c>
      <c r="Q88" s="4">
        <v>0</v>
      </c>
      <c r="R88" s="7">
        <v>44933.3739583333</v>
      </c>
      <c r="S88" s="6">
        <v>44940</v>
      </c>
      <c r="T88" s="4" t="s">
        <v>34</v>
      </c>
      <c r="U88" s="4">
        <v>62</v>
      </c>
      <c r="V88" s="4">
        <v>0</v>
      </c>
      <c r="W88" s="4">
        <v>0</v>
      </c>
      <c r="X88" s="4" t="s">
        <v>357</v>
      </c>
      <c r="Y88" s="4" t="s">
        <v>358</v>
      </c>
    </row>
    <row r="89" s="4" customFormat="1" spans="1:25">
      <c r="A89" s="4" t="s">
        <v>419</v>
      </c>
      <c r="B89" s="4" t="s">
        <v>26</v>
      </c>
      <c r="C89" s="4" t="s">
        <v>27</v>
      </c>
      <c r="D89" s="4" t="s">
        <v>420</v>
      </c>
      <c r="E89" s="4" t="s">
        <v>421</v>
      </c>
      <c r="F89" s="6">
        <v>44936</v>
      </c>
      <c r="G89" s="6">
        <v>44937</v>
      </c>
      <c r="H89" s="4">
        <v>1</v>
      </c>
      <c r="I89" s="4">
        <v>1</v>
      </c>
      <c r="J89" s="4">
        <v>1</v>
      </c>
      <c r="K89" s="4" t="s">
        <v>30</v>
      </c>
      <c r="L89" s="4">
        <v>1146</v>
      </c>
      <c r="M89" s="4">
        <v>1146</v>
      </c>
      <c r="N89" s="4" t="s">
        <v>422</v>
      </c>
      <c r="O89" s="4" t="s">
        <v>32</v>
      </c>
      <c r="P89" s="4" t="s">
        <v>33</v>
      </c>
      <c r="Q89" s="4">
        <v>0</v>
      </c>
      <c r="R89" s="7">
        <v>44935</v>
      </c>
      <c r="S89" s="6">
        <v>44940</v>
      </c>
      <c r="T89" s="4" t="s">
        <v>34</v>
      </c>
      <c r="U89" s="4">
        <v>1146</v>
      </c>
      <c r="V89" s="4">
        <v>0</v>
      </c>
      <c r="W89" s="4">
        <v>0</v>
      </c>
      <c r="X89" s="4" t="s">
        <v>423</v>
      </c>
      <c r="Y89" s="4" t="s">
        <v>424</v>
      </c>
    </row>
    <row r="90" s="4" customFormat="1" spans="1:25">
      <c r="A90" s="4" t="s">
        <v>425</v>
      </c>
      <c r="B90" s="4" t="s">
        <v>26</v>
      </c>
      <c r="C90" s="4" t="s">
        <v>27</v>
      </c>
      <c r="D90" s="4" t="s">
        <v>426</v>
      </c>
      <c r="E90" s="4" t="s">
        <v>427</v>
      </c>
      <c r="F90" s="6">
        <v>44936</v>
      </c>
      <c r="G90" s="6">
        <v>44937</v>
      </c>
      <c r="H90" s="4">
        <v>1</v>
      </c>
      <c r="I90" s="4">
        <v>1</v>
      </c>
      <c r="J90" s="4">
        <v>1</v>
      </c>
      <c r="K90" s="4" t="s">
        <v>30</v>
      </c>
      <c r="L90" s="4">
        <v>2900</v>
      </c>
      <c r="M90" s="4">
        <v>2900</v>
      </c>
      <c r="N90" s="4" t="s">
        <v>428</v>
      </c>
      <c r="O90" s="4" t="s">
        <v>32</v>
      </c>
      <c r="P90" s="4" t="s">
        <v>33</v>
      </c>
      <c r="Q90" s="4">
        <v>0</v>
      </c>
      <c r="R90" s="7">
        <v>44935</v>
      </c>
      <c r="S90" s="6">
        <v>44940</v>
      </c>
      <c r="T90" s="4" t="s">
        <v>34</v>
      </c>
      <c r="U90" s="4">
        <v>2900</v>
      </c>
      <c r="V90" s="4">
        <v>0</v>
      </c>
      <c r="W90" s="4">
        <v>0</v>
      </c>
      <c r="X90" s="4" t="s">
        <v>429</v>
      </c>
      <c r="Y90" s="4" t="s">
        <v>430</v>
      </c>
    </row>
    <row r="91" s="4" customFormat="1" spans="1:25">
      <c r="A91" s="4" t="s">
        <v>431</v>
      </c>
      <c r="B91" s="4" t="s">
        <v>26</v>
      </c>
      <c r="C91" s="4" t="s">
        <v>27</v>
      </c>
      <c r="D91" s="4" t="s">
        <v>381</v>
      </c>
      <c r="E91" s="4" t="s">
        <v>382</v>
      </c>
      <c r="F91" s="6">
        <v>44936</v>
      </c>
      <c r="G91" s="6">
        <v>44937</v>
      </c>
      <c r="H91" s="4">
        <v>1</v>
      </c>
      <c r="I91" s="4">
        <v>1</v>
      </c>
      <c r="J91" s="4">
        <v>1</v>
      </c>
      <c r="K91" s="4" t="s">
        <v>30</v>
      </c>
      <c r="L91" s="4">
        <v>177</v>
      </c>
      <c r="M91" s="4">
        <v>177</v>
      </c>
      <c r="N91" s="4" t="s">
        <v>432</v>
      </c>
      <c r="O91" s="4" t="s">
        <v>32</v>
      </c>
      <c r="P91" s="4" t="s">
        <v>33</v>
      </c>
      <c r="Q91" s="4">
        <v>0</v>
      </c>
      <c r="R91" s="7">
        <v>44935</v>
      </c>
      <c r="S91" s="6">
        <v>44940</v>
      </c>
      <c r="T91" s="4" t="s">
        <v>34</v>
      </c>
      <c r="U91" s="4">
        <v>177</v>
      </c>
      <c r="V91" s="4">
        <v>0</v>
      </c>
      <c r="W91" s="4">
        <v>0</v>
      </c>
      <c r="X91" s="4" t="s">
        <v>433</v>
      </c>
      <c r="Y91" s="4" t="s">
        <v>434</v>
      </c>
    </row>
    <row r="92" s="4" customFormat="1" spans="1:25">
      <c r="A92" s="4" t="s">
        <v>435</v>
      </c>
      <c r="B92" s="4" t="s">
        <v>26</v>
      </c>
      <c r="C92" s="4" t="s">
        <v>27</v>
      </c>
      <c r="D92" s="4" t="s">
        <v>436</v>
      </c>
      <c r="E92" s="4" t="s">
        <v>437</v>
      </c>
      <c r="F92" s="6">
        <v>44936</v>
      </c>
      <c r="G92" s="6">
        <v>44937</v>
      </c>
      <c r="H92" s="4">
        <v>5</v>
      </c>
      <c r="I92" s="4">
        <v>1</v>
      </c>
      <c r="J92" s="4">
        <v>5</v>
      </c>
      <c r="K92" s="4" t="s">
        <v>30</v>
      </c>
      <c r="L92" s="4">
        <v>3715</v>
      </c>
      <c r="M92" s="4">
        <v>3715</v>
      </c>
      <c r="N92" s="4" t="s">
        <v>438</v>
      </c>
      <c r="O92" s="4" t="s">
        <v>32</v>
      </c>
      <c r="P92" s="4" t="s">
        <v>33</v>
      </c>
      <c r="Q92" s="4">
        <v>0</v>
      </c>
      <c r="R92" s="7">
        <v>44936</v>
      </c>
      <c r="S92" s="6">
        <v>44940</v>
      </c>
      <c r="T92" s="4" t="s">
        <v>34</v>
      </c>
      <c r="U92" s="4">
        <v>3715</v>
      </c>
      <c r="V92" s="4">
        <v>0</v>
      </c>
      <c r="W92" s="4">
        <v>0</v>
      </c>
      <c r="X92" s="4" t="s">
        <v>439</v>
      </c>
      <c r="Y92" s="4" t="s">
        <v>440</v>
      </c>
    </row>
    <row r="93" s="4" customFormat="1" spans="1:25">
      <c r="A93" s="4" t="s">
        <v>441</v>
      </c>
      <c r="B93" s="4" t="s">
        <v>26</v>
      </c>
      <c r="C93" s="4" t="s">
        <v>27</v>
      </c>
      <c r="D93" s="4" t="s">
        <v>442</v>
      </c>
      <c r="E93" s="4" t="s">
        <v>443</v>
      </c>
      <c r="F93" s="6">
        <v>44936</v>
      </c>
      <c r="G93" s="6">
        <v>44937</v>
      </c>
      <c r="H93" s="4">
        <v>1</v>
      </c>
      <c r="I93" s="4">
        <v>1</v>
      </c>
      <c r="J93" s="4">
        <v>1</v>
      </c>
      <c r="K93" s="4" t="s">
        <v>30</v>
      </c>
      <c r="L93" s="4">
        <v>106.66</v>
      </c>
      <c r="M93" s="4">
        <v>106.66</v>
      </c>
      <c r="N93" s="4" t="s">
        <v>444</v>
      </c>
      <c r="O93" s="4" t="s">
        <v>32</v>
      </c>
      <c r="P93" s="4" t="s">
        <v>33</v>
      </c>
      <c r="Q93" s="4">
        <v>0</v>
      </c>
      <c r="R93" s="7">
        <v>44936</v>
      </c>
      <c r="S93" s="6">
        <v>44940</v>
      </c>
      <c r="T93" s="4" t="s">
        <v>34</v>
      </c>
      <c r="U93" s="4">
        <v>106.66</v>
      </c>
      <c r="V93" s="4">
        <v>0</v>
      </c>
      <c r="W93" s="4">
        <v>0</v>
      </c>
      <c r="X93" s="4" t="s">
        <v>445</v>
      </c>
      <c r="Y93" s="4" t="s">
        <v>101</v>
      </c>
    </row>
    <row r="94" s="4" customFormat="1" spans="1:25">
      <c r="A94" s="4" t="s">
        <v>446</v>
      </c>
      <c r="B94" s="4" t="s">
        <v>26</v>
      </c>
      <c r="C94" s="4" t="s">
        <v>27</v>
      </c>
      <c r="D94" s="4" t="s">
        <v>447</v>
      </c>
      <c r="E94" s="4" t="s">
        <v>448</v>
      </c>
      <c r="F94" s="6">
        <v>44936</v>
      </c>
      <c r="G94" s="6">
        <v>44937</v>
      </c>
      <c r="H94" s="4">
        <v>1</v>
      </c>
      <c r="I94" s="4">
        <v>1</v>
      </c>
      <c r="J94" s="4">
        <v>1</v>
      </c>
      <c r="K94" s="4" t="s">
        <v>30</v>
      </c>
      <c r="L94" s="4">
        <v>6166</v>
      </c>
      <c r="M94" s="4">
        <v>6166</v>
      </c>
      <c r="N94" s="4" t="s">
        <v>449</v>
      </c>
      <c r="O94" s="4" t="s">
        <v>32</v>
      </c>
      <c r="P94" s="4" t="s">
        <v>33</v>
      </c>
      <c r="Q94" s="4">
        <v>0</v>
      </c>
      <c r="R94" s="7">
        <v>44936</v>
      </c>
      <c r="S94" s="6">
        <v>44940</v>
      </c>
      <c r="T94" s="4" t="s">
        <v>34</v>
      </c>
      <c r="U94" s="4">
        <v>6166</v>
      </c>
      <c r="V94" s="4">
        <v>0</v>
      </c>
      <c r="W94" s="4">
        <v>0</v>
      </c>
      <c r="X94" s="4" t="s">
        <v>450</v>
      </c>
      <c r="Y94" s="4" t="s">
        <v>36</v>
      </c>
    </row>
    <row r="95" s="4" customFormat="1" spans="1:25">
      <c r="A95" s="4" t="s">
        <v>451</v>
      </c>
      <c r="B95" s="4" t="s">
        <v>26</v>
      </c>
      <c r="C95" s="4" t="s">
        <v>27</v>
      </c>
      <c r="D95" s="4" t="s">
        <v>452</v>
      </c>
      <c r="E95" s="4" t="s">
        <v>453</v>
      </c>
      <c r="F95" s="6">
        <v>44936</v>
      </c>
      <c r="G95" s="6">
        <v>44937</v>
      </c>
      <c r="H95" s="4">
        <v>1</v>
      </c>
      <c r="I95" s="4">
        <v>1</v>
      </c>
      <c r="J95" s="4">
        <v>1</v>
      </c>
      <c r="K95" s="4" t="s">
        <v>30</v>
      </c>
      <c r="L95" s="4">
        <v>250</v>
      </c>
      <c r="M95" s="4">
        <v>250</v>
      </c>
      <c r="N95" s="4" t="s">
        <v>454</v>
      </c>
      <c r="O95" s="4" t="s">
        <v>32</v>
      </c>
      <c r="P95" s="4" t="s">
        <v>33</v>
      </c>
      <c r="Q95" s="4">
        <v>0</v>
      </c>
      <c r="R95" s="7">
        <v>44936</v>
      </c>
      <c r="S95" s="6">
        <v>44940</v>
      </c>
      <c r="T95" s="4" t="s">
        <v>34</v>
      </c>
      <c r="U95" s="4">
        <v>250</v>
      </c>
      <c r="V95" s="4">
        <v>0</v>
      </c>
      <c r="W95" s="4">
        <v>0</v>
      </c>
      <c r="X95" s="4" t="s">
        <v>455</v>
      </c>
      <c r="Y95" s="4" t="s">
        <v>456</v>
      </c>
    </row>
    <row r="96" s="4" customFormat="1" spans="1:25">
      <c r="A96" s="4" t="s">
        <v>457</v>
      </c>
      <c r="B96" s="4" t="s">
        <v>26</v>
      </c>
      <c r="C96" s="4" t="s">
        <v>27</v>
      </c>
      <c r="D96" s="4" t="s">
        <v>436</v>
      </c>
      <c r="E96" s="4" t="s">
        <v>437</v>
      </c>
      <c r="F96" s="6">
        <v>44936</v>
      </c>
      <c r="G96" s="6">
        <v>44937</v>
      </c>
      <c r="H96" s="4">
        <v>1</v>
      </c>
      <c r="I96" s="4">
        <v>1</v>
      </c>
      <c r="J96" s="4">
        <v>1</v>
      </c>
      <c r="K96" s="4" t="s">
        <v>30</v>
      </c>
      <c r="L96" s="4">
        <v>744</v>
      </c>
      <c r="M96" s="4">
        <v>744</v>
      </c>
      <c r="N96" s="4" t="s">
        <v>458</v>
      </c>
      <c r="O96" s="4" t="s">
        <v>32</v>
      </c>
      <c r="P96" s="4" t="s">
        <v>33</v>
      </c>
      <c r="Q96" s="4">
        <v>0</v>
      </c>
      <c r="R96" s="7">
        <v>44936</v>
      </c>
      <c r="S96" s="6">
        <v>44940</v>
      </c>
      <c r="T96" s="4" t="s">
        <v>34</v>
      </c>
      <c r="U96" s="4">
        <v>744</v>
      </c>
      <c r="V96" s="4">
        <v>0</v>
      </c>
      <c r="W96" s="4">
        <v>0</v>
      </c>
      <c r="X96" s="4" t="s">
        <v>459</v>
      </c>
      <c r="Y96" s="4" t="s">
        <v>460</v>
      </c>
    </row>
    <row r="97" s="4" customFormat="1" spans="1:25">
      <c r="A97" s="4" t="s">
        <v>461</v>
      </c>
      <c r="B97" s="4" t="s">
        <v>26</v>
      </c>
      <c r="C97" s="4" t="s">
        <v>27</v>
      </c>
      <c r="D97" s="4" t="s">
        <v>436</v>
      </c>
      <c r="E97" s="4" t="s">
        <v>462</v>
      </c>
      <c r="F97" s="6">
        <v>44936</v>
      </c>
      <c r="G97" s="6">
        <v>44937</v>
      </c>
      <c r="H97" s="4">
        <v>1</v>
      </c>
      <c r="I97" s="4">
        <v>1</v>
      </c>
      <c r="J97" s="4">
        <v>1</v>
      </c>
      <c r="K97" s="4" t="s">
        <v>30</v>
      </c>
      <c r="L97" s="4">
        <v>744</v>
      </c>
      <c r="M97" s="4">
        <v>744</v>
      </c>
      <c r="N97" s="4" t="s">
        <v>463</v>
      </c>
      <c r="O97" s="4" t="s">
        <v>32</v>
      </c>
      <c r="P97" s="4" t="s">
        <v>33</v>
      </c>
      <c r="Q97" s="4">
        <v>0</v>
      </c>
      <c r="R97" s="7">
        <v>44936</v>
      </c>
      <c r="S97" s="6">
        <v>44940</v>
      </c>
      <c r="T97" s="4" t="s">
        <v>34</v>
      </c>
      <c r="U97" s="4">
        <v>744</v>
      </c>
      <c r="V97" s="4">
        <v>0</v>
      </c>
      <c r="W97" s="4">
        <v>0</v>
      </c>
      <c r="X97" s="4" t="s">
        <v>464</v>
      </c>
      <c r="Y97" s="4" t="s">
        <v>465</v>
      </c>
    </row>
    <row r="98" s="4" customFormat="1" spans="1:25">
      <c r="A98" s="4" t="s">
        <v>466</v>
      </c>
      <c r="B98" s="4" t="s">
        <v>26</v>
      </c>
      <c r="C98" s="4" t="s">
        <v>27</v>
      </c>
      <c r="D98" s="4" t="s">
        <v>467</v>
      </c>
      <c r="E98" s="4" t="s">
        <v>468</v>
      </c>
      <c r="F98" s="6">
        <v>44936</v>
      </c>
      <c r="G98" s="6">
        <v>44937</v>
      </c>
      <c r="H98" s="4">
        <v>1</v>
      </c>
      <c r="I98" s="4">
        <v>1</v>
      </c>
      <c r="J98" s="4">
        <v>1</v>
      </c>
      <c r="K98" s="4" t="s">
        <v>30</v>
      </c>
      <c r="L98" s="4">
        <v>648</v>
      </c>
      <c r="M98" s="4">
        <v>648</v>
      </c>
      <c r="N98" s="4" t="s">
        <v>469</v>
      </c>
      <c r="O98" s="4" t="s">
        <v>32</v>
      </c>
      <c r="P98" s="4" t="s">
        <v>33</v>
      </c>
      <c r="Q98" s="4">
        <v>0</v>
      </c>
      <c r="R98" s="7">
        <v>44936</v>
      </c>
      <c r="S98" s="6">
        <v>44940</v>
      </c>
      <c r="T98" s="4" t="s">
        <v>34</v>
      </c>
      <c r="U98" s="4">
        <v>648</v>
      </c>
      <c r="V98" s="4">
        <v>0</v>
      </c>
      <c r="W98" s="4">
        <v>0</v>
      </c>
      <c r="X98" s="4" t="s">
        <v>470</v>
      </c>
      <c r="Y98" s="4" t="s">
        <v>471</v>
      </c>
    </row>
    <row r="99" s="4" customFormat="1" spans="1:25">
      <c r="A99" s="4" t="s">
        <v>472</v>
      </c>
      <c r="B99" s="4" t="s">
        <v>26</v>
      </c>
      <c r="C99" s="4" t="s">
        <v>27</v>
      </c>
      <c r="D99" s="4" t="s">
        <v>473</v>
      </c>
      <c r="E99" s="4" t="s">
        <v>382</v>
      </c>
      <c r="F99" s="6">
        <v>44936</v>
      </c>
      <c r="G99" s="6">
        <v>44937</v>
      </c>
      <c r="H99" s="4">
        <v>1</v>
      </c>
      <c r="I99" s="4">
        <v>1</v>
      </c>
      <c r="J99" s="4">
        <v>1</v>
      </c>
      <c r="K99" s="4" t="s">
        <v>30</v>
      </c>
      <c r="L99" s="4">
        <v>534</v>
      </c>
      <c r="M99" s="4">
        <v>534</v>
      </c>
      <c r="N99" s="4" t="s">
        <v>474</v>
      </c>
      <c r="O99" s="4" t="s">
        <v>32</v>
      </c>
      <c r="P99" s="4" t="s">
        <v>33</v>
      </c>
      <c r="Q99" s="4">
        <v>0</v>
      </c>
      <c r="R99" s="7">
        <v>44936</v>
      </c>
      <c r="S99" s="6">
        <v>44940</v>
      </c>
      <c r="T99" s="4" t="s">
        <v>34</v>
      </c>
      <c r="U99" s="4">
        <v>534</v>
      </c>
      <c r="V99" s="4">
        <v>0</v>
      </c>
      <c r="W99" s="4">
        <v>0</v>
      </c>
      <c r="X99" s="4" t="s">
        <v>475</v>
      </c>
      <c r="Y99" s="4" t="s">
        <v>476</v>
      </c>
    </row>
    <row r="100" s="4" customFormat="1" spans="1:25">
      <c r="A100" s="4" t="s">
        <v>477</v>
      </c>
      <c r="B100" s="4" t="s">
        <v>26</v>
      </c>
      <c r="C100" s="4" t="s">
        <v>27</v>
      </c>
      <c r="D100" s="4" t="s">
        <v>436</v>
      </c>
      <c r="E100" s="4" t="s">
        <v>478</v>
      </c>
      <c r="F100" s="6">
        <v>44936</v>
      </c>
      <c r="G100" s="6">
        <v>44937</v>
      </c>
      <c r="H100" s="4">
        <v>1</v>
      </c>
      <c r="I100" s="4">
        <v>1</v>
      </c>
      <c r="J100" s="4">
        <v>1</v>
      </c>
      <c r="K100" s="4" t="s">
        <v>30</v>
      </c>
      <c r="L100" s="4">
        <v>1972</v>
      </c>
      <c r="M100" s="4">
        <v>1972</v>
      </c>
      <c r="N100" s="4" t="s">
        <v>479</v>
      </c>
      <c r="O100" s="4" t="s">
        <v>32</v>
      </c>
      <c r="P100" s="4" t="s">
        <v>33</v>
      </c>
      <c r="Q100" s="4">
        <v>0</v>
      </c>
      <c r="R100" s="7">
        <v>44936</v>
      </c>
      <c r="S100" s="6">
        <v>44940</v>
      </c>
      <c r="T100" s="4" t="s">
        <v>34</v>
      </c>
      <c r="U100" s="4">
        <v>1972</v>
      </c>
      <c r="V100" s="4">
        <v>0</v>
      </c>
      <c r="W100" s="4">
        <v>0</v>
      </c>
      <c r="X100" s="4" t="s">
        <v>480</v>
      </c>
      <c r="Y100" s="4" t="s">
        <v>481</v>
      </c>
    </row>
    <row r="101" s="4" customFormat="1" spans="1:25">
      <c r="A101" s="4" t="s">
        <v>482</v>
      </c>
      <c r="B101" s="4" t="s">
        <v>26</v>
      </c>
      <c r="C101" s="4" t="s">
        <v>27</v>
      </c>
      <c r="D101" s="4" t="s">
        <v>467</v>
      </c>
      <c r="E101" s="4" t="s">
        <v>468</v>
      </c>
      <c r="F101" s="6">
        <v>44936</v>
      </c>
      <c r="G101" s="6">
        <v>44937</v>
      </c>
      <c r="H101" s="4">
        <v>1</v>
      </c>
      <c r="I101" s="4">
        <v>1</v>
      </c>
      <c r="J101" s="4">
        <v>1</v>
      </c>
      <c r="K101" s="4" t="s">
        <v>30</v>
      </c>
      <c r="L101" s="4">
        <v>648</v>
      </c>
      <c r="M101" s="4">
        <v>648</v>
      </c>
      <c r="N101" s="4" t="s">
        <v>483</v>
      </c>
      <c r="O101" s="4" t="s">
        <v>32</v>
      </c>
      <c r="P101" s="4" t="s">
        <v>33</v>
      </c>
      <c r="Q101" s="4">
        <v>0</v>
      </c>
      <c r="R101" s="7">
        <v>44936</v>
      </c>
      <c r="S101" s="6">
        <v>44940</v>
      </c>
      <c r="T101" s="4" t="s">
        <v>34</v>
      </c>
      <c r="U101" s="4">
        <v>648</v>
      </c>
      <c r="V101" s="4">
        <v>0</v>
      </c>
      <c r="W101" s="4">
        <v>0</v>
      </c>
      <c r="X101" s="4" t="s">
        <v>484</v>
      </c>
      <c r="Y101" s="4" t="s">
        <v>485</v>
      </c>
    </row>
    <row r="102" s="4" customFormat="1" spans="1:25">
      <c r="A102" s="4" t="s">
        <v>486</v>
      </c>
      <c r="B102" s="4" t="s">
        <v>26</v>
      </c>
      <c r="C102" s="4" t="s">
        <v>27</v>
      </c>
      <c r="D102" s="4" t="s">
        <v>487</v>
      </c>
      <c r="E102" s="4" t="s">
        <v>488</v>
      </c>
      <c r="F102" s="6">
        <v>44936</v>
      </c>
      <c r="G102" s="6">
        <v>44937</v>
      </c>
      <c r="H102" s="4">
        <v>1</v>
      </c>
      <c r="I102" s="4">
        <v>1</v>
      </c>
      <c r="J102" s="4">
        <v>1</v>
      </c>
      <c r="K102" s="4" t="s">
        <v>30</v>
      </c>
      <c r="L102" s="4">
        <v>373</v>
      </c>
      <c r="M102" s="4">
        <v>373</v>
      </c>
      <c r="N102" s="4" t="s">
        <v>489</v>
      </c>
      <c r="O102" s="4" t="s">
        <v>32</v>
      </c>
      <c r="P102" s="4" t="s">
        <v>33</v>
      </c>
      <c r="Q102" s="4">
        <v>0</v>
      </c>
      <c r="R102" s="7">
        <v>44936</v>
      </c>
      <c r="S102" s="6">
        <v>44940</v>
      </c>
      <c r="T102" s="4" t="s">
        <v>34</v>
      </c>
      <c r="U102" s="4">
        <v>373</v>
      </c>
      <c r="V102" s="4">
        <v>0</v>
      </c>
      <c r="W102" s="4">
        <v>0</v>
      </c>
      <c r="X102" s="4" t="s">
        <v>490</v>
      </c>
      <c r="Y102" s="4" t="s">
        <v>491</v>
      </c>
    </row>
    <row r="103" s="4" customFormat="1" spans="1:25">
      <c r="A103" s="4" t="s">
        <v>492</v>
      </c>
      <c r="B103" s="4" t="s">
        <v>26</v>
      </c>
      <c r="C103" s="4" t="s">
        <v>27</v>
      </c>
      <c r="D103" s="4" t="s">
        <v>487</v>
      </c>
      <c r="E103" s="4" t="s">
        <v>488</v>
      </c>
      <c r="F103" s="6">
        <v>44936</v>
      </c>
      <c r="G103" s="6">
        <v>44937</v>
      </c>
      <c r="H103" s="4">
        <v>1</v>
      </c>
      <c r="I103" s="4">
        <v>1</v>
      </c>
      <c r="J103" s="4">
        <v>1</v>
      </c>
      <c r="K103" s="4" t="s">
        <v>30</v>
      </c>
      <c r="L103" s="4">
        <v>373</v>
      </c>
      <c r="M103" s="4">
        <v>373</v>
      </c>
      <c r="N103" s="4" t="s">
        <v>493</v>
      </c>
      <c r="O103" s="4" t="s">
        <v>32</v>
      </c>
      <c r="P103" s="4" t="s">
        <v>33</v>
      </c>
      <c r="Q103" s="4">
        <v>0</v>
      </c>
      <c r="R103" s="7">
        <v>44936</v>
      </c>
      <c r="S103" s="6">
        <v>44940</v>
      </c>
      <c r="T103" s="4" t="s">
        <v>34</v>
      </c>
      <c r="U103" s="4">
        <v>373</v>
      </c>
      <c r="V103" s="4">
        <v>0</v>
      </c>
      <c r="W103" s="4">
        <v>0</v>
      </c>
      <c r="X103" s="4" t="s">
        <v>494</v>
      </c>
      <c r="Y103" s="4" t="s">
        <v>495</v>
      </c>
    </row>
    <row r="104" s="4" customFormat="1" spans="1:25">
      <c r="A104" s="4" t="s">
        <v>496</v>
      </c>
      <c r="B104" s="4" t="s">
        <v>26</v>
      </c>
      <c r="C104" s="4" t="s">
        <v>27</v>
      </c>
      <c r="D104" s="4" t="s">
        <v>436</v>
      </c>
      <c r="E104" s="4" t="s">
        <v>497</v>
      </c>
      <c r="F104" s="6">
        <v>44936</v>
      </c>
      <c r="G104" s="6">
        <v>44937</v>
      </c>
      <c r="H104" s="4">
        <v>2</v>
      </c>
      <c r="I104" s="4">
        <v>1</v>
      </c>
      <c r="J104" s="4">
        <v>2</v>
      </c>
      <c r="K104" s="4" t="s">
        <v>30</v>
      </c>
      <c r="L104" s="4">
        <v>1472</v>
      </c>
      <c r="M104" s="4">
        <v>1472</v>
      </c>
      <c r="N104" s="4" t="s">
        <v>498</v>
      </c>
      <c r="O104" s="4" t="s">
        <v>32</v>
      </c>
      <c r="P104" s="4" t="s">
        <v>33</v>
      </c>
      <c r="Q104" s="4">
        <v>0</v>
      </c>
      <c r="R104" s="7">
        <v>44936</v>
      </c>
      <c r="S104" s="6">
        <v>44940</v>
      </c>
      <c r="T104" s="4" t="s">
        <v>34</v>
      </c>
      <c r="U104" s="4">
        <v>1472</v>
      </c>
      <c r="V104" s="4">
        <v>0</v>
      </c>
      <c r="W104" s="4">
        <v>0</v>
      </c>
      <c r="X104" s="4" t="s">
        <v>499</v>
      </c>
      <c r="Y104" s="4" t="s">
        <v>500</v>
      </c>
    </row>
    <row r="105" s="4" customFormat="1" spans="1:25">
      <c r="A105" s="4" t="s">
        <v>501</v>
      </c>
      <c r="B105" s="4" t="s">
        <v>26</v>
      </c>
      <c r="C105" s="4" t="s">
        <v>181</v>
      </c>
      <c r="D105" s="4" t="s">
        <v>502</v>
      </c>
      <c r="E105" s="4" t="s">
        <v>503</v>
      </c>
      <c r="F105" s="6">
        <v>44933</v>
      </c>
      <c r="G105" s="6">
        <v>44934</v>
      </c>
      <c r="H105" s="4">
        <v>1</v>
      </c>
      <c r="I105" s="4">
        <v>1</v>
      </c>
      <c r="J105" s="4">
        <v>1</v>
      </c>
      <c r="K105" s="4" t="s">
        <v>30</v>
      </c>
      <c r="L105" s="4">
        <v>-219</v>
      </c>
      <c r="M105" s="4">
        <v>-219</v>
      </c>
      <c r="N105" s="4" t="s">
        <v>504</v>
      </c>
      <c r="O105" s="4" t="s">
        <v>32</v>
      </c>
      <c r="P105" s="4" t="s">
        <v>33</v>
      </c>
      <c r="Q105" s="4">
        <v>0</v>
      </c>
      <c r="R105" s="7">
        <v>44932.9653356482</v>
      </c>
      <c r="S105" s="6">
        <v>44940</v>
      </c>
      <c r="T105" s="4" t="s">
        <v>34</v>
      </c>
      <c r="U105" s="4">
        <v>-219</v>
      </c>
      <c r="V105" s="4">
        <v>0</v>
      </c>
      <c r="W105" s="4">
        <v>0</v>
      </c>
      <c r="X105" s="4" t="s">
        <v>505</v>
      </c>
      <c r="Y105" s="4" t="s">
        <v>506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2"/>
  <sheetViews>
    <sheetView tabSelected="1" workbookViewId="0">
      <selection activeCell="A98" sqref="A98:D102"/>
    </sheetView>
  </sheetViews>
  <sheetFormatPr defaultColWidth="9" defaultRowHeight="13.5"/>
  <cols>
    <col min="1" max="1" width="12.625" style="4"/>
    <col min="2" max="2" width="11.5" style="4"/>
    <col min="3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507</v>
      </c>
    </row>
    <row r="2" s="4" customFormat="1" hidden="1" spans="1:9">
      <c r="A2" s="5">
        <v>18405590448</v>
      </c>
      <c r="B2" s="6">
        <v>44934</v>
      </c>
      <c r="C2" s="6">
        <v>44937</v>
      </c>
      <c r="D2" s="4">
        <v>1398</v>
      </c>
      <c r="E2" s="4" t="str">
        <f>VLOOKUP(A2,HOP!A:L,12,0)</f>
        <v>1398.00</v>
      </c>
      <c r="F2" s="4" t="str">
        <f>VLOOKUP(A2,HOP!A:C,3,0)</f>
        <v>2622401</v>
      </c>
      <c r="G2" s="4">
        <f>D2-E2</f>
        <v>0</v>
      </c>
      <c r="H2" s="4" t="str">
        <f>$H$1&amp;F2</f>
        <v>，2622401</v>
      </c>
      <c r="I2" s="4" t="str">
        <f>VLOOKUP(A2,HOP!A:U,21,0)</f>
        <v>直采</v>
      </c>
    </row>
    <row r="3" s="4" customFormat="1" hidden="1" spans="1:9">
      <c r="A3" s="5">
        <v>18942814681</v>
      </c>
      <c r="B3" s="6">
        <v>44934</v>
      </c>
      <c r="C3" s="6">
        <v>44937</v>
      </c>
      <c r="D3" s="4">
        <v>5901</v>
      </c>
      <c r="E3" s="4" t="str">
        <f>VLOOKUP(A3,HOP!A:L,12,0)</f>
        <v>5901.00</v>
      </c>
      <c r="F3" s="4" t="str">
        <f>VLOOKUP(A3,HOP!A:C,3,0)</f>
        <v>2683698</v>
      </c>
      <c r="G3" s="4">
        <f t="shared" ref="G3:G34" si="0">D3-E3</f>
        <v>0</v>
      </c>
      <c r="H3" s="4" t="str">
        <f t="shared" ref="H3:H34" si="1">$H$1&amp;F3</f>
        <v>，2683698</v>
      </c>
      <c r="I3" s="4" t="str">
        <f>VLOOKUP(A3,HOP!A:U,21,0)</f>
        <v>直采</v>
      </c>
    </row>
    <row r="4" s="4" customFormat="1" hidden="1" spans="1:9">
      <c r="A4" s="5">
        <v>18955916844</v>
      </c>
      <c r="B4" s="6">
        <v>44934</v>
      </c>
      <c r="C4" s="6">
        <v>44937</v>
      </c>
      <c r="D4" s="4">
        <v>1371</v>
      </c>
      <c r="E4" s="4" t="str">
        <f>VLOOKUP(A4,HOP!A:L,12,0)</f>
        <v>1371.00</v>
      </c>
      <c r="F4" s="4" t="str">
        <f>VLOOKUP(A4,HOP!A:C,3,0)</f>
        <v>2690055</v>
      </c>
      <c r="G4" s="4">
        <f t="shared" si="0"/>
        <v>0</v>
      </c>
      <c r="H4" s="4" t="str">
        <f t="shared" si="1"/>
        <v>，2690055</v>
      </c>
      <c r="I4" s="4" t="str">
        <f>VLOOKUP(A4,HOP!A:U,21,0)</f>
        <v>直采</v>
      </c>
    </row>
    <row r="5" s="4" customFormat="1" hidden="1" spans="1:9">
      <c r="A5" s="5">
        <v>21329661800</v>
      </c>
      <c r="B5" s="6">
        <v>44912</v>
      </c>
      <c r="C5" s="6">
        <v>44937</v>
      </c>
      <c r="D5" s="4">
        <v>8361</v>
      </c>
      <c r="E5" s="4" t="str">
        <f>VLOOKUP(A5,HOP!A:L,12,0)</f>
        <v>8361.00</v>
      </c>
      <c r="F5" s="4" t="str">
        <f>VLOOKUP(A5,HOP!A:C,3,0)</f>
        <v>2723378</v>
      </c>
      <c r="G5" s="4">
        <f t="shared" si="0"/>
        <v>0</v>
      </c>
      <c r="H5" s="4" t="str">
        <f t="shared" si="1"/>
        <v>，2723378</v>
      </c>
      <c r="I5" s="4" t="str">
        <f>VLOOKUP(A5,HOP!A:U,21,0)</f>
        <v>直采</v>
      </c>
    </row>
    <row r="6" s="4" customFormat="1" hidden="1" spans="1:9">
      <c r="A6" s="5">
        <v>21340426305</v>
      </c>
      <c r="B6" s="6">
        <v>44932</v>
      </c>
      <c r="C6" s="6">
        <v>44937</v>
      </c>
      <c r="D6" s="4">
        <v>3225</v>
      </c>
      <c r="E6" s="4" t="str">
        <f>VLOOKUP(A6,HOP!A:L,12,0)</f>
        <v>3225.00</v>
      </c>
      <c r="F6" s="4" t="str">
        <f>VLOOKUP(A6,HOP!A:C,3,0)</f>
        <v>2725173</v>
      </c>
      <c r="G6" s="4">
        <f t="shared" si="0"/>
        <v>0</v>
      </c>
      <c r="H6" s="4" t="str">
        <f t="shared" si="1"/>
        <v>，2725173</v>
      </c>
      <c r="I6" s="4" t="str">
        <f>VLOOKUP(A6,HOP!A:U,21,0)</f>
        <v>直采</v>
      </c>
    </row>
    <row r="7" s="4" customFormat="1" hidden="1" spans="1:9">
      <c r="A7" s="5">
        <v>21580798883</v>
      </c>
      <c r="B7" s="6">
        <v>44935</v>
      </c>
      <c r="C7" s="6">
        <v>44937</v>
      </c>
      <c r="D7" s="4">
        <v>2070</v>
      </c>
      <c r="E7" s="4" t="str">
        <f>VLOOKUP(A7,HOP!A:L,12,0)</f>
        <v>2070.00</v>
      </c>
      <c r="F7" s="4" t="str">
        <f>VLOOKUP(A7,HOP!A:C,3,0)</f>
        <v>2759858</v>
      </c>
      <c r="G7" s="4">
        <f t="shared" si="0"/>
        <v>0</v>
      </c>
      <c r="H7" s="4" t="str">
        <f t="shared" si="1"/>
        <v>，2759858</v>
      </c>
      <c r="I7" s="4" t="str">
        <f>VLOOKUP(A7,HOP!A:U,21,0)</f>
        <v>直采</v>
      </c>
    </row>
    <row r="8" s="4" customFormat="1" hidden="1" spans="1:9">
      <c r="A8" s="5">
        <v>21772633505</v>
      </c>
      <c r="B8" s="6">
        <v>44932</v>
      </c>
      <c r="C8" s="6">
        <v>44937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21825566756</v>
      </c>
      <c r="B9" s="6">
        <v>44935</v>
      </c>
      <c r="C9" s="6">
        <v>44937</v>
      </c>
      <c r="D9" s="4">
        <v>1560</v>
      </c>
      <c r="E9" s="4" t="str">
        <f>VLOOKUP(A9,HOP!A:L,12,0)</f>
        <v>1560.00</v>
      </c>
      <c r="F9" s="4" t="str">
        <f>VLOOKUP(A9,HOP!A:C,3,0)</f>
        <v>2809781</v>
      </c>
      <c r="G9" s="4">
        <f t="shared" si="0"/>
        <v>0</v>
      </c>
      <c r="H9" s="4" t="str">
        <f t="shared" si="1"/>
        <v>，2809781</v>
      </c>
      <c r="I9" s="4" t="str">
        <f>VLOOKUP(A9,HOP!A:U,21,0)</f>
        <v>直采</v>
      </c>
    </row>
    <row r="10" s="4" customFormat="1" hidden="1" spans="1:9">
      <c r="A10" s="5">
        <v>21826977247</v>
      </c>
      <c r="B10" s="6">
        <v>44933</v>
      </c>
      <c r="C10" s="6">
        <v>44937</v>
      </c>
      <c r="D10" s="4">
        <v>2896</v>
      </c>
      <c r="E10" s="4" t="str">
        <f>VLOOKUP(A10,HOP!A:L,12,0)</f>
        <v>2896.00</v>
      </c>
      <c r="F10" s="4" t="str">
        <f>VLOOKUP(A10,HOP!A:C,3,0)</f>
        <v>2811794</v>
      </c>
      <c r="G10" s="4">
        <f t="shared" si="0"/>
        <v>0</v>
      </c>
      <c r="H10" s="4" t="str">
        <f t="shared" si="1"/>
        <v>，2811794</v>
      </c>
      <c r="I10" s="4" t="str">
        <f>VLOOKUP(A10,HOP!A:U,21,0)</f>
        <v>直采</v>
      </c>
    </row>
    <row r="11" s="4" customFormat="1" hidden="1" spans="1:9">
      <c r="A11" s="5">
        <v>21827901709</v>
      </c>
      <c r="B11" s="6">
        <v>44915</v>
      </c>
      <c r="C11" s="6">
        <v>44937</v>
      </c>
      <c r="D11" s="4">
        <v>7270</v>
      </c>
      <c r="E11" s="4" t="str">
        <f>VLOOKUP(A11,HOP!A:L,12,0)</f>
        <v>7270.00</v>
      </c>
      <c r="F11" s="4" t="str">
        <f>VLOOKUP(A11,HOP!A:C,3,0)</f>
        <v>2813167</v>
      </c>
      <c r="G11" s="4">
        <f t="shared" si="0"/>
        <v>0</v>
      </c>
      <c r="H11" s="4" t="str">
        <f t="shared" si="1"/>
        <v>，2813167</v>
      </c>
      <c r="I11" s="4" t="str">
        <f>VLOOKUP(A11,HOP!A:U,21,0)</f>
        <v>直采</v>
      </c>
    </row>
    <row r="12" s="4" customFormat="1" hidden="1" spans="1:9">
      <c r="A12" s="5">
        <v>21834195317</v>
      </c>
      <c r="B12" s="6">
        <v>44934</v>
      </c>
      <c r="C12" s="6">
        <v>44937</v>
      </c>
      <c r="D12" s="4">
        <v>2340</v>
      </c>
      <c r="E12" s="4" t="str">
        <f>VLOOKUP(A12,HOP!A:L,12,0)</f>
        <v>2340.00</v>
      </c>
      <c r="F12" s="4" t="str">
        <f>VLOOKUP(A12,HOP!A:C,3,0)</f>
        <v>2819992</v>
      </c>
      <c r="G12" s="4">
        <f t="shared" si="0"/>
        <v>0</v>
      </c>
      <c r="H12" s="4" t="str">
        <f t="shared" si="1"/>
        <v>，2819992</v>
      </c>
      <c r="I12" s="4" t="str">
        <f>VLOOKUP(A12,HOP!A:U,21,0)</f>
        <v>直采</v>
      </c>
    </row>
    <row r="13" s="4" customFormat="1" hidden="1" spans="1:9">
      <c r="A13" s="5">
        <v>21837621111</v>
      </c>
      <c r="B13" s="6">
        <v>44936</v>
      </c>
      <c r="C13" s="6">
        <v>44937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21842513589</v>
      </c>
      <c r="B14" s="6">
        <v>44935</v>
      </c>
      <c r="C14" s="6">
        <v>44937</v>
      </c>
      <c r="D14" s="4">
        <v>4920</v>
      </c>
      <c r="E14" s="4" t="str">
        <f>VLOOKUP(A14,HOP!A:L,12,0)</f>
        <v>4920.00</v>
      </c>
      <c r="F14" s="4" t="str">
        <f>VLOOKUP(A14,HOP!A:C,3,0)</f>
        <v>2826371</v>
      </c>
      <c r="G14" s="4">
        <f t="shared" si="0"/>
        <v>0</v>
      </c>
      <c r="H14" s="4" t="str">
        <f t="shared" si="1"/>
        <v>，2826371</v>
      </c>
      <c r="I14" s="4" t="str">
        <f>VLOOKUP(A14,HOP!A:U,21,0)</f>
        <v>直采</v>
      </c>
    </row>
    <row r="15" s="4" customFormat="1" hidden="1" spans="1:9">
      <c r="A15" s="5">
        <v>21850394560</v>
      </c>
      <c r="B15" s="6">
        <v>44935</v>
      </c>
      <c r="C15" s="6">
        <v>44937</v>
      </c>
      <c r="D15" s="4">
        <v>2580</v>
      </c>
      <c r="E15" s="4" t="str">
        <f>VLOOKUP(A15,HOP!A:L,12,0)</f>
        <v>2580.00</v>
      </c>
      <c r="F15" s="4" t="str">
        <f>VLOOKUP(A15,HOP!A:C,3,0)</f>
        <v>2840455</v>
      </c>
      <c r="G15" s="4">
        <f t="shared" si="0"/>
        <v>0</v>
      </c>
      <c r="H15" s="4" t="str">
        <f t="shared" si="1"/>
        <v>，2840455</v>
      </c>
      <c r="I15" s="4" t="str">
        <f>VLOOKUP(A15,HOP!A:U,21,0)</f>
        <v>直采</v>
      </c>
    </row>
    <row r="16" s="4" customFormat="1" hidden="1" spans="1:9">
      <c r="A16" s="5">
        <v>21853596757</v>
      </c>
      <c r="B16" s="6">
        <v>44935</v>
      </c>
      <c r="C16" s="6">
        <v>44937</v>
      </c>
      <c r="D16" s="4">
        <v>1046</v>
      </c>
      <c r="E16" s="4" t="str">
        <f>VLOOKUP(A16,HOP!A:L,12,0)</f>
        <v>1046.00</v>
      </c>
      <c r="F16" s="4" t="str">
        <f>VLOOKUP(A16,HOP!A:C,3,0)</f>
        <v>2845802</v>
      </c>
      <c r="G16" s="4">
        <f t="shared" si="0"/>
        <v>0</v>
      </c>
      <c r="H16" s="4" t="str">
        <f t="shared" si="1"/>
        <v>，2845802</v>
      </c>
      <c r="I16" s="4" t="str">
        <f>VLOOKUP(A16,HOP!A:U,21,0)</f>
        <v>直采</v>
      </c>
    </row>
    <row r="17" s="4" customFormat="1" hidden="1" spans="1:9">
      <c r="A17" s="5">
        <v>21858789889</v>
      </c>
      <c r="B17" s="6">
        <v>44936</v>
      </c>
      <c r="C17" s="6">
        <v>44937</v>
      </c>
      <c r="D17" s="4">
        <v>709</v>
      </c>
      <c r="E17" s="4" t="str">
        <f>VLOOKUP(A17,HOP!A:L,12,0)</f>
        <v>709.00</v>
      </c>
      <c r="F17" s="4" t="str">
        <f>VLOOKUP(A17,HOP!A:C,3,0)</f>
        <v>2854731</v>
      </c>
      <c r="G17" s="4">
        <f t="shared" si="0"/>
        <v>0</v>
      </c>
      <c r="H17" s="4" t="str">
        <f t="shared" si="1"/>
        <v>，2854731</v>
      </c>
      <c r="I17" s="4" t="str">
        <f>VLOOKUP(A17,HOP!A:U,21,0)</f>
        <v>直采</v>
      </c>
    </row>
    <row r="18" s="4" customFormat="1" hidden="1" spans="1:9">
      <c r="A18" s="5">
        <v>999221878991805</v>
      </c>
      <c r="B18" s="6">
        <v>44935</v>
      </c>
      <c r="C18" s="6">
        <v>44937</v>
      </c>
      <c r="D18" s="4">
        <v>2315.86</v>
      </c>
      <c r="E18" s="4" t="str">
        <f>VLOOKUP(A18,HOP!A:L,12,0)</f>
        <v>2315.86</v>
      </c>
      <c r="F18" s="4" t="str">
        <f>VLOOKUP(A18,HOP!A:C,3,0)</f>
        <v>2862224</v>
      </c>
      <c r="G18" s="4">
        <f t="shared" si="0"/>
        <v>0</v>
      </c>
      <c r="H18" s="4" t="str">
        <f t="shared" si="1"/>
        <v>，2862224</v>
      </c>
      <c r="I18" s="4" t="str">
        <f>VLOOKUP(A18,HOP!A:U,21,0)</f>
        <v>直连</v>
      </c>
    </row>
    <row r="19" s="4" customFormat="1" hidden="1" spans="1:9">
      <c r="A19" s="5">
        <v>999221924917625</v>
      </c>
      <c r="B19" s="6">
        <v>44934</v>
      </c>
      <c r="C19" s="6">
        <v>44937</v>
      </c>
      <c r="D19" s="4">
        <v>5620</v>
      </c>
      <c r="E19" s="4" t="str">
        <f>VLOOKUP(A19,HOP!A:L,12,0)</f>
        <v>5620.00</v>
      </c>
      <c r="F19" s="4" t="str">
        <f>VLOOKUP(A19,HOP!A:C,3,0)</f>
        <v>2874250</v>
      </c>
      <c r="G19" s="4">
        <f t="shared" si="0"/>
        <v>0</v>
      </c>
      <c r="H19" s="4" t="str">
        <f t="shared" si="1"/>
        <v>，2874250</v>
      </c>
      <c r="I19" s="4" t="str">
        <f>VLOOKUP(A19,HOP!A:U,21,0)</f>
        <v>直采</v>
      </c>
    </row>
    <row r="20" s="4" customFormat="1" hidden="1" spans="1:9">
      <c r="A20" s="5">
        <v>21937853812</v>
      </c>
      <c r="B20" s="6">
        <v>44935</v>
      </c>
      <c r="C20" s="6">
        <v>44937</v>
      </c>
      <c r="D20" s="4">
        <v>544</v>
      </c>
      <c r="E20" s="4" t="str">
        <f>VLOOKUP(A20,HOP!A:L,12,0)</f>
        <v>544.00</v>
      </c>
      <c r="F20" s="4" t="str">
        <f>VLOOKUP(A20,HOP!A:C,3,0)</f>
        <v>2878699</v>
      </c>
      <c r="G20" s="4">
        <f t="shared" si="0"/>
        <v>0</v>
      </c>
      <c r="H20" s="4" t="str">
        <f t="shared" si="1"/>
        <v>，2878699</v>
      </c>
      <c r="I20" s="4" t="str">
        <f>VLOOKUP(A20,HOP!A:U,21,0)</f>
        <v>直采</v>
      </c>
    </row>
    <row r="21" s="4" customFormat="1" hidden="1" spans="1:9">
      <c r="A21" s="5">
        <v>999221946543729</v>
      </c>
      <c r="B21" s="6">
        <v>44934</v>
      </c>
      <c r="C21" s="6">
        <v>44937</v>
      </c>
      <c r="D21" s="4">
        <v>5934</v>
      </c>
      <c r="E21" s="4" t="str">
        <f>VLOOKUP(A21,HOP!A:L,12,0)</f>
        <v>5934.00</v>
      </c>
      <c r="F21" s="4" t="str">
        <f>VLOOKUP(A21,HOP!A:C,3,0)</f>
        <v>2882148</v>
      </c>
      <c r="G21" s="4">
        <f t="shared" si="0"/>
        <v>0</v>
      </c>
      <c r="H21" s="4" t="str">
        <f t="shared" si="1"/>
        <v>，2882148</v>
      </c>
      <c r="I21" s="4" t="str">
        <f>VLOOKUP(A21,HOP!A:U,21,0)</f>
        <v>直采</v>
      </c>
    </row>
    <row r="22" s="4" customFormat="1" hidden="1" spans="1:9">
      <c r="A22" s="5">
        <v>999221955425860</v>
      </c>
      <c r="B22" s="6">
        <v>44935</v>
      </c>
      <c r="C22" s="6">
        <v>44937</v>
      </c>
      <c r="D22" s="4">
        <v>8700</v>
      </c>
      <c r="E22" s="4" t="str">
        <f>VLOOKUP(A22,HOP!A:L,12,0)</f>
        <v>8700.00</v>
      </c>
      <c r="F22" s="4" t="str">
        <f>VLOOKUP(A22,HOP!A:C,3,0)</f>
        <v>2884679</v>
      </c>
      <c r="G22" s="4">
        <f t="shared" si="0"/>
        <v>0</v>
      </c>
      <c r="H22" s="4" t="str">
        <f t="shared" si="1"/>
        <v>，2884679</v>
      </c>
      <c r="I22" s="4" t="str">
        <f>VLOOKUP(A22,HOP!A:U,21,0)</f>
        <v>直采</v>
      </c>
    </row>
    <row r="23" s="4" customFormat="1" hidden="1" spans="1:9">
      <c r="A23" s="5">
        <v>999221974738480</v>
      </c>
      <c r="B23" s="6">
        <v>44932</v>
      </c>
      <c r="C23" s="6">
        <v>44937</v>
      </c>
      <c r="D23" s="4">
        <v>865</v>
      </c>
      <c r="E23" s="4" t="str">
        <f>VLOOKUP(A23,HOP!A:L,12,0)</f>
        <v>865.00</v>
      </c>
      <c r="F23" s="4" t="str">
        <f>VLOOKUP(A23,HOP!A:C,3,0)</f>
        <v>2891262</v>
      </c>
      <c r="G23" s="4">
        <f t="shared" si="0"/>
        <v>0</v>
      </c>
      <c r="H23" s="4" t="str">
        <f t="shared" si="1"/>
        <v>，2891262</v>
      </c>
      <c r="I23" s="4" t="str">
        <f>VLOOKUP(A23,HOP!A:U,21,0)</f>
        <v>直采</v>
      </c>
    </row>
    <row r="24" s="4" customFormat="1" hidden="1" spans="1:9">
      <c r="A24" s="5">
        <v>999221978350042</v>
      </c>
      <c r="B24" s="6">
        <v>44935</v>
      </c>
      <c r="C24" s="6">
        <v>44937</v>
      </c>
      <c r="D24" s="4">
        <v>2378</v>
      </c>
      <c r="E24" s="4" t="str">
        <f>VLOOKUP(A24,HOP!A:L,12,0)</f>
        <v>2378.00</v>
      </c>
      <c r="F24" s="4" t="str">
        <f>VLOOKUP(A24,HOP!A:C,3,0)</f>
        <v>2892910</v>
      </c>
      <c r="G24" s="4">
        <f t="shared" si="0"/>
        <v>0</v>
      </c>
      <c r="H24" s="4" t="str">
        <f t="shared" si="1"/>
        <v>，2892910</v>
      </c>
      <c r="I24" s="4" t="str">
        <f>VLOOKUP(A24,HOP!A:U,21,0)</f>
        <v>直采</v>
      </c>
    </row>
    <row r="25" s="4" customFormat="1" hidden="1" spans="1:9">
      <c r="A25" s="5">
        <v>21985083330</v>
      </c>
      <c r="B25" s="6">
        <v>44935</v>
      </c>
      <c r="C25" s="6">
        <v>44937</v>
      </c>
      <c r="D25" s="4">
        <v>1628</v>
      </c>
      <c r="E25" s="4" t="str">
        <f>VLOOKUP(A25,HOP!A:L,12,0)</f>
        <v>1628.00</v>
      </c>
      <c r="F25" s="4" t="str">
        <f>VLOOKUP(A25,HOP!A:C,3,0)</f>
        <v>2895258</v>
      </c>
      <c r="G25" s="4">
        <f t="shared" si="0"/>
        <v>0</v>
      </c>
      <c r="H25" s="4" t="str">
        <f t="shared" si="1"/>
        <v>，2895258</v>
      </c>
      <c r="I25" s="4" t="str">
        <f>VLOOKUP(A25,HOP!A:U,21,0)</f>
        <v>直采</v>
      </c>
    </row>
    <row r="26" s="4" customFormat="1" spans="1:10">
      <c r="A26" s="5">
        <v>999221988849425</v>
      </c>
      <c r="B26" s="6">
        <v>44929</v>
      </c>
      <c r="C26" s="6">
        <v>44937</v>
      </c>
      <c r="D26" s="4">
        <v>168.65</v>
      </c>
      <c r="E26" s="4" t="str">
        <f>VLOOKUP(A26,HOP!A:L,12,0)</f>
        <v>200.00</v>
      </c>
      <c r="F26" s="4" t="str">
        <f>VLOOKUP(A26,HOP!A:C,3,0)</f>
        <v>2896444</v>
      </c>
      <c r="G26" s="4">
        <f t="shared" si="0"/>
        <v>-31.35</v>
      </c>
      <c r="H26" s="4" t="str">
        <f t="shared" si="1"/>
        <v>，2896444</v>
      </c>
      <c r="I26" s="4" t="str">
        <f>VLOOKUP(A26,HOP!A:U,21,0)</f>
        <v>直采</v>
      </c>
      <c r="J26" s="4" t="s">
        <v>508</v>
      </c>
    </row>
    <row r="27" s="4" customFormat="1" hidden="1" spans="1:9">
      <c r="A27" s="5">
        <v>999221992245724</v>
      </c>
      <c r="B27" s="6">
        <v>44929</v>
      </c>
      <c r="C27" s="6">
        <v>44937</v>
      </c>
      <c r="D27" s="4">
        <v>5993</v>
      </c>
      <c r="E27" s="4" t="str">
        <f>VLOOKUP(A27,HOP!A:L,12,0)</f>
        <v>5993.00</v>
      </c>
      <c r="F27" s="4" t="str">
        <f>VLOOKUP(A27,HOP!A:C,3,0)</f>
        <v>2897288</v>
      </c>
      <c r="G27" s="4">
        <f t="shared" si="0"/>
        <v>0</v>
      </c>
      <c r="H27" s="4" t="str">
        <f t="shared" si="1"/>
        <v>，2897288</v>
      </c>
      <c r="I27" s="4" t="str">
        <f>VLOOKUP(A27,HOP!A:U,21,0)</f>
        <v>直采</v>
      </c>
    </row>
    <row r="28" s="4" customFormat="1" hidden="1" spans="1:9">
      <c r="A28" s="5">
        <v>999221998801640</v>
      </c>
      <c r="B28" s="6">
        <v>44934</v>
      </c>
      <c r="C28" s="6">
        <v>44937</v>
      </c>
      <c r="D28" s="4">
        <v>1383</v>
      </c>
      <c r="E28" s="4" t="str">
        <f>VLOOKUP(A28,HOP!A:L,12,0)</f>
        <v>1383.00</v>
      </c>
      <c r="F28" s="4" t="str">
        <f>VLOOKUP(A28,HOP!A:C,3,0)</f>
        <v>2899480</v>
      </c>
      <c r="G28" s="4">
        <f t="shared" si="0"/>
        <v>0</v>
      </c>
      <c r="H28" s="4" t="str">
        <f t="shared" si="1"/>
        <v>，2899480</v>
      </c>
      <c r="I28" s="4" t="str">
        <f>VLOOKUP(A28,HOP!A:U,21,0)</f>
        <v>直采</v>
      </c>
    </row>
    <row r="29" s="4" customFormat="1" hidden="1" spans="1:9">
      <c r="A29" s="5">
        <v>999221999532720</v>
      </c>
      <c r="B29" s="6">
        <v>44934</v>
      </c>
      <c r="C29" s="6">
        <v>44937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hidden="1" spans="1:9">
      <c r="A30" s="5">
        <v>21999633610</v>
      </c>
      <c r="B30" s="6">
        <v>44935</v>
      </c>
      <c r="C30" s="6">
        <v>44937</v>
      </c>
      <c r="D30" s="4">
        <v>2040</v>
      </c>
      <c r="E30" s="4" t="str">
        <f>VLOOKUP(A30,HOP!A:L,12,0)</f>
        <v>2040.00</v>
      </c>
      <c r="F30" s="4" t="str">
        <f>VLOOKUP(A30,HOP!A:C,3,0)</f>
        <v>2900025</v>
      </c>
      <c r="G30" s="4">
        <f t="shared" si="0"/>
        <v>0</v>
      </c>
      <c r="H30" s="4" t="str">
        <f t="shared" si="1"/>
        <v>，2900025</v>
      </c>
      <c r="I30" s="4" t="str">
        <f>VLOOKUP(A30,HOP!A:U,21,0)</f>
        <v>直采</v>
      </c>
    </row>
    <row r="31" s="4" customFormat="1" hidden="1" spans="1:9">
      <c r="A31" s="5">
        <v>999222010515264</v>
      </c>
      <c r="B31" s="6">
        <v>44935</v>
      </c>
      <c r="C31" s="6">
        <v>44937</v>
      </c>
      <c r="D31" s="4">
        <v>600</v>
      </c>
      <c r="E31" s="4" t="str">
        <f>VLOOKUP(A31,HOP!A:L,12,0)</f>
        <v>600.00</v>
      </c>
      <c r="F31" s="4" t="str">
        <f>VLOOKUP(A31,HOP!A:C,3,0)</f>
        <v>2903355</v>
      </c>
      <c r="G31" s="4">
        <f t="shared" si="0"/>
        <v>0</v>
      </c>
      <c r="H31" s="4" t="str">
        <f t="shared" si="1"/>
        <v>，2903355</v>
      </c>
      <c r="I31" s="4" t="str">
        <f>VLOOKUP(A31,HOP!A:U,21,0)</f>
        <v>直采</v>
      </c>
    </row>
    <row r="32" s="4" customFormat="1" hidden="1" spans="1:9">
      <c r="A32" s="5">
        <v>999222017595905</v>
      </c>
      <c r="B32" s="6">
        <v>44935</v>
      </c>
      <c r="C32" s="6">
        <v>44937</v>
      </c>
      <c r="D32" s="4">
        <v>732</v>
      </c>
      <c r="E32" s="4" t="str">
        <f>VLOOKUP(A32,HOP!A:L,12,0)</f>
        <v>732.00</v>
      </c>
      <c r="F32" s="4" t="str">
        <f>VLOOKUP(A32,HOP!A:C,3,0)</f>
        <v>2905786</v>
      </c>
      <c r="G32" s="4">
        <f t="shared" si="0"/>
        <v>0</v>
      </c>
      <c r="H32" s="4" t="str">
        <f t="shared" si="1"/>
        <v>，2905786</v>
      </c>
      <c r="I32" s="4" t="str">
        <f>VLOOKUP(A32,HOP!A:U,21,0)</f>
        <v>直采</v>
      </c>
    </row>
    <row r="33" s="4" customFormat="1" hidden="1" spans="1:9">
      <c r="A33" s="5">
        <v>999222028918086</v>
      </c>
      <c r="B33" s="6">
        <v>44935</v>
      </c>
      <c r="C33" s="6">
        <v>44937</v>
      </c>
      <c r="D33" s="4">
        <v>2944</v>
      </c>
      <c r="E33" s="4" t="str">
        <f>VLOOKUP(A33,HOP!A:L,12,0)</f>
        <v>2944.00</v>
      </c>
      <c r="F33" s="4" t="str">
        <f>VLOOKUP(A33,HOP!A:C,3,0)</f>
        <v>2909756</v>
      </c>
      <c r="G33" s="4">
        <f t="shared" si="0"/>
        <v>0</v>
      </c>
      <c r="H33" s="4" t="str">
        <f t="shared" si="1"/>
        <v>，2909756</v>
      </c>
      <c r="I33" s="4" t="str">
        <f>VLOOKUP(A33,HOP!A:U,21,0)</f>
        <v>直采</v>
      </c>
    </row>
    <row r="34" s="4" customFormat="1" hidden="1" spans="1:9">
      <c r="A34" s="5">
        <v>999222029720066</v>
      </c>
      <c r="B34" s="6">
        <v>44935</v>
      </c>
      <c r="C34" s="6">
        <v>44937</v>
      </c>
      <c r="D34" s="4">
        <v>13320</v>
      </c>
      <c r="E34" s="4" t="str">
        <f>VLOOKUP(A34,HOP!A:L,12,0)</f>
        <v>13320.00</v>
      </c>
      <c r="F34" s="4" t="str">
        <f>VLOOKUP(A34,HOP!A:C,3,0)</f>
        <v>2910256</v>
      </c>
      <c r="G34" s="4">
        <f t="shared" si="0"/>
        <v>0</v>
      </c>
      <c r="H34" s="4" t="str">
        <f t="shared" si="1"/>
        <v>，2910256</v>
      </c>
      <c r="I34" s="4" t="str">
        <f>VLOOKUP(A34,HOP!A:U,21,0)</f>
        <v>直采</v>
      </c>
    </row>
    <row r="35" s="4" customFormat="1" hidden="1" spans="1:9">
      <c r="A35" s="5">
        <v>999222052740879</v>
      </c>
      <c r="B35" s="6">
        <v>44935</v>
      </c>
      <c r="C35" s="6">
        <v>44937</v>
      </c>
      <c r="D35" s="4">
        <v>2420</v>
      </c>
      <c r="E35" s="4" t="str">
        <f>VLOOKUP(A35,HOP!A:L,12,0)</f>
        <v>2420.00</v>
      </c>
      <c r="F35" s="4" t="str">
        <f>VLOOKUP(A35,HOP!A:C,3,0)</f>
        <v>2914672</v>
      </c>
      <c r="G35" s="4">
        <f t="shared" ref="G35:G66" si="2">D35-E35</f>
        <v>0</v>
      </c>
      <c r="H35" s="4" t="str">
        <f t="shared" ref="H35:H66" si="3">$H$1&amp;F35</f>
        <v>，2914672</v>
      </c>
      <c r="I35" s="4" t="str">
        <f>VLOOKUP(A35,HOP!A:U,21,0)</f>
        <v>直采</v>
      </c>
    </row>
    <row r="36" s="4" customFormat="1" hidden="1" spans="1:9">
      <c r="A36" s="5">
        <v>999222052757683</v>
      </c>
      <c r="B36" s="6">
        <v>44935</v>
      </c>
      <c r="C36" s="6">
        <v>44937</v>
      </c>
      <c r="D36" s="4">
        <v>2420</v>
      </c>
      <c r="E36" s="4" t="str">
        <f>VLOOKUP(A36,HOP!A:L,12,0)</f>
        <v>2420.00</v>
      </c>
      <c r="F36" s="4" t="str">
        <f>VLOOKUP(A36,HOP!A:C,3,0)</f>
        <v>2914678</v>
      </c>
      <c r="G36" s="4">
        <f t="shared" si="2"/>
        <v>0</v>
      </c>
      <c r="H36" s="4" t="str">
        <f t="shared" si="3"/>
        <v>，2914678</v>
      </c>
      <c r="I36" s="4" t="str">
        <f>VLOOKUP(A36,HOP!A:U,21,0)</f>
        <v>直采</v>
      </c>
    </row>
    <row r="37" s="4" customFormat="1" hidden="1" spans="1:9">
      <c r="A37" s="5">
        <v>999222059335817</v>
      </c>
      <c r="B37" s="6">
        <v>44933</v>
      </c>
      <c r="C37" s="6">
        <v>44937</v>
      </c>
      <c r="D37" s="4">
        <v>1648</v>
      </c>
      <c r="E37" s="4" t="str">
        <f>VLOOKUP(A37,HOP!A:L,12,0)</f>
        <v>1648.00</v>
      </c>
      <c r="F37" s="4" t="str">
        <f>VLOOKUP(A37,HOP!A:C,3,0)</f>
        <v>2916248</v>
      </c>
      <c r="G37" s="4">
        <f t="shared" si="2"/>
        <v>0</v>
      </c>
      <c r="H37" s="4" t="str">
        <f t="shared" si="3"/>
        <v>，2916248</v>
      </c>
      <c r="I37" s="4" t="str">
        <f>VLOOKUP(A37,HOP!A:U,21,0)</f>
        <v>直采</v>
      </c>
    </row>
    <row r="38" s="4" customFormat="1" hidden="1" spans="1:9">
      <c r="A38" s="5">
        <v>999222059517938</v>
      </c>
      <c r="B38" s="6">
        <v>44933</v>
      </c>
      <c r="C38" s="6">
        <v>44937</v>
      </c>
      <c r="D38" s="4">
        <v>1648</v>
      </c>
      <c r="E38" s="4" t="str">
        <f>VLOOKUP(A38,HOP!A:L,12,0)</f>
        <v>1648.00</v>
      </c>
      <c r="F38" s="4" t="str">
        <f>VLOOKUP(A38,HOP!A:C,3,0)</f>
        <v>2916333</v>
      </c>
      <c r="G38" s="4">
        <f t="shared" si="2"/>
        <v>0</v>
      </c>
      <c r="H38" s="4" t="str">
        <f t="shared" si="3"/>
        <v>，2916333</v>
      </c>
      <c r="I38" s="4" t="str">
        <f>VLOOKUP(A38,HOP!A:U,21,0)</f>
        <v>直采</v>
      </c>
    </row>
    <row r="39" s="4" customFormat="1" hidden="1" spans="1:9">
      <c r="A39" s="5">
        <v>999222062673137</v>
      </c>
      <c r="B39" s="6">
        <v>44934</v>
      </c>
      <c r="C39" s="6">
        <v>44937</v>
      </c>
      <c r="D39" s="4">
        <v>2565</v>
      </c>
      <c r="E39" s="4" t="str">
        <f>VLOOKUP(A39,HOP!A:L,12,0)</f>
        <v>2565.00</v>
      </c>
      <c r="F39" s="4" t="str">
        <f>VLOOKUP(A39,HOP!A:C,3,0)</f>
        <v>2916882</v>
      </c>
      <c r="G39" s="4">
        <f t="shared" si="2"/>
        <v>0</v>
      </c>
      <c r="H39" s="4" t="str">
        <f t="shared" si="3"/>
        <v>，2916882</v>
      </c>
      <c r="I39" s="4" t="str">
        <f>VLOOKUP(A39,HOP!A:U,21,0)</f>
        <v>直采</v>
      </c>
    </row>
    <row r="40" s="4" customFormat="1" hidden="1" spans="1:9">
      <c r="A40" s="5">
        <v>999222070233313</v>
      </c>
      <c r="B40" s="6">
        <v>44933</v>
      </c>
      <c r="C40" s="6">
        <v>44937</v>
      </c>
      <c r="D40" s="4">
        <v>1364</v>
      </c>
      <c r="E40" s="4" t="str">
        <f>VLOOKUP(A40,HOP!A:L,12,0)</f>
        <v>1364.00</v>
      </c>
      <c r="F40" s="4" t="str">
        <f>VLOOKUP(A40,HOP!A:C,3,0)</f>
        <v>2918138</v>
      </c>
      <c r="G40" s="4">
        <f t="shared" si="2"/>
        <v>0</v>
      </c>
      <c r="H40" s="4" t="str">
        <f t="shared" si="3"/>
        <v>，2918138</v>
      </c>
      <c r="I40" s="4" t="str">
        <f>VLOOKUP(A40,HOP!A:U,21,0)</f>
        <v>直采</v>
      </c>
    </row>
    <row r="41" s="4" customFormat="1" hidden="1" spans="1:9">
      <c r="A41" s="5">
        <v>999222073278086</v>
      </c>
      <c r="B41" s="6">
        <v>44934</v>
      </c>
      <c r="C41" s="6">
        <v>44937</v>
      </c>
      <c r="D41" s="4">
        <v>88830</v>
      </c>
      <c r="E41" s="4" t="str">
        <f>VLOOKUP(A41,HOP!A:L,12,0)</f>
        <v>88830.00</v>
      </c>
      <c r="F41" s="4" t="str">
        <f>VLOOKUP(A41,HOP!A:C,3,0)</f>
        <v>2919118</v>
      </c>
      <c r="G41" s="4">
        <f t="shared" si="2"/>
        <v>0</v>
      </c>
      <c r="H41" s="4" t="str">
        <f t="shared" si="3"/>
        <v>，2919118</v>
      </c>
      <c r="I41" s="4" t="str">
        <f>VLOOKUP(A41,HOP!A:U,21,0)</f>
        <v>直采</v>
      </c>
    </row>
    <row r="42" s="4" customFormat="1" hidden="1" spans="1:9">
      <c r="A42" s="5">
        <v>999222073294961</v>
      </c>
      <c r="B42" s="6">
        <v>44934</v>
      </c>
      <c r="C42" s="6">
        <v>44937</v>
      </c>
      <c r="D42" s="4">
        <v>12077</v>
      </c>
      <c r="E42" s="4" t="str">
        <f>VLOOKUP(A42,HOP!A:L,12,0)</f>
        <v>12077.00</v>
      </c>
      <c r="F42" s="4" t="str">
        <f>VLOOKUP(A42,HOP!A:C,3,0)</f>
        <v>2919120</v>
      </c>
      <c r="G42" s="4">
        <f t="shared" si="2"/>
        <v>0</v>
      </c>
      <c r="H42" s="4" t="str">
        <f t="shared" si="3"/>
        <v>，2919120</v>
      </c>
      <c r="I42" s="4" t="str">
        <f>VLOOKUP(A42,HOP!A:U,21,0)</f>
        <v>直采</v>
      </c>
    </row>
    <row r="43" s="4" customFormat="1" hidden="1" spans="1:9">
      <c r="A43" s="5">
        <v>999222074702554</v>
      </c>
      <c r="B43" s="6">
        <v>44932</v>
      </c>
      <c r="C43" s="6">
        <v>44937</v>
      </c>
      <c r="D43" s="4">
        <v>4620</v>
      </c>
      <c r="E43" s="4" t="str">
        <f>VLOOKUP(A43,HOP!A:L,12,0)</f>
        <v>4620.00</v>
      </c>
      <c r="F43" s="4" t="str">
        <f>VLOOKUP(A43,HOP!A:C,3,0)</f>
        <v>2919417</v>
      </c>
      <c r="G43" s="4">
        <f t="shared" si="2"/>
        <v>0</v>
      </c>
      <c r="H43" s="4" t="str">
        <f t="shared" si="3"/>
        <v>，2919417</v>
      </c>
      <c r="I43" s="4" t="str">
        <f>VLOOKUP(A43,HOP!A:U,21,0)</f>
        <v>直采</v>
      </c>
    </row>
    <row r="44" s="4" customFormat="1" hidden="1" spans="1:9">
      <c r="A44" s="5">
        <v>999222076137043</v>
      </c>
      <c r="B44" s="6">
        <v>44936</v>
      </c>
      <c r="C44" s="6">
        <v>44937</v>
      </c>
      <c r="D44" s="4">
        <v>930</v>
      </c>
      <c r="E44" s="4" t="str">
        <f>VLOOKUP(A44,HOP!A:L,12,0)</f>
        <v>930.00</v>
      </c>
      <c r="F44" s="4" t="str">
        <f>VLOOKUP(A44,HOP!A:C,3,0)</f>
        <v>2920039</v>
      </c>
      <c r="G44" s="4">
        <f t="shared" si="2"/>
        <v>0</v>
      </c>
      <c r="H44" s="4" t="str">
        <f t="shared" si="3"/>
        <v>，2920039</v>
      </c>
      <c r="I44" s="4" t="str">
        <f>VLOOKUP(A44,HOP!A:U,21,0)</f>
        <v>直采</v>
      </c>
    </row>
    <row r="45" s="4" customFormat="1" hidden="1" spans="1:9">
      <c r="A45" s="5">
        <v>999222082150043</v>
      </c>
      <c r="B45" s="6">
        <v>44936</v>
      </c>
      <c r="C45" s="6">
        <v>44937</v>
      </c>
      <c r="D45" s="4">
        <v>1236</v>
      </c>
      <c r="E45" s="4" t="str">
        <f>VLOOKUP(A45,HOP!A:L,12,0)</f>
        <v>1236.00</v>
      </c>
      <c r="F45" s="4" t="str">
        <f>VLOOKUP(A45,HOP!A:C,3,0)</f>
        <v>2921836</v>
      </c>
      <c r="G45" s="4">
        <f t="shared" si="2"/>
        <v>0</v>
      </c>
      <c r="H45" s="4" t="str">
        <f t="shared" si="3"/>
        <v>，2921836</v>
      </c>
      <c r="I45" s="4" t="str">
        <f>VLOOKUP(A45,HOP!A:U,21,0)</f>
        <v>直采</v>
      </c>
    </row>
    <row r="46" s="4" customFormat="1" hidden="1" spans="1:9">
      <c r="A46" s="5">
        <v>999222085239399</v>
      </c>
      <c r="B46" s="6">
        <v>44935</v>
      </c>
      <c r="C46" s="6">
        <v>44937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hidden="1" spans="1:9">
      <c r="A47" s="5">
        <v>999222085256943</v>
      </c>
      <c r="B47" s="6">
        <v>44935</v>
      </c>
      <c r="C47" s="6">
        <v>44937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VLOOKUP(A47,HOP!A:U,21,0)</f>
        <v>#N/A</v>
      </c>
    </row>
    <row r="48" s="4" customFormat="1" hidden="1" spans="1:9">
      <c r="A48" s="5">
        <v>999222085260701</v>
      </c>
      <c r="B48" s="6">
        <v>44935</v>
      </c>
      <c r="C48" s="6">
        <v>44937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2"/>
        <v>#N/A</v>
      </c>
      <c r="H48" s="4" t="e">
        <f t="shared" si="3"/>
        <v>#N/A</v>
      </c>
      <c r="I48" s="4" t="e">
        <f>VLOOKUP(A48,HOP!A:U,21,0)</f>
        <v>#N/A</v>
      </c>
    </row>
    <row r="49" s="4" customFormat="1" hidden="1" spans="1:9">
      <c r="A49" s="5">
        <v>999222087439473</v>
      </c>
      <c r="B49" s="6">
        <v>44932</v>
      </c>
      <c r="C49" s="6">
        <v>44937</v>
      </c>
      <c r="D49" s="4">
        <v>1955</v>
      </c>
      <c r="E49" s="4" t="str">
        <f>VLOOKUP(A49,HOP!A:L,12,0)</f>
        <v>1955.00</v>
      </c>
      <c r="F49" s="4" t="str">
        <f>VLOOKUP(A49,HOP!A:C,3,0)</f>
        <v>2923014</v>
      </c>
      <c r="G49" s="4">
        <f t="shared" si="2"/>
        <v>0</v>
      </c>
      <c r="H49" s="4" t="str">
        <f t="shared" si="3"/>
        <v>，2923014</v>
      </c>
      <c r="I49" s="4" t="str">
        <f>VLOOKUP(A49,HOP!A:U,21,0)</f>
        <v>直采</v>
      </c>
    </row>
    <row r="50" s="4" customFormat="1" hidden="1" spans="1:9">
      <c r="A50" s="5">
        <v>999222087708713</v>
      </c>
      <c r="B50" s="6">
        <v>44935</v>
      </c>
      <c r="C50" s="6">
        <v>44937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2"/>
        <v>#N/A</v>
      </c>
      <c r="H50" s="4" t="e">
        <f t="shared" si="3"/>
        <v>#N/A</v>
      </c>
      <c r="I50" s="4" t="e">
        <f>VLOOKUP(A50,HOP!A:U,21,0)</f>
        <v>#N/A</v>
      </c>
    </row>
    <row r="51" s="4" customFormat="1" hidden="1" spans="1:9">
      <c r="A51" s="5">
        <v>999222087716625</v>
      </c>
      <c r="B51" s="6">
        <v>44935</v>
      </c>
      <c r="C51" s="6">
        <v>44937</v>
      </c>
      <c r="D51" s="4">
        <v>2968</v>
      </c>
      <c r="E51" s="4" t="str">
        <f>VLOOKUP(A51,HOP!A:L,12,0)</f>
        <v>2968.00</v>
      </c>
      <c r="F51" s="4" t="str">
        <f>VLOOKUP(A51,HOP!A:C,3,0)</f>
        <v>2923125</v>
      </c>
      <c r="G51" s="4">
        <f t="shared" si="2"/>
        <v>0</v>
      </c>
      <c r="H51" s="4" t="str">
        <f t="shared" si="3"/>
        <v>，2923125</v>
      </c>
      <c r="I51" s="4" t="str">
        <f>VLOOKUP(A51,HOP!A:U,21,0)</f>
        <v>直采</v>
      </c>
    </row>
    <row r="52" s="4" customFormat="1" hidden="1" spans="1:9">
      <c r="A52" s="5">
        <v>999222088187366</v>
      </c>
      <c r="B52" s="6">
        <v>44935</v>
      </c>
      <c r="C52" s="6">
        <v>44937</v>
      </c>
      <c r="D52" s="4">
        <v>2968</v>
      </c>
      <c r="E52" s="4" t="str">
        <f>VLOOKUP(A52,HOP!A:L,12,0)</f>
        <v>2968.00</v>
      </c>
      <c r="F52" s="4" t="str">
        <f>VLOOKUP(A52,HOP!A:C,3,0)</f>
        <v>2923323</v>
      </c>
      <c r="G52" s="4">
        <f t="shared" si="2"/>
        <v>0</v>
      </c>
      <c r="H52" s="4" t="str">
        <f t="shared" si="3"/>
        <v>，2923323</v>
      </c>
      <c r="I52" s="4" t="str">
        <f>VLOOKUP(A52,HOP!A:U,21,0)</f>
        <v>直采</v>
      </c>
    </row>
    <row r="53" s="4" customFormat="1" hidden="1" spans="1:9">
      <c r="A53" s="5">
        <v>999222093489383</v>
      </c>
      <c r="B53" s="6">
        <v>44935</v>
      </c>
      <c r="C53" s="6">
        <v>44937</v>
      </c>
      <c r="D53" s="4">
        <v>340</v>
      </c>
      <c r="E53" s="4" t="str">
        <f>VLOOKUP(A53,HOP!A:L,12,0)</f>
        <v>340.00</v>
      </c>
      <c r="F53" s="4" t="str">
        <f>VLOOKUP(A53,HOP!A:C,3,0)</f>
        <v>2924393</v>
      </c>
      <c r="G53" s="4">
        <f t="shared" si="2"/>
        <v>0</v>
      </c>
      <c r="H53" s="4" t="str">
        <f t="shared" si="3"/>
        <v>，2924393</v>
      </c>
      <c r="I53" s="4" t="str">
        <f>VLOOKUP(A53,HOP!A:U,21,0)</f>
        <v>直采</v>
      </c>
    </row>
    <row r="54" s="4" customFormat="1" hidden="1" spans="1:9">
      <c r="A54" s="5">
        <v>999222100066975</v>
      </c>
      <c r="B54" s="6">
        <v>44935</v>
      </c>
      <c r="C54" s="6">
        <v>44937</v>
      </c>
      <c r="D54" s="4">
        <v>614</v>
      </c>
      <c r="E54" s="4" t="str">
        <f>VLOOKUP(A54,HOP!A:L,12,0)</f>
        <v>614.00</v>
      </c>
      <c r="F54" s="4" t="str">
        <f>VLOOKUP(A54,HOP!A:C,3,0)</f>
        <v>2926120</v>
      </c>
      <c r="G54" s="4">
        <f t="shared" si="2"/>
        <v>0</v>
      </c>
      <c r="H54" s="4" t="str">
        <f t="shared" si="3"/>
        <v>，2926120</v>
      </c>
      <c r="I54" s="4" t="str">
        <f>VLOOKUP(A54,HOP!A:U,21,0)</f>
        <v>直采</v>
      </c>
    </row>
    <row r="55" s="4" customFormat="1" hidden="1" spans="1:9">
      <c r="A55" s="5">
        <v>999222101078868</v>
      </c>
      <c r="B55" s="6">
        <v>44934</v>
      </c>
      <c r="C55" s="6">
        <v>44937</v>
      </c>
      <c r="D55" s="4">
        <v>1215</v>
      </c>
      <c r="E55" s="4" t="str">
        <f>VLOOKUP(A55,HOP!A:L,12,0)</f>
        <v>1215.00</v>
      </c>
      <c r="F55" s="4" t="str">
        <f>VLOOKUP(A55,HOP!A:C,3,0)</f>
        <v>2926598</v>
      </c>
      <c r="G55" s="4">
        <f t="shared" si="2"/>
        <v>0</v>
      </c>
      <c r="H55" s="4" t="str">
        <f t="shared" si="3"/>
        <v>，2926598</v>
      </c>
      <c r="I55" s="4" t="str">
        <f>VLOOKUP(A55,HOP!A:U,21,0)</f>
        <v>直采</v>
      </c>
    </row>
    <row r="56" s="4" customFormat="1" hidden="1" spans="1:9">
      <c r="A56" s="5">
        <v>999222103305720</v>
      </c>
      <c r="B56" s="6">
        <v>44933</v>
      </c>
      <c r="C56" s="6">
        <v>44937</v>
      </c>
      <c r="D56" s="4">
        <v>3040</v>
      </c>
      <c r="E56" s="4" t="str">
        <f>VLOOKUP(A56,HOP!A:L,12,0)</f>
        <v>3040.00</v>
      </c>
      <c r="F56" s="4" t="str">
        <f>VLOOKUP(A56,HOP!A:C,3,0)</f>
        <v>2926960</v>
      </c>
      <c r="G56" s="4">
        <f t="shared" si="2"/>
        <v>0</v>
      </c>
      <c r="H56" s="4" t="str">
        <f t="shared" si="3"/>
        <v>，2926960</v>
      </c>
      <c r="I56" s="4" t="str">
        <f>VLOOKUP(A56,HOP!A:U,21,0)</f>
        <v>直采</v>
      </c>
    </row>
    <row r="57" s="4" customFormat="1" hidden="1" spans="1:9">
      <c r="A57" s="5">
        <v>999222103922020</v>
      </c>
      <c r="B57" s="6">
        <v>44934</v>
      </c>
      <c r="C57" s="6">
        <v>44937</v>
      </c>
      <c r="D57" s="4">
        <v>3848</v>
      </c>
      <c r="E57" s="4" t="str">
        <f>VLOOKUP(A57,HOP!A:L,12,0)</f>
        <v>3848.00</v>
      </c>
      <c r="F57" s="4" t="str">
        <f>VLOOKUP(A57,HOP!A:C,3,0)</f>
        <v>2927059</v>
      </c>
      <c r="G57" s="4">
        <f t="shared" si="2"/>
        <v>0</v>
      </c>
      <c r="H57" s="4" t="str">
        <f t="shared" si="3"/>
        <v>，2927059</v>
      </c>
      <c r="I57" s="4" t="str">
        <f>VLOOKUP(A57,HOP!A:U,21,0)</f>
        <v>直采</v>
      </c>
    </row>
    <row r="58" s="4" customFormat="1" hidden="1" spans="1:9">
      <c r="A58" s="5">
        <v>999222104152646</v>
      </c>
      <c r="B58" s="6">
        <v>44934</v>
      </c>
      <c r="C58" s="6">
        <v>44937</v>
      </c>
      <c r="D58" s="4">
        <v>564</v>
      </c>
      <c r="E58" s="4" t="str">
        <f>VLOOKUP(A58,HOP!A:L,12,0)</f>
        <v>564.00</v>
      </c>
      <c r="F58" s="4" t="str">
        <f>VLOOKUP(A58,HOP!A:C,3,0)</f>
        <v>2927099</v>
      </c>
      <c r="G58" s="4">
        <f t="shared" si="2"/>
        <v>0</v>
      </c>
      <c r="H58" s="4" t="str">
        <f t="shared" si="3"/>
        <v>，2927099</v>
      </c>
      <c r="I58" s="4" t="str">
        <f>VLOOKUP(A58,HOP!A:U,21,0)</f>
        <v>直采</v>
      </c>
    </row>
    <row r="59" s="4" customFormat="1" hidden="1" spans="1:9">
      <c r="A59" s="5">
        <v>999222105126424</v>
      </c>
      <c r="B59" s="6">
        <v>44936</v>
      </c>
      <c r="C59" s="6">
        <v>44937</v>
      </c>
      <c r="D59" s="4">
        <v>2383.67</v>
      </c>
      <c r="E59" s="4" t="str">
        <f>VLOOKUP(A59,HOP!A:L,12,0)</f>
        <v>2383.67</v>
      </c>
      <c r="F59" s="4" t="str">
        <f>VLOOKUP(A59,HOP!A:C,3,0)</f>
        <v>2927383</v>
      </c>
      <c r="G59" s="4">
        <f t="shared" si="2"/>
        <v>0</v>
      </c>
      <c r="H59" s="4" t="str">
        <f t="shared" si="3"/>
        <v>，2927383</v>
      </c>
      <c r="I59" s="4" t="str">
        <f>VLOOKUP(A59,HOP!A:U,21,0)</f>
        <v>直连</v>
      </c>
    </row>
    <row r="60" s="4" customFormat="1" hidden="1" spans="1:9">
      <c r="A60" s="5">
        <v>999222105240582</v>
      </c>
      <c r="B60" s="6">
        <v>44935</v>
      </c>
      <c r="C60" s="6">
        <v>44937</v>
      </c>
      <c r="D60" s="4">
        <v>2556</v>
      </c>
      <c r="E60" s="4" t="str">
        <f>VLOOKUP(A60,HOP!A:L,12,0)</f>
        <v>2556.00</v>
      </c>
      <c r="F60" s="4" t="str">
        <f>VLOOKUP(A60,HOP!A:C,3,0)</f>
        <v>2927425</v>
      </c>
      <c r="G60" s="4">
        <f t="shared" si="2"/>
        <v>0</v>
      </c>
      <c r="H60" s="4" t="str">
        <f t="shared" si="3"/>
        <v>，2927425</v>
      </c>
      <c r="I60" s="4" t="str">
        <f>VLOOKUP(A60,HOP!A:U,21,0)</f>
        <v>直采</v>
      </c>
    </row>
    <row r="61" s="4" customFormat="1" hidden="1" spans="1:9">
      <c r="A61" s="5">
        <v>999222107947009</v>
      </c>
      <c r="B61" s="6">
        <v>44933</v>
      </c>
      <c r="C61" s="6">
        <v>44937</v>
      </c>
      <c r="D61" s="4">
        <v>2080</v>
      </c>
      <c r="E61" s="4" t="str">
        <f>VLOOKUP(A61,HOP!A:L,12,0)</f>
        <v>2080.00</v>
      </c>
      <c r="F61" s="4" t="str">
        <f>VLOOKUP(A61,HOP!A:C,3,0)</f>
        <v>2928339</v>
      </c>
      <c r="G61" s="4">
        <f t="shared" si="2"/>
        <v>0</v>
      </c>
      <c r="H61" s="4" t="str">
        <f t="shared" si="3"/>
        <v>，2928339</v>
      </c>
      <c r="I61" s="4" t="str">
        <f>VLOOKUP(A61,HOP!A:U,21,0)</f>
        <v>直采</v>
      </c>
    </row>
    <row r="62" s="4" customFormat="1" hidden="1" spans="1:9">
      <c r="A62" s="5">
        <v>999222112896351</v>
      </c>
      <c r="B62" s="6">
        <v>44935</v>
      </c>
      <c r="C62" s="6">
        <v>44937</v>
      </c>
      <c r="D62" s="4">
        <v>1568</v>
      </c>
      <c r="E62" s="4" t="str">
        <f>VLOOKUP(A62,HOP!A:L,12,0)</f>
        <v>1568.00</v>
      </c>
      <c r="F62" s="4" t="str">
        <f>VLOOKUP(A62,HOP!A:C,3,0)</f>
        <v>2929521</v>
      </c>
      <c r="G62" s="4">
        <f t="shared" si="2"/>
        <v>0</v>
      </c>
      <c r="H62" s="4" t="str">
        <f t="shared" si="3"/>
        <v>，2929521</v>
      </c>
      <c r="I62" s="4" t="str">
        <f>VLOOKUP(A62,HOP!A:U,21,0)</f>
        <v>直采</v>
      </c>
    </row>
    <row r="63" s="4" customFormat="1" hidden="1" spans="1:9">
      <c r="A63" s="5">
        <v>999222114179406</v>
      </c>
      <c r="B63" s="6">
        <v>44935</v>
      </c>
      <c r="C63" s="6">
        <v>44937</v>
      </c>
      <c r="D63" s="4">
        <v>340</v>
      </c>
      <c r="E63" s="4" t="str">
        <f>VLOOKUP(A63,HOP!A:L,12,0)</f>
        <v>340.00</v>
      </c>
      <c r="F63" s="4" t="str">
        <f>VLOOKUP(A63,HOP!A:C,3,0)</f>
        <v>2929967</v>
      </c>
      <c r="G63" s="4">
        <f t="shared" si="2"/>
        <v>0</v>
      </c>
      <c r="H63" s="4" t="str">
        <f t="shared" si="3"/>
        <v>，2929967</v>
      </c>
      <c r="I63" s="4" t="str">
        <f>VLOOKUP(A63,HOP!A:U,21,0)</f>
        <v>直采</v>
      </c>
    </row>
    <row r="64" s="4" customFormat="1" hidden="1" spans="1:9">
      <c r="A64" s="5">
        <v>999222114278207</v>
      </c>
      <c r="B64" s="6">
        <v>44935</v>
      </c>
      <c r="C64" s="6">
        <v>44937</v>
      </c>
      <c r="D64" s="4">
        <v>990</v>
      </c>
      <c r="E64" s="4" t="str">
        <f>VLOOKUP(A64,HOP!A:L,12,0)</f>
        <v>990.00</v>
      </c>
      <c r="F64" s="4" t="str">
        <f>VLOOKUP(A64,HOP!A:C,3,0)</f>
        <v>2930017</v>
      </c>
      <c r="G64" s="4">
        <f t="shared" si="2"/>
        <v>0</v>
      </c>
      <c r="H64" s="4" t="str">
        <f t="shared" si="3"/>
        <v>，2930017</v>
      </c>
      <c r="I64" s="4" t="str">
        <f>VLOOKUP(A64,HOP!A:U,21,0)</f>
        <v>直采</v>
      </c>
    </row>
    <row r="65" s="4" customFormat="1" hidden="1" spans="1:9">
      <c r="A65" s="5">
        <v>999222115053265</v>
      </c>
      <c r="B65" s="6">
        <v>44935</v>
      </c>
      <c r="C65" s="6">
        <v>44937</v>
      </c>
      <c r="D65" s="4">
        <v>358</v>
      </c>
      <c r="E65" s="4" t="str">
        <f>VLOOKUP(A65,HOP!A:L,12,0)</f>
        <v>358.00</v>
      </c>
      <c r="F65" s="4" t="str">
        <f>VLOOKUP(A65,HOP!A:C,3,0)</f>
        <v>2930416</v>
      </c>
      <c r="G65" s="4">
        <f t="shared" si="2"/>
        <v>0</v>
      </c>
      <c r="H65" s="4" t="str">
        <f t="shared" si="3"/>
        <v>，2930416</v>
      </c>
      <c r="I65" s="4" t="str">
        <f>VLOOKUP(A65,HOP!A:U,21,0)</f>
        <v>直采</v>
      </c>
    </row>
    <row r="66" s="4" customFormat="1" hidden="1" spans="1:9">
      <c r="A66" s="5">
        <v>999222116857416</v>
      </c>
      <c r="B66" s="6">
        <v>44934</v>
      </c>
      <c r="C66" s="6">
        <v>44937</v>
      </c>
      <c r="D66" s="4">
        <v>1023</v>
      </c>
      <c r="E66" s="4" t="str">
        <f>VLOOKUP(A66,HOP!A:L,12,0)</f>
        <v>1023.00</v>
      </c>
      <c r="F66" s="4" t="str">
        <f>VLOOKUP(A66,HOP!A:C,3,0)</f>
        <v>2930709</v>
      </c>
      <c r="G66" s="4">
        <f t="shared" si="2"/>
        <v>0</v>
      </c>
      <c r="H66" s="4" t="str">
        <f t="shared" si="3"/>
        <v>，2930709</v>
      </c>
      <c r="I66" s="4" t="str">
        <f>VLOOKUP(A66,HOP!A:U,21,0)</f>
        <v>直采</v>
      </c>
    </row>
    <row r="67" s="4" customFormat="1" spans="1:10">
      <c r="A67" s="5">
        <v>999221997934925</v>
      </c>
      <c r="B67" s="6">
        <v>44936</v>
      </c>
      <c r="C67" s="6">
        <v>44937</v>
      </c>
      <c r="D67" s="4">
        <v>143</v>
      </c>
      <c r="E67" s="4" t="str">
        <f>VLOOKUP(A67,HOP!A:L,12,0)</f>
        <v>158.00</v>
      </c>
      <c r="F67" s="4" t="str">
        <f>VLOOKUP(A67,HOP!A:C,3,0)</f>
        <v>2899010</v>
      </c>
      <c r="G67" s="4">
        <f t="shared" ref="G67:G91" si="4">D67-E67</f>
        <v>-15</v>
      </c>
      <c r="H67" s="4" t="str">
        <f t="shared" ref="H67:H91" si="5">$H$1&amp;F67</f>
        <v>，2899010</v>
      </c>
      <c r="I67" s="4" t="str">
        <f>VLOOKUP(A67,HOP!A:U,21,0)</f>
        <v>直采</v>
      </c>
      <c r="J67" s="4" t="s">
        <v>509</v>
      </c>
    </row>
    <row r="68" s="4" customFormat="1" hidden="1" spans="1:9">
      <c r="A68" s="5">
        <v>999222120060959</v>
      </c>
      <c r="B68" s="6">
        <v>44936</v>
      </c>
      <c r="C68" s="6">
        <v>44937</v>
      </c>
      <c r="D68" s="4">
        <v>405</v>
      </c>
      <c r="E68" s="4" t="str">
        <f>VLOOKUP(A68,HOP!A:L,12,0)</f>
        <v>405.00</v>
      </c>
      <c r="F68" s="4" t="str">
        <f>VLOOKUP(A68,HOP!A:C,3,0)</f>
        <v>2931403</v>
      </c>
      <c r="G68" s="4">
        <f t="shared" si="4"/>
        <v>0</v>
      </c>
      <c r="H68" s="4" t="str">
        <f t="shared" si="5"/>
        <v>，2931403</v>
      </c>
      <c r="I68" s="4" t="str">
        <f>VLOOKUP(A68,HOP!A:U,21,0)</f>
        <v>直采</v>
      </c>
    </row>
    <row r="69" s="4" customFormat="1" hidden="1" spans="1:9">
      <c r="A69" s="5">
        <v>999222123509356</v>
      </c>
      <c r="B69" s="6">
        <v>44936</v>
      </c>
      <c r="C69" s="6">
        <v>44937</v>
      </c>
      <c r="D69" s="4">
        <v>177</v>
      </c>
      <c r="E69" s="4" t="str">
        <f>VLOOKUP(A69,HOP!A:L,12,0)</f>
        <v>177.00</v>
      </c>
      <c r="F69" s="4" t="str">
        <f>VLOOKUP(A69,HOP!A:C,3,0)</f>
        <v>2931906</v>
      </c>
      <c r="G69" s="4">
        <f t="shared" si="4"/>
        <v>0</v>
      </c>
      <c r="H69" s="4" t="str">
        <f t="shared" si="5"/>
        <v>，2931906</v>
      </c>
      <c r="I69" s="4" t="str">
        <f>VLOOKUP(A69,HOP!A:U,21,0)</f>
        <v>直采</v>
      </c>
    </row>
    <row r="70" s="4" customFormat="1" hidden="1" spans="1:9">
      <c r="A70" s="5">
        <v>999222124872546</v>
      </c>
      <c r="B70" s="6">
        <v>44935</v>
      </c>
      <c r="C70" s="6">
        <v>44937</v>
      </c>
      <c r="D70" s="4">
        <v>2000</v>
      </c>
      <c r="E70" s="4" t="str">
        <f>VLOOKUP(A70,HOP!A:L,12,0)</f>
        <v>2000.00</v>
      </c>
      <c r="F70" s="4" t="str">
        <f>VLOOKUP(A70,HOP!A:C,3,0)</f>
        <v>2932185</v>
      </c>
      <c r="G70" s="4">
        <f t="shared" si="4"/>
        <v>0</v>
      </c>
      <c r="H70" s="4" t="str">
        <f t="shared" si="5"/>
        <v>，2932185</v>
      </c>
      <c r="I70" s="4" t="str">
        <f>VLOOKUP(A70,HOP!A:U,21,0)</f>
        <v>直采</v>
      </c>
    </row>
    <row r="71" s="4" customFormat="1" hidden="1" spans="1:9">
      <c r="A71" s="5">
        <v>999222128679133</v>
      </c>
      <c r="B71" s="6">
        <v>44936</v>
      </c>
      <c r="C71" s="6">
        <v>44937</v>
      </c>
      <c r="D71" s="4">
        <v>910</v>
      </c>
      <c r="E71" s="4" t="str">
        <f>VLOOKUP(A71,HOP!A:L,12,0)</f>
        <v>910.00</v>
      </c>
      <c r="F71" s="4" t="str">
        <f>VLOOKUP(A71,HOP!A:C,3,0)</f>
        <v>2933092</v>
      </c>
      <c r="G71" s="4">
        <f t="shared" si="4"/>
        <v>0</v>
      </c>
      <c r="H71" s="4" t="str">
        <f t="shared" si="5"/>
        <v>，2933092</v>
      </c>
      <c r="I71" s="4" t="str">
        <f>VLOOKUP(A71,HOP!A:U,21,0)</f>
        <v>直采</v>
      </c>
    </row>
    <row r="72" s="4" customFormat="1" hidden="1" spans="1:9">
      <c r="A72" s="5">
        <v>999222129539018</v>
      </c>
      <c r="B72" s="6">
        <v>44936</v>
      </c>
      <c r="C72" s="6">
        <v>44937</v>
      </c>
      <c r="D72" s="4">
        <v>210</v>
      </c>
      <c r="E72" s="4" t="str">
        <f>VLOOKUP(A72,HOP!A:L,12,0)</f>
        <v>210.00</v>
      </c>
      <c r="F72" s="4" t="str">
        <f>VLOOKUP(A72,HOP!A:C,3,0)</f>
        <v>2933281</v>
      </c>
      <c r="G72" s="4">
        <f t="shared" si="4"/>
        <v>0</v>
      </c>
      <c r="H72" s="4" t="str">
        <f t="shared" si="5"/>
        <v>，2933281</v>
      </c>
      <c r="I72" s="4" t="str">
        <f>VLOOKUP(A72,HOP!A:U,21,0)</f>
        <v>直采</v>
      </c>
    </row>
    <row r="73" s="4" customFormat="1" hidden="1" spans="1:9">
      <c r="A73" s="5">
        <v>999222131446277</v>
      </c>
      <c r="B73" s="6">
        <v>44936</v>
      </c>
      <c r="C73" s="6">
        <v>44937</v>
      </c>
      <c r="D73" s="4">
        <v>426</v>
      </c>
      <c r="E73" s="4" t="str">
        <f>VLOOKUP(A73,HOP!A:L,12,0)</f>
        <v>426.00</v>
      </c>
      <c r="F73" s="4" t="str">
        <f>VLOOKUP(A73,HOP!A:C,3,0)</f>
        <v>2933764</v>
      </c>
      <c r="G73" s="4">
        <f t="shared" si="4"/>
        <v>0</v>
      </c>
      <c r="H73" s="4" t="str">
        <f t="shared" si="5"/>
        <v>，2933764</v>
      </c>
      <c r="I73" s="4" t="str">
        <f>VLOOKUP(A73,HOP!A:U,21,0)</f>
        <v>直采</v>
      </c>
    </row>
    <row r="74" s="4" customFormat="1" spans="1:10">
      <c r="A74" s="5">
        <v>999222105528278</v>
      </c>
      <c r="B74" s="6">
        <v>44935</v>
      </c>
      <c r="C74" s="6">
        <v>44937</v>
      </c>
      <c r="D74" s="4">
        <v>62</v>
      </c>
      <c r="E74" s="4">
        <v>68</v>
      </c>
      <c r="F74" s="4" t="str">
        <f>VLOOKUP(A74,HOP!A:C,3,0)</f>
        <v>2927472</v>
      </c>
      <c r="G74" s="4">
        <f t="shared" si="4"/>
        <v>-6</v>
      </c>
      <c r="H74" s="4" t="str">
        <f t="shared" si="5"/>
        <v>，2927472</v>
      </c>
      <c r="I74" s="4" t="str">
        <f>VLOOKUP(A74,HOP!A:U,21,0)</f>
        <v>直采</v>
      </c>
      <c r="J74" s="4" t="s">
        <v>510</v>
      </c>
    </row>
    <row r="75" s="4" customFormat="1" hidden="1" spans="1:9">
      <c r="A75" s="5">
        <v>999222131731318</v>
      </c>
      <c r="B75" s="6">
        <v>44936</v>
      </c>
      <c r="C75" s="6">
        <v>44937</v>
      </c>
      <c r="D75" s="4">
        <v>1146</v>
      </c>
      <c r="E75" s="4" t="str">
        <f>VLOOKUP(A75,HOP!A:L,12,0)</f>
        <v>1146.00</v>
      </c>
      <c r="F75" s="4" t="str">
        <f>VLOOKUP(A75,HOP!A:C,3,0)</f>
        <v>2933934</v>
      </c>
      <c r="G75" s="4">
        <f t="shared" si="4"/>
        <v>0</v>
      </c>
      <c r="H75" s="4" t="str">
        <f t="shared" si="5"/>
        <v>，2933934</v>
      </c>
      <c r="I75" s="4" t="str">
        <f>VLOOKUP(A75,HOP!A:U,21,0)</f>
        <v>直采</v>
      </c>
    </row>
    <row r="76" s="4" customFormat="1" hidden="1" spans="1:9">
      <c r="A76" s="5">
        <v>999222131972616</v>
      </c>
      <c r="B76" s="6">
        <v>44936</v>
      </c>
      <c r="C76" s="6">
        <v>44937</v>
      </c>
      <c r="D76" s="4">
        <v>2900</v>
      </c>
      <c r="E76" s="4" t="str">
        <f>VLOOKUP(A76,HOP!A:L,12,0)</f>
        <v>2900.00</v>
      </c>
      <c r="F76" s="4" t="str">
        <f>VLOOKUP(A76,HOP!A:C,3,0)</f>
        <v>2934088</v>
      </c>
      <c r="G76" s="4">
        <f t="shared" si="4"/>
        <v>0</v>
      </c>
      <c r="H76" s="4" t="str">
        <f t="shared" si="5"/>
        <v>，2934088</v>
      </c>
      <c r="I76" s="4" t="str">
        <f>VLOOKUP(A76,HOP!A:U,21,0)</f>
        <v>直采</v>
      </c>
    </row>
    <row r="77" s="4" customFormat="1" hidden="1" spans="1:9">
      <c r="A77" s="5">
        <v>999222132500025</v>
      </c>
      <c r="B77" s="6">
        <v>44936</v>
      </c>
      <c r="C77" s="6">
        <v>44937</v>
      </c>
      <c r="D77" s="4">
        <v>177</v>
      </c>
      <c r="E77" s="4" t="str">
        <f>VLOOKUP(A77,HOP!A:L,12,0)</f>
        <v>177.00</v>
      </c>
      <c r="F77" s="4" t="str">
        <f>VLOOKUP(A77,HOP!A:C,3,0)</f>
        <v>2934246</v>
      </c>
      <c r="G77" s="4">
        <f t="shared" si="4"/>
        <v>0</v>
      </c>
      <c r="H77" s="4" t="str">
        <f t="shared" si="5"/>
        <v>，2934246</v>
      </c>
      <c r="I77" s="4" t="str">
        <f>VLOOKUP(A77,HOP!A:U,21,0)</f>
        <v>直采</v>
      </c>
    </row>
    <row r="78" s="4" customFormat="1" hidden="1" spans="1:9">
      <c r="A78" s="5">
        <v>999222135834798</v>
      </c>
      <c r="B78" s="6">
        <v>44936</v>
      </c>
      <c r="C78" s="6">
        <v>44937</v>
      </c>
      <c r="D78" s="4">
        <v>3715</v>
      </c>
      <c r="E78" s="4" t="str">
        <f>VLOOKUP(A78,HOP!A:L,12,0)</f>
        <v>3715.00</v>
      </c>
      <c r="F78" s="4" t="str">
        <f>VLOOKUP(A78,HOP!A:C,3,0)</f>
        <v>2934828</v>
      </c>
      <c r="G78" s="4">
        <f t="shared" si="4"/>
        <v>0</v>
      </c>
      <c r="H78" s="4" t="str">
        <f t="shared" si="5"/>
        <v>，2934828</v>
      </c>
      <c r="I78" s="4" t="str">
        <f>VLOOKUP(A78,HOP!A:U,21,0)</f>
        <v>直采</v>
      </c>
    </row>
    <row r="79" s="4" customFormat="1" hidden="1" spans="1:9">
      <c r="A79" s="5">
        <v>999222135873843</v>
      </c>
      <c r="B79" s="6">
        <v>44936</v>
      </c>
      <c r="C79" s="6">
        <v>44937</v>
      </c>
      <c r="D79" s="4">
        <v>106.66</v>
      </c>
      <c r="E79" s="4" t="str">
        <f>VLOOKUP(A79,HOP!A:L,12,0)</f>
        <v>106.66</v>
      </c>
      <c r="F79" s="4" t="str">
        <f>VLOOKUP(A79,HOP!A:C,3,0)</f>
        <v>2934838</v>
      </c>
      <c r="G79" s="4">
        <f t="shared" si="4"/>
        <v>0</v>
      </c>
      <c r="H79" s="4" t="str">
        <f t="shared" si="5"/>
        <v>，2934838</v>
      </c>
      <c r="I79" s="4" t="str">
        <f>VLOOKUP(A79,HOP!A:U,21,0)</f>
        <v>直连</v>
      </c>
    </row>
    <row r="80" s="4" customFormat="1" hidden="1" spans="1:9">
      <c r="A80" s="5">
        <v>999222136481614</v>
      </c>
      <c r="B80" s="6">
        <v>44936</v>
      </c>
      <c r="C80" s="6">
        <v>44937</v>
      </c>
      <c r="D80" s="4">
        <v>6166</v>
      </c>
      <c r="E80" s="4" t="str">
        <f>VLOOKUP(A80,HOP!A:L,12,0)</f>
        <v>6166.00</v>
      </c>
      <c r="F80" s="4" t="str">
        <f>VLOOKUP(A80,HOP!A:C,3,0)</f>
        <v>2935059</v>
      </c>
      <c r="G80" s="4">
        <f t="shared" si="4"/>
        <v>0</v>
      </c>
      <c r="H80" s="4" t="str">
        <f t="shared" si="5"/>
        <v>，2935059</v>
      </c>
      <c r="I80" s="4" t="str">
        <f>VLOOKUP(A80,HOP!A:U,21,0)</f>
        <v>直采</v>
      </c>
    </row>
    <row r="81" s="4" customFormat="1" hidden="1" spans="1:9">
      <c r="A81" s="5">
        <v>999222135403670</v>
      </c>
      <c r="B81" s="6">
        <v>44936</v>
      </c>
      <c r="C81" s="6">
        <v>44937</v>
      </c>
      <c r="D81" s="4">
        <v>250</v>
      </c>
      <c r="E81" s="4" t="str">
        <f>VLOOKUP(A81,HOP!A:L,12,0)</f>
        <v>250.00</v>
      </c>
      <c r="F81" s="4" t="str">
        <f>VLOOKUP(A81,HOP!A:C,3,0)</f>
        <v>2934735</v>
      </c>
      <c r="G81" s="4">
        <f t="shared" si="4"/>
        <v>0</v>
      </c>
      <c r="H81" s="4" t="str">
        <f t="shared" si="5"/>
        <v>，2934735</v>
      </c>
      <c r="I81" s="4" t="str">
        <f>VLOOKUP(A81,HOP!A:U,21,0)</f>
        <v>直采</v>
      </c>
    </row>
    <row r="82" s="4" customFormat="1" hidden="1" spans="1:9">
      <c r="A82" s="5">
        <v>999222137992269</v>
      </c>
      <c r="B82" s="6">
        <v>44936</v>
      </c>
      <c r="C82" s="6">
        <v>44937</v>
      </c>
      <c r="D82" s="4">
        <v>744</v>
      </c>
      <c r="E82" s="4" t="str">
        <f>VLOOKUP(A82,HOP!A:L,12,0)</f>
        <v>744.00</v>
      </c>
      <c r="F82" s="4" t="str">
        <f>VLOOKUP(A82,HOP!A:C,3,0)</f>
        <v>2935450</v>
      </c>
      <c r="G82" s="4">
        <f t="shared" si="4"/>
        <v>0</v>
      </c>
      <c r="H82" s="4" t="str">
        <f t="shared" si="5"/>
        <v>，2935450</v>
      </c>
      <c r="I82" s="4" t="str">
        <f>VLOOKUP(A82,HOP!A:U,21,0)</f>
        <v>直采</v>
      </c>
    </row>
    <row r="83" s="4" customFormat="1" hidden="1" spans="1:9">
      <c r="A83" s="5">
        <v>999222138438731</v>
      </c>
      <c r="B83" s="6">
        <v>44936</v>
      </c>
      <c r="C83" s="6">
        <v>44937</v>
      </c>
      <c r="D83" s="4">
        <v>744</v>
      </c>
      <c r="E83" s="4" t="str">
        <f>VLOOKUP(A83,HOP!A:L,12,0)</f>
        <v>744.00</v>
      </c>
      <c r="F83" s="4" t="str">
        <f>VLOOKUP(A83,HOP!A:C,3,0)</f>
        <v>2935607</v>
      </c>
      <c r="G83" s="4">
        <f t="shared" si="4"/>
        <v>0</v>
      </c>
      <c r="H83" s="4" t="str">
        <f t="shared" si="5"/>
        <v>，2935607</v>
      </c>
      <c r="I83" s="4" t="str">
        <f>VLOOKUP(A83,HOP!A:U,21,0)</f>
        <v>直采</v>
      </c>
    </row>
    <row r="84" s="4" customFormat="1" hidden="1" spans="1:9">
      <c r="A84" s="5">
        <v>999222138539802</v>
      </c>
      <c r="B84" s="6">
        <v>44936</v>
      </c>
      <c r="C84" s="6">
        <v>44937</v>
      </c>
      <c r="D84" s="4">
        <v>648</v>
      </c>
      <c r="E84" s="4" t="str">
        <f>VLOOKUP(A84,HOP!A:L,12,0)</f>
        <v>648.00</v>
      </c>
      <c r="F84" s="4" t="str">
        <f>VLOOKUP(A84,HOP!A:C,3,0)</f>
        <v>2935665</v>
      </c>
      <c r="G84" s="4">
        <f t="shared" si="4"/>
        <v>0</v>
      </c>
      <c r="H84" s="4" t="str">
        <f t="shared" si="5"/>
        <v>，2935665</v>
      </c>
      <c r="I84" s="4" t="str">
        <f>VLOOKUP(A84,HOP!A:U,21,0)</f>
        <v>直采</v>
      </c>
    </row>
    <row r="85" s="4" customFormat="1" hidden="1" spans="1:9">
      <c r="A85" s="5">
        <v>999222138563469</v>
      </c>
      <c r="B85" s="6">
        <v>44936</v>
      </c>
      <c r="C85" s="6">
        <v>44937</v>
      </c>
      <c r="D85" s="4">
        <v>534</v>
      </c>
      <c r="E85" s="4" t="str">
        <f>VLOOKUP(A85,HOP!A:L,12,0)</f>
        <v>534.00</v>
      </c>
      <c r="F85" s="4" t="str">
        <f>VLOOKUP(A85,HOP!A:C,3,0)</f>
        <v>2935682</v>
      </c>
      <c r="G85" s="4">
        <f t="shared" si="4"/>
        <v>0</v>
      </c>
      <c r="H85" s="4" t="str">
        <f t="shared" si="5"/>
        <v>，2935682</v>
      </c>
      <c r="I85" s="4" t="str">
        <f>VLOOKUP(A85,HOP!A:U,21,0)</f>
        <v>直采</v>
      </c>
    </row>
    <row r="86" s="4" customFormat="1" hidden="1" spans="1:9">
      <c r="A86" s="5">
        <v>999222138588696</v>
      </c>
      <c r="B86" s="6">
        <v>44936</v>
      </c>
      <c r="C86" s="6">
        <v>44937</v>
      </c>
      <c r="D86" s="4">
        <v>1972</v>
      </c>
      <c r="E86" s="4" t="str">
        <f>VLOOKUP(A86,HOP!A:L,12,0)</f>
        <v>1972.00</v>
      </c>
      <c r="F86" s="4" t="str">
        <f>VLOOKUP(A86,HOP!A:C,3,0)</f>
        <v>2935694</v>
      </c>
      <c r="G86" s="4">
        <f t="shared" si="4"/>
        <v>0</v>
      </c>
      <c r="H86" s="4" t="str">
        <f t="shared" si="5"/>
        <v>，2935694</v>
      </c>
      <c r="I86" s="4" t="str">
        <f>VLOOKUP(A86,HOP!A:U,21,0)</f>
        <v>直采</v>
      </c>
    </row>
    <row r="87" s="4" customFormat="1" hidden="1" spans="1:9">
      <c r="A87" s="5">
        <v>999222138600293</v>
      </c>
      <c r="B87" s="6">
        <v>44936</v>
      </c>
      <c r="C87" s="6">
        <v>44937</v>
      </c>
      <c r="D87" s="4">
        <v>648</v>
      </c>
      <c r="E87" s="4" t="str">
        <f>VLOOKUP(A87,HOP!A:L,12,0)</f>
        <v>648.00</v>
      </c>
      <c r="F87" s="4" t="str">
        <f>VLOOKUP(A87,HOP!A:C,3,0)</f>
        <v>2935703</v>
      </c>
      <c r="G87" s="4">
        <f t="shared" si="4"/>
        <v>0</v>
      </c>
      <c r="H87" s="4" t="str">
        <f t="shared" si="5"/>
        <v>，2935703</v>
      </c>
      <c r="I87" s="4" t="str">
        <f>VLOOKUP(A87,HOP!A:U,21,0)</f>
        <v>直采</v>
      </c>
    </row>
    <row r="88" s="4" customFormat="1" hidden="1" spans="1:9">
      <c r="A88" s="5">
        <v>999222138733401</v>
      </c>
      <c r="B88" s="6">
        <v>44936</v>
      </c>
      <c r="C88" s="6">
        <v>44937</v>
      </c>
      <c r="D88" s="4">
        <v>373</v>
      </c>
      <c r="E88" s="4" t="str">
        <f>VLOOKUP(A88,HOP!A:L,12,0)</f>
        <v>373.00</v>
      </c>
      <c r="F88" s="4" t="str">
        <f>VLOOKUP(A88,HOP!A:C,3,0)</f>
        <v>2935776</v>
      </c>
      <c r="G88" s="4">
        <f t="shared" si="4"/>
        <v>0</v>
      </c>
      <c r="H88" s="4" t="str">
        <f t="shared" si="5"/>
        <v>，2935776</v>
      </c>
      <c r="I88" s="4" t="str">
        <f>VLOOKUP(A88,HOP!A:U,21,0)</f>
        <v>直采</v>
      </c>
    </row>
    <row r="89" s="4" customFormat="1" hidden="1" spans="1:9">
      <c r="A89" s="5">
        <v>999222139180761</v>
      </c>
      <c r="B89" s="6">
        <v>44936</v>
      </c>
      <c r="C89" s="6">
        <v>44937</v>
      </c>
      <c r="D89" s="4">
        <v>373</v>
      </c>
      <c r="E89" s="4" t="str">
        <f>VLOOKUP(A89,HOP!A:L,12,0)</f>
        <v>373.00</v>
      </c>
      <c r="F89" s="4" t="str">
        <f>VLOOKUP(A89,HOP!A:C,3,0)</f>
        <v>2935997</v>
      </c>
      <c r="G89" s="4">
        <f t="shared" si="4"/>
        <v>0</v>
      </c>
      <c r="H89" s="4" t="str">
        <f t="shared" si="5"/>
        <v>，2935997</v>
      </c>
      <c r="I89" s="4" t="str">
        <f>VLOOKUP(A89,HOP!A:U,21,0)</f>
        <v>直采</v>
      </c>
    </row>
    <row r="90" s="4" customFormat="1" hidden="1" spans="1:9">
      <c r="A90" s="5">
        <v>999222141300479</v>
      </c>
      <c r="B90" s="6">
        <v>44936</v>
      </c>
      <c r="C90" s="6">
        <v>44937</v>
      </c>
      <c r="D90" s="4">
        <v>1472</v>
      </c>
      <c r="E90" s="4" t="str">
        <f>VLOOKUP(A90,HOP!A:L,12,0)</f>
        <v>1472.00</v>
      </c>
      <c r="F90" s="4" t="str">
        <f>VLOOKUP(A90,HOP!A:C,3,0)</f>
        <v>2936404</v>
      </c>
      <c r="G90" s="4">
        <f t="shared" si="4"/>
        <v>0</v>
      </c>
      <c r="H90" s="4" t="str">
        <f t="shared" si="5"/>
        <v>，2936404</v>
      </c>
      <c r="I90" s="4" t="str">
        <f>VLOOKUP(A90,HOP!A:U,21,0)</f>
        <v>直采</v>
      </c>
    </row>
    <row r="91" s="4" customFormat="1" spans="1:10">
      <c r="A91" s="5">
        <v>999222101757593</v>
      </c>
      <c r="B91" s="6">
        <v>44933</v>
      </c>
      <c r="C91" s="6">
        <v>44934</v>
      </c>
      <c r="D91" s="4">
        <v>-219</v>
      </c>
      <c r="E91" s="4" t="e">
        <f>VLOOKUP(A91,HOP!A:L,12,0)</f>
        <v>#N/A</v>
      </c>
      <c r="F91" s="4">
        <v>2926908</v>
      </c>
      <c r="G91" s="4" t="e">
        <f t="shared" si="4"/>
        <v>#N/A</v>
      </c>
      <c r="H91" s="4" t="str">
        <f t="shared" si="5"/>
        <v>，2926908</v>
      </c>
      <c r="I91" s="4" t="e">
        <f>VLOOKUP(A91,HOP!A:U,21,0)</f>
        <v>#N/A</v>
      </c>
      <c r="J91" s="4" t="s">
        <v>511</v>
      </c>
    </row>
    <row r="93" spans="4:4">
      <c r="D93" s="4">
        <f>SUM(D2:D92)</f>
        <v>275463.84</v>
      </c>
    </row>
    <row r="98" spans="1:4">
      <c r="A98" s="4" t="s">
        <v>512</v>
      </c>
      <c r="C98" s="4">
        <v>270876.65</v>
      </c>
      <c r="D98" s="4">
        <v>315321.81</v>
      </c>
    </row>
    <row r="99" spans="1:4">
      <c r="A99" s="4" t="s">
        <v>513</v>
      </c>
      <c r="C99" s="4">
        <v>4806.19</v>
      </c>
      <c r="D99" s="4">
        <v>5594.78</v>
      </c>
    </row>
    <row r="100" spans="1:4">
      <c r="A100" s="4" t="s">
        <v>514</v>
      </c>
      <c r="C100" s="4">
        <v>-219</v>
      </c>
      <c r="D100" s="4">
        <v>-254.93</v>
      </c>
    </row>
    <row r="101" spans="1:4">
      <c r="A101" s="4" t="s">
        <v>515</v>
      </c>
      <c r="C101" s="4">
        <f>SUBTOTAL(9,C98:C100)</f>
        <v>275463.84</v>
      </c>
      <c r="D101" s="4">
        <f>SUBTOTAL(9,D98:D100)</f>
        <v>320661.66</v>
      </c>
    </row>
    <row r="102" spans="1:1">
      <c r="A102" s="4" t="s">
        <v>516</v>
      </c>
    </row>
  </sheetData>
  <autoFilter ref="A1:X91">
    <filterColumn colId="3">
      <filters>
        <filter val="600"/>
        <filter val="2000"/>
        <filter val="2900"/>
        <filter val="8700"/>
        <filter val="5901"/>
        <filter val="405"/>
        <filter val="709"/>
        <filter val="210"/>
        <filter val="910"/>
        <filter val="614"/>
        <filter val="1215"/>
        <filter val="3715"/>
        <filter val="-219"/>
        <filter val="2420"/>
        <filter val="4620"/>
        <filter val="4920"/>
        <filter val="5620"/>
        <filter val="13320"/>
        <filter val="1023"/>
        <filter val="3225"/>
        <filter val="426"/>
        <filter val="1628"/>
        <filter val="930"/>
        <filter val="88830"/>
        <filter val="732"/>
        <filter val="534"/>
        <filter val="5934"/>
        <filter val="1236"/>
        <filter val="340"/>
        <filter val="2040"/>
        <filter val="2340"/>
        <filter val="3040"/>
        <filter val="143"/>
        <filter val="544"/>
        <filter val="744"/>
        <filter val="2944"/>
        <filter val="1046"/>
        <filter val="1146"/>
        <filter val="648"/>
        <filter val="1648"/>
        <filter val="3848"/>
        <filter val="250"/>
        <filter val="1955"/>
        <filter val="2556"/>
        <filter val="2315.86"/>
        <filter val="358"/>
        <filter val="1560"/>
        <filter val="8361"/>
        <filter val="62"/>
        <filter val="564"/>
        <filter val="1364"/>
        <filter val="865"/>
        <filter val="2565"/>
        <filter val="168.65"/>
        <filter val="6166"/>
        <filter val="106.66"/>
        <filter val="1568"/>
        <filter val="2968"/>
        <filter val="2070"/>
        <filter val="7270"/>
        <filter val="1371"/>
        <filter val="1472"/>
        <filter val="1972"/>
        <filter val="373"/>
        <filter val="177"/>
        <filter val="12077"/>
        <filter val="2383.67"/>
        <filter val="2378"/>
        <filter val="2080"/>
        <filter val="2580"/>
        <filter val="1383"/>
        <filter val="990"/>
        <filter val="5993"/>
        <filter val="2896"/>
        <filter val="1398"/>
      </filters>
    </filterColumn>
    <filterColumn colId="6">
      <filters>
        <filter val="#N/A"/>
        <filter val="-15"/>
        <filter val="-31.35"/>
        <filter val="-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517</v>
      </c>
      <c r="B1" s="2" t="s">
        <v>518</v>
      </c>
      <c r="C1" s="2" t="s">
        <v>519</v>
      </c>
      <c r="D1" s="2" t="s">
        <v>520</v>
      </c>
      <c r="E1" s="2" t="s">
        <v>13</v>
      </c>
      <c r="F1" s="2" t="s">
        <v>5</v>
      </c>
      <c r="G1" s="2" t="s">
        <v>6</v>
      </c>
      <c r="H1" s="2" t="s">
        <v>521</v>
      </c>
      <c r="I1" s="2" t="s">
        <v>522</v>
      </c>
      <c r="J1" s="2" t="s">
        <v>523</v>
      </c>
      <c r="K1" s="2" t="s">
        <v>524</v>
      </c>
      <c r="L1" s="2" t="s">
        <v>525</v>
      </c>
      <c r="M1" s="2" t="s">
        <v>526</v>
      </c>
      <c r="N1" s="2" t="s">
        <v>527</v>
      </c>
      <c r="O1" s="2" t="s">
        <v>528</v>
      </c>
      <c r="P1" s="2" t="s">
        <v>529</v>
      </c>
      <c r="Q1" s="2" t="s">
        <v>530</v>
      </c>
      <c r="R1" s="2" t="s">
        <v>531</v>
      </c>
      <c r="S1" s="2" t="s">
        <v>532</v>
      </c>
      <c r="T1" s="2" t="s">
        <v>533</v>
      </c>
      <c r="U1" s="2" t="s">
        <v>534</v>
      </c>
      <c r="V1" s="2" t="s">
        <v>535</v>
      </c>
    </row>
    <row r="2" s="1" customFormat="1" spans="1:22">
      <c r="A2" s="3">
        <v>999222141300479</v>
      </c>
      <c r="B2" s="1" t="s">
        <v>536</v>
      </c>
      <c r="C2" s="1" t="s">
        <v>537</v>
      </c>
      <c r="D2" s="1" t="s">
        <v>538</v>
      </c>
      <c r="E2" s="1" t="s">
        <v>539</v>
      </c>
      <c r="F2" s="1" t="s">
        <v>536</v>
      </c>
      <c r="G2" s="1" t="s">
        <v>540</v>
      </c>
      <c r="H2" s="1" t="s">
        <v>541</v>
      </c>
      <c r="I2" s="1" t="s">
        <v>542</v>
      </c>
      <c r="J2" s="1" t="s">
        <v>543</v>
      </c>
      <c r="K2" s="1" t="s">
        <v>542</v>
      </c>
      <c r="L2" s="1" t="s">
        <v>542</v>
      </c>
      <c r="M2" s="1" t="s">
        <v>544</v>
      </c>
      <c r="N2" s="1" t="s">
        <v>544</v>
      </c>
      <c r="O2" s="1" t="s">
        <v>545</v>
      </c>
      <c r="P2" s="1" t="s">
        <v>546</v>
      </c>
      <c r="Q2" s="1" t="s">
        <v>547</v>
      </c>
      <c r="R2" s="1" t="s">
        <v>548</v>
      </c>
      <c r="S2" s="1" t="s">
        <v>549</v>
      </c>
      <c r="T2" s="1" t="s">
        <v>550</v>
      </c>
      <c r="U2" s="1" t="s">
        <v>551</v>
      </c>
      <c r="V2" s="1" t="s">
        <v>552</v>
      </c>
    </row>
    <row r="3" s="1" customFormat="1" spans="1:22">
      <c r="A3" s="3">
        <v>999222139180761</v>
      </c>
      <c r="B3" s="1" t="s">
        <v>536</v>
      </c>
      <c r="C3" s="1" t="s">
        <v>553</v>
      </c>
      <c r="D3" s="1" t="s">
        <v>554</v>
      </c>
      <c r="E3" s="1" t="s">
        <v>555</v>
      </c>
      <c r="F3" s="1" t="s">
        <v>536</v>
      </c>
      <c r="G3" s="1" t="s">
        <v>540</v>
      </c>
      <c r="H3" s="1" t="s">
        <v>541</v>
      </c>
      <c r="I3" s="1" t="s">
        <v>556</v>
      </c>
      <c r="J3" s="1" t="s">
        <v>543</v>
      </c>
      <c r="K3" s="1" t="s">
        <v>556</v>
      </c>
      <c r="L3" s="1" t="s">
        <v>556</v>
      </c>
      <c r="M3" s="1" t="s">
        <v>544</v>
      </c>
      <c r="N3" s="1" t="s">
        <v>544</v>
      </c>
      <c r="O3" s="1" t="s">
        <v>545</v>
      </c>
      <c r="P3" s="1" t="s">
        <v>546</v>
      </c>
      <c r="Q3" s="1" t="s">
        <v>547</v>
      </c>
      <c r="R3" s="1" t="s">
        <v>557</v>
      </c>
      <c r="S3" s="1" t="s">
        <v>549</v>
      </c>
      <c r="T3" s="1" t="s">
        <v>550</v>
      </c>
      <c r="U3" s="1" t="s">
        <v>551</v>
      </c>
      <c r="V3" s="1" t="s">
        <v>558</v>
      </c>
    </row>
    <row r="4" s="1" customFormat="1" spans="1:22">
      <c r="A4" s="3">
        <v>999222138733401</v>
      </c>
      <c r="B4" s="1" t="s">
        <v>536</v>
      </c>
      <c r="C4" s="1" t="s">
        <v>559</v>
      </c>
      <c r="D4" s="1" t="s">
        <v>554</v>
      </c>
      <c r="E4" s="1" t="s">
        <v>560</v>
      </c>
      <c r="F4" s="1" t="s">
        <v>536</v>
      </c>
      <c r="G4" s="1" t="s">
        <v>540</v>
      </c>
      <c r="H4" s="1" t="s">
        <v>541</v>
      </c>
      <c r="I4" s="1" t="s">
        <v>556</v>
      </c>
      <c r="J4" s="1" t="s">
        <v>543</v>
      </c>
      <c r="K4" s="1" t="s">
        <v>556</v>
      </c>
      <c r="L4" s="1" t="s">
        <v>556</v>
      </c>
      <c r="M4" s="1" t="s">
        <v>544</v>
      </c>
      <c r="N4" s="1" t="s">
        <v>544</v>
      </c>
      <c r="O4" s="1" t="s">
        <v>545</v>
      </c>
      <c r="P4" s="1" t="s">
        <v>546</v>
      </c>
      <c r="Q4" s="1" t="s">
        <v>547</v>
      </c>
      <c r="R4" s="1" t="s">
        <v>561</v>
      </c>
      <c r="S4" s="1" t="s">
        <v>549</v>
      </c>
      <c r="T4" s="1" t="s">
        <v>550</v>
      </c>
      <c r="U4" s="1" t="s">
        <v>551</v>
      </c>
      <c r="V4" s="1" t="s">
        <v>558</v>
      </c>
    </row>
    <row r="5" s="1" customFormat="1" spans="1:22">
      <c r="A5" s="3">
        <v>999222138600293</v>
      </c>
      <c r="B5" s="1" t="s">
        <v>536</v>
      </c>
      <c r="C5" s="1" t="s">
        <v>562</v>
      </c>
      <c r="D5" s="1" t="s">
        <v>563</v>
      </c>
      <c r="E5" s="1" t="s">
        <v>564</v>
      </c>
      <c r="F5" s="1" t="s">
        <v>536</v>
      </c>
      <c r="G5" s="1" t="s">
        <v>540</v>
      </c>
      <c r="H5" s="1" t="s">
        <v>541</v>
      </c>
      <c r="I5" s="1" t="s">
        <v>565</v>
      </c>
      <c r="J5" s="1" t="s">
        <v>543</v>
      </c>
      <c r="K5" s="1" t="s">
        <v>565</v>
      </c>
      <c r="L5" s="1" t="s">
        <v>565</v>
      </c>
      <c r="M5" s="1" t="s">
        <v>544</v>
      </c>
      <c r="N5" s="1" t="s">
        <v>544</v>
      </c>
      <c r="O5" s="1" t="s">
        <v>545</v>
      </c>
      <c r="P5" s="1" t="s">
        <v>546</v>
      </c>
      <c r="Q5" s="1" t="s">
        <v>547</v>
      </c>
      <c r="R5" s="1" t="s">
        <v>566</v>
      </c>
      <c r="S5" s="1" t="s">
        <v>549</v>
      </c>
      <c r="T5" s="1" t="s">
        <v>550</v>
      </c>
      <c r="U5" s="1" t="s">
        <v>551</v>
      </c>
      <c r="V5" s="1" t="s">
        <v>567</v>
      </c>
    </row>
    <row r="6" s="1" customFormat="1" spans="1:22">
      <c r="A6" s="3">
        <v>999222138588696</v>
      </c>
      <c r="B6" s="1" t="s">
        <v>536</v>
      </c>
      <c r="C6" s="1" t="s">
        <v>568</v>
      </c>
      <c r="D6" s="1" t="s">
        <v>538</v>
      </c>
      <c r="E6" s="1" t="s">
        <v>569</v>
      </c>
      <c r="F6" s="1" t="s">
        <v>536</v>
      </c>
      <c r="G6" s="1" t="s">
        <v>540</v>
      </c>
      <c r="H6" s="1" t="s">
        <v>541</v>
      </c>
      <c r="I6" s="1" t="s">
        <v>570</v>
      </c>
      <c r="J6" s="1" t="s">
        <v>543</v>
      </c>
      <c r="K6" s="1" t="s">
        <v>570</v>
      </c>
      <c r="L6" s="1" t="s">
        <v>570</v>
      </c>
      <c r="M6" s="1" t="s">
        <v>544</v>
      </c>
      <c r="N6" s="1" t="s">
        <v>544</v>
      </c>
      <c r="O6" s="1" t="s">
        <v>545</v>
      </c>
      <c r="P6" s="1" t="s">
        <v>546</v>
      </c>
      <c r="Q6" s="1" t="s">
        <v>547</v>
      </c>
      <c r="R6" s="1" t="s">
        <v>571</v>
      </c>
      <c r="S6" s="1" t="s">
        <v>549</v>
      </c>
      <c r="T6" s="1" t="s">
        <v>550</v>
      </c>
      <c r="U6" s="1" t="s">
        <v>551</v>
      </c>
      <c r="V6" s="1" t="s">
        <v>552</v>
      </c>
    </row>
    <row r="7" s="1" customFormat="1" spans="1:22">
      <c r="A7" s="3">
        <v>999222138563469</v>
      </c>
      <c r="B7" s="1" t="s">
        <v>536</v>
      </c>
      <c r="C7" s="1" t="s">
        <v>572</v>
      </c>
      <c r="D7" s="1" t="s">
        <v>573</v>
      </c>
      <c r="E7" s="1" t="s">
        <v>574</v>
      </c>
      <c r="F7" s="1" t="s">
        <v>536</v>
      </c>
      <c r="G7" s="1" t="s">
        <v>540</v>
      </c>
      <c r="H7" s="1" t="s">
        <v>541</v>
      </c>
      <c r="I7" s="1" t="s">
        <v>575</v>
      </c>
      <c r="J7" s="1" t="s">
        <v>543</v>
      </c>
      <c r="K7" s="1" t="s">
        <v>575</v>
      </c>
      <c r="L7" s="1" t="s">
        <v>575</v>
      </c>
      <c r="M7" s="1" t="s">
        <v>544</v>
      </c>
      <c r="N7" s="1" t="s">
        <v>544</v>
      </c>
      <c r="O7" s="1" t="s">
        <v>545</v>
      </c>
      <c r="P7" s="1" t="s">
        <v>546</v>
      </c>
      <c r="Q7" s="1" t="s">
        <v>547</v>
      </c>
      <c r="R7" s="1" t="s">
        <v>576</v>
      </c>
      <c r="S7" s="1" t="s">
        <v>549</v>
      </c>
      <c r="T7" s="1" t="s">
        <v>550</v>
      </c>
      <c r="U7" s="1" t="s">
        <v>551</v>
      </c>
      <c r="V7" s="1" t="s">
        <v>552</v>
      </c>
    </row>
    <row r="8" s="1" customFormat="1" spans="1:22">
      <c r="A8" s="3">
        <v>999222138539802</v>
      </c>
      <c r="B8" s="1" t="s">
        <v>536</v>
      </c>
      <c r="C8" s="1" t="s">
        <v>577</v>
      </c>
      <c r="D8" s="1" t="s">
        <v>563</v>
      </c>
      <c r="E8" s="1" t="s">
        <v>578</v>
      </c>
      <c r="F8" s="1" t="s">
        <v>536</v>
      </c>
      <c r="G8" s="1" t="s">
        <v>540</v>
      </c>
      <c r="H8" s="1" t="s">
        <v>541</v>
      </c>
      <c r="I8" s="1" t="s">
        <v>565</v>
      </c>
      <c r="J8" s="1" t="s">
        <v>543</v>
      </c>
      <c r="K8" s="1" t="s">
        <v>565</v>
      </c>
      <c r="L8" s="1" t="s">
        <v>565</v>
      </c>
      <c r="M8" s="1" t="s">
        <v>544</v>
      </c>
      <c r="N8" s="1" t="s">
        <v>544</v>
      </c>
      <c r="O8" s="1" t="s">
        <v>545</v>
      </c>
      <c r="P8" s="1" t="s">
        <v>546</v>
      </c>
      <c r="Q8" s="1" t="s">
        <v>547</v>
      </c>
      <c r="R8" s="1" t="s">
        <v>579</v>
      </c>
      <c r="S8" s="1" t="s">
        <v>549</v>
      </c>
      <c r="T8" s="1" t="s">
        <v>550</v>
      </c>
      <c r="U8" s="1" t="s">
        <v>551</v>
      </c>
      <c r="V8" s="1" t="s">
        <v>567</v>
      </c>
    </row>
    <row r="9" s="1" customFormat="1" spans="1:22">
      <c r="A9" s="3">
        <v>999222138438731</v>
      </c>
      <c r="B9" s="1" t="s">
        <v>536</v>
      </c>
      <c r="C9" s="1" t="s">
        <v>580</v>
      </c>
      <c r="D9" s="1" t="s">
        <v>538</v>
      </c>
      <c r="E9" s="1" t="s">
        <v>581</v>
      </c>
      <c r="F9" s="1" t="s">
        <v>536</v>
      </c>
      <c r="G9" s="1" t="s">
        <v>540</v>
      </c>
      <c r="H9" s="1" t="s">
        <v>541</v>
      </c>
      <c r="I9" s="1" t="s">
        <v>582</v>
      </c>
      <c r="J9" s="1" t="s">
        <v>543</v>
      </c>
      <c r="K9" s="1" t="s">
        <v>582</v>
      </c>
      <c r="L9" s="1" t="s">
        <v>582</v>
      </c>
      <c r="M9" s="1" t="s">
        <v>544</v>
      </c>
      <c r="N9" s="1" t="s">
        <v>544</v>
      </c>
      <c r="O9" s="1" t="s">
        <v>545</v>
      </c>
      <c r="P9" s="1" t="s">
        <v>546</v>
      </c>
      <c r="Q9" s="1" t="s">
        <v>547</v>
      </c>
      <c r="R9" s="1" t="s">
        <v>583</v>
      </c>
      <c r="S9" s="1" t="s">
        <v>549</v>
      </c>
      <c r="T9" s="1" t="s">
        <v>550</v>
      </c>
      <c r="U9" s="1" t="s">
        <v>551</v>
      </c>
      <c r="V9" s="1" t="s">
        <v>552</v>
      </c>
    </row>
    <row r="10" s="1" customFormat="1" spans="1:22">
      <c r="A10" s="3">
        <v>999222137992269</v>
      </c>
      <c r="B10" s="1" t="s">
        <v>536</v>
      </c>
      <c r="C10" s="1" t="s">
        <v>584</v>
      </c>
      <c r="D10" s="1" t="s">
        <v>538</v>
      </c>
      <c r="E10" s="1" t="s">
        <v>585</v>
      </c>
      <c r="F10" s="1" t="s">
        <v>536</v>
      </c>
      <c r="G10" s="1" t="s">
        <v>540</v>
      </c>
      <c r="H10" s="1" t="s">
        <v>541</v>
      </c>
      <c r="I10" s="1" t="s">
        <v>582</v>
      </c>
      <c r="J10" s="1" t="s">
        <v>543</v>
      </c>
      <c r="K10" s="1" t="s">
        <v>582</v>
      </c>
      <c r="L10" s="1" t="s">
        <v>582</v>
      </c>
      <c r="M10" s="1" t="s">
        <v>544</v>
      </c>
      <c r="N10" s="1" t="s">
        <v>544</v>
      </c>
      <c r="O10" s="1" t="s">
        <v>545</v>
      </c>
      <c r="P10" s="1" t="s">
        <v>546</v>
      </c>
      <c r="Q10" s="1" t="s">
        <v>547</v>
      </c>
      <c r="R10" s="1" t="s">
        <v>586</v>
      </c>
      <c r="S10" s="1" t="s">
        <v>549</v>
      </c>
      <c r="T10" s="1" t="s">
        <v>550</v>
      </c>
      <c r="U10" s="1" t="s">
        <v>551</v>
      </c>
      <c r="V10" s="1" t="s">
        <v>552</v>
      </c>
    </row>
    <row r="11" s="1" customFormat="1" spans="1:22">
      <c r="A11" s="3">
        <v>999222136481614</v>
      </c>
      <c r="B11" s="1" t="s">
        <v>536</v>
      </c>
      <c r="C11" s="1" t="s">
        <v>587</v>
      </c>
      <c r="D11" s="1" t="s">
        <v>588</v>
      </c>
      <c r="E11" s="1" t="s">
        <v>589</v>
      </c>
      <c r="F11" s="1" t="s">
        <v>536</v>
      </c>
      <c r="G11" s="1" t="s">
        <v>540</v>
      </c>
      <c r="H11" s="1" t="s">
        <v>541</v>
      </c>
      <c r="I11" s="1" t="s">
        <v>590</v>
      </c>
      <c r="J11" s="1" t="s">
        <v>543</v>
      </c>
      <c r="K11" s="1" t="s">
        <v>590</v>
      </c>
      <c r="L11" s="1" t="s">
        <v>590</v>
      </c>
      <c r="M11" s="1" t="s">
        <v>544</v>
      </c>
      <c r="N11" s="1" t="s">
        <v>544</v>
      </c>
      <c r="O11" s="1" t="s">
        <v>545</v>
      </c>
      <c r="P11" s="1" t="s">
        <v>546</v>
      </c>
      <c r="Q11" s="1" t="s">
        <v>547</v>
      </c>
      <c r="R11" s="1" t="s">
        <v>591</v>
      </c>
      <c r="S11" s="1" t="s">
        <v>549</v>
      </c>
      <c r="T11" s="1" t="s">
        <v>550</v>
      </c>
      <c r="U11" s="1" t="s">
        <v>551</v>
      </c>
      <c r="V11" s="1" t="s">
        <v>592</v>
      </c>
    </row>
    <row r="12" s="1" customFormat="1" spans="1:22">
      <c r="A12" s="3">
        <v>999222135873843</v>
      </c>
      <c r="B12" s="1" t="s">
        <v>536</v>
      </c>
      <c r="C12" s="1" t="s">
        <v>593</v>
      </c>
      <c r="D12" s="1" t="s">
        <v>594</v>
      </c>
      <c r="E12" s="1" t="s">
        <v>595</v>
      </c>
      <c r="F12" s="1" t="s">
        <v>536</v>
      </c>
      <c r="G12" s="1" t="s">
        <v>540</v>
      </c>
      <c r="H12" s="1" t="s">
        <v>541</v>
      </c>
      <c r="I12" s="1" t="s">
        <v>596</v>
      </c>
      <c r="J12" s="1" t="s">
        <v>543</v>
      </c>
      <c r="K12" s="1" t="s">
        <v>596</v>
      </c>
      <c r="L12" s="1" t="s">
        <v>596</v>
      </c>
      <c r="M12" s="1" t="s">
        <v>544</v>
      </c>
      <c r="N12" s="1" t="s">
        <v>544</v>
      </c>
      <c r="O12" s="1" t="s">
        <v>545</v>
      </c>
      <c r="P12" s="1" t="s">
        <v>546</v>
      </c>
      <c r="Q12" s="1" t="s">
        <v>547</v>
      </c>
      <c r="R12" s="1" t="s">
        <v>597</v>
      </c>
      <c r="S12" s="1" t="s">
        <v>549</v>
      </c>
      <c r="T12" s="1" t="s">
        <v>550</v>
      </c>
      <c r="U12" s="1" t="s">
        <v>598</v>
      </c>
      <c r="V12" s="1" t="s">
        <v>558</v>
      </c>
    </row>
    <row r="13" s="1" customFormat="1" spans="1:22">
      <c r="A13" s="3">
        <v>999222135834798</v>
      </c>
      <c r="B13" s="1" t="s">
        <v>536</v>
      </c>
      <c r="C13" s="1" t="s">
        <v>599</v>
      </c>
      <c r="D13" s="1" t="s">
        <v>538</v>
      </c>
      <c r="E13" s="1" t="s">
        <v>600</v>
      </c>
      <c r="F13" s="1" t="s">
        <v>536</v>
      </c>
      <c r="G13" s="1" t="s">
        <v>540</v>
      </c>
      <c r="H13" s="1" t="s">
        <v>541</v>
      </c>
      <c r="I13" s="1" t="s">
        <v>601</v>
      </c>
      <c r="J13" s="1" t="s">
        <v>543</v>
      </c>
      <c r="K13" s="1" t="s">
        <v>601</v>
      </c>
      <c r="L13" s="1" t="s">
        <v>601</v>
      </c>
      <c r="M13" s="1" t="s">
        <v>544</v>
      </c>
      <c r="N13" s="1" t="s">
        <v>544</v>
      </c>
      <c r="O13" s="1" t="s">
        <v>545</v>
      </c>
      <c r="P13" s="1" t="s">
        <v>546</v>
      </c>
      <c r="Q13" s="1" t="s">
        <v>547</v>
      </c>
      <c r="R13" s="1" t="s">
        <v>602</v>
      </c>
      <c r="S13" s="1" t="s">
        <v>549</v>
      </c>
      <c r="T13" s="1" t="s">
        <v>550</v>
      </c>
      <c r="U13" s="1" t="s">
        <v>551</v>
      </c>
      <c r="V13" s="1" t="s">
        <v>552</v>
      </c>
    </row>
    <row r="14" s="1" customFormat="1" spans="1:22">
      <c r="A14" s="3">
        <v>999222135403670</v>
      </c>
      <c r="B14" s="1" t="s">
        <v>536</v>
      </c>
      <c r="C14" s="1" t="s">
        <v>603</v>
      </c>
      <c r="D14" s="1" t="s">
        <v>604</v>
      </c>
      <c r="E14" s="1" t="s">
        <v>605</v>
      </c>
      <c r="F14" s="1" t="s">
        <v>536</v>
      </c>
      <c r="G14" s="1" t="s">
        <v>540</v>
      </c>
      <c r="H14" s="1" t="s">
        <v>541</v>
      </c>
      <c r="I14" s="1" t="s">
        <v>606</v>
      </c>
      <c r="J14" s="1" t="s">
        <v>543</v>
      </c>
      <c r="K14" s="1" t="s">
        <v>606</v>
      </c>
      <c r="L14" s="1" t="s">
        <v>606</v>
      </c>
      <c r="M14" s="1" t="s">
        <v>544</v>
      </c>
      <c r="N14" s="1" t="s">
        <v>544</v>
      </c>
      <c r="O14" s="1" t="s">
        <v>545</v>
      </c>
      <c r="P14" s="1" t="s">
        <v>546</v>
      </c>
      <c r="Q14" s="1" t="s">
        <v>547</v>
      </c>
      <c r="R14" s="1" t="s">
        <v>607</v>
      </c>
      <c r="S14" s="1" t="s">
        <v>549</v>
      </c>
      <c r="T14" s="1" t="s">
        <v>550</v>
      </c>
      <c r="U14" s="1" t="s">
        <v>551</v>
      </c>
      <c r="V14" s="1" t="s">
        <v>558</v>
      </c>
    </row>
    <row r="15" s="1" customFormat="1" spans="1:22">
      <c r="A15" s="3">
        <v>999222132500025</v>
      </c>
      <c r="B15" s="1" t="s">
        <v>608</v>
      </c>
      <c r="C15" s="1" t="s">
        <v>609</v>
      </c>
      <c r="D15" s="1" t="s">
        <v>610</v>
      </c>
      <c r="E15" s="1" t="s">
        <v>611</v>
      </c>
      <c r="F15" s="1" t="s">
        <v>536</v>
      </c>
      <c r="G15" s="1" t="s">
        <v>540</v>
      </c>
      <c r="H15" s="1" t="s">
        <v>541</v>
      </c>
      <c r="I15" s="1" t="s">
        <v>612</v>
      </c>
      <c r="J15" s="1" t="s">
        <v>543</v>
      </c>
      <c r="K15" s="1" t="s">
        <v>612</v>
      </c>
      <c r="L15" s="1" t="s">
        <v>612</v>
      </c>
      <c r="M15" s="1" t="s">
        <v>544</v>
      </c>
      <c r="N15" s="1" t="s">
        <v>544</v>
      </c>
      <c r="O15" s="1" t="s">
        <v>545</v>
      </c>
      <c r="P15" s="1" t="s">
        <v>546</v>
      </c>
      <c r="Q15" s="1" t="s">
        <v>547</v>
      </c>
      <c r="R15" s="1" t="s">
        <v>613</v>
      </c>
      <c r="S15" s="1" t="s">
        <v>549</v>
      </c>
      <c r="T15" s="1" t="s">
        <v>550</v>
      </c>
      <c r="U15" s="1" t="s">
        <v>551</v>
      </c>
      <c r="V15" s="1" t="s">
        <v>552</v>
      </c>
    </row>
    <row r="16" s="1" customFormat="1" spans="1:22">
      <c r="A16" s="3">
        <v>999222131972616</v>
      </c>
      <c r="B16" s="1" t="s">
        <v>608</v>
      </c>
      <c r="C16" s="1" t="s">
        <v>614</v>
      </c>
      <c r="D16" s="1" t="s">
        <v>615</v>
      </c>
      <c r="E16" s="1" t="s">
        <v>616</v>
      </c>
      <c r="F16" s="1" t="s">
        <v>536</v>
      </c>
      <c r="G16" s="1" t="s">
        <v>540</v>
      </c>
      <c r="H16" s="1" t="s">
        <v>541</v>
      </c>
      <c r="I16" s="1" t="s">
        <v>617</v>
      </c>
      <c r="J16" s="1" t="s">
        <v>543</v>
      </c>
      <c r="K16" s="1" t="s">
        <v>617</v>
      </c>
      <c r="L16" s="1" t="s">
        <v>617</v>
      </c>
      <c r="M16" s="1" t="s">
        <v>544</v>
      </c>
      <c r="N16" s="1" t="s">
        <v>544</v>
      </c>
      <c r="O16" s="1" t="s">
        <v>545</v>
      </c>
      <c r="P16" s="1" t="s">
        <v>546</v>
      </c>
      <c r="Q16" s="1" t="s">
        <v>547</v>
      </c>
      <c r="R16" s="1" t="s">
        <v>618</v>
      </c>
      <c r="S16" s="1" t="s">
        <v>549</v>
      </c>
      <c r="T16" s="1" t="s">
        <v>550</v>
      </c>
      <c r="U16" s="1" t="s">
        <v>551</v>
      </c>
      <c r="V16" s="1" t="s">
        <v>558</v>
      </c>
    </row>
    <row r="17" s="1" customFormat="1" spans="1:22">
      <c r="A17" s="3">
        <v>999222131731318</v>
      </c>
      <c r="B17" s="1" t="s">
        <v>608</v>
      </c>
      <c r="C17" s="1" t="s">
        <v>619</v>
      </c>
      <c r="D17" s="1" t="s">
        <v>620</v>
      </c>
      <c r="E17" s="1" t="s">
        <v>621</v>
      </c>
      <c r="F17" s="1" t="s">
        <v>536</v>
      </c>
      <c r="G17" s="1" t="s">
        <v>540</v>
      </c>
      <c r="H17" s="1" t="s">
        <v>541</v>
      </c>
      <c r="I17" s="1" t="s">
        <v>622</v>
      </c>
      <c r="J17" s="1" t="s">
        <v>543</v>
      </c>
      <c r="K17" s="1" t="s">
        <v>622</v>
      </c>
      <c r="L17" s="1" t="s">
        <v>622</v>
      </c>
      <c r="M17" s="1" t="s">
        <v>544</v>
      </c>
      <c r="N17" s="1" t="s">
        <v>544</v>
      </c>
      <c r="O17" s="1" t="s">
        <v>545</v>
      </c>
      <c r="P17" s="1" t="s">
        <v>546</v>
      </c>
      <c r="Q17" s="1" t="s">
        <v>547</v>
      </c>
      <c r="R17" s="1" t="s">
        <v>623</v>
      </c>
      <c r="S17" s="1" t="s">
        <v>549</v>
      </c>
      <c r="T17" s="1" t="s">
        <v>550</v>
      </c>
      <c r="U17" s="1" t="s">
        <v>551</v>
      </c>
      <c r="V17" s="1" t="s">
        <v>552</v>
      </c>
    </row>
    <row r="18" s="1" customFormat="1" spans="1:22">
      <c r="A18" s="3">
        <v>999222131446277</v>
      </c>
      <c r="B18" s="1" t="s">
        <v>608</v>
      </c>
      <c r="C18" s="1" t="s">
        <v>624</v>
      </c>
      <c r="D18" s="1" t="s">
        <v>625</v>
      </c>
      <c r="E18" s="1" t="s">
        <v>626</v>
      </c>
      <c r="F18" s="1" t="s">
        <v>536</v>
      </c>
      <c r="G18" s="1" t="s">
        <v>540</v>
      </c>
      <c r="H18" s="1" t="s">
        <v>541</v>
      </c>
      <c r="I18" s="1" t="s">
        <v>627</v>
      </c>
      <c r="J18" s="1" t="s">
        <v>543</v>
      </c>
      <c r="K18" s="1" t="s">
        <v>627</v>
      </c>
      <c r="L18" s="1" t="s">
        <v>627</v>
      </c>
      <c r="M18" s="1" t="s">
        <v>544</v>
      </c>
      <c r="N18" s="1" t="s">
        <v>544</v>
      </c>
      <c r="O18" s="1" t="s">
        <v>545</v>
      </c>
      <c r="P18" s="1" t="s">
        <v>546</v>
      </c>
      <c r="Q18" s="1" t="s">
        <v>547</v>
      </c>
      <c r="R18" s="1" t="s">
        <v>628</v>
      </c>
      <c r="S18" s="1" t="s">
        <v>549</v>
      </c>
      <c r="T18" s="1" t="s">
        <v>550</v>
      </c>
      <c r="U18" s="1" t="s">
        <v>551</v>
      </c>
      <c r="V18" s="1" t="s">
        <v>558</v>
      </c>
    </row>
    <row r="19" s="1" customFormat="1" spans="1:22">
      <c r="A19" s="3">
        <v>999222129539018</v>
      </c>
      <c r="B19" s="1" t="s">
        <v>608</v>
      </c>
      <c r="C19" s="1" t="s">
        <v>629</v>
      </c>
      <c r="D19" s="1" t="s">
        <v>630</v>
      </c>
      <c r="E19" s="1" t="s">
        <v>631</v>
      </c>
      <c r="F19" s="1" t="s">
        <v>536</v>
      </c>
      <c r="G19" s="1" t="s">
        <v>540</v>
      </c>
      <c r="H19" s="1" t="s">
        <v>541</v>
      </c>
      <c r="I19" s="1" t="s">
        <v>632</v>
      </c>
      <c r="J19" s="1" t="s">
        <v>543</v>
      </c>
      <c r="K19" s="1" t="s">
        <v>632</v>
      </c>
      <c r="L19" s="1" t="s">
        <v>632</v>
      </c>
      <c r="M19" s="1" t="s">
        <v>544</v>
      </c>
      <c r="N19" s="1" t="s">
        <v>544</v>
      </c>
      <c r="O19" s="1" t="s">
        <v>545</v>
      </c>
      <c r="P19" s="1" t="s">
        <v>546</v>
      </c>
      <c r="Q19" s="1" t="s">
        <v>547</v>
      </c>
      <c r="R19" s="1" t="s">
        <v>633</v>
      </c>
      <c r="S19" s="1" t="s">
        <v>549</v>
      </c>
      <c r="T19" s="1" t="s">
        <v>550</v>
      </c>
      <c r="U19" s="1" t="s">
        <v>551</v>
      </c>
      <c r="V19" s="1" t="s">
        <v>552</v>
      </c>
    </row>
    <row r="20" s="1" customFormat="1" spans="1:22">
      <c r="A20" s="3">
        <v>999222128679133</v>
      </c>
      <c r="B20" s="1" t="s">
        <v>608</v>
      </c>
      <c r="C20" s="1" t="s">
        <v>634</v>
      </c>
      <c r="D20" s="1" t="s">
        <v>635</v>
      </c>
      <c r="E20" s="1" t="s">
        <v>636</v>
      </c>
      <c r="F20" s="1" t="s">
        <v>536</v>
      </c>
      <c r="G20" s="1" t="s">
        <v>540</v>
      </c>
      <c r="H20" s="1" t="s">
        <v>541</v>
      </c>
      <c r="I20" s="1" t="s">
        <v>637</v>
      </c>
      <c r="J20" s="1" t="s">
        <v>543</v>
      </c>
      <c r="K20" s="1" t="s">
        <v>637</v>
      </c>
      <c r="L20" s="1" t="s">
        <v>637</v>
      </c>
      <c r="M20" s="1" t="s">
        <v>544</v>
      </c>
      <c r="N20" s="1" t="s">
        <v>544</v>
      </c>
      <c r="O20" s="1" t="s">
        <v>545</v>
      </c>
      <c r="P20" s="1" t="s">
        <v>546</v>
      </c>
      <c r="Q20" s="1" t="s">
        <v>547</v>
      </c>
      <c r="R20" s="1" t="s">
        <v>638</v>
      </c>
      <c r="S20" s="1" t="s">
        <v>549</v>
      </c>
      <c r="T20" s="1" t="s">
        <v>550</v>
      </c>
      <c r="U20" s="1" t="s">
        <v>551</v>
      </c>
      <c r="V20" s="1" t="s">
        <v>552</v>
      </c>
    </row>
    <row r="21" s="1" customFormat="1" spans="1:22">
      <c r="A21" s="3">
        <v>999222123509356</v>
      </c>
      <c r="B21" s="1" t="s">
        <v>639</v>
      </c>
      <c r="C21" s="1" t="s">
        <v>640</v>
      </c>
      <c r="D21" s="1" t="s">
        <v>610</v>
      </c>
      <c r="E21" s="1" t="s">
        <v>641</v>
      </c>
      <c r="F21" s="1" t="s">
        <v>536</v>
      </c>
      <c r="G21" s="1" t="s">
        <v>540</v>
      </c>
      <c r="H21" s="1" t="s">
        <v>541</v>
      </c>
      <c r="I21" s="1" t="s">
        <v>612</v>
      </c>
      <c r="J21" s="1" t="s">
        <v>543</v>
      </c>
      <c r="K21" s="1" t="s">
        <v>612</v>
      </c>
      <c r="L21" s="1" t="s">
        <v>612</v>
      </c>
      <c r="M21" s="1" t="s">
        <v>544</v>
      </c>
      <c r="N21" s="1" t="s">
        <v>544</v>
      </c>
      <c r="O21" s="1" t="s">
        <v>545</v>
      </c>
      <c r="P21" s="1" t="s">
        <v>546</v>
      </c>
      <c r="Q21" s="1" t="s">
        <v>547</v>
      </c>
      <c r="R21" s="1" t="s">
        <v>642</v>
      </c>
      <c r="S21" s="1" t="s">
        <v>549</v>
      </c>
      <c r="T21" s="1" t="s">
        <v>550</v>
      </c>
      <c r="U21" s="1" t="s">
        <v>551</v>
      </c>
      <c r="V21" s="1" t="s">
        <v>552</v>
      </c>
    </row>
    <row r="22" s="1" customFormat="1" spans="1:22">
      <c r="A22" s="3">
        <v>999222116857416</v>
      </c>
      <c r="B22" s="1" t="s">
        <v>639</v>
      </c>
      <c r="C22" s="1" t="s">
        <v>643</v>
      </c>
      <c r="D22" s="1" t="s">
        <v>644</v>
      </c>
      <c r="E22" s="1" t="s">
        <v>645</v>
      </c>
      <c r="F22" s="1" t="s">
        <v>639</v>
      </c>
      <c r="G22" s="1" t="s">
        <v>540</v>
      </c>
      <c r="H22" s="1" t="s">
        <v>541</v>
      </c>
      <c r="I22" s="1" t="s">
        <v>646</v>
      </c>
      <c r="J22" s="1" t="s">
        <v>543</v>
      </c>
      <c r="K22" s="1" t="s">
        <v>646</v>
      </c>
      <c r="L22" s="1" t="s">
        <v>646</v>
      </c>
      <c r="M22" s="1" t="s">
        <v>544</v>
      </c>
      <c r="N22" s="1" t="s">
        <v>544</v>
      </c>
      <c r="O22" s="1" t="s">
        <v>545</v>
      </c>
      <c r="P22" s="1" t="s">
        <v>546</v>
      </c>
      <c r="Q22" s="1" t="s">
        <v>547</v>
      </c>
      <c r="R22" s="1" t="s">
        <v>647</v>
      </c>
      <c r="S22" s="1" t="s">
        <v>549</v>
      </c>
      <c r="T22" s="1" t="s">
        <v>550</v>
      </c>
      <c r="U22" s="1" t="s">
        <v>551</v>
      </c>
      <c r="V22" s="1" t="s">
        <v>552</v>
      </c>
    </row>
    <row r="23" s="1" customFormat="1" spans="1:22">
      <c r="A23" s="3">
        <v>999222115053265</v>
      </c>
      <c r="B23" s="1" t="s">
        <v>639</v>
      </c>
      <c r="C23" s="1" t="s">
        <v>648</v>
      </c>
      <c r="D23" s="1" t="s">
        <v>610</v>
      </c>
      <c r="E23" s="1" t="s">
        <v>649</v>
      </c>
      <c r="F23" s="1" t="s">
        <v>608</v>
      </c>
      <c r="G23" s="1" t="s">
        <v>540</v>
      </c>
      <c r="H23" s="1" t="s">
        <v>541</v>
      </c>
      <c r="I23" s="1" t="s">
        <v>650</v>
      </c>
      <c r="J23" s="1" t="s">
        <v>543</v>
      </c>
      <c r="K23" s="1" t="s">
        <v>650</v>
      </c>
      <c r="L23" s="1" t="s">
        <v>650</v>
      </c>
      <c r="M23" s="1" t="s">
        <v>544</v>
      </c>
      <c r="N23" s="1" t="s">
        <v>544</v>
      </c>
      <c r="O23" s="1" t="s">
        <v>545</v>
      </c>
      <c r="P23" s="1" t="s">
        <v>546</v>
      </c>
      <c r="Q23" s="1" t="s">
        <v>547</v>
      </c>
      <c r="R23" s="1" t="s">
        <v>651</v>
      </c>
      <c r="S23" s="1" t="s">
        <v>549</v>
      </c>
      <c r="T23" s="1" t="s">
        <v>550</v>
      </c>
      <c r="U23" s="1" t="s">
        <v>551</v>
      </c>
      <c r="V23" s="1" t="s">
        <v>552</v>
      </c>
    </row>
    <row r="24" s="1" customFormat="1" spans="1:22">
      <c r="A24" s="3">
        <v>999222114179406</v>
      </c>
      <c r="B24" s="1" t="s">
        <v>639</v>
      </c>
      <c r="C24" s="1" t="s">
        <v>652</v>
      </c>
      <c r="D24" s="1" t="s">
        <v>630</v>
      </c>
      <c r="E24" s="1" t="s">
        <v>653</v>
      </c>
      <c r="F24" s="1" t="s">
        <v>608</v>
      </c>
      <c r="G24" s="1" t="s">
        <v>540</v>
      </c>
      <c r="H24" s="1" t="s">
        <v>541</v>
      </c>
      <c r="I24" s="1" t="s">
        <v>654</v>
      </c>
      <c r="J24" s="1" t="s">
        <v>543</v>
      </c>
      <c r="K24" s="1" t="s">
        <v>654</v>
      </c>
      <c r="L24" s="1" t="s">
        <v>654</v>
      </c>
      <c r="M24" s="1" t="s">
        <v>544</v>
      </c>
      <c r="N24" s="1" t="s">
        <v>544</v>
      </c>
      <c r="O24" s="1" t="s">
        <v>545</v>
      </c>
      <c r="P24" s="1" t="s">
        <v>546</v>
      </c>
      <c r="Q24" s="1" t="s">
        <v>547</v>
      </c>
      <c r="R24" s="1" t="s">
        <v>655</v>
      </c>
      <c r="S24" s="1" t="s">
        <v>549</v>
      </c>
      <c r="T24" s="1" t="s">
        <v>550</v>
      </c>
      <c r="U24" s="1" t="s">
        <v>551</v>
      </c>
      <c r="V24" s="1" t="s">
        <v>552</v>
      </c>
    </row>
    <row r="25" s="1" customFormat="1" spans="1:22">
      <c r="A25" s="3">
        <v>999222120060959</v>
      </c>
      <c r="B25" s="1" t="s">
        <v>639</v>
      </c>
      <c r="C25" s="1" t="s">
        <v>656</v>
      </c>
      <c r="D25" s="1" t="s">
        <v>657</v>
      </c>
      <c r="E25" s="1" t="s">
        <v>658</v>
      </c>
      <c r="F25" s="1" t="s">
        <v>536</v>
      </c>
      <c r="G25" s="1" t="s">
        <v>540</v>
      </c>
      <c r="H25" s="1" t="s">
        <v>541</v>
      </c>
      <c r="I25" s="1" t="s">
        <v>659</v>
      </c>
      <c r="J25" s="1" t="s">
        <v>543</v>
      </c>
      <c r="K25" s="1" t="s">
        <v>659</v>
      </c>
      <c r="L25" s="1" t="s">
        <v>659</v>
      </c>
      <c r="M25" s="1" t="s">
        <v>544</v>
      </c>
      <c r="N25" s="1" t="s">
        <v>544</v>
      </c>
      <c r="O25" s="1" t="s">
        <v>545</v>
      </c>
      <c r="P25" s="1" t="s">
        <v>546</v>
      </c>
      <c r="Q25" s="1" t="s">
        <v>547</v>
      </c>
      <c r="R25" s="1" t="s">
        <v>660</v>
      </c>
      <c r="S25" s="1" t="s">
        <v>549</v>
      </c>
      <c r="T25" s="1" t="s">
        <v>550</v>
      </c>
      <c r="U25" s="1" t="s">
        <v>551</v>
      </c>
      <c r="V25" s="1" t="s">
        <v>558</v>
      </c>
    </row>
    <row r="26" s="1" customFormat="1" spans="1:22">
      <c r="A26" s="3">
        <v>999222107947009</v>
      </c>
      <c r="B26" s="1" t="s">
        <v>661</v>
      </c>
      <c r="C26" s="1" t="s">
        <v>662</v>
      </c>
      <c r="D26" s="1" t="s">
        <v>663</v>
      </c>
      <c r="E26" s="1" t="s">
        <v>664</v>
      </c>
      <c r="F26" s="1" t="s">
        <v>661</v>
      </c>
      <c r="G26" s="1" t="s">
        <v>540</v>
      </c>
      <c r="H26" s="1" t="s">
        <v>541</v>
      </c>
      <c r="I26" s="1" t="s">
        <v>665</v>
      </c>
      <c r="J26" s="1" t="s">
        <v>543</v>
      </c>
      <c r="K26" s="1" t="s">
        <v>665</v>
      </c>
      <c r="L26" s="1" t="s">
        <v>665</v>
      </c>
      <c r="M26" s="1" t="s">
        <v>544</v>
      </c>
      <c r="N26" s="1" t="s">
        <v>544</v>
      </c>
      <c r="O26" s="1" t="s">
        <v>545</v>
      </c>
      <c r="P26" s="1" t="s">
        <v>546</v>
      </c>
      <c r="Q26" s="1" t="s">
        <v>547</v>
      </c>
      <c r="R26" s="1" t="s">
        <v>666</v>
      </c>
      <c r="S26" s="1" t="s">
        <v>549</v>
      </c>
      <c r="T26" s="1" t="s">
        <v>550</v>
      </c>
      <c r="U26" s="1" t="s">
        <v>551</v>
      </c>
      <c r="V26" s="1" t="s">
        <v>552</v>
      </c>
    </row>
    <row r="27" s="1" customFormat="1" spans="1:22">
      <c r="A27" s="3">
        <v>999222105528278</v>
      </c>
      <c r="B27" s="1" t="s">
        <v>661</v>
      </c>
      <c r="C27" s="1" t="s">
        <v>667</v>
      </c>
      <c r="D27" s="1" t="s">
        <v>668</v>
      </c>
      <c r="E27" s="1" t="s">
        <v>669</v>
      </c>
      <c r="F27" s="1" t="s">
        <v>608</v>
      </c>
      <c r="G27" s="1" t="s">
        <v>540</v>
      </c>
      <c r="H27" s="1" t="s">
        <v>541</v>
      </c>
      <c r="I27" s="1" t="s">
        <v>670</v>
      </c>
      <c r="J27" s="1" t="s">
        <v>543</v>
      </c>
      <c r="K27" s="1" t="s">
        <v>670</v>
      </c>
      <c r="L27" s="1" t="s">
        <v>670</v>
      </c>
      <c r="M27" s="1" t="s">
        <v>544</v>
      </c>
      <c r="N27" s="1" t="s">
        <v>544</v>
      </c>
      <c r="O27" s="1" t="s">
        <v>545</v>
      </c>
      <c r="P27" s="1" t="s">
        <v>546</v>
      </c>
      <c r="Q27" s="1" t="s">
        <v>547</v>
      </c>
      <c r="R27" s="1" t="s">
        <v>671</v>
      </c>
      <c r="S27" s="1" t="s">
        <v>549</v>
      </c>
      <c r="T27" s="1" t="s">
        <v>550</v>
      </c>
      <c r="U27" s="1" t="s">
        <v>551</v>
      </c>
      <c r="V27" s="1" t="s">
        <v>552</v>
      </c>
    </row>
    <row r="28" s="1" customFormat="1" spans="1:22">
      <c r="A28" s="3">
        <v>999222105240582</v>
      </c>
      <c r="B28" s="1" t="s">
        <v>661</v>
      </c>
      <c r="C28" s="1" t="s">
        <v>672</v>
      </c>
      <c r="D28" s="1" t="s">
        <v>625</v>
      </c>
      <c r="E28" s="1" t="s">
        <v>626</v>
      </c>
      <c r="F28" s="1" t="s">
        <v>608</v>
      </c>
      <c r="G28" s="1" t="s">
        <v>540</v>
      </c>
      <c r="H28" s="1" t="s">
        <v>541</v>
      </c>
      <c r="I28" s="1" t="s">
        <v>673</v>
      </c>
      <c r="J28" s="1" t="s">
        <v>543</v>
      </c>
      <c r="K28" s="1" t="s">
        <v>673</v>
      </c>
      <c r="L28" s="1" t="s">
        <v>673</v>
      </c>
      <c r="M28" s="1" t="s">
        <v>544</v>
      </c>
      <c r="N28" s="1" t="s">
        <v>544</v>
      </c>
      <c r="O28" s="1" t="s">
        <v>545</v>
      </c>
      <c r="P28" s="1" t="s">
        <v>546</v>
      </c>
      <c r="Q28" s="1" t="s">
        <v>547</v>
      </c>
      <c r="R28" s="1" t="s">
        <v>674</v>
      </c>
      <c r="S28" s="1" t="s">
        <v>549</v>
      </c>
      <c r="T28" s="1" t="s">
        <v>550</v>
      </c>
      <c r="U28" s="1" t="s">
        <v>551</v>
      </c>
      <c r="V28" s="1" t="s">
        <v>558</v>
      </c>
    </row>
    <row r="29" s="1" customFormat="1" spans="1:22">
      <c r="A29" s="3">
        <v>999222124872546</v>
      </c>
      <c r="B29" s="1" t="s">
        <v>608</v>
      </c>
      <c r="C29" s="1" t="s">
        <v>675</v>
      </c>
      <c r="D29" s="1" t="s">
        <v>676</v>
      </c>
      <c r="E29" s="1" t="s">
        <v>677</v>
      </c>
      <c r="F29" s="1" t="s">
        <v>608</v>
      </c>
      <c r="G29" s="1" t="s">
        <v>540</v>
      </c>
      <c r="H29" s="1" t="s">
        <v>541</v>
      </c>
      <c r="I29" s="1" t="s">
        <v>678</v>
      </c>
      <c r="J29" s="1" t="s">
        <v>543</v>
      </c>
      <c r="K29" s="1" t="s">
        <v>678</v>
      </c>
      <c r="L29" s="1" t="s">
        <v>678</v>
      </c>
      <c r="M29" s="1" t="s">
        <v>544</v>
      </c>
      <c r="N29" s="1" t="s">
        <v>544</v>
      </c>
      <c r="O29" s="1" t="s">
        <v>545</v>
      </c>
      <c r="P29" s="1" t="s">
        <v>546</v>
      </c>
      <c r="Q29" s="1" t="s">
        <v>547</v>
      </c>
      <c r="R29" s="1" t="s">
        <v>679</v>
      </c>
      <c r="S29" s="1" t="s">
        <v>549</v>
      </c>
      <c r="T29" s="1" t="s">
        <v>550</v>
      </c>
      <c r="U29" s="1" t="s">
        <v>551</v>
      </c>
      <c r="V29" s="1" t="s">
        <v>552</v>
      </c>
    </row>
    <row r="30" s="1" customFormat="1" spans="1:22">
      <c r="A30" s="3">
        <v>999222112896351</v>
      </c>
      <c r="B30" s="1" t="s">
        <v>661</v>
      </c>
      <c r="C30" s="1" t="s">
        <v>680</v>
      </c>
      <c r="D30" s="1" t="s">
        <v>681</v>
      </c>
      <c r="E30" s="1" t="s">
        <v>682</v>
      </c>
      <c r="F30" s="1" t="s">
        <v>608</v>
      </c>
      <c r="G30" s="1" t="s">
        <v>540</v>
      </c>
      <c r="H30" s="1" t="s">
        <v>541</v>
      </c>
      <c r="I30" s="1" t="s">
        <v>683</v>
      </c>
      <c r="J30" s="1" t="s">
        <v>543</v>
      </c>
      <c r="K30" s="1" t="s">
        <v>683</v>
      </c>
      <c r="L30" s="1" t="s">
        <v>683</v>
      </c>
      <c r="M30" s="1" t="s">
        <v>544</v>
      </c>
      <c r="N30" s="1" t="s">
        <v>544</v>
      </c>
      <c r="O30" s="1" t="s">
        <v>545</v>
      </c>
      <c r="P30" s="1" t="s">
        <v>546</v>
      </c>
      <c r="Q30" s="1" t="s">
        <v>547</v>
      </c>
      <c r="R30" s="1" t="s">
        <v>684</v>
      </c>
      <c r="S30" s="1" t="s">
        <v>549</v>
      </c>
      <c r="T30" s="1" t="s">
        <v>550</v>
      </c>
      <c r="U30" s="1" t="s">
        <v>551</v>
      </c>
      <c r="V30" s="1" t="s">
        <v>552</v>
      </c>
    </row>
    <row r="31" s="1" customFormat="1" spans="1:22">
      <c r="A31" s="3">
        <v>999222103922020</v>
      </c>
      <c r="B31" s="1" t="s">
        <v>661</v>
      </c>
      <c r="C31" s="1" t="s">
        <v>685</v>
      </c>
      <c r="D31" s="1" t="s">
        <v>686</v>
      </c>
      <c r="E31" s="1" t="s">
        <v>687</v>
      </c>
      <c r="F31" s="1" t="s">
        <v>639</v>
      </c>
      <c r="G31" s="1" t="s">
        <v>540</v>
      </c>
      <c r="H31" s="1" t="s">
        <v>541</v>
      </c>
      <c r="I31" s="1" t="s">
        <v>688</v>
      </c>
      <c r="J31" s="1" t="s">
        <v>543</v>
      </c>
      <c r="K31" s="1" t="s">
        <v>688</v>
      </c>
      <c r="L31" s="1" t="s">
        <v>688</v>
      </c>
      <c r="M31" s="1" t="s">
        <v>544</v>
      </c>
      <c r="N31" s="1" t="s">
        <v>544</v>
      </c>
      <c r="O31" s="1" t="s">
        <v>545</v>
      </c>
      <c r="P31" s="1" t="s">
        <v>546</v>
      </c>
      <c r="Q31" s="1" t="s">
        <v>547</v>
      </c>
      <c r="R31" s="1" t="s">
        <v>689</v>
      </c>
      <c r="S31" s="1" t="s">
        <v>549</v>
      </c>
      <c r="T31" s="1" t="s">
        <v>550</v>
      </c>
      <c r="U31" s="1" t="s">
        <v>551</v>
      </c>
      <c r="V31" s="1" t="s">
        <v>552</v>
      </c>
    </row>
    <row r="32" s="1" customFormat="1" spans="1:22">
      <c r="A32" s="3">
        <v>999222114278207</v>
      </c>
      <c r="B32" s="1" t="s">
        <v>639</v>
      </c>
      <c r="C32" s="1" t="s">
        <v>690</v>
      </c>
      <c r="D32" s="1" t="s">
        <v>663</v>
      </c>
      <c r="E32" s="1" t="s">
        <v>691</v>
      </c>
      <c r="F32" s="1" t="s">
        <v>608</v>
      </c>
      <c r="G32" s="1" t="s">
        <v>540</v>
      </c>
      <c r="H32" s="1" t="s">
        <v>541</v>
      </c>
      <c r="I32" s="1" t="s">
        <v>692</v>
      </c>
      <c r="J32" s="1" t="s">
        <v>543</v>
      </c>
      <c r="K32" s="1" t="s">
        <v>692</v>
      </c>
      <c r="L32" s="1" t="s">
        <v>692</v>
      </c>
      <c r="M32" s="1" t="s">
        <v>544</v>
      </c>
      <c r="N32" s="1" t="s">
        <v>544</v>
      </c>
      <c r="O32" s="1" t="s">
        <v>545</v>
      </c>
      <c r="P32" s="1" t="s">
        <v>546</v>
      </c>
      <c r="Q32" s="1" t="s">
        <v>547</v>
      </c>
      <c r="R32" s="1" t="s">
        <v>693</v>
      </c>
      <c r="S32" s="1" t="s">
        <v>549</v>
      </c>
      <c r="T32" s="1" t="s">
        <v>550</v>
      </c>
      <c r="U32" s="1" t="s">
        <v>551</v>
      </c>
      <c r="V32" s="1" t="s">
        <v>552</v>
      </c>
    </row>
    <row r="33" s="1" customFormat="1" spans="1:22">
      <c r="A33" s="3">
        <v>999222101078868</v>
      </c>
      <c r="B33" s="1" t="s">
        <v>694</v>
      </c>
      <c r="C33" s="1" t="s">
        <v>695</v>
      </c>
      <c r="D33" s="1" t="s">
        <v>657</v>
      </c>
      <c r="E33" s="1" t="s">
        <v>696</v>
      </c>
      <c r="F33" s="1" t="s">
        <v>639</v>
      </c>
      <c r="G33" s="1" t="s">
        <v>540</v>
      </c>
      <c r="H33" s="1" t="s">
        <v>541</v>
      </c>
      <c r="I33" s="1" t="s">
        <v>697</v>
      </c>
      <c r="J33" s="1" t="s">
        <v>543</v>
      </c>
      <c r="K33" s="1" t="s">
        <v>697</v>
      </c>
      <c r="L33" s="1" t="s">
        <v>697</v>
      </c>
      <c r="M33" s="1" t="s">
        <v>544</v>
      </c>
      <c r="N33" s="1" t="s">
        <v>544</v>
      </c>
      <c r="O33" s="1" t="s">
        <v>545</v>
      </c>
      <c r="P33" s="1" t="s">
        <v>546</v>
      </c>
      <c r="Q33" s="1" t="s">
        <v>547</v>
      </c>
      <c r="R33" s="1" t="s">
        <v>698</v>
      </c>
      <c r="S33" s="1" t="s">
        <v>549</v>
      </c>
      <c r="T33" s="1" t="s">
        <v>550</v>
      </c>
      <c r="U33" s="1" t="s">
        <v>551</v>
      </c>
      <c r="V33" s="1" t="s">
        <v>558</v>
      </c>
    </row>
    <row r="34" s="1" customFormat="1" spans="1:22">
      <c r="A34" s="3">
        <v>999222105126424</v>
      </c>
      <c r="B34" s="1" t="s">
        <v>661</v>
      </c>
      <c r="C34" s="1" t="s">
        <v>699</v>
      </c>
      <c r="D34" s="1" t="s">
        <v>700</v>
      </c>
      <c r="E34" s="1" t="s">
        <v>701</v>
      </c>
      <c r="F34" s="1" t="s">
        <v>536</v>
      </c>
      <c r="G34" s="1" t="s">
        <v>540</v>
      </c>
      <c r="H34" s="1" t="s">
        <v>541</v>
      </c>
      <c r="I34" s="1" t="s">
        <v>702</v>
      </c>
      <c r="J34" s="1" t="s">
        <v>543</v>
      </c>
      <c r="K34" s="1" t="s">
        <v>702</v>
      </c>
      <c r="L34" s="1" t="s">
        <v>702</v>
      </c>
      <c r="M34" s="1" t="s">
        <v>544</v>
      </c>
      <c r="N34" s="1" t="s">
        <v>544</v>
      </c>
      <c r="O34" s="1" t="s">
        <v>545</v>
      </c>
      <c r="P34" s="1" t="s">
        <v>546</v>
      </c>
      <c r="Q34" s="1" t="s">
        <v>547</v>
      </c>
      <c r="R34" s="1" t="s">
        <v>703</v>
      </c>
      <c r="S34" s="1" t="s">
        <v>549</v>
      </c>
      <c r="T34" s="1" t="s">
        <v>550</v>
      </c>
      <c r="U34" s="1" t="s">
        <v>598</v>
      </c>
      <c r="V34" s="1" t="s">
        <v>704</v>
      </c>
    </row>
    <row r="35" s="1" customFormat="1" spans="1:22">
      <c r="A35" s="3">
        <v>999222093489383</v>
      </c>
      <c r="B35" s="1" t="s">
        <v>694</v>
      </c>
      <c r="C35" s="1" t="s">
        <v>705</v>
      </c>
      <c r="D35" s="1" t="s">
        <v>630</v>
      </c>
      <c r="E35" s="1" t="s">
        <v>706</v>
      </c>
      <c r="F35" s="1" t="s">
        <v>608</v>
      </c>
      <c r="G35" s="1" t="s">
        <v>540</v>
      </c>
      <c r="H35" s="1" t="s">
        <v>541</v>
      </c>
      <c r="I35" s="1" t="s">
        <v>654</v>
      </c>
      <c r="J35" s="1" t="s">
        <v>543</v>
      </c>
      <c r="K35" s="1" t="s">
        <v>654</v>
      </c>
      <c r="L35" s="1" t="s">
        <v>654</v>
      </c>
      <c r="M35" s="1" t="s">
        <v>544</v>
      </c>
      <c r="N35" s="1" t="s">
        <v>544</v>
      </c>
      <c r="O35" s="1" t="s">
        <v>545</v>
      </c>
      <c r="P35" s="1" t="s">
        <v>546</v>
      </c>
      <c r="Q35" s="1" t="s">
        <v>547</v>
      </c>
      <c r="R35" s="1" t="s">
        <v>707</v>
      </c>
      <c r="S35" s="1" t="s">
        <v>549</v>
      </c>
      <c r="T35" s="1" t="s">
        <v>550</v>
      </c>
      <c r="U35" s="1" t="s">
        <v>551</v>
      </c>
      <c r="V35" s="1" t="s">
        <v>552</v>
      </c>
    </row>
    <row r="36" s="1" customFormat="1" spans="1:22">
      <c r="A36" s="3">
        <v>999222088187366</v>
      </c>
      <c r="B36" s="1" t="s">
        <v>708</v>
      </c>
      <c r="C36" s="1" t="s">
        <v>709</v>
      </c>
      <c r="D36" s="1" t="s">
        <v>710</v>
      </c>
      <c r="E36" s="1" t="s">
        <v>711</v>
      </c>
      <c r="F36" s="1" t="s">
        <v>608</v>
      </c>
      <c r="G36" s="1" t="s">
        <v>540</v>
      </c>
      <c r="H36" s="1" t="s">
        <v>541</v>
      </c>
      <c r="I36" s="1" t="s">
        <v>712</v>
      </c>
      <c r="J36" s="1" t="s">
        <v>543</v>
      </c>
      <c r="K36" s="1" t="s">
        <v>712</v>
      </c>
      <c r="L36" s="1" t="s">
        <v>712</v>
      </c>
      <c r="M36" s="1" t="s">
        <v>544</v>
      </c>
      <c r="N36" s="1" t="s">
        <v>544</v>
      </c>
      <c r="O36" s="1" t="s">
        <v>545</v>
      </c>
      <c r="P36" s="1" t="s">
        <v>546</v>
      </c>
      <c r="Q36" s="1" t="s">
        <v>547</v>
      </c>
      <c r="R36" s="1" t="s">
        <v>713</v>
      </c>
      <c r="S36" s="1" t="s">
        <v>549</v>
      </c>
      <c r="T36" s="1" t="s">
        <v>550</v>
      </c>
      <c r="U36" s="1" t="s">
        <v>551</v>
      </c>
      <c r="V36" s="1" t="s">
        <v>552</v>
      </c>
    </row>
    <row r="37" s="1" customFormat="1" spans="1:22">
      <c r="A37" s="3">
        <v>999222087716625</v>
      </c>
      <c r="B37" s="1" t="s">
        <v>708</v>
      </c>
      <c r="C37" s="1" t="s">
        <v>714</v>
      </c>
      <c r="D37" s="1" t="s">
        <v>710</v>
      </c>
      <c r="E37" s="1" t="s">
        <v>715</v>
      </c>
      <c r="F37" s="1" t="s">
        <v>608</v>
      </c>
      <c r="G37" s="1" t="s">
        <v>540</v>
      </c>
      <c r="H37" s="1" t="s">
        <v>541</v>
      </c>
      <c r="I37" s="1" t="s">
        <v>712</v>
      </c>
      <c r="J37" s="1" t="s">
        <v>543</v>
      </c>
      <c r="K37" s="1" t="s">
        <v>712</v>
      </c>
      <c r="L37" s="1" t="s">
        <v>712</v>
      </c>
      <c r="M37" s="1" t="s">
        <v>544</v>
      </c>
      <c r="N37" s="1" t="s">
        <v>544</v>
      </c>
      <c r="O37" s="1" t="s">
        <v>545</v>
      </c>
      <c r="P37" s="1" t="s">
        <v>546</v>
      </c>
      <c r="Q37" s="1" t="s">
        <v>547</v>
      </c>
      <c r="R37" s="1" t="s">
        <v>716</v>
      </c>
      <c r="S37" s="1" t="s">
        <v>549</v>
      </c>
      <c r="T37" s="1" t="s">
        <v>550</v>
      </c>
      <c r="U37" s="1" t="s">
        <v>551</v>
      </c>
      <c r="V37" s="1" t="s">
        <v>552</v>
      </c>
    </row>
    <row r="38" s="1" customFormat="1" spans="1:22">
      <c r="A38" s="3">
        <v>999222087439473</v>
      </c>
      <c r="B38" s="1" t="s">
        <v>708</v>
      </c>
      <c r="C38" s="1" t="s">
        <v>717</v>
      </c>
      <c r="D38" s="1" t="s">
        <v>644</v>
      </c>
      <c r="E38" s="1" t="s">
        <v>718</v>
      </c>
      <c r="F38" s="1" t="s">
        <v>694</v>
      </c>
      <c r="G38" s="1" t="s">
        <v>540</v>
      </c>
      <c r="H38" s="1" t="s">
        <v>541</v>
      </c>
      <c r="I38" s="1" t="s">
        <v>719</v>
      </c>
      <c r="J38" s="1" t="s">
        <v>543</v>
      </c>
      <c r="K38" s="1" t="s">
        <v>719</v>
      </c>
      <c r="L38" s="1" t="s">
        <v>719</v>
      </c>
      <c r="M38" s="1" t="s">
        <v>544</v>
      </c>
      <c r="N38" s="1" t="s">
        <v>544</v>
      </c>
      <c r="O38" s="1" t="s">
        <v>545</v>
      </c>
      <c r="P38" s="1" t="s">
        <v>546</v>
      </c>
      <c r="Q38" s="1" t="s">
        <v>547</v>
      </c>
      <c r="R38" s="1" t="s">
        <v>720</v>
      </c>
      <c r="S38" s="1" t="s">
        <v>549</v>
      </c>
      <c r="T38" s="1" t="s">
        <v>550</v>
      </c>
      <c r="U38" s="1" t="s">
        <v>551</v>
      </c>
      <c r="V38" s="1" t="s">
        <v>552</v>
      </c>
    </row>
    <row r="39" s="1" customFormat="1" spans="1:22">
      <c r="A39" s="3">
        <v>999222104152646</v>
      </c>
      <c r="B39" s="1" t="s">
        <v>661</v>
      </c>
      <c r="C39" s="1" t="s">
        <v>721</v>
      </c>
      <c r="D39" s="1" t="s">
        <v>722</v>
      </c>
      <c r="E39" s="1" t="s">
        <v>723</v>
      </c>
      <c r="F39" s="1" t="s">
        <v>639</v>
      </c>
      <c r="G39" s="1" t="s">
        <v>540</v>
      </c>
      <c r="H39" s="1" t="s">
        <v>541</v>
      </c>
      <c r="I39" s="1" t="s">
        <v>724</v>
      </c>
      <c r="J39" s="1" t="s">
        <v>543</v>
      </c>
      <c r="K39" s="1" t="s">
        <v>724</v>
      </c>
      <c r="L39" s="1" t="s">
        <v>724</v>
      </c>
      <c r="M39" s="1" t="s">
        <v>544</v>
      </c>
      <c r="N39" s="1" t="s">
        <v>544</v>
      </c>
      <c r="O39" s="1" t="s">
        <v>545</v>
      </c>
      <c r="P39" s="1" t="s">
        <v>546</v>
      </c>
      <c r="Q39" s="1" t="s">
        <v>547</v>
      </c>
      <c r="R39" s="1" t="s">
        <v>725</v>
      </c>
      <c r="S39" s="1" t="s">
        <v>549</v>
      </c>
      <c r="T39" s="1" t="s">
        <v>550</v>
      </c>
      <c r="U39" s="1" t="s">
        <v>551</v>
      </c>
      <c r="V39" s="1" t="s">
        <v>552</v>
      </c>
    </row>
    <row r="40" s="1" customFormat="1" spans="1:22">
      <c r="A40" s="3">
        <v>999222076137043</v>
      </c>
      <c r="B40" s="1" t="s">
        <v>726</v>
      </c>
      <c r="C40" s="1" t="s">
        <v>727</v>
      </c>
      <c r="D40" s="1" t="s">
        <v>728</v>
      </c>
      <c r="E40" s="1" t="s">
        <v>729</v>
      </c>
      <c r="F40" s="1" t="s">
        <v>536</v>
      </c>
      <c r="G40" s="1" t="s">
        <v>540</v>
      </c>
      <c r="H40" s="1" t="s">
        <v>541</v>
      </c>
      <c r="I40" s="1" t="s">
        <v>730</v>
      </c>
      <c r="J40" s="1" t="s">
        <v>543</v>
      </c>
      <c r="K40" s="1" t="s">
        <v>730</v>
      </c>
      <c r="L40" s="1" t="s">
        <v>730</v>
      </c>
      <c r="M40" s="1" t="s">
        <v>544</v>
      </c>
      <c r="N40" s="1" t="s">
        <v>544</v>
      </c>
      <c r="O40" s="1" t="s">
        <v>545</v>
      </c>
      <c r="P40" s="1" t="s">
        <v>546</v>
      </c>
      <c r="Q40" s="1" t="s">
        <v>547</v>
      </c>
      <c r="R40" s="1" t="s">
        <v>731</v>
      </c>
      <c r="S40" s="1" t="s">
        <v>549</v>
      </c>
      <c r="T40" s="1" t="s">
        <v>550</v>
      </c>
      <c r="U40" s="1" t="s">
        <v>551</v>
      </c>
      <c r="V40" s="1" t="s">
        <v>732</v>
      </c>
    </row>
    <row r="41" s="1" customFormat="1" spans="1:22">
      <c r="A41" s="3">
        <v>999222103305720</v>
      </c>
      <c r="B41" s="1" t="s">
        <v>694</v>
      </c>
      <c r="C41" s="1" t="s">
        <v>733</v>
      </c>
      <c r="D41" s="1" t="s">
        <v>734</v>
      </c>
      <c r="E41" s="1" t="s">
        <v>735</v>
      </c>
      <c r="F41" s="1" t="s">
        <v>661</v>
      </c>
      <c r="G41" s="1" t="s">
        <v>540</v>
      </c>
      <c r="H41" s="1" t="s">
        <v>541</v>
      </c>
      <c r="I41" s="1" t="s">
        <v>736</v>
      </c>
      <c r="J41" s="1" t="s">
        <v>543</v>
      </c>
      <c r="K41" s="1" t="s">
        <v>736</v>
      </c>
      <c r="L41" s="1" t="s">
        <v>736</v>
      </c>
      <c r="M41" s="1" t="s">
        <v>544</v>
      </c>
      <c r="N41" s="1" t="s">
        <v>544</v>
      </c>
      <c r="O41" s="1" t="s">
        <v>545</v>
      </c>
      <c r="P41" s="1" t="s">
        <v>546</v>
      </c>
      <c r="Q41" s="1" t="s">
        <v>547</v>
      </c>
      <c r="R41" s="1" t="s">
        <v>737</v>
      </c>
      <c r="S41" s="1" t="s">
        <v>549</v>
      </c>
      <c r="T41" s="1" t="s">
        <v>550</v>
      </c>
      <c r="U41" s="1" t="s">
        <v>551</v>
      </c>
      <c r="V41" s="1" t="s">
        <v>552</v>
      </c>
    </row>
    <row r="42" s="1" customFormat="1" spans="1:22">
      <c r="A42" s="3">
        <v>999222073294961</v>
      </c>
      <c r="B42" s="1" t="s">
        <v>738</v>
      </c>
      <c r="C42" s="1" t="s">
        <v>739</v>
      </c>
      <c r="D42" s="1" t="s">
        <v>740</v>
      </c>
      <c r="E42" s="1" t="s">
        <v>741</v>
      </c>
      <c r="F42" s="1" t="s">
        <v>639</v>
      </c>
      <c r="G42" s="1" t="s">
        <v>540</v>
      </c>
      <c r="H42" s="1" t="s">
        <v>541</v>
      </c>
      <c r="I42" s="1" t="s">
        <v>742</v>
      </c>
      <c r="J42" s="1" t="s">
        <v>543</v>
      </c>
      <c r="K42" s="1" t="s">
        <v>742</v>
      </c>
      <c r="L42" s="1" t="s">
        <v>742</v>
      </c>
      <c r="M42" s="1" t="s">
        <v>544</v>
      </c>
      <c r="N42" s="1" t="s">
        <v>544</v>
      </c>
      <c r="O42" s="1" t="s">
        <v>545</v>
      </c>
      <c r="P42" s="1" t="s">
        <v>546</v>
      </c>
      <c r="Q42" s="1" t="s">
        <v>547</v>
      </c>
      <c r="R42" s="1" t="s">
        <v>743</v>
      </c>
      <c r="S42" s="1" t="s">
        <v>549</v>
      </c>
      <c r="T42" s="1" t="s">
        <v>550</v>
      </c>
      <c r="U42" s="1" t="s">
        <v>551</v>
      </c>
      <c r="V42" s="1" t="s">
        <v>552</v>
      </c>
    </row>
    <row r="43" s="1" customFormat="1" spans="1:22">
      <c r="A43" s="3">
        <v>999222073278086</v>
      </c>
      <c r="B43" s="1" t="s">
        <v>738</v>
      </c>
      <c r="C43" s="1" t="s">
        <v>744</v>
      </c>
      <c r="D43" s="1" t="s">
        <v>740</v>
      </c>
      <c r="E43" s="1" t="s">
        <v>745</v>
      </c>
      <c r="F43" s="1" t="s">
        <v>639</v>
      </c>
      <c r="G43" s="1" t="s">
        <v>540</v>
      </c>
      <c r="H43" s="1" t="s">
        <v>541</v>
      </c>
      <c r="I43" s="1" t="s">
        <v>746</v>
      </c>
      <c r="J43" s="1" t="s">
        <v>543</v>
      </c>
      <c r="K43" s="1" t="s">
        <v>746</v>
      </c>
      <c r="L43" s="1" t="s">
        <v>746</v>
      </c>
      <c r="M43" s="1" t="s">
        <v>544</v>
      </c>
      <c r="N43" s="1" t="s">
        <v>544</v>
      </c>
      <c r="O43" s="1" t="s">
        <v>545</v>
      </c>
      <c r="P43" s="1" t="s">
        <v>546</v>
      </c>
      <c r="Q43" s="1" t="s">
        <v>547</v>
      </c>
      <c r="R43" s="1" t="s">
        <v>747</v>
      </c>
      <c r="S43" s="1" t="s">
        <v>549</v>
      </c>
      <c r="T43" s="1" t="s">
        <v>550</v>
      </c>
      <c r="U43" s="1" t="s">
        <v>551</v>
      </c>
      <c r="V43" s="1" t="s">
        <v>552</v>
      </c>
    </row>
    <row r="44" s="1" customFormat="1" spans="1:22">
      <c r="A44" s="3">
        <v>999222070233313</v>
      </c>
      <c r="B44" s="1" t="s">
        <v>738</v>
      </c>
      <c r="C44" s="1" t="s">
        <v>748</v>
      </c>
      <c r="D44" s="1" t="s">
        <v>644</v>
      </c>
      <c r="E44" s="1" t="s">
        <v>749</v>
      </c>
      <c r="F44" s="1" t="s">
        <v>661</v>
      </c>
      <c r="G44" s="1" t="s">
        <v>540</v>
      </c>
      <c r="H44" s="1" t="s">
        <v>541</v>
      </c>
      <c r="I44" s="1" t="s">
        <v>750</v>
      </c>
      <c r="J44" s="1" t="s">
        <v>543</v>
      </c>
      <c r="K44" s="1" t="s">
        <v>750</v>
      </c>
      <c r="L44" s="1" t="s">
        <v>750</v>
      </c>
      <c r="M44" s="1" t="s">
        <v>544</v>
      </c>
      <c r="N44" s="1" t="s">
        <v>544</v>
      </c>
      <c r="O44" s="1" t="s">
        <v>545</v>
      </c>
      <c r="P44" s="1" t="s">
        <v>546</v>
      </c>
      <c r="Q44" s="1" t="s">
        <v>547</v>
      </c>
      <c r="R44" s="1" t="s">
        <v>751</v>
      </c>
      <c r="S44" s="1" t="s">
        <v>549</v>
      </c>
      <c r="T44" s="1" t="s">
        <v>550</v>
      </c>
      <c r="U44" s="1" t="s">
        <v>551</v>
      </c>
      <c r="V44" s="1" t="s">
        <v>552</v>
      </c>
    </row>
    <row r="45" s="1" customFormat="1" spans="1:22">
      <c r="A45" s="3">
        <v>999222100066975</v>
      </c>
      <c r="B45" s="1" t="s">
        <v>694</v>
      </c>
      <c r="C45" s="1" t="s">
        <v>752</v>
      </c>
      <c r="D45" s="1" t="s">
        <v>753</v>
      </c>
      <c r="E45" s="1" t="s">
        <v>754</v>
      </c>
      <c r="F45" s="1" t="s">
        <v>608</v>
      </c>
      <c r="G45" s="1" t="s">
        <v>540</v>
      </c>
      <c r="H45" s="1" t="s">
        <v>541</v>
      </c>
      <c r="I45" s="1" t="s">
        <v>755</v>
      </c>
      <c r="J45" s="1" t="s">
        <v>543</v>
      </c>
      <c r="K45" s="1" t="s">
        <v>755</v>
      </c>
      <c r="L45" s="1" t="s">
        <v>755</v>
      </c>
      <c r="M45" s="1" t="s">
        <v>544</v>
      </c>
      <c r="N45" s="1" t="s">
        <v>544</v>
      </c>
      <c r="O45" s="1" t="s">
        <v>545</v>
      </c>
      <c r="P45" s="1" t="s">
        <v>546</v>
      </c>
      <c r="Q45" s="1" t="s">
        <v>547</v>
      </c>
      <c r="R45" s="1" t="s">
        <v>756</v>
      </c>
      <c r="S45" s="1" t="s">
        <v>549</v>
      </c>
      <c r="T45" s="1" t="s">
        <v>550</v>
      </c>
      <c r="U45" s="1" t="s">
        <v>551</v>
      </c>
      <c r="V45" s="1" t="s">
        <v>558</v>
      </c>
    </row>
    <row r="46" s="1" customFormat="1" spans="1:22">
      <c r="A46" s="3">
        <v>999222059517938</v>
      </c>
      <c r="B46" s="1" t="s">
        <v>757</v>
      </c>
      <c r="C46" s="1" t="s">
        <v>758</v>
      </c>
      <c r="D46" s="1" t="s">
        <v>644</v>
      </c>
      <c r="E46" s="1" t="s">
        <v>759</v>
      </c>
      <c r="F46" s="1" t="s">
        <v>661</v>
      </c>
      <c r="G46" s="1" t="s">
        <v>540</v>
      </c>
      <c r="H46" s="1" t="s">
        <v>541</v>
      </c>
      <c r="I46" s="1" t="s">
        <v>760</v>
      </c>
      <c r="J46" s="1" t="s">
        <v>543</v>
      </c>
      <c r="K46" s="1" t="s">
        <v>760</v>
      </c>
      <c r="L46" s="1" t="s">
        <v>760</v>
      </c>
      <c r="M46" s="1" t="s">
        <v>544</v>
      </c>
      <c r="N46" s="1" t="s">
        <v>544</v>
      </c>
      <c r="O46" s="1" t="s">
        <v>545</v>
      </c>
      <c r="P46" s="1" t="s">
        <v>546</v>
      </c>
      <c r="Q46" s="1" t="s">
        <v>547</v>
      </c>
      <c r="R46" s="1" t="s">
        <v>761</v>
      </c>
      <c r="S46" s="1" t="s">
        <v>549</v>
      </c>
      <c r="T46" s="1" t="s">
        <v>550</v>
      </c>
      <c r="U46" s="1" t="s">
        <v>551</v>
      </c>
      <c r="V46" s="1" t="s">
        <v>552</v>
      </c>
    </row>
    <row r="47" s="1" customFormat="1" spans="1:22">
      <c r="A47" s="3">
        <v>999222059335817</v>
      </c>
      <c r="B47" s="1" t="s">
        <v>757</v>
      </c>
      <c r="C47" s="1" t="s">
        <v>762</v>
      </c>
      <c r="D47" s="1" t="s">
        <v>644</v>
      </c>
      <c r="E47" s="1" t="s">
        <v>763</v>
      </c>
      <c r="F47" s="1" t="s">
        <v>661</v>
      </c>
      <c r="G47" s="1" t="s">
        <v>540</v>
      </c>
      <c r="H47" s="1" t="s">
        <v>541</v>
      </c>
      <c r="I47" s="1" t="s">
        <v>760</v>
      </c>
      <c r="J47" s="1" t="s">
        <v>543</v>
      </c>
      <c r="K47" s="1" t="s">
        <v>760</v>
      </c>
      <c r="L47" s="1" t="s">
        <v>760</v>
      </c>
      <c r="M47" s="1" t="s">
        <v>544</v>
      </c>
      <c r="N47" s="1" t="s">
        <v>544</v>
      </c>
      <c r="O47" s="1" t="s">
        <v>545</v>
      </c>
      <c r="P47" s="1" t="s">
        <v>546</v>
      </c>
      <c r="Q47" s="1" t="s">
        <v>547</v>
      </c>
      <c r="R47" s="1" t="s">
        <v>764</v>
      </c>
      <c r="S47" s="1" t="s">
        <v>549</v>
      </c>
      <c r="T47" s="1" t="s">
        <v>550</v>
      </c>
      <c r="U47" s="1" t="s">
        <v>551</v>
      </c>
      <c r="V47" s="1" t="s">
        <v>552</v>
      </c>
    </row>
    <row r="48" s="1" customFormat="1" spans="1:22">
      <c r="A48" s="3">
        <v>999222052757683</v>
      </c>
      <c r="B48" s="1" t="s">
        <v>765</v>
      </c>
      <c r="C48" s="1" t="s">
        <v>766</v>
      </c>
      <c r="D48" s="1" t="s">
        <v>767</v>
      </c>
      <c r="E48" s="1" t="s">
        <v>768</v>
      </c>
      <c r="F48" s="1" t="s">
        <v>608</v>
      </c>
      <c r="G48" s="1" t="s">
        <v>540</v>
      </c>
      <c r="H48" s="1" t="s">
        <v>541</v>
      </c>
      <c r="I48" s="1" t="s">
        <v>769</v>
      </c>
      <c r="J48" s="1" t="s">
        <v>543</v>
      </c>
      <c r="K48" s="1" t="s">
        <v>769</v>
      </c>
      <c r="L48" s="1" t="s">
        <v>769</v>
      </c>
      <c r="M48" s="1" t="s">
        <v>544</v>
      </c>
      <c r="N48" s="1" t="s">
        <v>544</v>
      </c>
      <c r="O48" s="1" t="s">
        <v>545</v>
      </c>
      <c r="P48" s="1" t="s">
        <v>546</v>
      </c>
      <c r="Q48" s="1" t="s">
        <v>547</v>
      </c>
      <c r="R48" s="1" t="s">
        <v>770</v>
      </c>
      <c r="S48" s="1" t="s">
        <v>549</v>
      </c>
      <c r="T48" s="1" t="s">
        <v>550</v>
      </c>
      <c r="U48" s="1" t="s">
        <v>551</v>
      </c>
      <c r="V48" s="1" t="s">
        <v>552</v>
      </c>
    </row>
    <row r="49" s="1" customFormat="1" spans="1:22">
      <c r="A49" s="3">
        <v>999222052740879</v>
      </c>
      <c r="B49" s="1" t="s">
        <v>765</v>
      </c>
      <c r="C49" s="1" t="s">
        <v>771</v>
      </c>
      <c r="D49" s="1" t="s">
        <v>767</v>
      </c>
      <c r="E49" s="1" t="s">
        <v>768</v>
      </c>
      <c r="F49" s="1" t="s">
        <v>608</v>
      </c>
      <c r="G49" s="1" t="s">
        <v>540</v>
      </c>
      <c r="H49" s="1" t="s">
        <v>541</v>
      </c>
      <c r="I49" s="1" t="s">
        <v>769</v>
      </c>
      <c r="J49" s="1" t="s">
        <v>543</v>
      </c>
      <c r="K49" s="1" t="s">
        <v>769</v>
      </c>
      <c r="L49" s="1" t="s">
        <v>769</v>
      </c>
      <c r="M49" s="1" t="s">
        <v>544</v>
      </c>
      <c r="N49" s="1" t="s">
        <v>544</v>
      </c>
      <c r="O49" s="1" t="s">
        <v>545</v>
      </c>
      <c r="P49" s="1" t="s">
        <v>546</v>
      </c>
      <c r="Q49" s="1" t="s">
        <v>547</v>
      </c>
      <c r="R49" s="1" t="s">
        <v>772</v>
      </c>
      <c r="S49" s="1" t="s">
        <v>549</v>
      </c>
      <c r="T49" s="1" t="s">
        <v>550</v>
      </c>
      <c r="U49" s="1" t="s">
        <v>551</v>
      </c>
      <c r="V49" s="1" t="s">
        <v>552</v>
      </c>
    </row>
    <row r="50" s="1" customFormat="1" spans="1:22">
      <c r="A50" s="3">
        <v>999222029720066</v>
      </c>
      <c r="B50" s="1" t="s">
        <v>773</v>
      </c>
      <c r="C50" s="1" t="s">
        <v>774</v>
      </c>
      <c r="D50" s="1" t="s">
        <v>775</v>
      </c>
      <c r="E50" s="1" t="s">
        <v>776</v>
      </c>
      <c r="F50" s="1" t="s">
        <v>608</v>
      </c>
      <c r="G50" s="1" t="s">
        <v>540</v>
      </c>
      <c r="H50" s="1" t="s">
        <v>541</v>
      </c>
      <c r="I50" s="1" t="s">
        <v>777</v>
      </c>
      <c r="J50" s="1" t="s">
        <v>543</v>
      </c>
      <c r="K50" s="1" t="s">
        <v>777</v>
      </c>
      <c r="L50" s="1" t="s">
        <v>777</v>
      </c>
      <c r="M50" s="1" t="s">
        <v>544</v>
      </c>
      <c r="N50" s="1" t="s">
        <v>544</v>
      </c>
      <c r="O50" s="1" t="s">
        <v>545</v>
      </c>
      <c r="P50" s="1" t="s">
        <v>546</v>
      </c>
      <c r="Q50" s="1" t="s">
        <v>547</v>
      </c>
      <c r="R50" s="1" t="s">
        <v>778</v>
      </c>
      <c r="S50" s="1" t="s">
        <v>549</v>
      </c>
      <c r="T50" s="1" t="s">
        <v>550</v>
      </c>
      <c r="U50" s="1" t="s">
        <v>551</v>
      </c>
      <c r="V50" s="1" t="s">
        <v>552</v>
      </c>
    </row>
    <row r="51" s="1" customFormat="1" spans="1:22">
      <c r="A51" s="3">
        <v>999222028918086</v>
      </c>
      <c r="B51" s="1" t="s">
        <v>779</v>
      </c>
      <c r="C51" s="1" t="s">
        <v>780</v>
      </c>
      <c r="D51" s="1" t="s">
        <v>710</v>
      </c>
      <c r="E51" s="1" t="s">
        <v>781</v>
      </c>
      <c r="F51" s="1" t="s">
        <v>608</v>
      </c>
      <c r="G51" s="1" t="s">
        <v>540</v>
      </c>
      <c r="H51" s="1" t="s">
        <v>541</v>
      </c>
      <c r="I51" s="1" t="s">
        <v>782</v>
      </c>
      <c r="J51" s="1" t="s">
        <v>543</v>
      </c>
      <c r="K51" s="1" t="s">
        <v>782</v>
      </c>
      <c r="L51" s="1" t="s">
        <v>782</v>
      </c>
      <c r="M51" s="1" t="s">
        <v>544</v>
      </c>
      <c r="N51" s="1" t="s">
        <v>544</v>
      </c>
      <c r="O51" s="1" t="s">
        <v>545</v>
      </c>
      <c r="P51" s="1" t="s">
        <v>546</v>
      </c>
      <c r="Q51" s="1" t="s">
        <v>547</v>
      </c>
      <c r="R51" s="1" t="s">
        <v>783</v>
      </c>
      <c r="S51" s="1" t="s">
        <v>549</v>
      </c>
      <c r="T51" s="1" t="s">
        <v>550</v>
      </c>
      <c r="U51" s="1" t="s">
        <v>551</v>
      </c>
      <c r="V51" s="1" t="s">
        <v>552</v>
      </c>
    </row>
    <row r="52" s="1" customFormat="1" spans="1:22">
      <c r="A52" s="3">
        <v>999222082150043</v>
      </c>
      <c r="B52" s="1" t="s">
        <v>708</v>
      </c>
      <c r="C52" s="1" t="s">
        <v>784</v>
      </c>
      <c r="D52" s="1" t="s">
        <v>785</v>
      </c>
      <c r="E52" s="1" t="s">
        <v>786</v>
      </c>
      <c r="F52" s="1" t="s">
        <v>536</v>
      </c>
      <c r="G52" s="1" t="s">
        <v>540</v>
      </c>
      <c r="H52" s="1" t="s">
        <v>541</v>
      </c>
      <c r="I52" s="1" t="s">
        <v>787</v>
      </c>
      <c r="J52" s="1" t="s">
        <v>543</v>
      </c>
      <c r="K52" s="1" t="s">
        <v>787</v>
      </c>
      <c r="L52" s="1" t="s">
        <v>787</v>
      </c>
      <c r="M52" s="1" t="s">
        <v>544</v>
      </c>
      <c r="N52" s="1" t="s">
        <v>544</v>
      </c>
      <c r="O52" s="1" t="s">
        <v>545</v>
      </c>
      <c r="P52" s="1" t="s">
        <v>546</v>
      </c>
      <c r="Q52" s="1" t="s">
        <v>547</v>
      </c>
      <c r="R52" s="1" t="s">
        <v>788</v>
      </c>
      <c r="S52" s="1" t="s">
        <v>549</v>
      </c>
      <c r="T52" s="1" t="s">
        <v>550</v>
      </c>
      <c r="U52" s="1" t="s">
        <v>551</v>
      </c>
      <c r="V52" s="1" t="s">
        <v>732</v>
      </c>
    </row>
    <row r="53" s="1" customFormat="1" spans="1:22">
      <c r="A53" s="3">
        <v>999222010515264</v>
      </c>
      <c r="B53" s="1" t="s">
        <v>789</v>
      </c>
      <c r="C53" s="1" t="s">
        <v>790</v>
      </c>
      <c r="D53" s="1" t="s">
        <v>791</v>
      </c>
      <c r="E53" s="1" t="s">
        <v>792</v>
      </c>
      <c r="F53" s="1" t="s">
        <v>608</v>
      </c>
      <c r="G53" s="1" t="s">
        <v>540</v>
      </c>
      <c r="H53" s="1" t="s">
        <v>541</v>
      </c>
      <c r="I53" s="1" t="s">
        <v>793</v>
      </c>
      <c r="J53" s="1" t="s">
        <v>543</v>
      </c>
      <c r="K53" s="1" t="s">
        <v>793</v>
      </c>
      <c r="L53" s="1" t="s">
        <v>793</v>
      </c>
      <c r="M53" s="1" t="s">
        <v>544</v>
      </c>
      <c r="N53" s="1" t="s">
        <v>544</v>
      </c>
      <c r="O53" s="1" t="s">
        <v>545</v>
      </c>
      <c r="P53" s="1" t="s">
        <v>546</v>
      </c>
      <c r="Q53" s="1" t="s">
        <v>547</v>
      </c>
      <c r="R53" s="1" t="s">
        <v>794</v>
      </c>
      <c r="S53" s="1" t="s">
        <v>549</v>
      </c>
      <c r="T53" s="1" t="s">
        <v>550</v>
      </c>
      <c r="U53" s="1" t="s">
        <v>551</v>
      </c>
      <c r="V53" s="1" t="s">
        <v>552</v>
      </c>
    </row>
    <row r="54" s="1" customFormat="1" spans="1:22">
      <c r="A54" s="3">
        <v>21999633610</v>
      </c>
      <c r="B54" s="1" t="s">
        <v>795</v>
      </c>
      <c r="C54" s="1" t="s">
        <v>796</v>
      </c>
      <c r="D54" s="1" t="s">
        <v>797</v>
      </c>
      <c r="E54" s="1" t="s">
        <v>798</v>
      </c>
      <c r="F54" s="1" t="s">
        <v>608</v>
      </c>
      <c r="G54" s="1" t="s">
        <v>540</v>
      </c>
      <c r="H54" s="1" t="s">
        <v>541</v>
      </c>
      <c r="I54" s="1" t="s">
        <v>799</v>
      </c>
      <c r="J54" s="1" t="s">
        <v>543</v>
      </c>
      <c r="K54" s="1" t="s">
        <v>799</v>
      </c>
      <c r="L54" s="1" t="s">
        <v>799</v>
      </c>
      <c r="M54" s="1" t="s">
        <v>544</v>
      </c>
      <c r="N54" s="1" t="s">
        <v>544</v>
      </c>
      <c r="O54" s="1" t="s">
        <v>545</v>
      </c>
      <c r="P54" s="1" t="s">
        <v>546</v>
      </c>
      <c r="Q54" s="1" t="s">
        <v>547</v>
      </c>
      <c r="R54" s="1" t="s">
        <v>800</v>
      </c>
      <c r="S54" s="1" t="s">
        <v>549</v>
      </c>
      <c r="T54" s="1" t="s">
        <v>550</v>
      </c>
      <c r="U54" s="1" t="s">
        <v>551</v>
      </c>
      <c r="V54" s="1" t="s">
        <v>801</v>
      </c>
    </row>
    <row r="55" s="1" customFormat="1" spans="1:22">
      <c r="A55" s="3">
        <v>999221998801640</v>
      </c>
      <c r="B55" s="1" t="s">
        <v>795</v>
      </c>
      <c r="C55" s="1" t="s">
        <v>802</v>
      </c>
      <c r="D55" s="1" t="s">
        <v>803</v>
      </c>
      <c r="E55" s="1" t="s">
        <v>804</v>
      </c>
      <c r="F55" s="1" t="s">
        <v>639</v>
      </c>
      <c r="G55" s="1" t="s">
        <v>540</v>
      </c>
      <c r="H55" s="1" t="s">
        <v>541</v>
      </c>
      <c r="I55" s="1" t="s">
        <v>805</v>
      </c>
      <c r="J55" s="1" t="s">
        <v>543</v>
      </c>
      <c r="K55" s="1" t="s">
        <v>805</v>
      </c>
      <c r="L55" s="1" t="s">
        <v>805</v>
      </c>
      <c r="M55" s="1" t="s">
        <v>544</v>
      </c>
      <c r="N55" s="1" t="s">
        <v>544</v>
      </c>
      <c r="O55" s="1" t="s">
        <v>545</v>
      </c>
      <c r="P55" s="1" t="s">
        <v>546</v>
      </c>
      <c r="Q55" s="1" t="s">
        <v>547</v>
      </c>
      <c r="R55" s="1" t="s">
        <v>806</v>
      </c>
      <c r="S55" s="1" t="s">
        <v>549</v>
      </c>
      <c r="T55" s="1" t="s">
        <v>550</v>
      </c>
      <c r="U55" s="1" t="s">
        <v>551</v>
      </c>
      <c r="V55" s="1" t="s">
        <v>552</v>
      </c>
    </row>
    <row r="56" s="1" customFormat="1" spans="1:22">
      <c r="A56" s="3">
        <v>999221997934925</v>
      </c>
      <c r="B56" s="1" t="s">
        <v>795</v>
      </c>
      <c r="C56" s="1" t="s">
        <v>807</v>
      </c>
      <c r="D56" s="1" t="s">
        <v>808</v>
      </c>
      <c r="E56" s="1" t="s">
        <v>809</v>
      </c>
      <c r="F56" s="1" t="s">
        <v>536</v>
      </c>
      <c r="G56" s="1" t="s">
        <v>540</v>
      </c>
      <c r="H56" s="1" t="s">
        <v>541</v>
      </c>
      <c r="I56" s="1" t="s">
        <v>810</v>
      </c>
      <c r="J56" s="1" t="s">
        <v>543</v>
      </c>
      <c r="K56" s="1" t="s">
        <v>810</v>
      </c>
      <c r="L56" s="1" t="s">
        <v>811</v>
      </c>
      <c r="M56" s="1" t="s">
        <v>812</v>
      </c>
      <c r="N56" s="1" t="s">
        <v>812</v>
      </c>
      <c r="O56" s="1" t="s">
        <v>545</v>
      </c>
      <c r="P56" s="1" t="s">
        <v>546</v>
      </c>
      <c r="Q56" s="1" t="s">
        <v>547</v>
      </c>
      <c r="R56" s="1" t="s">
        <v>813</v>
      </c>
      <c r="S56" s="1" t="s">
        <v>549</v>
      </c>
      <c r="T56" s="1" t="s">
        <v>550</v>
      </c>
      <c r="U56" s="1" t="s">
        <v>551</v>
      </c>
      <c r="V56" s="1" t="s">
        <v>552</v>
      </c>
    </row>
    <row r="57" s="1" customFormat="1" spans="1:22">
      <c r="A57" s="3">
        <v>999221992245724</v>
      </c>
      <c r="B57" s="1" t="s">
        <v>814</v>
      </c>
      <c r="C57" s="1" t="s">
        <v>815</v>
      </c>
      <c r="D57" s="1" t="s">
        <v>816</v>
      </c>
      <c r="E57" s="1" t="s">
        <v>817</v>
      </c>
      <c r="F57" s="1" t="s">
        <v>738</v>
      </c>
      <c r="G57" s="1" t="s">
        <v>540</v>
      </c>
      <c r="H57" s="1" t="s">
        <v>541</v>
      </c>
      <c r="I57" s="1" t="s">
        <v>818</v>
      </c>
      <c r="J57" s="1" t="s">
        <v>543</v>
      </c>
      <c r="K57" s="1" t="s">
        <v>818</v>
      </c>
      <c r="L57" s="1" t="s">
        <v>818</v>
      </c>
      <c r="M57" s="1" t="s">
        <v>544</v>
      </c>
      <c r="N57" s="1" t="s">
        <v>544</v>
      </c>
      <c r="O57" s="1" t="s">
        <v>545</v>
      </c>
      <c r="P57" s="1" t="s">
        <v>546</v>
      </c>
      <c r="Q57" s="1" t="s">
        <v>547</v>
      </c>
      <c r="R57" s="1" t="s">
        <v>819</v>
      </c>
      <c r="S57" s="1" t="s">
        <v>549</v>
      </c>
      <c r="T57" s="1" t="s">
        <v>550</v>
      </c>
      <c r="U57" s="1" t="s">
        <v>551</v>
      </c>
      <c r="V57" s="1" t="s">
        <v>552</v>
      </c>
    </row>
    <row r="58" s="1" customFormat="1" spans="1:22">
      <c r="A58" s="3">
        <v>999221988849425</v>
      </c>
      <c r="B58" s="1" t="s">
        <v>820</v>
      </c>
      <c r="C58" s="1" t="s">
        <v>821</v>
      </c>
      <c r="D58" s="1" t="s">
        <v>816</v>
      </c>
      <c r="E58" s="1" t="s">
        <v>817</v>
      </c>
      <c r="F58" s="1" t="s">
        <v>738</v>
      </c>
      <c r="G58" s="1" t="s">
        <v>540</v>
      </c>
      <c r="H58" s="1" t="s">
        <v>541</v>
      </c>
      <c r="I58" s="1" t="s">
        <v>818</v>
      </c>
      <c r="J58" s="1" t="s">
        <v>543</v>
      </c>
      <c r="K58" s="1" t="s">
        <v>818</v>
      </c>
      <c r="L58" s="1" t="s">
        <v>822</v>
      </c>
      <c r="M58" s="1" t="s">
        <v>823</v>
      </c>
      <c r="N58" s="1" t="s">
        <v>823</v>
      </c>
      <c r="O58" s="1" t="s">
        <v>545</v>
      </c>
      <c r="P58" s="1" t="s">
        <v>546</v>
      </c>
      <c r="Q58" s="1" t="s">
        <v>547</v>
      </c>
      <c r="R58" s="1" t="s">
        <v>824</v>
      </c>
      <c r="S58" s="1" t="s">
        <v>549</v>
      </c>
      <c r="T58" s="1" t="s">
        <v>550</v>
      </c>
      <c r="U58" s="1" t="s">
        <v>551</v>
      </c>
      <c r="V58" s="1" t="s">
        <v>552</v>
      </c>
    </row>
    <row r="59" s="1" customFormat="1" spans="1:22">
      <c r="A59" s="3">
        <v>999222062673137</v>
      </c>
      <c r="B59" s="1" t="s">
        <v>757</v>
      </c>
      <c r="C59" s="1" t="s">
        <v>825</v>
      </c>
      <c r="D59" s="1" t="s">
        <v>797</v>
      </c>
      <c r="E59" s="1" t="s">
        <v>826</v>
      </c>
      <c r="F59" s="1" t="s">
        <v>639</v>
      </c>
      <c r="G59" s="1" t="s">
        <v>540</v>
      </c>
      <c r="H59" s="1" t="s">
        <v>541</v>
      </c>
      <c r="I59" s="1" t="s">
        <v>827</v>
      </c>
      <c r="J59" s="1" t="s">
        <v>543</v>
      </c>
      <c r="K59" s="1" t="s">
        <v>827</v>
      </c>
      <c r="L59" s="1" t="s">
        <v>827</v>
      </c>
      <c r="M59" s="1" t="s">
        <v>544</v>
      </c>
      <c r="N59" s="1" t="s">
        <v>544</v>
      </c>
      <c r="O59" s="1" t="s">
        <v>545</v>
      </c>
      <c r="P59" s="1" t="s">
        <v>546</v>
      </c>
      <c r="Q59" s="1" t="s">
        <v>547</v>
      </c>
      <c r="R59" s="1" t="s">
        <v>828</v>
      </c>
      <c r="S59" s="1" t="s">
        <v>549</v>
      </c>
      <c r="T59" s="1" t="s">
        <v>550</v>
      </c>
      <c r="U59" s="1" t="s">
        <v>551</v>
      </c>
      <c r="V59" s="1" t="s">
        <v>801</v>
      </c>
    </row>
    <row r="60" s="1" customFormat="1" spans="1:22">
      <c r="A60" s="3">
        <v>999221978350042</v>
      </c>
      <c r="B60" s="1" t="s">
        <v>829</v>
      </c>
      <c r="C60" s="1" t="s">
        <v>830</v>
      </c>
      <c r="D60" s="1" t="s">
        <v>831</v>
      </c>
      <c r="E60" s="1" t="s">
        <v>832</v>
      </c>
      <c r="F60" s="1" t="s">
        <v>608</v>
      </c>
      <c r="G60" s="1" t="s">
        <v>540</v>
      </c>
      <c r="H60" s="1" t="s">
        <v>541</v>
      </c>
      <c r="I60" s="1" t="s">
        <v>833</v>
      </c>
      <c r="J60" s="1" t="s">
        <v>543</v>
      </c>
      <c r="K60" s="1" t="s">
        <v>833</v>
      </c>
      <c r="L60" s="1" t="s">
        <v>833</v>
      </c>
      <c r="M60" s="1" t="s">
        <v>544</v>
      </c>
      <c r="N60" s="1" t="s">
        <v>544</v>
      </c>
      <c r="O60" s="1" t="s">
        <v>545</v>
      </c>
      <c r="P60" s="1" t="s">
        <v>546</v>
      </c>
      <c r="Q60" s="1" t="s">
        <v>547</v>
      </c>
      <c r="R60" s="1" t="s">
        <v>834</v>
      </c>
      <c r="S60" s="1" t="s">
        <v>549</v>
      </c>
      <c r="T60" s="1" t="s">
        <v>550</v>
      </c>
      <c r="U60" s="1" t="s">
        <v>551</v>
      </c>
      <c r="V60" s="1" t="s">
        <v>567</v>
      </c>
    </row>
    <row r="61" s="1" customFormat="1" spans="1:22">
      <c r="A61" s="3">
        <v>999221974738480</v>
      </c>
      <c r="B61" s="1" t="s">
        <v>835</v>
      </c>
      <c r="C61" s="1" t="s">
        <v>836</v>
      </c>
      <c r="D61" s="1" t="s">
        <v>630</v>
      </c>
      <c r="E61" s="1" t="s">
        <v>837</v>
      </c>
      <c r="F61" s="1" t="s">
        <v>694</v>
      </c>
      <c r="G61" s="1" t="s">
        <v>540</v>
      </c>
      <c r="H61" s="1" t="s">
        <v>541</v>
      </c>
      <c r="I61" s="1" t="s">
        <v>838</v>
      </c>
      <c r="J61" s="1" t="s">
        <v>543</v>
      </c>
      <c r="K61" s="1" t="s">
        <v>838</v>
      </c>
      <c r="L61" s="1" t="s">
        <v>838</v>
      </c>
      <c r="M61" s="1" t="s">
        <v>544</v>
      </c>
      <c r="N61" s="1" t="s">
        <v>544</v>
      </c>
      <c r="O61" s="1" t="s">
        <v>545</v>
      </c>
      <c r="P61" s="1" t="s">
        <v>546</v>
      </c>
      <c r="Q61" s="1" t="s">
        <v>547</v>
      </c>
      <c r="R61" s="1" t="s">
        <v>839</v>
      </c>
      <c r="S61" s="1" t="s">
        <v>549</v>
      </c>
      <c r="T61" s="1" t="s">
        <v>550</v>
      </c>
      <c r="U61" s="1" t="s">
        <v>551</v>
      </c>
      <c r="V61" s="1" t="s">
        <v>552</v>
      </c>
    </row>
    <row r="62" s="1" customFormat="1" spans="1:22">
      <c r="A62" s="1" t="s">
        <v>840</v>
      </c>
      <c r="B62" s="1" t="s">
        <v>841</v>
      </c>
      <c r="C62" s="1" t="s">
        <v>842</v>
      </c>
      <c r="D62" s="1" t="s">
        <v>843</v>
      </c>
      <c r="E62" s="1" t="s">
        <v>844</v>
      </c>
      <c r="F62" s="1" t="s">
        <v>608</v>
      </c>
      <c r="G62" s="1" t="s">
        <v>540</v>
      </c>
      <c r="H62" s="1" t="s">
        <v>541</v>
      </c>
      <c r="I62" s="1" t="s">
        <v>545</v>
      </c>
      <c r="J62" s="1" t="s">
        <v>543</v>
      </c>
      <c r="K62" s="1" t="s">
        <v>545</v>
      </c>
      <c r="L62" s="1" t="s">
        <v>545</v>
      </c>
      <c r="M62" s="1" t="s">
        <v>544</v>
      </c>
      <c r="N62" s="1" t="s">
        <v>544</v>
      </c>
      <c r="O62" s="1" t="s">
        <v>545</v>
      </c>
      <c r="P62" s="1" t="s">
        <v>546</v>
      </c>
      <c r="Q62" s="1" t="s">
        <v>547</v>
      </c>
      <c r="R62" s="1" t="s">
        <v>845</v>
      </c>
      <c r="S62" s="1" t="s">
        <v>549</v>
      </c>
      <c r="T62" s="1" t="s">
        <v>550</v>
      </c>
      <c r="U62" s="1" t="s">
        <v>551</v>
      </c>
      <c r="V62" s="1" t="s">
        <v>567</v>
      </c>
    </row>
    <row r="63" s="1" customFormat="1" spans="1:22">
      <c r="A63" s="1" t="s">
        <v>846</v>
      </c>
      <c r="B63" s="1" t="s">
        <v>847</v>
      </c>
      <c r="C63" s="1" t="s">
        <v>848</v>
      </c>
      <c r="D63" s="1" t="s">
        <v>843</v>
      </c>
      <c r="E63" s="1" t="s">
        <v>844</v>
      </c>
      <c r="F63" s="1" t="s">
        <v>608</v>
      </c>
      <c r="G63" s="1" t="s">
        <v>540</v>
      </c>
      <c r="H63" s="1" t="s">
        <v>541</v>
      </c>
      <c r="I63" s="1" t="s">
        <v>545</v>
      </c>
      <c r="J63" s="1" t="s">
        <v>543</v>
      </c>
      <c r="K63" s="1" t="s">
        <v>545</v>
      </c>
      <c r="L63" s="1" t="s">
        <v>545</v>
      </c>
      <c r="M63" s="1" t="s">
        <v>544</v>
      </c>
      <c r="N63" s="1" t="s">
        <v>544</v>
      </c>
      <c r="O63" s="1" t="s">
        <v>545</v>
      </c>
      <c r="P63" s="1" t="s">
        <v>546</v>
      </c>
      <c r="Q63" s="1" t="s">
        <v>547</v>
      </c>
      <c r="R63" s="1" t="s">
        <v>849</v>
      </c>
      <c r="S63" s="1" t="s">
        <v>549</v>
      </c>
      <c r="T63" s="1" t="s">
        <v>550</v>
      </c>
      <c r="U63" s="1" t="s">
        <v>551</v>
      </c>
      <c r="V63" s="1" t="s">
        <v>567</v>
      </c>
    </row>
    <row r="64" s="1" customFormat="1" spans="1:22">
      <c r="A64" s="3">
        <v>999221955425860</v>
      </c>
      <c r="B64" s="1" t="s">
        <v>847</v>
      </c>
      <c r="C64" s="1" t="s">
        <v>850</v>
      </c>
      <c r="D64" s="1" t="s">
        <v>843</v>
      </c>
      <c r="E64" s="1" t="s">
        <v>851</v>
      </c>
      <c r="F64" s="1" t="s">
        <v>608</v>
      </c>
      <c r="G64" s="1" t="s">
        <v>540</v>
      </c>
      <c r="H64" s="1" t="s">
        <v>541</v>
      </c>
      <c r="I64" s="1" t="s">
        <v>852</v>
      </c>
      <c r="J64" s="1" t="s">
        <v>543</v>
      </c>
      <c r="K64" s="1" t="s">
        <v>852</v>
      </c>
      <c r="L64" s="1" t="s">
        <v>852</v>
      </c>
      <c r="M64" s="1" t="s">
        <v>544</v>
      </c>
      <c r="N64" s="1" t="s">
        <v>544</v>
      </c>
      <c r="O64" s="1" t="s">
        <v>545</v>
      </c>
      <c r="P64" s="1" t="s">
        <v>546</v>
      </c>
      <c r="Q64" s="1" t="s">
        <v>547</v>
      </c>
      <c r="R64" s="1" t="s">
        <v>853</v>
      </c>
      <c r="S64" s="1" t="s">
        <v>549</v>
      </c>
      <c r="T64" s="1" t="s">
        <v>550</v>
      </c>
      <c r="U64" s="1" t="s">
        <v>551</v>
      </c>
      <c r="V64" s="1" t="s">
        <v>567</v>
      </c>
    </row>
    <row r="65" s="1" customFormat="1" spans="1:22">
      <c r="A65" s="3">
        <v>999222017595905</v>
      </c>
      <c r="B65" s="1" t="s">
        <v>854</v>
      </c>
      <c r="C65" s="1" t="s">
        <v>855</v>
      </c>
      <c r="D65" s="1" t="s">
        <v>856</v>
      </c>
      <c r="E65" s="1" t="s">
        <v>857</v>
      </c>
      <c r="F65" s="1" t="s">
        <v>608</v>
      </c>
      <c r="G65" s="1" t="s">
        <v>540</v>
      </c>
      <c r="H65" s="1" t="s">
        <v>541</v>
      </c>
      <c r="I65" s="1" t="s">
        <v>858</v>
      </c>
      <c r="J65" s="1" t="s">
        <v>543</v>
      </c>
      <c r="K65" s="1" t="s">
        <v>858</v>
      </c>
      <c r="L65" s="1" t="s">
        <v>858</v>
      </c>
      <c r="M65" s="1" t="s">
        <v>544</v>
      </c>
      <c r="N65" s="1" t="s">
        <v>544</v>
      </c>
      <c r="O65" s="1" t="s">
        <v>545</v>
      </c>
      <c r="P65" s="1" t="s">
        <v>546</v>
      </c>
      <c r="Q65" s="1" t="s">
        <v>547</v>
      </c>
      <c r="R65" s="1" t="s">
        <v>859</v>
      </c>
      <c r="S65" s="1" t="s">
        <v>549</v>
      </c>
      <c r="T65" s="1" t="s">
        <v>550</v>
      </c>
      <c r="U65" s="1" t="s">
        <v>551</v>
      </c>
      <c r="V65" s="1" t="s">
        <v>552</v>
      </c>
    </row>
    <row r="66" s="1" customFormat="1" spans="1:22">
      <c r="A66" s="3">
        <v>999222074702554</v>
      </c>
      <c r="B66" s="1" t="s">
        <v>726</v>
      </c>
      <c r="C66" s="1" t="s">
        <v>860</v>
      </c>
      <c r="D66" s="1" t="s">
        <v>861</v>
      </c>
      <c r="E66" s="1" t="s">
        <v>862</v>
      </c>
      <c r="F66" s="1" t="s">
        <v>694</v>
      </c>
      <c r="G66" s="1" t="s">
        <v>540</v>
      </c>
      <c r="H66" s="1" t="s">
        <v>541</v>
      </c>
      <c r="I66" s="1" t="s">
        <v>863</v>
      </c>
      <c r="J66" s="1" t="s">
        <v>543</v>
      </c>
      <c r="K66" s="1" t="s">
        <v>863</v>
      </c>
      <c r="L66" s="1" t="s">
        <v>863</v>
      </c>
      <c r="M66" s="1" t="s">
        <v>544</v>
      </c>
      <c r="N66" s="1" t="s">
        <v>544</v>
      </c>
      <c r="O66" s="1" t="s">
        <v>545</v>
      </c>
      <c r="P66" s="1" t="s">
        <v>546</v>
      </c>
      <c r="Q66" s="1" t="s">
        <v>547</v>
      </c>
      <c r="R66" s="1" t="s">
        <v>864</v>
      </c>
      <c r="S66" s="1" t="s">
        <v>549</v>
      </c>
      <c r="T66" s="1" t="s">
        <v>550</v>
      </c>
      <c r="U66" s="1" t="s">
        <v>551</v>
      </c>
      <c r="V66" s="1" t="s">
        <v>552</v>
      </c>
    </row>
    <row r="67" s="1" customFormat="1" spans="1:22">
      <c r="A67" s="3">
        <v>999221924917625</v>
      </c>
      <c r="B67" s="1" t="s">
        <v>865</v>
      </c>
      <c r="C67" s="1" t="s">
        <v>866</v>
      </c>
      <c r="D67" s="1" t="s">
        <v>867</v>
      </c>
      <c r="E67" s="1" t="s">
        <v>868</v>
      </c>
      <c r="F67" s="1" t="s">
        <v>639</v>
      </c>
      <c r="G67" s="1" t="s">
        <v>540</v>
      </c>
      <c r="H67" s="1" t="s">
        <v>541</v>
      </c>
      <c r="I67" s="1" t="s">
        <v>869</v>
      </c>
      <c r="J67" s="1" t="s">
        <v>543</v>
      </c>
      <c r="K67" s="1" t="s">
        <v>869</v>
      </c>
      <c r="L67" s="1" t="s">
        <v>869</v>
      </c>
      <c r="M67" s="1" t="s">
        <v>544</v>
      </c>
      <c r="N67" s="1" t="s">
        <v>544</v>
      </c>
      <c r="O67" s="1" t="s">
        <v>545</v>
      </c>
      <c r="P67" s="1" t="s">
        <v>546</v>
      </c>
      <c r="Q67" s="1" t="s">
        <v>547</v>
      </c>
      <c r="R67" s="1" t="s">
        <v>870</v>
      </c>
      <c r="S67" s="1" t="s">
        <v>549</v>
      </c>
      <c r="T67" s="1" t="s">
        <v>550</v>
      </c>
      <c r="U67" s="1" t="s">
        <v>551</v>
      </c>
      <c r="V67" s="1" t="s">
        <v>567</v>
      </c>
    </row>
    <row r="68" s="1" customFormat="1" spans="1:22">
      <c r="A68" s="3">
        <v>999221878991805</v>
      </c>
      <c r="B68" s="1" t="s">
        <v>871</v>
      </c>
      <c r="C68" s="1" t="s">
        <v>872</v>
      </c>
      <c r="D68" s="1" t="s">
        <v>873</v>
      </c>
      <c r="E68" s="1" t="s">
        <v>874</v>
      </c>
      <c r="F68" s="1" t="s">
        <v>608</v>
      </c>
      <c r="G68" s="1" t="s">
        <v>540</v>
      </c>
      <c r="H68" s="1" t="s">
        <v>541</v>
      </c>
      <c r="I68" s="1" t="s">
        <v>875</v>
      </c>
      <c r="J68" s="1" t="s">
        <v>543</v>
      </c>
      <c r="K68" s="1" t="s">
        <v>875</v>
      </c>
      <c r="L68" s="1" t="s">
        <v>875</v>
      </c>
      <c r="M68" s="1" t="s">
        <v>544</v>
      </c>
      <c r="N68" s="1" t="s">
        <v>544</v>
      </c>
      <c r="O68" s="1" t="s">
        <v>545</v>
      </c>
      <c r="P68" s="1" t="s">
        <v>546</v>
      </c>
      <c r="Q68" s="1" t="s">
        <v>547</v>
      </c>
      <c r="R68" s="1" t="s">
        <v>876</v>
      </c>
      <c r="S68" s="1" t="s">
        <v>549</v>
      </c>
      <c r="T68" s="1" t="s">
        <v>550</v>
      </c>
      <c r="U68" s="1" t="s">
        <v>598</v>
      </c>
      <c r="V68" s="1" t="s">
        <v>704</v>
      </c>
    </row>
    <row r="69" s="1" customFormat="1" spans="1:22">
      <c r="A69" s="3">
        <v>21858789889</v>
      </c>
      <c r="B69" s="1" t="s">
        <v>877</v>
      </c>
      <c r="C69" s="1" t="s">
        <v>878</v>
      </c>
      <c r="D69" s="1" t="s">
        <v>879</v>
      </c>
      <c r="E69" s="1" t="s">
        <v>880</v>
      </c>
      <c r="F69" s="1" t="s">
        <v>536</v>
      </c>
      <c r="G69" s="1" t="s">
        <v>540</v>
      </c>
      <c r="H69" s="1" t="s">
        <v>541</v>
      </c>
      <c r="I69" s="1" t="s">
        <v>881</v>
      </c>
      <c r="J69" s="1" t="s">
        <v>543</v>
      </c>
      <c r="K69" s="1" t="s">
        <v>881</v>
      </c>
      <c r="L69" s="1" t="s">
        <v>881</v>
      </c>
      <c r="M69" s="1" t="s">
        <v>544</v>
      </c>
      <c r="N69" s="1" t="s">
        <v>544</v>
      </c>
      <c r="O69" s="1" t="s">
        <v>545</v>
      </c>
      <c r="P69" s="1" t="s">
        <v>546</v>
      </c>
      <c r="Q69" s="1" t="s">
        <v>547</v>
      </c>
      <c r="R69" s="1" t="s">
        <v>882</v>
      </c>
      <c r="S69" s="1" t="s">
        <v>549</v>
      </c>
      <c r="T69" s="1" t="s">
        <v>550</v>
      </c>
      <c r="U69" s="1" t="s">
        <v>551</v>
      </c>
      <c r="V69" s="1" t="s">
        <v>558</v>
      </c>
    </row>
    <row r="70" s="1" customFormat="1" spans="1:22">
      <c r="A70" s="3">
        <v>21853596757</v>
      </c>
      <c r="B70" s="1" t="s">
        <v>883</v>
      </c>
      <c r="C70" s="1" t="s">
        <v>884</v>
      </c>
      <c r="D70" s="1" t="s">
        <v>885</v>
      </c>
      <c r="E70" s="1" t="s">
        <v>886</v>
      </c>
      <c r="F70" s="1" t="s">
        <v>608</v>
      </c>
      <c r="G70" s="1" t="s">
        <v>540</v>
      </c>
      <c r="H70" s="1" t="s">
        <v>541</v>
      </c>
      <c r="I70" s="1" t="s">
        <v>887</v>
      </c>
      <c r="J70" s="1" t="s">
        <v>543</v>
      </c>
      <c r="K70" s="1" t="s">
        <v>887</v>
      </c>
      <c r="L70" s="1" t="s">
        <v>887</v>
      </c>
      <c r="M70" s="1" t="s">
        <v>544</v>
      </c>
      <c r="N70" s="1" t="s">
        <v>544</v>
      </c>
      <c r="O70" s="1" t="s">
        <v>545</v>
      </c>
      <c r="P70" s="1" t="s">
        <v>546</v>
      </c>
      <c r="Q70" s="1" t="s">
        <v>547</v>
      </c>
      <c r="R70" s="1" t="s">
        <v>888</v>
      </c>
      <c r="S70" s="1" t="s">
        <v>549</v>
      </c>
      <c r="T70" s="1" t="s">
        <v>550</v>
      </c>
      <c r="U70" s="1" t="s">
        <v>551</v>
      </c>
      <c r="V70" s="1" t="s">
        <v>558</v>
      </c>
    </row>
    <row r="71" s="1" customFormat="1" spans="1:22">
      <c r="A71" s="3">
        <v>21850394560</v>
      </c>
      <c r="B71" s="1" t="s">
        <v>889</v>
      </c>
      <c r="C71" s="1" t="s">
        <v>890</v>
      </c>
      <c r="D71" s="1" t="s">
        <v>686</v>
      </c>
      <c r="E71" s="1" t="s">
        <v>891</v>
      </c>
      <c r="F71" s="1" t="s">
        <v>608</v>
      </c>
      <c r="G71" s="1" t="s">
        <v>540</v>
      </c>
      <c r="H71" s="1" t="s">
        <v>541</v>
      </c>
      <c r="I71" s="1" t="s">
        <v>892</v>
      </c>
      <c r="J71" s="1" t="s">
        <v>543</v>
      </c>
      <c r="K71" s="1" t="s">
        <v>892</v>
      </c>
      <c r="L71" s="1" t="s">
        <v>892</v>
      </c>
      <c r="M71" s="1" t="s">
        <v>544</v>
      </c>
      <c r="N71" s="1" t="s">
        <v>544</v>
      </c>
      <c r="O71" s="1" t="s">
        <v>545</v>
      </c>
      <c r="P71" s="1" t="s">
        <v>546</v>
      </c>
      <c r="Q71" s="1" t="s">
        <v>547</v>
      </c>
      <c r="R71" s="1" t="s">
        <v>893</v>
      </c>
      <c r="S71" s="1" t="s">
        <v>549</v>
      </c>
      <c r="T71" s="1" t="s">
        <v>550</v>
      </c>
      <c r="U71" s="1" t="s">
        <v>551</v>
      </c>
      <c r="V71" s="1" t="s">
        <v>552</v>
      </c>
    </row>
    <row r="72" s="1" customFormat="1" spans="1:22">
      <c r="A72" s="3">
        <v>999221946543729</v>
      </c>
      <c r="B72" s="1" t="s">
        <v>894</v>
      </c>
      <c r="C72" s="1" t="s">
        <v>895</v>
      </c>
      <c r="D72" s="1" t="s">
        <v>867</v>
      </c>
      <c r="E72" s="1" t="s">
        <v>896</v>
      </c>
      <c r="F72" s="1" t="s">
        <v>639</v>
      </c>
      <c r="G72" s="1" t="s">
        <v>540</v>
      </c>
      <c r="H72" s="1" t="s">
        <v>541</v>
      </c>
      <c r="I72" s="1" t="s">
        <v>897</v>
      </c>
      <c r="J72" s="1" t="s">
        <v>543</v>
      </c>
      <c r="K72" s="1" t="s">
        <v>897</v>
      </c>
      <c r="L72" s="1" t="s">
        <v>897</v>
      </c>
      <c r="M72" s="1" t="s">
        <v>544</v>
      </c>
      <c r="N72" s="1" t="s">
        <v>544</v>
      </c>
      <c r="O72" s="1" t="s">
        <v>545</v>
      </c>
      <c r="P72" s="1" t="s">
        <v>546</v>
      </c>
      <c r="Q72" s="1" t="s">
        <v>547</v>
      </c>
      <c r="R72" s="1" t="s">
        <v>898</v>
      </c>
      <c r="S72" s="1" t="s">
        <v>549</v>
      </c>
      <c r="T72" s="1" t="s">
        <v>550</v>
      </c>
      <c r="U72" s="1" t="s">
        <v>551</v>
      </c>
      <c r="V72" s="1" t="s">
        <v>567</v>
      </c>
    </row>
    <row r="73" s="1" customFormat="1" spans="1:22">
      <c r="A73" s="3">
        <v>21834195317</v>
      </c>
      <c r="B73" s="1" t="s">
        <v>899</v>
      </c>
      <c r="C73" s="1" t="s">
        <v>900</v>
      </c>
      <c r="D73" s="1" t="s">
        <v>901</v>
      </c>
      <c r="E73" s="1" t="s">
        <v>902</v>
      </c>
      <c r="F73" s="1" t="s">
        <v>639</v>
      </c>
      <c r="G73" s="1" t="s">
        <v>540</v>
      </c>
      <c r="H73" s="1" t="s">
        <v>541</v>
      </c>
      <c r="I73" s="1" t="s">
        <v>903</v>
      </c>
      <c r="J73" s="1" t="s">
        <v>543</v>
      </c>
      <c r="K73" s="1" t="s">
        <v>903</v>
      </c>
      <c r="L73" s="1" t="s">
        <v>903</v>
      </c>
      <c r="M73" s="1" t="s">
        <v>544</v>
      </c>
      <c r="N73" s="1" t="s">
        <v>544</v>
      </c>
      <c r="O73" s="1" t="s">
        <v>545</v>
      </c>
      <c r="P73" s="1" t="s">
        <v>546</v>
      </c>
      <c r="Q73" s="1" t="s">
        <v>547</v>
      </c>
      <c r="R73" s="1" t="s">
        <v>904</v>
      </c>
      <c r="S73" s="1" t="s">
        <v>549</v>
      </c>
      <c r="T73" s="1" t="s">
        <v>550</v>
      </c>
      <c r="U73" s="1" t="s">
        <v>551</v>
      </c>
      <c r="V73" s="1" t="s">
        <v>552</v>
      </c>
    </row>
    <row r="74" s="1" customFormat="1" spans="1:22">
      <c r="A74" s="3">
        <v>21827901709</v>
      </c>
      <c r="B74" s="1" t="s">
        <v>905</v>
      </c>
      <c r="C74" s="1" t="s">
        <v>906</v>
      </c>
      <c r="D74" s="1" t="s">
        <v>630</v>
      </c>
      <c r="E74" s="1" t="s">
        <v>907</v>
      </c>
      <c r="F74" s="1" t="s">
        <v>908</v>
      </c>
      <c r="G74" s="1" t="s">
        <v>540</v>
      </c>
      <c r="H74" s="1" t="s">
        <v>541</v>
      </c>
      <c r="I74" s="1" t="s">
        <v>909</v>
      </c>
      <c r="J74" s="1" t="s">
        <v>543</v>
      </c>
      <c r="K74" s="1" t="s">
        <v>909</v>
      </c>
      <c r="L74" s="1" t="s">
        <v>909</v>
      </c>
      <c r="M74" s="1" t="s">
        <v>544</v>
      </c>
      <c r="N74" s="1" t="s">
        <v>544</v>
      </c>
      <c r="O74" s="1" t="s">
        <v>545</v>
      </c>
      <c r="P74" s="1" t="s">
        <v>546</v>
      </c>
      <c r="Q74" s="1" t="s">
        <v>547</v>
      </c>
      <c r="R74" s="1" t="s">
        <v>910</v>
      </c>
      <c r="S74" s="1" t="s">
        <v>549</v>
      </c>
      <c r="T74" s="1" t="s">
        <v>550</v>
      </c>
      <c r="U74" s="1" t="s">
        <v>551</v>
      </c>
      <c r="V74" s="1" t="s">
        <v>552</v>
      </c>
    </row>
    <row r="75" s="1" customFormat="1" spans="1:22">
      <c r="A75" s="3">
        <v>21826977247</v>
      </c>
      <c r="B75" s="1" t="s">
        <v>911</v>
      </c>
      <c r="C75" s="1" t="s">
        <v>912</v>
      </c>
      <c r="D75" s="1" t="s">
        <v>913</v>
      </c>
      <c r="E75" s="1" t="s">
        <v>914</v>
      </c>
      <c r="F75" s="1" t="s">
        <v>661</v>
      </c>
      <c r="G75" s="1" t="s">
        <v>540</v>
      </c>
      <c r="H75" s="1" t="s">
        <v>541</v>
      </c>
      <c r="I75" s="1" t="s">
        <v>915</v>
      </c>
      <c r="J75" s="1" t="s">
        <v>543</v>
      </c>
      <c r="K75" s="1" t="s">
        <v>915</v>
      </c>
      <c r="L75" s="1" t="s">
        <v>915</v>
      </c>
      <c r="M75" s="1" t="s">
        <v>544</v>
      </c>
      <c r="N75" s="1" t="s">
        <v>544</v>
      </c>
      <c r="O75" s="1" t="s">
        <v>545</v>
      </c>
      <c r="P75" s="1" t="s">
        <v>546</v>
      </c>
      <c r="Q75" s="1" t="s">
        <v>547</v>
      </c>
      <c r="R75" s="1" t="s">
        <v>916</v>
      </c>
      <c r="S75" s="1" t="s">
        <v>549</v>
      </c>
      <c r="T75" s="1" t="s">
        <v>550</v>
      </c>
      <c r="U75" s="1" t="s">
        <v>551</v>
      </c>
      <c r="V75" s="1" t="s">
        <v>552</v>
      </c>
    </row>
    <row r="76" s="1" customFormat="1" spans="1:22">
      <c r="A76" s="3">
        <v>21937853812</v>
      </c>
      <c r="B76" s="1" t="s">
        <v>917</v>
      </c>
      <c r="C76" s="1" t="s">
        <v>918</v>
      </c>
      <c r="D76" s="1" t="s">
        <v>919</v>
      </c>
      <c r="E76" s="1" t="s">
        <v>920</v>
      </c>
      <c r="F76" s="1" t="s">
        <v>608</v>
      </c>
      <c r="G76" s="1" t="s">
        <v>540</v>
      </c>
      <c r="H76" s="1" t="s">
        <v>541</v>
      </c>
      <c r="I76" s="1" t="s">
        <v>921</v>
      </c>
      <c r="J76" s="1" t="s">
        <v>543</v>
      </c>
      <c r="K76" s="1" t="s">
        <v>921</v>
      </c>
      <c r="L76" s="1" t="s">
        <v>921</v>
      </c>
      <c r="M76" s="1" t="s">
        <v>544</v>
      </c>
      <c r="N76" s="1" t="s">
        <v>544</v>
      </c>
      <c r="O76" s="1" t="s">
        <v>545</v>
      </c>
      <c r="P76" s="1" t="s">
        <v>546</v>
      </c>
      <c r="Q76" s="1" t="s">
        <v>547</v>
      </c>
      <c r="R76" s="1" t="s">
        <v>922</v>
      </c>
      <c r="S76" s="1" t="s">
        <v>549</v>
      </c>
      <c r="T76" s="1" t="s">
        <v>550</v>
      </c>
      <c r="U76" s="1" t="s">
        <v>551</v>
      </c>
      <c r="V76" s="1" t="s">
        <v>552</v>
      </c>
    </row>
    <row r="77" s="1" customFormat="1" spans="1:22">
      <c r="A77" s="3">
        <v>21580798883</v>
      </c>
      <c r="B77" s="1" t="s">
        <v>923</v>
      </c>
      <c r="C77" s="1" t="s">
        <v>924</v>
      </c>
      <c r="D77" s="1" t="s">
        <v>925</v>
      </c>
      <c r="E77" s="1" t="s">
        <v>926</v>
      </c>
      <c r="F77" s="1" t="s">
        <v>608</v>
      </c>
      <c r="G77" s="1" t="s">
        <v>540</v>
      </c>
      <c r="H77" s="1" t="s">
        <v>541</v>
      </c>
      <c r="I77" s="1" t="s">
        <v>927</v>
      </c>
      <c r="J77" s="1" t="s">
        <v>543</v>
      </c>
      <c r="K77" s="1" t="s">
        <v>927</v>
      </c>
      <c r="L77" s="1" t="s">
        <v>927</v>
      </c>
      <c r="M77" s="1" t="s">
        <v>544</v>
      </c>
      <c r="N77" s="1" t="s">
        <v>544</v>
      </c>
      <c r="O77" s="1" t="s">
        <v>545</v>
      </c>
      <c r="P77" s="1" t="s">
        <v>546</v>
      </c>
      <c r="Q77" s="1" t="s">
        <v>547</v>
      </c>
      <c r="R77" s="1" t="s">
        <v>928</v>
      </c>
      <c r="S77" s="1" t="s">
        <v>549</v>
      </c>
      <c r="T77" s="1" t="s">
        <v>550</v>
      </c>
      <c r="U77" s="1" t="s">
        <v>551</v>
      </c>
      <c r="V77" s="1" t="s">
        <v>552</v>
      </c>
    </row>
    <row r="78" s="1" customFormat="1" spans="1:22">
      <c r="A78" s="3">
        <v>21985083330</v>
      </c>
      <c r="B78" s="1" t="s">
        <v>820</v>
      </c>
      <c r="C78" s="1" t="s">
        <v>929</v>
      </c>
      <c r="D78" s="1" t="s">
        <v>930</v>
      </c>
      <c r="E78" s="1" t="s">
        <v>931</v>
      </c>
      <c r="F78" s="1" t="s">
        <v>608</v>
      </c>
      <c r="G78" s="1" t="s">
        <v>540</v>
      </c>
      <c r="H78" s="1" t="s">
        <v>541</v>
      </c>
      <c r="I78" s="1" t="s">
        <v>932</v>
      </c>
      <c r="J78" s="1" t="s">
        <v>543</v>
      </c>
      <c r="K78" s="1" t="s">
        <v>932</v>
      </c>
      <c r="L78" s="1" t="s">
        <v>932</v>
      </c>
      <c r="M78" s="1" t="s">
        <v>544</v>
      </c>
      <c r="N78" s="1" t="s">
        <v>544</v>
      </c>
      <c r="O78" s="1" t="s">
        <v>545</v>
      </c>
      <c r="P78" s="1" t="s">
        <v>546</v>
      </c>
      <c r="Q78" s="1" t="s">
        <v>547</v>
      </c>
      <c r="R78" s="1" t="s">
        <v>933</v>
      </c>
      <c r="S78" s="1" t="s">
        <v>549</v>
      </c>
      <c r="T78" s="1" t="s">
        <v>550</v>
      </c>
      <c r="U78" s="1" t="s">
        <v>551</v>
      </c>
      <c r="V78" s="1" t="s">
        <v>552</v>
      </c>
    </row>
    <row r="79" s="1" customFormat="1" spans="1:22">
      <c r="A79" s="3">
        <v>21329661800</v>
      </c>
      <c r="B79" s="1" t="s">
        <v>934</v>
      </c>
      <c r="C79" s="1" t="s">
        <v>935</v>
      </c>
      <c r="D79" s="1" t="s">
        <v>936</v>
      </c>
      <c r="E79" s="1" t="s">
        <v>937</v>
      </c>
      <c r="F79" s="1" t="s">
        <v>894</v>
      </c>
      <c r="G79" s="1" t="s">
        <v>540</v>
      </c>
      <c r="H79" s="1" t="s">
        <v>541</v>
      </c>
      <c r="I79" s="1" t="s">
        <v>938</v>
      </c>
      <c r="J79" s="1" t="s">
        <v>543</v>
      </c>
      <c r="K79" s="1" t="s">
        <v>938</v>
      </c>
      <c r="L79" s="1" t="s">
        <v>938</v>
      </c>
      <c r="M79" s="1" t="s">
        <v>544</v>
      </c>
      <c r="N79" s="1" t="s">
        <v>544</v>
      </c>
      <c r="O79" s="1" t="s">
        <v>545</v>
      </c>
      <c r="P79" s="1" t="s">
        <v>546</v>
      </c>
      <c r="Q79" s="1" t="s">
        <v>547</v>
      </c>
      <c r="R79" s="1" t="s">
        <v>939</v>
      </c>
      <c r="S79" s="1" t="s">
        <v>549</v>
      </c>
      <c r="T79" s="1" t="s">
        <v>550</v>
      </c>
      <c r="U79" s="1" t="s">
        <v>551</v>
      </c>
      <c r="V79" s="1" t="s">
        <v>552</v>
      </c>
    </row>
    <row r="80" s="1" customFormat="1" spans="1:22">
      <c r="A80" s="3">
        <v>21825566756</v>
      </c>
      <c r="B80" s="1" t="s">
        <v>940</v>
      </c>
      <c r="C80" s="1" t="s">
        <v>941</v>
      </c>
      <c r="D80" s="1" t="s">
        <v>942</v>
      </c>
      <c r="E80" s="1" t="s">
        <v>943</v>
      </c>
      <c r="F80" s="1" t="s">
        <v>608</v>
      </c>
      <c r="G80" s="1" t="s">
        <v>540</v>
      </c>
      <c r="H80" s="1" t="s">
        <v>541</v>
      </c>
      <c r="I80" s="1" t="s">
        <v>944</v>
      </c>
      <c r="J80" s="1" t="s">
        <v>543</v>
      </c>
      <c r="K80" s="1" t="s">
        <v>944</v>
      </c>
      <c r="L80" s="1" t="s">
        <v>944</v>
      </c>
      <c r="M80" s="1" t="s">
        <v>544</v>
      </c>
      <c r="N80" s="1" t="s">
        <v>544</v>
      </c>
      <c r="O80" s="1" t="s">
        <v>545</v>
      </c>
      <c r="P80" s="1" t="s">
        <v>546</v>
      </c>
      <c r="Q80" s="1" t="s">
        <v>547</v>
      </c>
      <c r="R80" s="1" t="s">
        <v>945</v>
      </c>
      <c r="S80" s="1" t="s">
        <v>549</v>
      </c>
      <c r="T80" s="1" t="s">
        <v>550</v>
      </c>
      <c r="U80" s="1" t="s">
        <v>551</v>
      </c>
      <c r="V80" s="1" t="s">
        <v>552</v>
      </c>
    </row>
    <row r="81" s="1" customFormat="1" spans="1:22">
      <c r="A81" s="3">
        <v>18942814681</v>
      </c>
      <c r="B81" s="1" t="s">
        <v>946</v>
      </c>
      <c r="C81" s="1" t="s">
        <v>947</v>
      </c>
      <c r="D81" s="1" t="s">
        <v>948</v>
      </c>
      <c r="E81" s="1" t="s">
        <v>949</v>
      </c>
      <c r="F81" s="1" t="s">
        <v>639</v>
      </c>
      <c r="G81" s="1" t="s">
        <v>540</v>
      </c>
      <c r="H81" s="1" t="s">
        <v>541</v>
      </c>
      <c r="I81" s="1" t="s">
        <v>950</v>
      </c>
      <c r="J81" s="1" t="s">
        <v>543</v>
      </c>
      <c r="K81" s="1" t="s">
        <v>950</v>
      </c>
      <c r="L81" s="1" t="s">
        <v>950</v>
      </c>
      <c r="M81" s="1" t="s">
        <v>544</v>
      </c>
      <c r="N81" s="1" t="s">
        <v>544</v>
      </c>
      <c r="O81" s="1" t="s">
        <v>545</v>
      </c>
      <c r="P81" s="1" t="s">
        <v>546</v>
      </c>
      <c r="Q81" s="1" t="s">
        <v>547</v>
      </c>
      <c r="R81" s="1" t="s">
        <v>951</v>
      </c>
      <c r="S81" s="1" t="s">
        <v>549</v>
      </c>
      <c r="T81" s="1" t="s">
        <v>550</v>
      </c>
      <c r="U81" s="1" t="s">
        <v>551</v>
      </c>
      <c r="V81" s="1" t="s">
        <v>552</v>
      </c>
    </row>
    <row r="82" s="1" customFormat="1" spans="1:22">
      <c r="A82" s="3">
        <v>18405590448</v>
      </c>
      <c r="B82" s="1" t="s">
        <v>952</v>
      </c>
      <c r="C82" s="1" t="s">
        <v>953</v>
      </c>
      <c r="D82" s="1" t="s">
        <v>954</v>
      </c>
      <c r="E82" s="1" t="s">
        <v>955</v>
      </c>
      <c r="F82" s="1" t="s">
        <v>639</v>
      </c>
      <c r="G82" s="1" t="s">
        <v>540</v>
      </c>
      <c r="H82" s="1" t="s">
        <v>541</v>
      </c>
      <c r="I82" s="1" t="s">
        <v>956</v>
      </c>
      <c r="J82" s="1" t="s">
        <v>543</v>
      </c>
      <c r="K82" s="1" t="s">
        <v>956</v>
      </c>
      <c r="L82" s="1" t="s">
        <v>956</v>
      </c>
      <c r="M82" s="1" t="s">
        <v>544</v>
      </c>
      <c r="N82" s="1" t="s">
        <v>544</v>
      </c>
      <c r="O82" s="1" t="s">
        <v>545</v>
      </c>
      <c r="P82" s="1" t="s">
        <v>546</v>
      </c>
      <c r="Q82" s="1" t="s">
        <v>547</v>
      </c>
      <c r="R82" s="1" t="s">
        <v>957</v>
      </c>
      <c r="S82" s="1" t="s">
        <v>549</v>
      </c>
      <c r="T82" s="1" t="s">
        <v>550</v>
      </c>
      <c r="U82" s="1" t="s">
        <v>551</v>
      </c>
      <c r="V82" s="1" t="s">
        <v>567</v>
      </c>
    </row>
    <row r="83" s="1" customFormat="1" spans="1:22">
      <c r="A83" s="3">
        <v>21340426305</v>
      </c>
      <c r="B83" s="1" t="s">
        <v>958</v>
      </c>
      <c r="C83" s="1" t="s">
        <v>959</v>
      </c>
      <c r="D83" s="1" t="s">
        <v>960</v>
      </c>
      <c r="E83" s="1" t="s">
        <v>961</v>
      </c>
      <c r="F83" s="1" t="s">
        <v>694</v>
      </c>
      <c r="G83" s="1" t="s">
        <v>540</v>
      </c>
      <c r="H83" s="1" t="s">
        <v>541</v>
      </c>
      <c r="I83" s="1" t="s">
        <v>962</v>
      </c>
      <c r="J83" s="1" t="s">
        <v>543</v>
      </c>
      <c r="K83" s="1" t="s">
        <v>962</v>
      </c>
      <c r="L83" s="1" t="s">
        <v>962</v>
      </c>
      <c r="M83" s="1" t="s">
        <v>544</v>
      </c>
      <c r="N83" s="1" t="s">
        <v>544</v>
      </c>
      <c r="O83" s="1" t="s">
        <v>545</v>
      </c>
      <c r="P83" s="1" t="s">
        <v>546</v>
      </c>
      <c r="Q83" s="1" t="s">
        <v>547</v>
      </c>
      <c r="R83" s="1" t="s">
        <v>963</v>
      </c>
      <c r="S83" s="1" t="s">
        <v>549</v>
      </c>
      <c r="T83" s="1" t="s">
        <v>550</v>
      </c>
      <c r="U83" s="1" t="s">
        <v>551</v>
      </c>
      <c r="V83" s="1" t="s">
        <v>567</v>
      </c>
    </row>
    <row r="84" s="1" customFormat="1" spans="1:22">
      <c r="A84" s="3">
        <v>21842513589</v>
      </c>
      <c r="B84" s="1" t="s">
        <v>964</v>
      </c>
      <c r="C84" s="1" t="s">
        <v>965</v>
      </c>
      <c r="D84" s="1" t="s">
        <v>966</v>
      </c>
      <c r="E84" s="1" t="s">
        <v>967</v>
      </c>
      <c r="F84" s="1" t="s">
        <v>608</v>
      </c>
      <c r="G84" s="1" t="s">
        <v>540</v>
      </c>
      <c r="H84" s="1" t="s">
        <v>541</v>
      </c>
      <c r="I84" s="1" t="s">
        <v>968</v>
      </c>
      <c r="J84" s="1" t="s">
        <v>543</v>
      </c>
      <c r="K84" s="1" t="s">
        <v>968</v>
      </c>
      <c r="L84" s="1" t="s">
        <v>968</v>
      </c>
      <c r="M84" s="1" t="s">
        <v>544</v>
      </c>
      <c r="N84" s="1" t="s">
        <v>544</v>
      </c>
      <c r="O84" s="1" t="s">
        <v>545</v>
      </c>
      <c r="P84" s="1" t="s">
        <v>546</v>
      </c>
      <c r="Q84" s="1" t="s">
        <v>547</v>
      </c>
      <c r="R84" s="1" t="s">
        <v>969</v>
      </c>
      <c r="S84" s="1" t="s">
        <v>549</v>
      </c>
      <c r="T84" s="1" t="s">
        <v>550</v>
      </c>
      <c r="U84" s="1" t="s">
        <v>551</v>
      </c>
      <c r="V84" s="1" t="s">
        <v>552</v>
      </c>
    </row>
    <row r="85" s="1" customFormat="1" spans="1:22">
      <c r="A85" s="3">
        <v>18955916844</v>
      </c>
      <c r="B85" s="1" t="s">
        <v>970</v>
      </c>
      <c r="C85" s="1" t="s">
        <v>971</v>
      </c>
      <c r="D85" s="1" t="s">
        <v>972</v>
      </c>
      <c r="E85" s="1" t="s">
        <v>973</v>
      </c>
      <c r="F85" s="1" t="s">
        <v>639</v>
      </c>
      <c r="G85" s="1" t="s">
        <v>540</v>
      </c>
      <c r="H85" s="1" t="s">
        <v>541</v>
      </c>
      <c r="I85" s="1" t="s">
        <v>974</v>
      </c>
      <c r="J85" s="1" t="s">
        <v>543</v>
      </c>
      <c r="K85" s="1" t="s">
        <v>974</v>
      </c>
      <c r="L85" s="1" t="s">
        <v>974</v>
      </c>
      <c r="M85" s="1" t="s">
        <v>544</v>
      </c>
      <c r="N85" s="1" t="s">
        <v>544</v>
      </c>
      <c r="O85" s="1" t="s">
        <v>545</v>
      </c>
      <c r="P85" s="1" t="s">
        <v>546</v>
      </c>
      <c r="Q85" s="1" t="s">
        <v>547</v>
      </c>
      <c r="R85" s="1" t="s">
        <v>975</v>
      </c>
      <c r="S85" s="1" t="s">
        <v>549</v>
      </c>
      <c r="T85" s="1" t="s">
        <v>550</v>
      </c>
      <c r="U85" s="1" t="s">
        <v>551</v>
      </c>
      <c r="V85" s="1" t="s">
        <v>567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2023-01-14T01:44:15Z</dcterms:created>
  <dcterms:modified xsi:type="dcterms:W3CDTF">2023-01-14T02:08:03Z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AC19786852EF4E1D9A3AF4771C2C7911</vt:lpwstr>
  </property>
  <property fmtid="{D5CDD505-2E9C-101B-9397-08002B2CF9AE}" pid="3" name="KSOProductBuildVer">
    <vt:lpwstr>2052-11.1.0.13703</vt:lpwstr>
  </property>
</Properties>
</file>