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对账!$1:$131</definedName>
  </definedNames>
  <calcPr calcId="144525"/>
</workbook>
</file>

<file path=xl/sharedStrings.xml><?xml version="1.0" encoding="utf-8"?>
<sst xmlns="http://schemas.openxmlformats.org/spreadsheetml/2006/main" count="4234" uniqueCount="1499">
  <si>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</si>
  <si>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</si>
  <si>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</si>
  <si>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</si>
  <si>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</si>
  <si>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</si>
  <si>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</si>
  <si>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</si>
  <si>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</si>
  <si>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</si>
  <si>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</si>
  <si>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</si>
  <si>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</si>
  <si>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</si>
  <si>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</si>
  <si>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</si>
  <si>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</si>
  <si>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</si>
  <si>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</si>
  <si>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</si>
  <si>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</si>
  <si>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</si>
  <si>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</si>
  <si>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</si>
  <si>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</si>
  <si>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18838693814	</t>
  </si>
  <si>
    <t>Ctrip</t>
  </si>
  <si>
    <t>正常</t>
  </si>
  <si>
    <t>[哥打京那巴鲁]哥打京那巴鲁香格里拉丹绒亚路酒店(Shangri-La Tanjung Aru Kota Kinabalu)(55465077)</t>
  </si>
  <si>
    <t>基纳巴卢楼海景双床房&lt;2人入住&gt;&lt;不退款&gt;&lt;早餐&gt;</t>
  </si>
  <si>
    <t>HKD</t>
  </si>
  <si>
    <t>YUN/HAEJUNG,HUO/JUNGHEE</t>
  </si>
  <si>
    <t>CA13030230114HKD</t>
  </si>
  <si>
    <t>未提现</t>
  </si>
  <si>
    <t>携程开票</t>
  </si>
  <si>
    <t xml:space="preserve">	</t>
  </si>
  <si>
    <t xml:space="preserve">20101SE055874	</t>
  </si>
  <si>
    <t xml:space="preserve">18858212112	</t>
  </si>
  <si>
    <t>[威斯敏斯特城]伦敦维多利亚莫宁顿酒店(Mornington Hotel London Victoria)(77366368)</t>
  </si>
  <si>
    <t>经济型双人房&lt;不退款&gt;&lt;2人入住&gt;</t>
  </si>
  <si>
    <t>SEHSALEY/SALMAH</t>
  </si>
  <si>
    <t xml:space="preserve">2000211617	</t>
  </si>
  <si>
    <t xml:space="preserve">21446409808	</t>
  </si>
  <si>
    <t>[阿布扎比]阿布扎比亚斯岛丽笙蓝标酒店(Radisson Blu Hotel Abu Dhabi Yas Island)(89917221)</t>
  </si>
  <si>
    <t>广场景标准房&lt;2人入住&gt;&lt;不退款&gt;&lt;早餐&gt;</t>
  </si>
  <si>
    <t>BATHIA/MIHIR,BATHIA/MIHIR</t>
  </si>
  <si>
    <t xml:space="preserve">29259336	</t>
  </si>
  <si>
    <t xml:space="preserve">21763693415	</t>
  </si>
  <si>
    <t>[巴黎]利贝尔特车站东部法兰西人酒店(Libertel Gare de l＇Est Francais)(56140477)</t>
  </si>
  <si>
    <t>chambre 俱乐部大床房&lt;2人入住&gt;&lt;不退款&gt;&lt;早餐&gt;</t>
  </si>
  <si>
    <t>CHUN/kyoungpyo,CHUN/kyoungpyo,CHUN/kyoungpyo,CHUN/kyoungpyo</t>
  </si>
  <si>
    <t xml:space="preserve">2787712	</t>
  </si>
  <si>
    <t xml:space="preserve">CF-L9H3W2	</t>
  </si>
  <si>
    <t xml:space="preserve">999221849670951	</t>
  </si>
  <si>
    <t>[迪拜]ME 迪拜酒店(ME Dubai by Meliá)(97965507)</t>
  </si>
  <si>
    <t>Aura Room&lt;2人入住&gt;&lt;不退款&gt;</t>
  </si>
  <si>
    <t>Iqbal/Zahrah</t>
  </si>
  <si>
    <t xml:space="preserve">2838912	</t>
  </si>
  <si>
    <t xml:space="preserve">53336	</t>
  </si>
  <si>
    <t xml:space="preserve">999221850568931	</t>
  </si>
  <si>
    <t>[罗马]罗马QC泰尔梅罗玛酒店(QC Termeroma Roma)(55779439)</t>
  </si>
  <si>
    <t>经典双人房/双床房&lt;2人入住&gt;&lt;不退款&gt;</t>
  </si>
  <si>
    <t>Iannotta/Michele</t>
  </si>
  <si>
    <t xml:space="preserve">2840878	</t>
  </si>
  <si>
    <t xml:space="preserve">999221854444246	</t>
  </si>
  <si>
    <t>[蒙特雷]蒙特雷湾泰德酒店(Monterey Tides)(60493763)</t>
  </si>
  <si>
    <t>内陆景房（2张大床）&lt;2人入住&gt;&lt;不退款&gt;</t>
  </si>
  <si>
    <t>denton/margaret</t>
  </si>
  <si>
    <t xml:space="preserve">2847330	</t>
  </si>
  <si>
    <t xml:space="preserve">999221858567225	</t>
  </si>
  <si>
    <t>[法兰克福]施泰根贝格尔法兰克福机场酒店(Steigenberger Airport Hotel Frankfurt)(56206210)</t>
  </si>
  <si>
    <t>商务房&lt;2人入住&gt;&lt;不退款&gt;&lt;早餐&gt;</t>
  </si>
  <si>
    <t>TIWARI/SHIV PRAKASH,TIWARI/SHIV PRAKASH</t>
  </si>
  <si>
    <t xml:space="preserve">2854363	</t>
  </si>
  <si>
    <t xml:space="preserve">999221890736908	</t>
  </si>
  <si>
    <t>ISICHEI/MARY</t>
  </si>
  <si>
    <t xml:space="preserve">2865925	</t>
  </si>
  <si>
    <t xml:space="preserve">999221925776239	</t>
  </si>
  <si>
    <t>[帕赛市]马尼拉亚洲购物中心温德姆提普酒店(TRYP by Wyndham Mall of Asia Manila)(53472713)</t>
  </si>
  <si>
    <t>湾景甄选房&lt;2人入住&gt;&lt;不退款&gt;</t>
  </si>
  <si>
    <t>ZHU/ZHENSHENG</t>
  </si>
  <si>
    <t xml:space="preserve">2874468	</t>
  </si>
  <si>
    <t xml:space="preserve">307908	</t>
  </si>
  <si>
    <t xml:space="preserve">999221953494192	</t>
  </si>
  <si>
    <t>[罗利]罗利市中心假日酒店(Holiday Inn Raleigh Downtown, an IHG Hotel)(78125461)</t>
  </si>
  <si>
    <t>特大床房&lt;2人入住&gt;&lt;不退款&gt;</t>
  </si>
  <si>
    <t>JULL/JOHN BENJAMIN</t>
  </si>
  <si>
    <t xml:space="preserve">2884147	</t>
  </si>
  <si>
    <t xml:space="preserve">23886855	</t>
  </si>
  <si>
    <t xml:space="preserve">999221956133809	</t>
  </si>
  <si>
    <t>[毛里求斯]毛里求斯康斯丹毛里求斯贝尔玛尔度假村(Constance Belle Mare Plage)(55329329)</t>
  </si>
  <si>
    <t>尊贵房&lt;2人入住&gt;&lt;不退款&gt;&lt;早餐&gt;</t>
  </si>
  <si>
    <t>Dhingra/Raksh Rajeev,Dhingra/Sahiba</t>
  </si>
  <si>
    <t xml:space="preserve">2885083	</t>
  </si>
  <si>
    <t xml:space="preserve">2133SE106614	</t>
  </si>
  <si>
    <t xml:space="preserve">999221963185030	</t>
  </si>
  <si>
    <t>[芝加哥]芝加哥西环酒店(Hotel Chicago West Loop)(55270025)</t>
  </si>
  <si>
    <t>豪华特大床房&lt;2人入住&gt;&lt;不退款&gt;</t>
  </si>
  <si>
    <t>XU/YAN,Tang/Vera</t>
  </si>
  <si>
    <t xml:space="preserve">2887659	</t>
  </si>
  <si>
    <t xml:space="preserve">9630SE091092	</t>
  </si>
  <si>
    <t xml:space="preserve">999221963926895	</t>
  </si>
  <si>
    <t>[格雷梅]苏丹洞穴套房酒店(Sultan Cave Suites)(55542729)</t>
  </si>
  <si>
    <t>经典大床房&lt;2人入住&gt;&lt;不退款&gt;&lt;早餐&gt;</t>
  </si>
  <si>
    <t>Guo/Wentao</t>
  </si>
  <si>
    <t xml:space="preserve">2888102	</t>
  </si>
  <si>
    <t xml:space="preserve">1426510945	</t>
  </si>
  <si>
    <t xml:space="preserve">999221983306163	</t>
  </si>
  <si>
    <t>GILL/FARAH</t>
  </si>
  <si>
    <t xml:space="preserve">2894862	</t>
  </si>
  <si>
    <t xml:space="preserve">From Allocation	</t>
  </si>
  <si>
    <t xml:space="preserve">999221990729225	</t>
  </si>
  <si>
    <t>[维克]科里亚 酒店(Hótel Kría)(55304408)</t>
  </si>
  <si>
    <t>山景标准房&lt;2人入住&gt;&lt;不退款&gt;&lt;早餐&gt;</t>
  </si>
  <si>
    <t>WANG/YIZHOU,CHEN/WENYI</t>
  </si>
  <si>
    <t xml:space="preserve">2896989	</t>
  </si>
  <si>
    <t xml:space="preserve">36983948	</t>
  </si>
  <si>
    <t xml:space="preserve">999221996153611	</t>
  </si>
  <si>
    <t>[湾湖]迪士尼科罗拉多斯普林斯度假酒店(Disney's Coronado Springs Resort)(55329137)</t>
  </si>
  <si>
    <t>标准房&lt;2人入住&gt;&lt;不退款&gt;</t>
  </si>
  <si>
    <t>Woodworth/Joe</t>
  </si>
  <si>
    <t xml:space="preserve">2898523	</t>
  </si>
  <si>
    <t xml:space="preserve">999222014660499	</t>
  </si>
  <si>
    <t>[曼谷]曼谷拉玛九萨默赛特酒店(Somerset Rama 9 Bangkok)(94361514)</t>
  </si>
  <si>
    <t>豪华房&lt;2人入住&gt;&lt;不退款&gt;&lt;早餐&gt;</t>
  </si>
  <si>
    <t>PARK/EUNKWANG,KWON/NAMHEE</t>
  </si>
  <si>
    <t xml:space="preserve">2904696	</t>
  </si>
  <si>
    <t xml:space="preserve">7959789	</t>
  </si>
  <si>
    <t xml:space="preserve">999222030047813	</t>
  </si>
  <si>
    <t>[小樽]小樽君乐酒店(Grand Park Otaru)(55862199)</t>
  </si>
  <si>
    <t>特级双人房,山景&lt;2人入住&gt;&lt;不退款&gt;</t>
  </si>
  <si>
    <t>GONG/JIETIAN,GUO/YU</t>
  </si>
  <si>
    <t xml:space="preserve">2910463	</t>
  </si>
  <si>
    <t xml:space="preserve">TL212596722	</t>
  </si>
  <si>
    <t xml:space="preserve">999222030052115	</t>
  </si>
  <si>
    <t>[檀香山]太平洋码头酒店(Pacific Marina Inn)(55354847)</t>
  </si>
  <si>
    <t>标准大号床房&lt;2人入住&gt;</t>
  </si>
  <si>
    <t>Woelke/Christine</t>
  </si>
  <si>
    <t xml:space="preserve">2910473	</t>
  </si>
  <si>
    <t xml:space="preserve">25732564	</t>
  </si>
  <si>
    <t xml:space="preserve">999222037072260	</t>
  </si>
  <si>
    <t>[帕拉尼亚克]马尼拉机场路前行酒店(Go Hotels Manila Airport Road)(55439366)</t>
  </si>
  <si>
    <t>双床房&lt;2人入住&gt;&lt;不退款&gt;</t>
  </si>
  <si>
    <t>MENG/LEI,WU/YUANYUAN,DENG/FUHUA</t>
  </si>
  <si>
    <t xml:space="preserve">2912265	</t>
  </si>
  <si>
    <t xml:space="preserve">9159893482921	</t>
  </si>
  <si>
    <t xml:space="preserve">999222039247179	</t>
  </si>
  <si>
    <t>[威斯敏斯特城]莱斯特广场胜利之家(Victory House Leicester Square)(60494256)</t>
  </si>
  <si>
    <t>高级大床房&lt;2人入住&gt;&lt;不退款&gt;</t>
  </si>
  <si>
    <t>XIE/YINGE,Zeming/Luo</t>
  </si>
  <si>
    <t xml:space="preserve">1075934	</t>
  </si>
  <si>
    <t xml:space="preserve">999222039565145	</t>
  </si>
  <si>
    <t>[伊维萨]THB罗斯蒙里诺酒店 - 仅限成年人(THB Los Molinos Adults Only)(60467102)</t>
  </si>
  <si>
    <t>标准大床海景房&lt;2人入住&gt;&lt;不退款&gt;&lt;早餐&gt;</t>
  </si>
  <si>
    <t>newman/pete</t>
  </si>
  <si>
    <t xml:space="preserve">2912810	</t>
  </si>
  <si>
    <t xml:space="preserve">999222047103209	</t>
  </si>
  <si>
    <t>[洛杉矶]岚-洛杉矶酒店(The LINE Hotel)(55666027)</t>
  </si>
  <si>
    <t>客房（特大床）&lt;2人入住&gt;&lt;不退款&gt;</t>
  </si>
  <si>
    <t>SUN/XINHAO</t>
  </si>
  <si>
    <t xml:space="preserve">2913734	</t>
  </si>
  <si>
    <t xml:space="preserve">68711SE312172	</t>
  </si>
  <si>
    <t xml:space="preserve">999222065231079	</t>
  </si>
  <si>
    <t>[巴亚尔塔港]巴亚以塔港城市普拉斯(City Plus Puerto Vallarta)(70392578)</t>
  </si>
  <si>
    <t>标准间1特大床&lt;2人入住&gt;&lt;不退款&gt;&lt;早餐&gt;</t>
  </si>
  <si>
    <t>FISHER/KEN</t>
  </si>
  <si>
    <t xml:space="preserve">2917281	</t>
  </si>
  <si>
    <t xml:space="preserve">9150812751312	</t>
  </si>
  <si>
    <t xml:space="preserve">999222070257021	</t>
  </si>
  <si>
    <t>[河内]河内爱思戴公寓酒店 1(Istay Hotel Apartment 1)(55626247)</t>
  </si>
  <si>
    <t>一室房&lt;2人入住&gt;&lt;不退款&gt;</t>
  </si>
  <si>
    <t>YOO/JIMAN</t>
  </si>
  <si>
    <t xml:space="preserve">2918148	</t>
  </si>
  <si>
    <t xml:space="preserve">999222074771394	</t>
  </si>
  <si>
    <t>[金奈]泰姬俱乐部别墅(Taj Club House)(55543128)</t>
  </si>
  <si>
    <t>高级房, 1 张大床&lt;2人入住&gt;&lt;不退款&gt;&lt;早餐&gt;</t>
  </si>
  <si>
    <t>Velmurugan/Bala</t>
  </si>
  <si>
    <t xml:space="preserve">2919460	</t>
  </si>
  <si>
    <t xml:space="preserve">75731SE084412-14	</t>
  </si>
  <si>
    <t xml:space="preserve">999222078988739	</t>
  </si>
  <si>
    <t>[泗水]昂泵马朗泗水阿利斯酒店(Amaris Hotel Embong Malang - Surabaya)(91810794)</t>
  </si>
  <si>
    <t>智能双床房&lt;2人入住&gt;&lt;不退款&gt;&lt;早餐&gt;</t>
  </si>
  <si>
    <t>BUDIYANTO/BUDIYANTO</t>
  </si>
  <si>
    <t xml:space="preserve">2920707	</t>
  </si>
  <si>
    <t xml:space="preserve">SH14886839	</t>
  </si>
  <si>
    <t xml:space="preserve">999222079013391	</t>
  </si>
  <si>
    <t>[新加坡]新加坡乌节大酒店(Orchard Hotel Singapore)(55345910)</t>
  </si>
  <si>
    <t>超值豪华大号床&lt;2人入住&gt;&lt;不退款&gt;&lt;早餐&gt;</t>
  </si>
  <si>
    <t>VANESSA/NGKEYI</t>
  </si>
  <si>
    <t xml:space="preserve">2920715	</t>
  </si>
  <si>
    <t xml:space="preserve">999222079625601	</t>
  </si>
  <si>
    <t>行政一室房&lt;2人入住&gt;&lt;不退款&gt;&lt;早餐&gt;</t>
  </si>
  <si>
    <t>WU/DONGXIA,ZHAO/KANGJUN</t>
  </si>
  <si>
    <t xml:space="preserve">2920837	</t>
  </si>
  <si>
    <t xml:space="preserve">TBA	</t>
  </si>
  <si>
    <t xml:space="preserve">999222082449256	</t>
  </si>
  <si>
    <t>[曼谷]彩虹套房酒店 (SHA Certified)(Baiyoke Suite Hotel)(55653319)</t>
  </si>
  <si>
    <t>高级套房&lt;2人入住&gt;&lt;不退款&gt;</t>
  </si>
  <si>
    <t>sajid/md,sajid/md</t>
  </si>
  <si>
    <t xml:space="preserve">2921947	</t>
  </si>
  <si>
    <t xml:space="preserve">67666	</t>
  </si>
  <si>
    <t xml:space="preserve">999222082655815	</t>
  </si>
  <si>
    <t>[米尔皮塔斯]索内斯塔矽谷酒店(Sonesta Silicon Valley)(55465303)</t>
  </si>
  <si>
    <t>LI/YUN</t>
  </si>
  <si>
    <t xml:space="preserve">2922083	</t>
  </si>
  <si>
    <t xml:space="preserve">75372SE070073	</t>
  </si>
  <si>
    <t xml:space="preserve">999222086318928	</t>
  </si>
  <si>
    <t>[普吉岛]感官度假村和泳池别墅 (SHA Extra Plus)(The Senses Resort &amp; Pool Villas (SHA Extra Plus))(55439548)</t>
  </si>
  <si>
    <t>豪华海景房（中宾）&lt;2人入住&gt;&lt;不退款&gt;</t>
  </si>
  <si>
    <t>TANG/KEXUAN</t>
  </si>
  <si>
    <t xml:space="preserve">2922578	</t>
  </si>
  <si>
    <t xml:space="preserve">853638861	</t>
  </si>
  <si>
    <t xml:space="preserve">999222087643161	</t>
  </si>
  <si>
    <t>[磅波]素万那普标志酒店(The Iconic Suvarnbhumi)(68545258)</t>
  </si>
  <si>
    <t>豪华双人间&lt;2人入住&gt;&lt;不退款&gt;</t>
  </si>
  <si>
    <t>SEUNG/BONITA</t>
  </si>
  <si>
    <t xml:space="preserve">2923101	</t>
  </si>
  <si>
    <t xml:space="preserve">999222088244903	</t>
  </si>
  <si>
    <t>[塔克洛班]XYZ酒店(Hotel XYZ)(91545507)</t>
  </si>
  <si>
    <t>双人房&lt;2人入住&gt;&lt;不退款&gt;&lt;早餐&gt;</t>
  </si>
  <si>
    <t>NACIONAL/TRISHA MAE</t>
  </si>
  <si>
    <t xml:space="preserve">2923343	</t>
  </si>
  <si>
    <t xml:space="preserve">999222088445042	</t>
  </si>
  <si>
    <t>[曼谷]西隆富丽萨通酒店(FuramaXclusive Sathorn, Bangkok)(55895709)</t>
  </si>
  <si>
    <t>豪华房&lt;2人入住&gt;&lt;不退款&gt;</t>
  </si>
  <si>
    <t>HICKMAN/KALAYANEE</t>
  </si>
  <si>
    <t xml:space="preserve">9159984632340	</t>
  </si>
  <si>
    <t xml:space="preserve">999222092651188	</t>
  </si>
  <si>
    <t>[中雅加达]雅加达坦林艺术酒店(Artotel Thamrin Jakarta)(55328821)</t>
  </si>
  <si>
    <t>开放式客房&lt;2人入住&gt;&lt;不退款&gt;&lt;早餐&gt;</t>
  </si>
  <si>
    <t>RUDIYANTO/HIE</t>
  </si>
  <si>
    <t xml:space="preserve">2924117	</t>
  </si>
  <si>
    <t xml:space="preserve">287396	</t>
  </si>
  <si>
    <t xml:space="preserve">999222093929497	</t>
  </si>
  <si>
    <t>[伊斯坦布尔]伊斯坦布尔 - 旧城皇冠假日酒店 - IHG 旗下饭店(Crowne Plaza Istanbul - Old City, an IHG Hotel)(55311999)</t>
  </si>
  <si>
    <t>精致特大床套房-可吸烟&lt;2人入住&gt;&lt;不退款&gt;&lt;早餐&gt;</t>
  </si>
  <si>
    <t>Jalal/Yazan nizar,Mousa khalil/Ashraf</t>
  </si>
  <si>
    <t xml:space="preserve">2924673	</t>
  </si>
  <si>
    <t xml:space="preserve">24407977	</t>
  </si>
  <si>
    <t xml:space="preserve">999222094730952	</t>
  </si>
  <si>
    <t>[巴塞罗那]卡拉室友酒店(Room Mate Carla)(55733230)</t>
  </si>
  <si>
    <t>双人床房&lt;2人入住&gt;&lt;不退款&gt;</t>
  </si>
  <si>
    <t>KIYANIKA/RAMBLINE</t>
  </si>
  <si>
    <t xml:space="preserve">2925085	</t>
  </si>
  <si>
    <t xml:space="preserve">1434573932	</t>
  </si>
  <si>
    <t xml:space="preserve">999222097889251	</t>
  </si>
  <si>
    <t>[吉隆坡]吉隆坡双威太子酒店(Sunway Putra Hotel Kuala Lumpur)(55290388)</t>
  </si>
  <si>
    <t>高级房&lt;2人入住&gt;&lt;不退款&gt;</t>
  </si>
  <si>
    <t>HSU/SHANG CHIH</t>
  </si>
  <si>
    <t xml:space="preserve">2925574	</t>
  </si>
  <si>
    <t xml:space="preserve">826184792	</t>
  </si>
  <si>
    <t xml:space="preserve">999222099376465	</t>
  </si>
  <si>
    <t>[威尼斯]CHC洲际BW精选酒店(BW Premier Collection CHC Continental)(70165239)</t>
  </si>
  <si>
    <t>高级房&lt;2人入住&gt;&lt;不退款&gt;&lt;早餐&gt;</t>
  </si>
  <si>
    <t>HWANG/DABIN</t>
  </si>
  <si>
    <t xml:space="preserve">2925904	</t>
  </si>
  <si>
    <t xml:space="preserve">999222100720159	</t>
  </si>
  <si>
    <t>LI/QING</t>
  </si>
  <si>
    <t xml:space="preserve">2926449	</t>
  </si>
  <si>
    <t xml:space="preserve">7959712	</t>
  </si>
  <si>
    <t xml:space="preserve">999222103418983	</t>
  </si>
  <si>
    <t>[普吉岛]卡塔岩石酒店 (SHA Plus+)(Kata Rocks (SHA Plus+))(56196513)</t>
  </si>
  <si>
    <t>两卧室天际泳池别墅&lt;2人入住&gt;&lt;不退款&gt;&lt;早餐&gt;</t>
  </si>
  <si>
    <t>li/Qing hua</t>
  </si>
  <si>
    <t xml:space="preserve">2926971	</t>
  </si>
  <si>
    <t xml:space="preserve">999222103553032	</t>
  </si>
  <si>
    <t>[曼谷]曼谷京华大酒店 (SHA Plus+)(Hotel Royal Bangkok@Chinatown)(55932568)</t>
  </si>
  <si>
    <t>高级双床房(无窗)&lt;2人入住&gt;&lt;不退款&gt;</t>
  </si>
  <si>
    <t>MA/JIANHUA,HU/ENJIAN</t>
  </si>
  <si>
    <t xml:space="preserve">2926992	</t>
  </si>
  <si>
    <t xml:space="preserve">328618	</t>
  </si>
  <si>
    <t xml:space="preserve">999222103682147	</t>
  </si>
  <si>
    <t>[巴黎]奥斯曼圣奥古斯丁酒店(Hotel Haussmann Saint Augustin)(55346111)</t>
  </si>
  <si>
    <t>经典双人床房&lt;2人入住&gt;&lt;不退款&gt;&lt;早餐&gt;</t>
  </si>
  <si>
    <t>SARAMON/CLAUDE</t>
  </si>
  <si>
    <t xml:space="preserve">2927010	</t>
  </si>
  <si>
    <t xml:space="preserve">999222104149817	</t>
  </si>
  <si>
    <t>[东京]MYSTAYS 上野入谷口酒店(HOTEL MYSTAYS Ueno Iriyaguchi)(55841639)</t>
  </si>
  <si>
    <t>标准双人房&lt;2人入住&gt;&lt;不退款&gt;</t>
  </si>
  <si>
    <t>DING/CHENXI</t>
  </si>
  <si>
    <t xml:space="preserve">2927095	</t>
  </si>
  <si>
    <t xml:space="preserve">T_1434856252	</t>
  </si>
  <si>
    <t xml:space="preserve">999222107143665	</t>
  </si>
  <si>
    <t>[曼谷]曼谷素坤逸11号巷美居酒店(Mercure Bangkok Sukhumvit 11)(55478167)</t>
  </si>
  <si>
    <t>豪华双床房&lt;2人入住&gt;&lt;不退款&gt;&lt;早餐&gt;</t>
  </si>
  <si>
    <t>riley/mark</t>
  </si>
  <si>
    <t xml:space="preserve">2927943	</t>
  </si>
  <si>
    <t xml:space="preserve">709969	</t>
  </si>
  <si>
    <t xml:space="preserve">999222107151517	</t>
  </si>
  <si>
    <t>[新奥尔良]新奥尔良洛伊斯酒店(Loews New Orleans Hotel)(70391281)</t>
  </si>
  <si>
    <t>奢华客房, 1 张特大床, 城市景观&lt;2人入住&gt;&lt;不退款&gt;</t>
  </si>
  <si>
    <t>LIAO/XIAWEI</t>
  </si>
  <si>
    <t xml:space="preserve">2927947	</t>
  </si>
  <si>
    <t xml:space="preserve">70569SE109921	</t>
  </si>
  <si>
    <t xml:space="preserve">999222108221930	</t>
  </si>
  <si>
    <t>[曼谷]拉奇66酒店(Ratch66)(89919769)</t>
  </si>
  <si>
    <t>高级双床房&lt;2人入住&gt;&lt;不退款&gt;</t>
  </si>
  <si>
    <t>ZHANG/BIN</t>
  </si>
  <si>
    <t xml:space="preserve">2928465	</t>
  </si>
  <si>
    <t xml:space="preserve">999222108269026	</t>
  </si>
  <si>
    <t>[会安]维宏江滨渡假村及水疗中心(Vinh Hung Riverside Resort &amp; Spa)(55851982)</t>
  </si>
  <si>
    <t>高级房, 花园景观&lt;2人入住&gt;&lt;不退款&gt;&lt;早餐&gt;</t>
  </si>
  <si>
    <t>PARK/honam,PARK/honam</t>
  </si>
  <si>
    <t xml:space="preserve">2928489	</t>
  </si>
  <si>
    <t xml:space="preserve">999222108308165	</t>
  </si>
  <si>
    <t>[普吉岛]普吉岛密崖餐厅度假酒店(Secret Cliff Resort &amp; Restaurant Phuket)(55626130)</t>
  </si>
  <si>
    <t>海景豪华房&lt;2人入住&gt;&lt;不退款&gt;</t>
  </si>
  <si>
    <t>HAMMAN/MORNE</t>
  </si>
  <si>
    <t xml:space="preserve">2928508	</t>
  </si>
  <si>
    <t xml:space="preserve">HGUConf1435219670	</t>
  </si>
  <si>
    <t xml:space="preserve">999222113619948	</t>
  </si>
  <si>
    <t>[普吉岛]普吉岛皇冠假日攀瓦海滩酒店(SHA Extra Plus)(Crowne Plaza Phuket Panwa Beach(SHA Extra Plus))(55312433)</t>
  </si>
  <si>
    <t>安达曼海景房&lt;2人入住&gt;&lt;不退款&gt;&lt;早餐&gt;</t>
  </si>
  <si>
    <t>CHEN/GEN</t>
  </si>
  <si>
    <t xml:space="preserve">2929803	</t>
  </si>
  <si>
    <t xml:space="preserve">16115035	</t>
  </si>
  <si>
    <t xml:space="preserve">999222113783657	</t>
  </si>
  <si>
    <t>[曼谷]曼谷沙吞路耐拉提瓦斯公寓酒店(The Narathiwas Hotel &amp; Residence Sathorn Bangkok)(55720075)</t>
  </si>
  <si>
    <t>TRIVILATRATANA/TRIVIT</t>
  </si>
  <si>
    <t xml:space="preserve">2929852	</t>
  </si>
  <si>
    <t xml:space="preserve">999222114473248	</t>
  </si>
  <si>
    <t>[黎牙实比]圣埃利斯酒店(Hotel St. Ellis)(95386336)</t>
  </si>
  <si>
    <t>豪华客房&lt;2人入住&gt;&lt;不退款&gt;&lt;早餐&gt;</t>
  </si>
  <si>
    <t>AUSTRIA/ANNA LIENNA</t>
  </si>
  <si>
    <t xml:space="preserve">2930096	</t>
  </si>
  <si>
    <t xml:space="preserve">-1435431767	</t>
  </si>
  <si>
    <t xml:space="preserve">999222114544121	</t>
  </si>
  <si>
    <t>[巴塞罗那]巴塞罗那BCN城市波纳威斯塔酒店(BCN URBANESS HOTELS BONAVISTA)(55254115)</t>
  </si>
  <si>
    <t>双人房&lt;2人入住&gt;&lt;不退款&gt;</t>
  </si>
  <si>
    <t>scharff/alena,scharff/alena</t>
  </si>
  <si>
    <t xml:space="preserve">2930140	</t>
  </si>
  <si>
    <t xml:space="preserve">999222114694149	</t>
  </si>
  <si>
    <t>[帕赛市]贝尔蒙特马尼拉酒店(Belmont Hotel Manila)(55321134)</t>
  </si>
  <si>
    <t>ALI/BARZAN</t>
  </si>
  <si>
    <t xml:space="preserve">2930272	</t>
  </si>
  <si>
    <t xml:space="preserve">183723	</t>
  </si>
  <si>
    <t xml:space="preserve">999222114765640	</t>
  </si>
  <si>
    <t>Mahmud/Mohd Shafiq Fhadly</t>
  </si>
  <si>
    <t xml:space="preserve">2930288	</t>
  </si>
  <si>
    <t xml:space="preserve">826831396	</t>
  </si>
  <si>
    <t xml:space="preserve">999222114865129	</t>
  </si>
  <si>
    <t>[开罗]开罗城市之星假日酒店 - IHG 旗下酒店(Holiday Inn Cairo Citystars, an IHG Hotel)(55426758)</t>
  </si>
  <si>
    <t>标准双床房&lt;2人入住&gt;&lt;不退款&gt;</t>
  </si>
  <si>
    <t>Abdullah/Ibtisam</t>
  </si>
  <si>
    <t xml:space="preserve">2930323	</t>
  </si>
  <si>
    <t xml:space="preserve">25960571	</t>
  </si>
  <si>
    <t xml:space="preserve">999222114899991	</t>
  </si>
  <si>
    <t>[贝洛奥里藏特]贝洛奥里藏特全国酒店(Nacional Inn Belo Horizonte)(90382259)</t>
  </si>
  <si>
    <t>标准双床房&lt;2人入住&gt;&lt;不退款&gt;&lt;早餐&gt;</t>
  </si>
  <si>
    <t>Ramalho/Milton</t>
  </si>
  <si>
    <t xml:space="preserve">2930345	</t>
  </si>
  <si>
    <t xml:space="preserve">999222117532330	</t>
  </si>
  <si>
    <t>[笨珍]阿洛哈酒店(Aloha Hotel)(90401685)</t>
  </si>
  <si>
    <t>高级豪华客房&lt;2人入住&gt;&lt;不退款&gt;&lt;早餐&gt;</t>
  </si>
  <si>
    <t>ABD WAHAB/NUR ASMA</t>
  </si>
  <si>
    <t xml:space="preserve">2930851	</t>
  </si>
  <si>
    <t xml:space="preserve">999222118128072	</t>
  </si>
  <si>
    <t>[洛杉矶]洛伊斯好莱坞酒店(Loews Hollywood Hotel)(55720371)</t>
  </si>
  <si>
    <t>城景特大床房&lt;2人入住&gt;&lt;不退款&gt;</t>
  </si>
  <si>
    <t>Jain/Gaurav</t>
  </si>
  <si>
    <t xml:space="preserve">2930953	</t>
  </si>
  <si>
    <t xml:space="preserve">70566SE229034	</t>
  </si>
  <si>
    <t xml:space="preserve">999222119711386	</t>
  </si>
  <si>
    <t>[马西]新山阿拉姆靛蓝酒店(Hotel Alam Indigo)(96746038)</t>
  </si>
  <si>
    <t>基础客房, 1 张大床&lt;2人入住&gt;&lt;不退款&gt;</t>
  </si>
  <si>
    <t>Elango/Jeeva</t>
  </si>
  <si>
    <t xml:space="preserve">2931297	</t>
  </si>
  <si>
    <t xml:space="preserve">999222120365758	</t>
  </si>
  <si>
    <t>YAO/LIBO</t>
  </si>
  <si>
    <t xml:space="preserve">2931494	</t>
  </si>
  <si>
    <t xml:space="preserve">8035762	</t>
  </si>
  <si>
    <t xml:space="preserve">999222120809381	</t>
  </si>
  <si>
    <t>[格雷梅]蝴蝶特窟酒店(Kelebek Special Cave Hotel)(55380686)</t>
  </si>
  <si>
    <t>套房&lt;2人入住&gt;&lt;不退款&gt;</t>
  </si>
  <si>
    <t>Shahid/Saad</t>
  </si>
  <si>
    <t xml:space="preserve">2931624	</t>
  </si>
  <si>
    <t xml:space="preserve">1435728972	</t>
  </si>
  <si>
    <t xml:space="preserve">999222121804134	</t>
  </si>
  <si>
    <t>[兰卡威]兰卡威别墅(The Villa Langkawi)(55328750)</t>
  </si>
  <si>
    <t>MOHANADASS/GANESAN</t>
  </si>
  <si>
    <t xml:space="preserve">2931673	</t>
  </si>
  <si>
    <t xml:space="preserve">999222122618509	</t>
  </si>
  <si>
    <t>[北干巴鲁]北干巴鲁飞舞酒店(favehotel Pekanbaru)(55812266)</t>
  </si>
  <si>
    <t>时尚房&lt;2人入住&gt;&lt;不退款&gt;</t>
  </si>
  <si>
    <t>JUNINDRA/OKTI</t>
  </si>
  <si>
    <t xml:space="preserve">2931761	</t>
  </si>
  <si>
    <t xml:space="preserve">RZ-1435748901	</t>
  </si>
  <si>
    <t xml:space="preserve">999222123119889	</t>
  </si>
  <si>
    <t>[清盛]皇御金三角度假酒店(Imperial Golden Triangle Resort)(55831885)</t>
  </si>
  <si>
    <t>豪华双人房&lt;2人入住&gt;&lt;不退款&gt;&lt;早餐&gt;</t>
  </si>
  <si>
    <t>DONLAPAPATCHON/CHONLAPADIT</t>
  </si>
  <si>
    <t xml:space="preserve">2931834	</t>
  </si>
  <si>
    <t xml:space="preserve">123021073	</t>
  </si>
  <si>
    <t xml:space="preserve">999222123246069	</t>
  </si>
  <si>
    <t>[新加坡]新加坡京华酒店(Hotel Royal Singapore)(55465127)</t>
  </si>
  <si>
    <t>Twin/Double room - Deluxe&lt;2人入住&gt;&lt;不退款&gt;</t>
  </si>
  <si>
    <t>TAN/SOO KIN</t>
  </si>
  <si>
    <t xml:space="preserve">2931854	</t>
  </si>
  <si>
    <t xml:space="preserve">910048	</t>
  </si>
  <si>
    <t xml:space="preserve">999222123453143	</t>
  </si>
  <si>
    <t>标准双人房/双床房&lt;2人入住&gt;&lt;不退款&gt;&lt;早餐&gt;</t>
  </si>
  <si>
    <t>YANG/YANG</t>
  </si>
  <si>
    <t xml:space="preserve">37358641	</t>
  </si>
  <si>
    <t xml:space="preserve">999222123932441	</t>
  </si>
  <si>
    <t>[斯赫弗宁恩]海牙史蒂根伯格度假酒店(Grand Hotel Amrâth Kurhaus the Hague Scheveningen)(55414215)</t>
  </si>
  <si>
    <t>TATLICIOGLU/BULENT</t>
  </si>
  <si>
    <t xml:space="preserve">2931958	</t>
  </si>
  <si>
    <t xml:space="preserve">999222124194145	</t>
  </si>
  <si>
    <t>[维特罗勒]马赛维托昂若里普瑞米尔经典酒店(Premiere Classe Marseille - Vitrolles Anjoly)(70788350)</t>
  </si>
  <si>
    <t>三人房(3张单人床)&lt;2人入住&gt;&lt;不退款&gt;</t>
  </si>
  <si>
    <t>CARTIER/AURELIE</t>
  </si>
  <si>
    <t xml:space="preserve">2932005	</t>
  </si>
  <si>
    <t xml:space="preserve">33791UC008740	</t>
  </si>
  <si>
    <t xml:space="preserve">999222124390838	</t>
  </si>
  <si>
    <t>普通套房&lt;2人入住&gt;&lt;不退款&gt;</t>
  </si>
  <si>
    <t>KARATEKE/FATIH</t>
  </si>
  <si>
    <t xml:space="preserve">2932037	</t>
  </si>
  <si>
    <t xml:space="preserve">1435815013	</t>
  </si>
  <si>
    <t xml:space="preserve">999222124930086	</t>
  </si>
  <si>
    <t>[瓜卢流斯]舒眠酒店(Sleep Inn Guarulhos)(91811881)</t>
  </si>
  <si>
    <t>标准客房&lt;2人入住&gt;&lt;不退款&gt;&lt;早餐&gt;</t>
  </si>
  <si>
    <t>Arndt/Dorothea</t>
  </si>
  <si>
    <t xml:space="preserve">2932246	</t>
  </si>
  <si>
    <t xml:space="preserve">68417459	</t>
  </si>
  <si>
    <t xml:space="preserve">999222125001975	</t>
  </si>
  <si>
    <t>[爱丁堡]皮尔里格16号住宿加早餐旅馆(16 Pilrig Guest House)(91547660)</t>
  </si>
  <si>
    <t>双人床房(独立卫浴)&lt;2人入住&gt;&lt;不退款&gt;</t>
  </si>
  <si>
    <t>HOU/YUFEI</t>
  </si>
  <si>
    <t xml:space="preserve">2932307	</t>
  </si>
  <si>
    <t xml:space="preserve">-1435994998	</t>
  </si>
  <si>
    <t xml:space="preserve">999222125079886	</t>
  </si>
  <si>
    <t>[图卢姆]阿祖里克度假酒店(Azulik)(55768549)</t>
  </si>
  <si>
    <t>Jungle Villa&lt;2人入住&gt;&lt;不退款&gt;&lt;早餐&gt;</t>
  </si>
  <si>
    <t>Safaryan/Varazdat</t>
  </si>
  <si>
    <t xml:space="preserve">2932342	</t>
  </si>
  <si>
    <t xml:space="preserve">3481SE309844	</t>
  </si>
  <si>
    <t xml:space="preserve">999222125115334	</t>
  </si>
  <si>
    <t>[Khuha Sawan]美德龙酒店(Merdelong Hotel)(95388988)</t>
  </si>
  <si>
    <t>标准双人间&lt;2人入住&gt;&lt;不退款&gt;</t>
  </si>
  <si>
    <t>JAIDEE/ATTHASIT</t>
  </si>
  <si>
    <t xml:space="preserve">2932365	</t>
  </si>
  <si>
    <t xml:space="preserve">999222125409669	</t>
  </si>
  <si>
    <t>[横滨]MYSTAYS 横滨关内酒店(HOTEL MYSTAYS Yokohama Kannai)(55328726)</t>
  </si>
  <si>
    <t>标准双人房&lt;2&gt;&lt;2人入住&gt;&lt;不退款&gt;</t>
  </si>
  <si>
    <t>LIU/SHUAI</t>
  </si>
  <si>
    <t xml:space="preserve">2932448	</t>
  </si>
  <si>
    <t xml:space="preserve">T_1436060614	</t>
  </si>
  <si>
    <t xml:space="preserve">999222129717371	</t>
  </si>
  <si>
    <t>[马六甲]马六甲宜必思酒店(ibis Melaka)(80333290)</t>
  </si>
  <si>
    <t>标准房, 2 张单人床&lt;2人入住&gt;&lt;不退款&gt;&lt;早餐&gt;</t>
  </si>
  <si>
    <t>HUANG/TINGYUN,LEUNG/KINGSUEN</t>
  </si>
  <si>
    <t xml:space="preserve">2933330	</t>
  </si>
  <si>
    <t xml:space="preserve">674516	</t>
  </si>
  <si>
    <t xml:space="preserve">999222131493069	</t>
  </si>
  <si>
    <t>[曼谷]曼谷萨通JC凯文酒店(JC Kevin Sathorn Bangkok Hotel)(55585955)</t>
  </si>
  <si>
    <t>天际一卧室套房&lt;2人入住&gt;&lt;不退款&gt;</t>
  </si>
  <si>
    <t>TAO/CHAO,HNIN/THINZARLWIN</t>
  </si>
  <si>
    <t xml:space="preserve">2933785	</t>
  </si>
  <si>
    <t xml:space="preserve">报客人名字办理入住	</t>
  </si>
  <si>
    <t xml:space="preserve">999222131556985	</t>
  </si>
  <si>
    <t>[布鲁塞尔]贝德福德酒店和会议中心(Bedford Hotel &amp; Congress Centre)(55414383)</t>
  </si>
  <si>
    <t>双床房&lt;2人入住&gt;&lt;不退款&gt;&lt;早餐&gt;</t>
  </si>
  <si>
    <t>Elengickal/John Mathew</t>
  </si>
  <si>
    <t xml:space="preserve">2933830	</t>
  </si>
  <si>
    <t xml:space="preserve">999222132117032	</t>
  </si>
  <si>
    <t>高级房（无窗）&lt;2人入住&gt;&lt;不退款&gt;</t>
  </si>
  <si>
    <t>Wang/Yuhui</t>
  </si>
  <si>
    <t xml:space="preserve">2934149	</t>
  </si>
  <si>
    <t xml:space="preserve">329245	</t>
  </si>
  <si>
    <t xml:space="preserve">22132340253	</t>
  </si>
  <si>
    <t>[纽卡斯尔]纽卡斯尔县酒店(County Hotel Newcastle)(55598958)</t>
  </si>
  <si>
    <t>标准大床房&lt;2人入住&gt;&lt;不退款&gt;</t>
  </si>
  <si>
    <t>MENG/HAZEL</t>
  </si>
  <si>
    <t xml:space="preserve">2934199	</t>
  </si>
  <si>
    <t>取消</t>
  </si>
  <si>
    <t xml:space="preserve">999222132615489	</t>
  </si>
  <si>
    <t>[蒙廷卢帕]马尼拉安住淳精品酒店(Azumi Boutique Hotel Muntinlupa)(55851888)</t>
  </si>
  <si>
    <t>SEVILLA/JORELIE</t>
  </si>
  <si>
    <t xml:space="preserve">2934292	</t>
  </si>
  <si>
    <t xml:space="preserve">92241066	</t>
  </si>
  <si>
    <t xml:space="preserve">999222132884451	</t>
  </si>
  <si>
    <t>RAFAEL/SITTI ROYANI</t>
  </si>
  <si>
    <t xml:space="preserve">2934384	</t>
  </si>
  <si>
    <t xml:space="preserve">828226688	</t>
  </si>
  <si>
    <t xml:space="preserve">999222133017807	</t>
  </si>
  <si>
    <t>[Pekayon Jaya]尤卡 旅馆 贝卡西(Yusra Inn Hotel Bekasi)(55872462)</t>
  </si>
  <si>
    <t>TAURUSANDO/EDWARD</t>
  </si>
  <si>
    <t xml:space="preserve">2934471	</t>
  </si>
  <si>
    <t xml:space="preserve">999222133208029	</t>
  </si>
  <si>
    <t>[新加坡]新加坡小印度寰庭商旅酒店(Aqueen Heritage Hotel Little India)(94360767)</t>
  </si>
  <si>
    <t>惬意房&lt;2人入住&gt;&lt;不退款&gt;</t>
  </si>
  <si>
    <t>SHAKYA/BINU,ACHARYA/SUJAN</t>
  </si>
  <si>
    <t xml:space="preserve">2934575	</t>
  </si>
  <si>
    <t xml:space="preserve">DEB230109225953240	</t>
  </si>
  <si>
    <t xml:space="preserve">999222134831244	</t>
  </si>
  <si>
    <t>[曼谷]沙那抛站维博贝斯特韦斯特酒店(Vib Best Western Sanam Pao)(55956457)</t>
  </si>
  <si>
    <t>高级特大床房&lt;2人入住&gt;&lt;不退款&gt;</t>
  </si>
  <si>
    <t>MANUJAM/PIMCHANOK</t>
  </si>
  <si>
    <t xml:space="preserve">2934646	</t>
  </si>
  <si>
    <t xml:space="preserve">BK018886/1	</t>
  </si>
  <si>
    <t xml:space="preserve">999222136170627	</t>
  </si>
  <si>
    <t>AFRIANI/RIDA</t>
  </si>
  <si>
    <t xml:space="preserve">2934891	</t>
  </si>
  <si>
    <t xml:space="preserve">RZ-1436497527	</t>
  </si>
  <si>
    <t xml:space="preserve">999222136206094	</t>
  </si>
  <si>
    <t>[里斯本]里斯本机场星辰酒店(Star Inn Lisbon Airport)(55451808)</t>
  </si>
  <si>
    <t>行政双床房&lt;2人入住&gt;&lt;不退款&gt;&lt;早餐&gt;</t>
  </si>
  <si>
    <t>Diniz/Rodrigo</t>
  </si>
  <si>
    <t xml:space="preserve">2934914	</t>
  </si>
  <si>
    <t xml:space="preserve">999222136332239	</t>
  </si>
  <si>
    <t>[清迈]清迈 M 酒店 (SHA Plus+)(Hotel M Chiang Mai)(55414466)</t>
  </si>
  <si>
    <t>Lu/HuanLing,Lu/Cun</t>
  </si>
  <si>
    <t xml:space="preserve">2934967	</t>
  </si>
  <si>
    <t xml:space="preserve">999222136361398	</t>
  </si>
  <si>
    <t>[哈克尼]基普酒店(Kip Hotel)(55543095)</t>
  </si>
  <si>
    <t>Wang/Qili</t>
  </si>
  <si>
    <t xml:space="preserve">2934985	</t>
  </si>
  <si>
    <t xml:space="preserve">-1436648641	</t>
  </si>
  <si>
    <t xml:space="preserve">22136508149	</t>
  </si>
  <si>
    <t>[中雅加达]丹那阿邦至爱酒店 - 赛德恩格(Favehotel Tanah Abang - Cideng)(55611732)</t>
  </si>
  <si>
    <t>致爱房&lt;2人入住&gt;&lt;不退款&gt;</t>
  </si>
  <si>
    <t>FAUZAN/RIZAL</t>
  </si>
  <si>
    <t xml:space="preserve">2935082	</t>
  </si>
  <si>
    <t xml:space="preserve">147630	</t>
  </si>
  <si>
    <t xml:space="preserve">999222137401810	</t>
  </si>
  <si>
    <t>MONICA/DIANA</t>
  </si>
  <si>
    <t xml:space="preserve">2935303	</t>
  </si>
  <si>
    <t xml:space="preserve">999222137401823	</t>
  </si>
  <si>
    <t>[巴厘岛]捷兰蒂克库塔尼奥酒店(Hotel Neo - Kuta, Jelantik)(55439286)</t>
  </si>
  <si>
    <t>FITRIANTO/FITRIANTODWI</t>
  </si>
  <si>
    <t xml:space="preserve">2935304	</t>
  </si>
  <si>
    <t xml:space="preserve">999222138099697	</t>
  </si>
  <si>
    <t>[曼谷]曼谷奇迹大酒店 (SHA EXTRA PLUS)(Miracle Grand Convention Hotel)(55465043)</t>
  </si>
  <si>
    <t>KAEWSRINGAM/NATEE</t>
  </si>
  <si>
    <t xml:space="preserve">2935484	</t>
  </si>
  <si>
    <t xml:space="preserve">601239	</t>
  </si>
  <si>
    <t xml:space="preserve">999222138312250	</t>
  </si>
  <si>
    <t>[曼谷]曼谷康莱德酒店(Conrad Bangkok)(55312447)</t>
  </si>
  <si>
    <t>豪华大床房&lt;2人入住&gt;&lt;不退款&gt;</t>
  </si>
  <si>
    <t>RASHIDOVA/AMIRA</t>
  </si>
  <si>
    <t xml:space="preserve">2935546	</t>
  </si>
  <si>
    <t xml:space="preserve">3331454411;332733862	</t>
  </si>
  <si>
    <t xml:space="preserve">999222138382687	</t>
  </si>
  <si>
    <t>[普埃布拉]拉斯特拉酒店(Hotel Lastra)(70392396)</t>
  </si>
  <si>
    <t>OCHOA BAZE/ENRIQUE</t>
  </si>
  <si>
    <t xml:space="preserve">2935577	</t>
  </si>
  <si>
    <t xml:space="preserve">9146002138658	</t>
  </si>
  <si>
    <t xml:space="preserve">999222138509388	</t>
  </si>
  <si>
    <t>[吉隆坡]克幕居家酒店(Komune Living)(68031165)</t>
  </si>
  <si>
    <t>思想家工作室房2&lt;2人入住&gt;&lt;不退款&gt;</t>
  </si>
  <si>
    <t>BHATTI/MADIHA AFZAL</t>
  </si>
  <si>
    <t xml:space="preserve">2935649	</t>
  </si>
  <si>
    <t xml:space="preserve">HTL-WBD-363765755	</t>
  </si>
  <si>
    <t xml:space="preserve">999222138578805	</t>
  </si>
  <si>
    <t>[巴洛克]德禺海滩度假酒店(De Rhu Beach Resort)(89916387)</t>
  </si>
  <si>
    <t>高级双床房标准间&lt;2人入住&gt;&lt;不退款&gt;&lt;早餐&gt;</t>
  </si>
  <si>
    <t>ZULKIFLI/ZULAIKHA</t>
  </si>
  <si>
    <t xml:space="preserve">2935692	</t>
  </si>
  <si>
    <t xml:space="preserve">399084	</t>
  </si>
  <si>
    <t xml:space="preserve">999222138621232	</t>
  </si>
  <si>
    <t>[Mueang Mo]安莫鲁克 1 号酒店(Amonruk Hotel 1)(95389128)</t>
  </si>
  <si>
    <t>JEON/HEUIU</t>
  </si>
  <si>
    <t xml:space="preserve">2935718	</t>
  </si>
  <si>
    <t xml:space="preserve">999222138934145	</t>
  </si>
  <si>
    <t>[东雅加达]雅加达哈珀迈特海瑞诺酒店(Harper M.T. Haryono Jakarta)(55653015)</t>
  </si>
  <si>
    <t>精致套房&lt;2人入住&gt;&lt;不退款&gt;</t>
  </si>
  <si>
    <t>DHIYANDRI/RATNA</t>
  </si>
  <si>
    <t xml:space="preserve">2935884	</t>
  </si>
  <si>
    <t xml:space="preserve">141472	</t>
  </si>
  <si>
    <t xml:space="preserve">999222139021949	</t>
  </si>
  <si>
    <t>[null](90402068)</t>
  </si>
  <si>
    <t xml:space="preserve">999222139090401	</t>
  </si>
  <si>
    <t>标准房, 1 张大床&lt;2人入住&gt;&lt;不退款&gt;&lt;早餐&gt;</t>
  </si>
  <si>
    <t>NURSYAZWANI/NURSYAZWANI TARMIZI</t>
  </si>
  <si>
    <t xml:space="preserve">2935953	</t>
  </si>
  <si>
    <t xml:space="preserve">999222139130750	</t>
  </si>
  <si>
    <t>[普吉岛]普吉岛芭东彩灯度假村 (SHA Extra Plus)(The Lantern Resorts Patong Phuket (SHA Extra Plus))(55822371)</t>
  </si>
  <si>
    <t>Pent工作室客房&lt;2人入住&gt;&lt;不退款&gt;</t>
  </si>
  <si>
    <t>ALHARSHANI/FAHAD,PHUANGKAEW/NITJAWAN</t>
  </si>
  <si>
    <t xml:space="preserve">2935968	</t>
  </si>
  <si>
    <t xml:space="preserve">999222139491433	</t>
  </si>
  <si>
    <t>[马德里]马德里机场尊贵旅行者天空客房酒店(Air Rooms Madrid Airport by Premium Traveller)(55391512)</t>
  </si>
  <si>
    <t>行政客房&lt;2人入住&gt;&lt;不退款&gt;</t>
  </si>
  <si>
    <t>ZHUANG/XIAOBIN</t>
  </si>
  <si>
    <t xml:space="preserve">2936131	</t>
  </si>
  <si>
    <t xml:space="preserve">Acknowledged	</t>
  </si>
  <si>
    <t xml:space="preserve">22139498389	</t>
  </si>
  <si>
    <t>[曼谷]曼谷素坤逸5号格兰德酒店(Grand 5 Hotel &amp; Plaza Sukhumvit Bangkok)(55862161)</t>
  </si>
  <si>
    <t>LIAO/YANG</t>
  </si>
  <si>
    <t xml:space="preserve">2936143	</t>
  </si>
  <si>
    <t xml:space="preserve">865605821	</t>
  </si>
  <si>
    <t xml:space="preserve">999222140847707	</t>
  </si>
  <si>
    <t>[伊斯坦布尔]艾巴尔酒店(Aybar Hotel)(55707771)</t>
  </si>
  <si>
    <t>经济双人房&lt;2人入住&gt;&lt;不退款&gt;&lt;早餐&gt;</t>
  </si>
  <si>
    <t>Kurt/Ahmet</t>
  </si>
  <si>
    <t xml:space="preserve">2936343	</t>
  </si>
  <si>
    <t xml:space="preserve">2469803	</t>
  </si>
  <si>
    <t xml:space="preserve">999222141711914	</t>
  </si>
  <si>
    <t>GONG/WENHUI</t>
  </si>
  <si>
    <t xml:space="preserve">2936478	</t>
  </si>
  <si>
    <t xml:space="preserve">999222141769449	</t>
  </si>
  <si>
    <t>[茉莉芬]阿斯顿马迪恩酒店及会议中心(ASTON Madiun Hotel &amp; Conference Center)(55851811)</t>
  </si>
  <si>
    <t>YULIANTO/NATASYA</t>
  </si>
  <si>
    <t xml:space="preserve">2936492	</t>
  </si>
  <si>
    <t xml:space="preserve">999222141774728	</t>
  </si>
  <si>
    <t>[吉隆坡]如玛吉隆坡市中心高级大酒店(The RuMa Hotel and Residences)(55329102)</t>
  </si>
  <si>
    <t>豪华房（特大床）&lt;2人入住&gt;&lt;不退款&gt;</t>
  </si>
  <si>
    <t>AZMI/SYAZWANI</t>
  </si>
  <si>
    <t xml:space="preserve">2936495	</t>
  </si>
  <si>
    <t xml:space="preserve">999222142143107	</t>
  </si>
  <si>
    <t>[曼谷]曼谷H2酒店(H2 Hotel Bangkok)(55289924)</t>
  </si>
  <si>
    <t>PREECHA/NICHAPAT</t>
  </si>
  <si>
    <t xml:space="preserve">2936581	</t>
  </si>
  <si>
    <t xml:space="preserve">999222142594869	</t>
  </si>
  <si>
    <t>[巴黎]巴黎卡斯蒂尼奥那酒店(Hotel de Castiglione Paris)(55290112)</t>
  </si>
  <si>
    <t>高级大床房&lt;2人入住&gt;&lt;不退款&gt;&lt;早餐&gt;</t>
  </si>
  <si>
    <t>HE/XIANHU,LI/HUA</t>
  </si>
  <si>
    <t xml:space="preserve">2936684	</t>
  </si>
  <si>
    <t xml:space="preserve">999222142738964	</t>
  </si>
  <si>
    <t>[null](89920318)</t>
  </si>
  <si>
    <t xml:space="preserve">999222142995054	</t>
  </si>
  <si>
    <t>[基尔]施柏阁孔蒂汉莎度假酒店(Steigenberger Conti Hansa)(91547318)</t>
  </si>
  <si>
    <t>舒适商务房&lt;2人入住&gt;&lt;不退款&gt;</t>
  </si>
  <si>
    <t>TSOMAEV/ZELIMKHAN</t>
  </si>
  <si>
    <t xml:space="preserve">2936786	</t>
  </si>
  <si>
    <t xml:space="preserve">900734300208305	</t>
  </si>
  <si>
    <t xml:space="preserve">22143166756	</t>
  </si>
  <si>
    <t>PERKA/MEIDHITO</t>
  </si>
  <si>
    <t xml:space="preserve">2936830	</t>
  </si>
  <si>
    <t xml:space="preserve">141499	</t>
  </si>
  <si>
    <t xml:space="preserve">999222143868522	</t>
  </si>
  <si>
    <t>[曼谷]曼谷宾乐雅套房酒店(PARKROYAL Suites Bangkok)(55862053)</t>
  </si>
  <si>
    <t>1卧套房&lt;2人入住&gt;&lt;不退款&gt;</t>
  </si>
  <si>
    <t>Khanchanawongsa/Rumphaphak</t>
  </si>
  <si>
    <t xml:space="preserve">2937009	</t>
  </si>
  <si>
    <t xml:space="preserve">999222144056177	</t>
  </si>
  <si>
    <t>BOONKRONG/JULARAT</t>
  </si>
  <si>
    <t xml:space="preserve">2937065	</t>
  </si>
  <si>
    <t xml:space="preserve">999222144437253	</t>
  </si>
  <si>
    <t>高级双人房&lt;2人入住&gt;&lt;不退款&gt;</t>
  </si>
  <si>
    <t>KHARCHENKO/NATALIA</t>
  </si>
  <si>
    <t xml:space="preserve">2937187	</t>
  </si>
  <si>
    <t xml:space="preserve">999222144707812	</t>
  </si>
  <si>
    <t>[迪拜]迪拜卡尔顿塔酒店(Carlton Tower Hotel)(70391260)</t>
  </si>
  <si>
    <t>城景豪华双人床房&lt;2人入住&gt;&lt;不退款&gt;</t>
  </si>
  <si>
    <t>LI/JIAN</t>
  </si>
  <si>
    <t xml:space="preserve">2937306	</t>
  </si>
  <si>
    <t xml:space="preserve">999222144864995	</t>
  </si>
  <si>
    <t>[Pasirsari]贝克西查巴贝卡飞舞酒店(favehotel Jababeka Cikarang)(70165332)</t>
  </si>
  <si>
    <t>致爱房&lt;2人入住&gt;&lt;不退款&gt;&lt;早餐&gt;</t>
  </si>
  <si>
    <t>SIREGAR/MIRANDA KHAIRINA</t>
  </si>
  <si>
    <t xml:space="preserve">2937383	</t>
  </si>
  <si>
    <t xml:space="preserve">999222145031761	</t>
  </si>
  <si>
    <t>[清迈]清迈达莱酒店(Darley Hotel Chiangmai)(90402198)</t>
  </si>
  <si>
    <t>高级双床房&lt;2人入住&gt;&lt;不退款&gt;&lt;早餐&gt;</t>
  </si>
  <si>
    <t>YASAMUT/PAKAWAN</t>
  </si>
  <si>
    <t xml:space="preserve">2937456	</t>
  </si>
  <si>
    <t xml:space="preserve">1071196281	</t>
  </si>
  <si>
    <t xml:space="preserve">999222145191179	</t>
  </si>
  <si>
    <t>[北干巴鲁]北干巴鲁艾优拉首点酒店(Ayola First Point Hotel Pekanbaru)(91807558)</t>
  </si>
  <si>
    <t>豪华双床房&lt;2人入住&gt;&lt;不退款&gt;</t>
  </si>
  <si>
    <t>FARADHILLA/MELLIZHA</t>
  </si>
  <si>
    <t xml:space="preserve">2937525	</t>
  </si>
  <si>
    <t xml:space="preserve">1071196954	</t>
  </si>
  <si>
    <t xml:space="preserve">999222145234416	</t>
  </si>
  <si>
    <t>LUMBAN GAOL/TRI BOY</t>
  </si>
  <si>
    <t xml:space="preserve">2937555	</t>
  </si>
  <si>
    <t xml:space="preserve">999222145258303	</t>
  </si>
  <si>
    <t>[大阪]难波萨拉萨酒店(Sarasa Hotel Namba)(55680651)</t>
  </si>
  <si>
    <t>小间大床房&lt;2人入住&gt;&lt;不退款&gt;</t>
  </si>
  <si>
    <t>Zheng/Cuiwen,Ding/Ruicheng</t>
  </si>
  <si>
    <t xml:space="preserve">2937568	</t>
  </si>
  <si>
    <t xml:space="preserve">999222145384778	</t>
  </si>
  <si>
    <t>[春武里]班萨恩遗产酒店(Bangsaen Heritage Hotel)(55768749)</t>
  </si>
  <si>
    <t>PIRANUN/APISORN</t>
  </si>
  <si>
    <t xml:space="preserve">999222145547263	</t>
  </si>
  <si>
    <t>[棉兰]棉兰德普利马酒店(d'primahotel Medan)(56128383)</t>
  </si>
  <si>
    <t>NAINGGOLAN/DEBBIE C</t>
  </si>
  <si>
    <t xml:space="preserve">2937688	</t>
  </si>
  <si>
    <t xml:space="preserve">999222145595949	</t>
  </si>
  <si>
    <t>[曼谷]曼谷奇迹大酒店 (政府卫生认证)(Miracle Grand Convention Hotel)(55465043)</t>
  </si>
  <si>
    <t>豪华套房&lt;2人入住&gt;&lt;不退款&gt;</t>
  </si>
  <si>
    <t>LIN/KSI</t>
  </si>
  <si>
    <t xml:space="preserve">2937704	</t>
  </si>
  <si>
    <t xml:space="preserve">1071198708	</t>
  </si>
  <si>
    <t>，</t>
  </si>
  <si>
    <t xml:space="preserve"> 197079 HKD</t>
  </si>
  <si>
    <t>A230114102812481</t>
  </si>
  <si>
    <t>A230114102914481</t>
  </si>
  <si>
    <t>总计：197079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</si>
  <si>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</si>
  <si>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</si>
  <si>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</si>
  <si>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</si>
  <si>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</si>
  <si>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</si>
  <si>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</si>
  <si>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</si>
  <si>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</si>
  <si>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</si>
  <si>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</si>
  <si>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</si>
  <si>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</si>
  <si>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</si>
  <si>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</si>
  <si>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</si>
  <si>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</si>
  <si>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</si>
  <si>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</si>
  <si>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2023-01-10</t>
  </si>
  <si>
    <t>2937704</t>
  </si>
  <si>
    <t>奇迹大酒店</t>
  </si>
  <si>
    <t>LIN KSI</t>
  </si>
  <si>
    <t>2023-01-11</t>
  </si>
  <si>
    <t>退房日周结</t>
  </si>
  <si>
    <t>859.94</t>
  </si>
  <si>
    <t>989.00</t>
  </si>
  <si>
    <t>0</t>
  </si>
  <si>
    <t>0.00</t>
  </si>
  <si>
    <t>携程汇智国际直连</t>
  </si>
  <si>
    <t>925</t>
  </si>
  <si>
    <t>2023-01-10 22:42:36</t>
  </si>
  <si>
    <t>否</t>
  </si>
  <si>
    <t>汇智国际旅游发展有限公司</t>
  </si>
  <si>
    <t>直连</t>
  </si>
  <si>
    <t>泰国</t>
  </si>
  <si>
    <t>2937688</t>
  </si>
  <si>
    <t>棉兰德普利马酒店</t>
  </si>
  <si>
    <t>NAINGGOLAN DEBBIE C</t>
  </si>
  <si>
    <t>124.34</t>
  </si>
  <si>
    <t>143.00</t>
  </si>
  <si>
    <t>2023-01-10 22:36:49</t>
  </si>
  <si>
    <t>印度尼西亚</t>
  </si>
  <si>
    <t>2937632</t>
  </si>
  <si>
    <t>班萨恩遗产酒店</t>
  </si>
  <si>
    <t>PIRANUN APISORN</t>
  </si>
  <si>
    <t>373.89</t>
  </si>
  <si>
    <t>430.00</t>
  </si>
  <si>
    <t>2023-01-10 22:10:17</t>
  </si>
  <si>
    <t>2937568</t>
  </si>
  <si>
    <t>难波更纱酒店</t>
  </si>
  <si>
    <t>Zheng Cuiwen,Ding Ruicheng</t>
  </si>
  <si>
    <t>286.07</t>
  </si>
  <si>
    <t>329.00</t>
  </si>
  <si>
    <t>2023-01-10 21:51:43</t>
  </si>
  <si>
    <t>日本</t>
  </si>
  <si>
    <t>2937555</t>
  </si>
  <si>
    <t>北干巴鲁飞舞酒店</t>
  </si>
  <si>
    <t>LUMBAN GAOL TRI BOY</t>
  </si>
  <si>
    <t>139.99</t>
  </si>
  <si>
    <t>161.00</t>
  </si>
  <si>
    <t>2023-01-10 21:48:13</t>
  </si>
  <si>
    <t>2937525</t>
  </si>
  <si>
    <t>北干巴鲁艾优拉首点酒店</t>
  </si>
  <si>
    <t>FARADHILLA MELLIZHA</t>
  </si>
  <si>
    <t>152.16</t>
  </si>
  <si>
    <t>175.00</t>
  </si>
  <si>
    <t>2023-01-10 21:41:52</t>
  </si>
  <si>
    <t>2937456</t>
  </si>
  <si>
    <t>清迈达莱酒店</t>
  </si>
  <si>
    <t>YASAMUT PAKAWAN</t>
  </si>
  <si>
    <t>203.46</t>
  </si>
  <si>
    <t>234.00</t>
  </si>
  <si>
    <t>2023-01-10 21:18:16</t>
  </si>
  <si>
    <t>2937383</t>
  </si>
  <si>
    <t>贝克西查巴贝卡飞舞酒店</t>
  </si>
  <si>
    <t>SIREGAR MIRANDA KHAIRINA</t>
  </si>
  <si>
    <t>233.03</t>
  </si>
  <si>
    <t>268.00</t>
  </si>
  <si>
    <t>2023-01-10 20:57:08</t>
  </si>
  <si>
    <t>2937306</t>
  </si>
  <si>
    <t>迪拜卡尔顿塔酒店</t>
  </si>
  <si>
    <t>LI JIAN</t>
  </si>
  <si>
    <t>412.14</t>
  </si>
  <si>
    <t>474.00</t>
  </si>
  <si>
    <t>2023-01-10 20:36:07</t>
  </si>
  <si>
    <t>阿拉伯联合酋长国</t>
  </si>
  <si>
    <t>2937187</t>
  </si>
  <si>
    <t>威尼斯BW精品酒店</t>
  </si>
  <si>
    <t>KHARCHENKO NATALIA</t>
  </si>
  <si>
    <t>589.52</t>
  </si>
  <si>
    <t>678.00</t>
  </si>
  <si>
    <t>2023-01-10 20:01:14</t>
  </si>
  <si>
    <t>意大利</t>
  </si>
  <si>
    <t>2937065</t>
  </si>
  <si>
    <t>曼谷H2酒店</t>
  </si>
  <si>
    <t>BOONKRONG JULARAT</t>
  </si>
  <si>
    <t>126.08</t>
  </si>
  <si>
    <t>145.00</t>
  </si>
  <si>
    <t>2023-01-10 19:26:30</t>
  </si>
  <si>
    <t>2937009</t>
  </si>
  <si>
    <t>曼谷宾乐雅套房酒店</t>
  </si>
  <si>
    <t>Khanchanawongsa Rumphaphak</t>
  </si>
  <si>
    <t>630.39</t>
  </si>
  <si>
    <t>725.00</t>
  </si>
  <si>
    <t>2023-01-10 19:11:32</t>
  </si>
  <si>
    <t>2936830</t>
  </si>
  <si>
    <t>雅加达哈珀迈特海瑞诺酒店</t>
  </si>
  <si>
    <t>PERKA MEIDHITO</t>
  </si>
  <si>
    <t>314.76</t>
  </si>
  <si>
    <t>362.00</t>
  </si>
  <si>
    <t>2023-01-10 18:17:38</t>
  </si>
  <si>
    <t>2936786</t>
  </si>
  <si>
    <t>施柏阁孔蒂汉莎度假酒店</t>
  </si>
  <si>
    <t>TSOMAEV ZELIMKHAN</t>
  </si>
  <si>
    <t>596.48</t>
  </si>
  <si>
    <t>686.00</t>
  </si>
  <si>
    <t>2023-01-10 18:03:32</t>
  </si>
  <si>
    <t>德国</t>
  </si>
  <si>
    <t>2936723</t>
  </si>
  <si>
    <t>吉隆坡新街场酒店</t>
  </si>
  <si>
    <t>Zolkifly Suhaira</t>
  </si>
  <si>
    <t>77.39</t>
  </si>
  <si>
    <t>89.00</t>
  </si>
  <si>
    <t>2023-01-10 17:48:28</t>
  </si>
  <si>
    <t>马来西亚</t>
  </si>
  <si>
    <t>2936684</t>
  </si>
  <si>
    <t>巴黎卡斯蒂尼奥那酒店</t>
  </si>
  <si>
    <t>HE XIANHU,LI HUA</t>
  </si>
  <si>
    <t>1014.71</t>
  </si>
  <si>
    <t>1167.00</t>
  </si>
  <si>
    <t>2023-01-10 17:32:12</t>
  </si>
  <si>
    <t>法国</t>
  </si>
  <si>
    <t>2936581</t>
  </si>
  <si>
    <t>PREECHA NICHAPAT</t>
  </si>
  <si>
    <t>2023-01-10 17:00:49</t>
  </si>
  <si>
    <t>2936495</t>
  </si>
  <si>
    <t>如玛吉隆玻市中心高级大酒店</t>
  </si>
  <si>
    <t>AZMI SYAZWANI</t>
  </si>
  <si>
    <t>945.15</t>
  </si>
  <si>
    <t>1087.00</t>
  </si>
  <si>
    <t>2023-01-10 16:35:41</t>
  </si>
  <si>
    <t>2936492</t>
  </si>
  <si>
    <t>阿斯顿马迪恩酒店及会议中心</t>
  </si>
  <si>
    <t>YULIANTO NATASYA</t>
  </si>
  <si>
    <t>200.85</t>
  </si>
  <si>
    <t>231.00</t>
  </si>
  <si>
    <t>2023-01-10 16:35:36</t>
  </si>
  <si>
    <t>2936478</t>
  </si>
  <si>
    <t>曼谷沙吞娜拉提瓦酒店</t>
  </si>
  <si>
    <t>GONG WENHUI</t>
  </si>
  <si>
    <t>268.68</t>
  </si>
  <si>
    <t>309.00</t>
  </si>
  <si>
    <t>2023-01-10 16:31:32</t>
  </si>
  <si>
    <t>2936343</t>
  </si>
  <si>
    <t>艾巴酒店</t>
  </si>
  <si>
    <t>Kurt Ahmet</t>
  </si>
  <si>
    <t>309.54</t>
  </si>
  <si>
    <t>356.00</t>
  </si>
  <si>
    <t>2023-01-10 15:47:21</t>
  </si>
  <si>
    <t>土耳其</t>
  </si>
  <si>
    <t>2936143</t>
  </si>
  <si>
    <t>曼谷素坤逸5号格兰德酒店</t>
  </si>
  <si>
    <t>LIAO YANG</t>
  </si>
  <si>
    <t>259.98</t>
  </si>
  <si>
    <t>299.00</t>
  </si>
  <si>
    <t>2023-01-10 14:44:48</t>
  </si>
  <si>
    <t>2936131</t>
  </si>
  <si>
    <t>马德里机场尊贵旅行者天空客房酒店</t>
  </si>
  <si>
    <t>ZHUANG XIAOBIN</t>
  </si>
  <si>
    <t>1335.55</t>
  </si>
  <si>
    <t>1536.00</t>
  </si>
  <si>
    <t>2023-01-10 14:51:02</t>
  </si>
  <si>
    <t>西班牙</t>
  </si>
  <si>
    <t>2935968</t>
  </si>
  <si>
    <t>普吉岛芭东彩灯度假村</t>
  </si>
  <si>
    <t>ALHARSHANI FAHAD,PHUANGKAEW NITJAWAN</t>
  </si>
  <si>
    <t>761.68</t>
  </si>
  <si>
    <t>876.00</t>
  </si>
  <si>
    <t>2023-01-10 13:44:49</t>
  </si>
  <si>
    <t>2935953</t>
  </si>
  <si>
    <t>马六甲宜必思酒店</t>
  </si>
  <si>
    <t>NURSYAZWANI NURSYAZWANI TARMIZI</t>
  </si>
  <si>
    <t>263.46</t>
  </si>
  <si>
    <t>303.00</t>
  </si>
  <si>
    <t>2023-01-10 13:44:08</t>
  </si>
  <si>
    <t>2935922</t>
  </si>
  <si>
    <t>萨默塞特中心盆唐酒店</t>
  </si>
  <si>
    <t>SONG HOKYUN</t>
  </si>
  <si>
    <t>1403.37</t>
  </si>
  <si>
    <t>1614.00</t>
  </si>
  <si>
    <t>2023-01-10 13:26:18</t>
  </si>
  <si>
    <t>韩国</t>
  </si>
  <si>
    <t>2935884</t>
  </si>
  <si>
    <t>DHIYANDRI RATNA</t>
  </si>
  <si>
    <t>261.72</t>
  </si>
  <si>
    <t>301.00</t>
  </si>
  <si>
    <t>2023-01-10 13:11:41</t>
  </si>
  <si>
    <t>2935718</t>
  </si>
  <si>
    <t>安莫鲁克 1 号酒店</t>
  </si>
  <si>
    <t>JEON HEUIU</t>
  </si>
  <si>
    <t>113.04</t>
  </si>
  <si>
    <t>130.00</t>
  </si>
  <si>
    <t>2023-01-10 12:19:25</t>
  </si>
  <si>
    <t>2935692</t>
  </si>
  <si>
    <t>关丹德禺海滩度假酒店</t>
  </si>
  <si>
    <t>ZULKIFLI ZULAIKHA</t>
  </si>
  <si>
    <t>308.67</t>
  </si>
  <si>
    <t>355.00</t>
  </si>
  <si>
    <t>2023-01-10 12:12:40</t>
  </si>
  <si>
    <t>2935649</t>
  </si>
  <si>
    <t>克幕居家酒店</t>
  </si>
  <si>
    <t>BHATTI MADIHA AFZAL</t>
  </si>
  <si>
    <t>193.90</t>
  </si>
  <si>
    <t>223.00</t>
  </si>
  <si>
    <t>2023-01-10 11:59:35</t>
  </si>
  <si>
    <t>2935577</t>
  </si>
  <si>
    <t>拉斯特拉酒店</t>
  </si>
  <si>
    <t>OCHOA BAZE ENRIQUE</t>
  </si>
  <si>
    <t>257.37</t>
  </si>
  <si>
    <t>296.00</t>
  </si>
  <si>
    <t>2023-01-10 11:48:34</t>
  </si>
  <si>
    <t>墨西哥</t>
  </si>
  <si>
    <t>2935546</t>
  </si>
  <si>
    <t>曼谷康莱德酒店</t>
  </si>
  <si>
    <t>RASHIDOVA AMIRA</t>
  </si>
  <si>
    <t>877.33</t>
  </si>
  <si>
    <t>1009.00</t>
  </si>
  <si>
    <t>2023-01-10 11:31:39</t>
  </si>
  <si>
    <t>2935484</t>
  </si>
  <si>
    <t>KAEWSRINGAM NATEE</t>
  </si>
  <si>
    <t>332.15</t>
  </si>
  <si>
    <t>382.00</t>
  </si>
  <si>
    <t>2023-01-10 11:10:14</t>
  </si>
  <si>
    <t>2935304</t>
  </si>
  <si>
    <t>捷兰蒂克库塔尼奥酒店</t>
  </si>
  <si>
    <t>FITRIANTO FITRIANTODWI</t>
  </si>
  <si>
    <t>109.56</t>
  </si>
  <si>
    <t>126.00</t>
  </si>
  <si>
    <t>2023-01-10 09:53:12</t>
  </si>
  <si>
    <t>2935303</t>
  </si>
  <si>
    <t>MONICA DIANA</t>
  </si>
  <si>
    <t>2935082</t>
  </si>
  <si>
    <t>丹那阿邦至爱酒店 - 赛德恩格</t>
  </si>
  <si>
    <t>FAUZAN RIZAL</t>
  </si>
  <si>
    <t>126.95</t>
  </si>
  <si>
    <t>146.00</t>
  </si>
  <si>
    <t>2023-01-10 07:37:40</t>
  </si>
  <si>
    <t>2934985</t>
  </si>
  <si>
    <t>基普酒店</t>
  </si>
  <si>
    <t>Wang Qili</t>
  </si>
  <si>
    <t>875.59</t>
  </si>
  <si>
    <t>1007.00</t>
  </si>
  <si>
    <t>2023-01-10 08:06:59</t>
  </si>
  <si>
    <t>英国</t>
  </si>
  <si>
    <t>2934967</t>
  </si>
  <si>
    <t>清迈M酒店</t>
  </si>
  <si>
    <t>Lu HuanLing,Lu Cun</t>
  </si>
  <si>
    <t>201.72</t>
  </si>
  <si>
    <t>232.00</t>
  </si>
  <si>
    <t>2023-01-10 05:16:25</t>
  </si>
  <si>
    <t>2934914</t>
  </si>
  <si>
    <t>里斯本机场星辰酒店</t>
  </si>
  <si>
    <t>Diniz Rodrigo</t>
  </si>
  <si>
    <t>2008.55</t>
  </si>
  <si>
    <t>2310.00</t>
  </si>
  <si>
    <t>2023-01-10 03:37:27</t>
  </si>
  <si>
    <t>葡萄牙</t>
  </si>
  <si>
    <t>2934891</t>
  </si>
  <si>
    <t>AFRIANI RIDA</t>
  </si>
  <si>
    <t>139.12</t>
  </si>
  <si>
    <t>160.00</t>
  </si>
  <si>
    <t>2023-01-10 03:33:06</t>
  </si>
  <si>
    <t>2023-01-09</t>
  </si>
  <si>
    <t>2934646</t>
  </si>
  <si>
    <t>维布萨南保旅馆</t>
  </si>
  <si>
    <t>MANUJAM PIMCHANOK</t>
  </si>
  <si>
    <t>215.87</t>
  </si>
  <si>
    <t>246.00</t>
  </si>
  <si>
    <t>2023-01-09 23:32:59</t>
  </si>
  <si>
    <t>2934575</t>
  </si>
  <si>
    <t>新加坡小印度寰庭商旅酒店</t>
  </si>
  <si>
    <t>SHAKYA BINU,ACHARYA SUJAN</t>
  </si>
  <si>
    <t>544.93</t>
  </si>
  <si>
    <t>621.00</t>
  </si>
  <si>
    <t>2023-01-09 22:59:56</t>
  </si>
  <si>
    <t>新加坡</t>
  </si>
  <si>
    <t>2934471</t>
  </si>
  <si>
    <t>尤卡 旅馆 贝卡西</t>
  </si>
  <si>
    <t>TAURUSANDO EDWARD</t>
  </si>
  <si>
    <t>126.36</t>
  </si>
  <si>
    <t>144.00</t>
  </si>
  <si>
    <t>2023-01-09 22:27:58</t>
  </si>
  <si>
    <t>2934384</t>
  </si>
  <si>
    <t>吉隆坡双威太子酒店</t>
  </si>
  <si>
    <t>RAFAEL SITTI ROYANI</t>
  </si>
  <si>
    <t>313.27</t>
  </si>
  <si>
    <t>357.00</t>
  </si>
  <si>
    <t>2023-01-09 22:06:58</t>
  </si>
  <si>
    <t>2934292</t>
  </si>
  <si>
    <t>马尼拉安住淳精品酒店</t>
  </si>
  <si>
    <t>SEVILLA JORELIE</t>
  </si>
  <si>
    <t>830.12</t>
  </si>
  <si>
    <t>946.00</t>
  </si>
  <si>
    <t>2023-01-09 21:25:30</t>
  </si>
  <si>
    <t>菲律宾</t>
  </si>
  <si>
    <t>2934149</t>
  </si>
  <si>
    <t>曼谷京华大酒店 (SHA Plus+)</t>
  </si>
  <si>
    <t>Wang Yuhui</t>
  </si>
  <si>
    <t>342.23</t>
  </si>
  <si>
    <t>390.00</t>
  </si>
  <si>
    <t>2023-01-09 20:20:10</t>
  </si>
  <si>
    <t>2933830</t>
  </si>
  <si>
    <t>贝德福德酒店和会议中心</t>
  </si>
  <si>
    <t>Elengickal John Mathew</t>
  </si>
  <si>
    <t>937.17</t>
  </si>
  <si>
    <t>1068.00</t>
  </si>
  <si>
    <t>2023-01-09 18:50:50</t>
  </si>
  <si>
    <t>比利时</t>
  </si>
  <si>
    <t>2933785</t>
  </si>
  <si>
    <t>曼谷萨通JC凯文酒店</t>
  </si>
  <si>
    <t>TAO CHAO,HNIN THINZARLWIN</t>
  </si>
  <si>
    <t>479.12</t>
  </si>
  <si>
    <t>546.00</t>
  </si>
  <si>
    <t>2023-01-09 18:41:53</t>
  </si>
  <si>
    <t>2933330</t>
  </si>
  <si>
    <t>HUANG TINGYUN,LEUNG KINGSUEN</t>
  </si>
  <si>
    <t>526.50</t>
  </si>
  <si>
    <t>600.00</t>
  </si>
  <si>
    <t>2023-01-09 16:08:22</t>
  </si>
  <si>
    <t>2932448</t>
  </si>
  <si>
    <t xml:space="preserve">MYSTAYS 横滨关内酒店 </t>
  </si>
  <si>
    <t>LIU SHUAI</t>
  </si>
  <si>
    <t>558.97</t>
  </si>
  <si>
    <t>637.00</t>
  </si>
  <si>
    <t>2023-01-09 09:43:28</t>
  </si>
  <si>
    <t>2932365</t>
  </si>
  <si>
    <t>梅戴隆酒店</t>
  </si>
  <si>
    <t>JAIDEE ATTHASIT</t>
  </si>
  <si>
    <t>158.83</t>
  </si>
  <si>
    <t>181.00</t>
  </si>
  <si>
    <t>2023-01-09 08:23:16</t>
  </si>
  <si>
    <t>2932342</t>
  </si>
  <si>
    <t>阿祖里克度假酒店</t>
  </si>
  <si>
    <t>Safaryan Varazdat</t>
  </si>
  <si>
    <t>3705.68</t>
  </si>
  <si>
    <t>4223.00</t>
  </si>
  <si>
    <t>2023-01-09 08:05:35</t>
  </si>
  <si>
    <t>2932307</t>
  </si>
  <si>
    <t>皮尔里格16号住宿加早餐旅馆</t>
  </si>
  <si>
    <t>HOU YUFEI</t>
  </si>
  <si>
    <t>303.62</t>
  </si>
  <si>
    <t>346.00</t>
  </si>
  <si>
    <t>2023-01-09 07:16:59</t>
  </si>
  <si>
    <t>2932246</t>
  </si>
  <si>
    <t>舒眠酒店</t>
  </si>
  <si>
    <t>Arndt Dorothea</t>
  </si>
  <si>
    <t>302.74</t>
  </si>
  <si>
    <t>345.00</t>
  </si>
  <si>
    <t>2023-01-09 05:11:34</t>
  </si>
  <si>
    <t>巴西</t>
  </si>
  <si>
    <t>2932037</t>
  </si>
  <si>
    <t>蝴蝶特窟酒店</t>
  </si>
  <si>
    <t>KARATEKE FATIH</t>
  </si>
  <si>
    <t>614.25</t>
  </si>
  <si>
    <t>700.00</t>
  </si>
  <si>
    <t>2023-01-09 00:43:09</t>
  </si>
  <si>
    <t>2932005</t>
  </si>
  <si>
    <t>马赛维托昂若里普瑞米尔经典酒店</t>
  </si>
  <si>
    <t>CARTIER AURELIE</t>
  </si>
  <si>
    <t>331.70</t>
  </si>
  <si>
    <t>378.00</t>
  </si>
  <si>
    <t>2023-01-09 00:11:23</t>
  </si>
  <si>
    <t>2023-01-08</t>
  </si>
  <si>
    <t>2931958</t>
  </si>
  <si>
    <t>海牙史蒂根伯格度假酒店</t>
  </si>
  <si>
    <t>TATLICIOGLU BULENT</t>
  </si>
  <si>
    <t>784.49</t>
  </si>
  <si>
    <t>894.00</t>
  </si>
  <si>
    <t>2023-01-08 23:43:54</t>
  </si>
  <si>
    <t>荷兰</t>
  </si>
  <si>
    <t>2931896</t>
  </si>
  <si>
    <t>科里亚 酒店</t>
  </si>
  <si>
    <t>YANG YANG</t>
  </si>
  <si>
    <t>6586.52</t>
  </si>
  <si>
    <t>7506.00</t>
  </si>
  <si>
    <t>2023-01-08 22:51:39</t>
  </si>
  <si>
    <t>冰岛</t>
  </si>
  <si>
    <t>2931854</t>
  </si>
  <si>
    <t>新加坡京华酒店</t>
  </si>
  <si>
    <t>TAN SOO KIN</t>
  </si>
  <si>
    <t>625.66</t>
  </si>
  <si>
    <t>713.00</t>
  </si>
  <si>
    <t>2023-01-08 22:32:04</t>
  </si>
  <si>
    <t>2931834</t>
  </si>
  <si>
    <t>皇御金三角度假酒店</t>
  </si>
  <si>
    <t>DONLAPAPATCHON CHONLAPADIT</t>
  </si>
  <si>
    <t>845.03</t>
  </si>
  <si>
    <t>963.00</t>
  </si>
  <si>
    <t>2023-01-08 22:21:12</t>
  </si>
  <si>
    <t>2931761</t>
  </si>
  <si>
    <t>JUNINDRA OKTI</t>
  </si>
  <si>
    <t>268.52</t>
  </si>
  <si>
    <t>306.00</t>
  </si>
  <si>
    <t>2023-01-08 21:43:12</t>
  </si>
  <si>
    <t>2931673</t>
  </si>
  <si>
    <t>浮罗交怡别墅</t>
  </si>
  <si>
    <t>MOHANADASS GANESAN</t>
  </si>
  <si>
    <t>314.15</t>
  </si>
  <si>
    <t>358.00</t>
  </si>
  <si>
    <t>2023-01-08 20:58:02</t>
  </si>
  <si>
    <t>2931624</t>
  </si>
  <si>
    <t>Shahid Saad</t>
  </si>
  <si>
    <t>2098.10</t>
  </si>
  <si>
    <t>2391.00</t>
  </si>
  <si>
    <t>2023-01-08 20:20:13</t>
  </si>
  <si>
    <t>2931494</t>
  </si>
  <si>
    <t>曼谷拉玛九萨默赛特酒店</t>
  </si>
  <si>
    <t>YAO LIBO</t>
  </si>
  <si>
    <t>1763.78</t>
  </si>
  <si>
    <t>2010.00</t>
  </si>
  <si>
    <t>2023-01-08 19:02:37</t>
  </si>
  <si>
    <t>2931297</t>
  </si>
  <si>
    <t>新山阿拉姆靛蓝酒店</t>
  </si>
  <si>
    <t>Elango Jeeva</t>
  </si>
  <si>
    <t>284.31</t>
  </si>
  <si>
    <t>324.00</t>
  </si>
  <si>
    <t>2023-01-08 17:10:50</t>
  </si>
  <si>
    <t>2930953</t>
  </si>
  <si>
    <t>洛伊斯好莱坞酒店</t>
  </si>
  <si>
    <t>Jain Gaurav</t>
  </si>
  <si>
    <t>3360.83</t>
  </si>
  <si>
    <t>3830.00</t>
  </si>
  <si>
    <t>2023-01-08 14:13:11</t>
  </si>
  <si>
    <t>美国</t>
  </si>
  <si>
    <t>2930851</t>
  </si>
  <si>
    <t>阿洛哈酒店</t>
  </si>
  <si>
    <t>ABD WAHAB NUR ASMA</t>
  </si>
  <si>
    <t>968.76</t>
  </si>
  <si>
    <t>1104.00</t>
  </si>
  <si>
    <t>2023-01-08 13:16:57</t>
  </si>
  <si>
    <t>2930345</t>
  </si>
  <si>
    <t>贝罗奥里藏特全国酒店</t>
  </si>
  <si>
    <t>Ramalho Milton</t>
  </si>
  <si>
    <t>452.79</t>
  </si>
  <si>
    <t>516.00</t>
  </si>
  <si>
    <t>2023-01-08 09:29:42</t>
  </si>
  <si>
    <t>2930323</t>
  </si>
  <si>
    <t>开罗城市之星假日酒店 - IHG 旗下酒店</t>
  </si>
  <si>
    <t>Abdullah Ibtisam</t>
  </si>
  <si>
    <t>2966.83</t>
  </si>
  <si>
    <t>3381.00</t>
  </si>
  <si>
    <t>2023-01-08 09:05:31</t>
  </si>
  <si>
    <t>埃及</t>
  </si>
  <si>
    <t>2930288</t>
  </si>
  <si>
    <t>Mahmud Mohd Shafiq Fhadly</t>
  </si>
  <si>
    <t>2023-01-08 08:36:59</t>
  </si>
  <si>
    <t>2930272</t>
  </si>
  <si>
    <t>贝尔蒙特马尼拉酒店</t>
  </si>
  <si>
    <t>ALI BARZAN</t>
  </si>
  <si>
    <t>438.75</t>
  </si>
  <si>
    <t>500.00</t>
  </si>
  <si>
    <t>2023-01-08 08:21:08</t>
  </si>
  <si>
    <t>2930140</t>
  </si>
  <si>
    <t>巴塞罗那BCN城市波纳威斯塔酒店</t>
  </si>
  <si>
    <t>scharff alena,scharff alena</t>
  </si>
  <si>
    <t>750.26</t>
  </si>
  <si>
    <t>855.00</t>
  </si>
  <si>
    <t>2023-01-08 05:19:25</t>
  </si>
  <si>
    <t>2930096</t>
  </si>
  <si>
    <t>圣埃利斯酒店</t>
  </si>
  <si>
    <t>AUSTRIA ANNA LIENNA</t>
  </si>
  <si>
    <t>1205.69</t>
  </si>
  <si>
    <t>1374.00</t>
  </si>
  <si>
    <t>2023-01-08 03:47:08</t>
  </si>
  <si>
    <t>2023-01-07</t>
  </si>
  <si>
    <t>2929852</t>
  </si>
  <si>
    <t>TRIVILATRATANA TRIVIT</t>
  </si>
  <si>
    <t>269.48</t>
  </si>
  <si>
    <t>307.00</t>
  </si>
  <si>
    <t>2023-01-07 23:17:41</t>
  </si>
  <si>
    <t>2929803</t>
  </si>
  <si>
    <t>皇冠假日普吉岛攀瓦角海滩度假酒店</t>
  </si>
  <si>
    <t>CHEN GEN</t>
  </si>
  <si>
    <t>1005.08</t>
  </si>
  <si>
    <t>1145.00</t>
  </si>
  <si>
    <t>2023-01-07 22:50:09</t>
  </si>
  <si>
    <t>2928508</t>
  </si>
  <si>
    <t>普吉岛密崖餐厅度假酒店</t>
  </si>
  <si>
    <t>HAMMAN MORNE</t>
  </si>
  <si>
    <t>2156.75</t>
  </si>
  <si>
    <t>2457.00</t>
  </si>
  <si>
    <t>2023-01-07 15:44:14</t>
  </si>
  <si>
    <t>2928489</t>
  </si>
  <si>
    <t>维宏江滨渡假村及水疗中心</t>
  </si>
  <si>
    <t>PARK honam,PARK honam</t>
  </si>
  <si>
    <t>352.00</t>
  </si>
  <si>
    <t>401.00</t>
  </si>
  <si>
    <t>2023-01-07 15:36:47</t>
  </si>
  <si>
    <t>越南</t>
  </si>
  <si>
    <t>2928465</t>
  </si>
  <si>
    <t>拉奇66酒店</t>
  </si>
  <si>
    <t>ZHANG BIN</t>
  </si>
  <si>
    <t>102.70</t>
  </si>
  <si>
    <t>117.00</t>
  </si>
  <si>
    <t>2023-01-07 15:27:44</t>
  </si>
  <si>
    <t>2927947</t>
  </si>
  <si>
    <t>新奥尔良洛伊斯酒店</t>
  </si>
  <si>
    <t>LIAO XIAWEI</t>
  </si>
  <si>
    <t>2189.23</t>
  </si>
  <si>
    <t>2494.00</t>
  </si>
  <si>
    <t>2023-01-07 12:23:57</t>
  </si>
  <si>
    <t>2927943</t>
  </si>
  <si>
    <t>曼谷素坤逸11号美居酒店</t>
  </si>
  <si>
    <t>riley mark</t>
  </si>
  <si>
    <t>1197.32</t>
  </si>
  <si>
    <t>1364.00</t>
  </si>
  <si>
    <t>2023-01-07 15:15:07</t>
  </si>
  <si>
    <t>直采</t>
  </si>
  <si>
    <t>2927095</t>
  </si>
  <si>
    <t>MYSTAYS 上野入谷口酒店</t>
  </si>
  <si>
    <t>DING CHENXI</t>
  </si>
  <si>
    <t>1473.39</t>
  </si>
  <si>
    <t>1669.00</t>
  </si>
  <si>
    <t>2023-01-07 01:07:03</t>
  </si>
  <si>
    <t>2927010</t>
  </si>
  <si>
    <t>奥斯曼圣奥古斯丁酒店</t>
  </si>
  <si>
    <t>SARAMON CLAUDE</t>
  </si>
  <si>
    <t>3869.31</t>
  </si>
  <si>
    <t>4383.00</t>
  </si>
  <si>
    <t>2023-01-07 00:08:16</t>
  </si>
  <si>
    <t>2023-01-06</t>
  </si>
  <si>
    <t>2926992</t>
  </si>
  <si>
    <t>MA JIANHUA,HU ENJIAN</t>
  </si>
  <si>
    <t>215.40</t>
  </si>
  <si>
    <t>244.00</t>
  </si>
  <si>
    <t>2023-01-06 23:57:20</t>
  </si>
  <si>
    <t>2926971</t>
  </si>
  <si>
    <t>普吉岛卡塔磐石度假村</t>
  </si>
  <si>
    <t>li Qing hua</t>
  </si>
  <si>
    <t>14416.12</t>
  </si>
  <si>
    <t>16330.00</t>
  </si>
  <si>
    <t>2023-01-06 23:50:43</t>
  </si>
  <si>
    <t>2926449</t>
  </si>
  <si>
    <t>LI QING</t>
  </si>
  <si>
    <t>646.21</t>
  </si>
  <si>
    <t>732.00</t>
  </si>
  <si>
    <t>2023-01-06 20:27:41</t>
  </si>
  <si>
    <t>2925904</t>
  </si>
  <si>
    <t>HWANG DABIN</t>
  </si>
  <si>
    <t>2676.65</t>
  </si>
  <si>
    <t>3032.00</t>
  </si>
  <si>
    <t>2023-01-06 17:12:48</t>
  </si>
  <si>
    <t>2925574</t>
  </si>
  <si>
    <t>HSU SHANG CHIH</t>
  </si>
  <si>
    <t>313.39</t>
  </si>
  <si>
    <t>2023-01-06 14:57:32</t>
  </si>
  <si>
    <t>2925085</t>
  </si>
  <si>
    <t>卡拉室友酒店</t>
  </si>
  <si>
    <t>KIYANIKA RAMBLINE</t>
  </si>
  <si>
    <t>1788.55</t>
  </si>
  <si>
    <t>2026.00</t>
  </si>
  <si>
    <t>2023-01-06 11:33:25</t>
  </si>
  <si>
    <t>2924673</t>
  </si>
  <si>
    <t>伊斯坦布尔 - 旧城皇冠假日酒店 - IHG 旗下饭店</t>
  </si>
  <si>
    <t>Jalal Yazan nizar,Mousa khalil Ashraf</t>
  </si>
  <si>
    <t>4478.44</t>
  </si>
  <si>
    <t>5073.00</t>
  </si>
  <si>
    <t>2023-01-06 08:17:17</t>
  </si>
  <si>
    <t>2023-01-05</t>
  </si>
  <si>
    <t>2924117</t>
  </si>
  <si>
    <t>雅加达坦林艺术酒店</t>
  </si>
  <si>
    <t>RUDIYANTO HIE</t>
  </si>
  <si>
    <t>618.38</t>
  </si>
  <si>
    <t>2023-01-05 22:30:35</t>
  </si>
  <si>
    <t>2923435</t>
  </si>
  <si>
    <t>西隆富丽萨通酒店</t>
  </si>
  <si>
    <t>HICKMAN KALAYANEE</t>
  </si>
  <si>
    <t>586.58</t>
  </si>
  <si>
    <t>664.00</t>
  </si>
  <si>
    <t>2023-01-05 18:45:21</t>
  </si>
  <si>
    <t>2923343</t>
  </si>
  <si>
    <t>XYZ酒店</t>
  </si>
  <si>
    <t>NACIONAL TRISHA MAE</t>
  </si>
  <si>
    <t>362.19</t>
  </si>
  <si>
    <t>410.00</t>
  </si>
  <si>
    <t>2023-01-05 18:50:41</t>
  </si>
  <si>
    <t>2923101</t>
  </si>
  <si>
    <t>素万那普标志酒店</t>
  </si>
  <si>
    <t>SEUNG BONITA</t>
  </si>
  <si>
    <t>105.12</t>
  </si>
  <si>
    <t>119.00</t>
  </si>
  <si>
    <t>2023-01-05 16:39:25</t>
  </si>
  <si>
    <t>2922578</t>
  </si>
  <si>
    <t>感官度假村和泳池别墅 (SHA Extra Plus)</t>
  </si>
  <si>
    <t>TANG KEXUAN</t>
  </si>
  <si>
    <t>1530.05</t>
  </si>
  <si>
    <t>1732.00</t>
  </si>
  <si>
    <t>2023-01-05 12:44:44</t>
  </si>
  <si>
    <t>2922083</t>
  </si>
  <si>
    <t>索内斯塔矽谷酒店</t>
  </si>
  <si>
    <t>LI YUN</t>
  </si>
  <si>
    <t>3052.15</t>
  </si>
  <si>
    <t>3455.00</t>
  </si>
  <si>
    <t>2023-01-05 07:59:51</t>
  </si>
  <si>
    <t>2921947</t>
  </si>
  <si>
    <t>彩虹套房酒店</t>
  </si>
  <si>
    <t>sajid md,sajid md</t>
  </si>
  <si>
    <t>584.81</t>
  </si>
  <si>
    <t>662.00</t>
  </si>
  <si>
    <t>2023-01-05 03:01:57</t>
  </si>
  <si>
    <t>2023-01-04</t>
  </si>
  <si>
    <t>2920837</t>
  </si>
  <si>
    <t>WU DONGXIA,ZHAO KANGJUN</t>
  </si>
  <si>
    <t>646.93</t>
  </si>
  <si>
    <t>730.00</t>
  </si>
  <si>
    <t>2023-01-04 17:55:01</t>
  </si>
  <si>
    <t>2920715</t>
  </si>
  <si>
    <t>新加坡乌节大酒店</t>
  </si>
  <si>
    <t>VANESSA NGKEYI</t>
  </si>
  <si>
    <t>5396.96</t>
  </si>
  <si>
    <t>6090.00</t>
  </si>
  <si>
    <t>2023-01-04 17:06:02</t>
  </si>
  <si>
    <t>2920707</t>
  </si>
  <si>
    <t>昂泵马朗泗水阿利斯酒店</t>
  </si>
  <si>
    <t>BUDIYANTO BUDIYANTO</t>
  </si>
  <si>
    <t>214.46</t>
  </si>
  <si>
    <t>242.00</t>
  </si>
  <si>
    <t>2023-01-04 17:03:55</t>
  </si>
  <si>
    <t>2919460</t>
  </si>
  <si>
    <t>泰姬俱乐部大厦酒店</t>
  </si>
  <si>
    <t>Velmurugan Bala</t>
  </si>
  <si>
    <t>1954.96</t>
  </si>
  <si>
    <t>2206.00</t>
  </si>
  <si>
    <t>2023-01-04 05:32:31</t>
  </si>
  <si>
    <t>印度</t>
  </si>
  <si>
    <t>2023-01-03</t>
  </si>
  <si>
    <t>2918148</t>
  </si>
  <si>
    <t>河内爱思戴公寓酒店 1</t>
  </si>
  <si>
    <t>YOO JIMAN</t>
  </si>
  <si>
    <t>380.69</t>
  </si>
  <si>
    <t>429.00</t>
  </si>
  <si>
    <t>2023-01-03 15:55:59</t>
  </si>
  <si>
    <t>2917281</t>
  </si>
  <si>
    <t>巴亚以塔港城市普拉斯</t>
  </si>
  <si>
    <t>FISHER KEN</t>
  </si>
  <si>
    <t>427.73</t>
  </si>
  <si>
    <t>482.00</t>
  </si>
  <si>
    <t>2023-01-03 02:20:28</t>
  </si>
  <si>
    <t>2023-01-01</t>
  </si>
  <si>
    <t>2913734</t>
  </si>
  <si>
    <t>岚-洛杉矶酒店</t>
  </si>
  <si>
    <t>SUN XINHAO</t>
  </si>
  <si>
    <t>2630.84</t>
  </si>
  <si>
    <t>2966.00</t>
  </si>
  <si>
    <t>2023-01-01 00:29:04</t>
  </si>
  <si>
    <t>2022-12-31</t>
  </si>
  <si>
    <t>2912810</t>
  </si>
  <si>
    <t>THB罗斯蒙里诺酒店 - 仅限成年人</t>
  </si>
  <si>
    <t>newman pete</t>
  </si>
  <si>
    <t>3349.31</t>
  </si>
  <si>
    <t>3776.00</t>
  </si>
  <si>
    <t>2022-12-31 08:56:15</t>
  </si>
  <si>
    <t>2912723</t>
  </si>
  <si>
    <t>胜利之家酒店</t>
  </si>
  <si>
    <t>XIE YINGE,Zeming Luo</t>
  </si>
  <si>
    <t>1275.51</t>
  </si>
  <si>
    <t>1438.00</t>
  </si>
  <si>
    <t>2022-12-31 07:33:31</t>
  </si>
  <si>
    <t>2022-12-30</t>
  </si>
  <si>
    <t>2912265</t>
  </si>
  <si>
    <t>马尼拉机场路出发酒店</t>
  </si>
  <si>
    <t>MENG LEI,WU YUANYUAN,DENG FUHUA</t>
  </si>
  <si>
    <t>404.90</t>
  </si>
  <si>
    <t>452.00</t>
  </si>
  <si>
    <t>2022-12-30 22:20:17</t>
  </si>
  <si>
    <t>2910473</t>
  </si>
  <si>
    <t>太平洋码头酒店</t>
  </si>
  <si>
    <t>Woelke Christine</t>
  </si>
  <si>
    <t>954.03</t>
  </si>
  <si>
    <t>1065.00</t>
  </si>
  <si>
    <t>2022-12-30 06:14:45</t>
  </si>
  <si>
    <t>2910463</t>
  </si>
  <si>
    <t>小樽君乐酒店</t>
  </si>
  <si>
    <t>GONG JIETIAN,GUO YU</t>
  </si>
  <si>
    <t>879.68</t>
  </si>
  <si>
    <t>982.00</t>
  </si>
  <si>
    <t>2022-12-30 05:38:27</t>
  </si>
  <si>
    <t>2022-12-27</t>
  </si>
  <si>
    <t>2904696</t>
  </si>
  <si>
    <t>PARK EUNKWANG,KWON NAMHEE</t>
  </si>
  <si>
    <t>2325.67</t>
  </si>
  <si>
    <t>2602.00</t>
  </si>
  <si>
    <t>2022-12-27 20:47:16</t>
  </si>
  <si>
    <t>2022-12-25</t>
  </si>
  <si>
    <t>2898523</t>
  </si>
  <si>
    <t>迪士尼科罗拉多斯普林斯度假酒店</t>
  </si>
  <si>
    <t>Woodworth Joe</t>
  </si>
  <si>
    <t>8616.00</t>
  </si>
  <si>
    <t>9600.00</t>
  </si>
  <si>
    <t>2022-12-25 01:14:31</t>
  </si>
  <si>
    <t>2022-12-24</t>
  </si>
  <si>
    <t>2896989</t>
  </si>
  <si>
    <t>WANG YIZHOU,CHEN WENYI</t>
  </si>
  <si>
    <t>2436.36</t>
  </si>
  <si>
    <t>2714.00</t>
  </si>
  <si>
    <t>2022-12-24 08:49:32</t>
  </si>
  <si>
    <t>2022-12-23</t>
  </si>
  <si>
    <t>2894862</t>
  </si>
  <si>
    <t>ME 迪拜酒店</t>
  </si>
  <si>
    <t>GILL FARAH</t>
  </si>
  <si>
    <t>9835.20</t>
  </si>
  <si>
    <t>10956.00</t>
  </si>
  <si>
    <t>2022-12-23 01:03:43</t>
  </si>
  <si>
    <t>2022-12-20</t>
  </si>
  <si>
    <t>2888102</t>
  </si>
  <si>
    <t>苏丹洞穴套房酒店</t>
  </si>
  <si>
    <t>Guo Wentao</t>
  </si>
  <si>
    <t>2755.41</t>
  </si>
  <si>
    <t>3066.00</t>
  </si>
  <si>
    <t>2022-12-20 11:32:23</t>
  </si>
  <si>
    <t>2887659</t>
  </si>
  <si>
    <t>芝加哥西环酒店</t>
  </si>
  <si>
    <t>XU YAN,Tang Vera</t>
  </si>
  <si>
    <t>1760.55</t>
  </si>
  <si>
    <t>1959.00</t>
  </si>
  <si>
    <t>2022-12-20 07:13:27</t>
  </si>
  <si>
    <t>2022-12-19</t>
  </si>
  <si>
    <t>2885083</t>
  </si>
  <si>
    <t>毛里求斯康斯丹毛里求斯贝尔玛尔度假村</t>
  </si>
  <si>
    <t>Dhingra Raksh Rajeev,Dhingra Sahiba</t>
  </si>
  <si>
    <t>4261.91</t>
  </si>
  <si>
    <t>4746.00</t>
  </si>
  <si>
    <t>2022-12-19 02:55:10</t>
  </si>
  <si>
    <t>毛里求斯</t>
  </si>
  <si>
    <t>2022-12-18</t>
  </si>
  <si>
    <t>2884147</t>
  </si>
  <si>
    <t>罗利市中心假日酒店</t>
  </si>
  <si>
    <t>JULL JOHN BENJAMIN</t>
  </si>
  <si>
    <t>1388.31</t>
  </si>
  <si>
    <t>1546.00</t>
  </si>
  <si>
    <t>2022-12-18 16:39:50</t>
  </si>
  <si>
    <t>2022-12-15</t>
  </si>
  <si>
    <t>2874468</t>
  </si>
  <si>
    <t>马尼拉亚洲购物中心温德姆提普酒店</t>
  </si>
  <si>
    <t>ZHU ZHENSHENG</t>
  </si>
  <si>
    <t>598.66</t>
  </si>
  <si>
    <t>668.00</t>
  </si>
  <si>
    <t>2022-12-15 08:57:13</t>
  </si>
  <si>
    <t>2022-12-11</t>
  </si>
  <si>
    <t>2865925</t>
  </si>
  <si>
    <t>蒙特里湾泰德酒店</t>
  </si>
  <si>
    <t>ISICHEI MARY</t>
  </si>
  <si>
    <t>1859.68</t>
  </si>
  <si>
    <t>2076.00</t>
  </si>
  <si>
    <t>2022-12-11 18:05:27</t>
  </si>
  <si>
    <t>2022-12-07</t>
  </si>
  <si>
    <t>2854363</t>
  </si>
  <si>
    <t>施泰根贝格尔法兰克福机场酒店</t>
  </si>
  <si>
    <t>TIWARI SHIV PRAKASH,TIWARI SHIV PRAKASH</t>
  </si>
  <si>
    <t>3651.66</t>
  </si>
  <si>
    <t>4052.00</t>
  </si>
  <si>
    <t>2022-12-07 16:34:15</t>
  </si>
  <si>
    <t>2022-12-05</t>
  </si>
  <si>
    <t>2847330</t>
  </si>
  <si>
    <t>denton margaret</t>
  </si>
  <si>
    <t>2031.43</t>
  </si>
  <si>
    <t>2238.00</t>
  </si>
  <si>
    <t>2022-12-05 10:25:58</t>
  </si>
  <si>
    <t>2022-08-22</t>
  </si>
  <si>
    <t>2663610</t>
  </si>
  <si>
    <t>哥打京那巴鲁香格里拉丹绒亚路酒店</t>
  </si>
  <si>
    <t>YUN HAEJUNG,HUO JUNGHEE</t>
  </si>
  <si>
    <t>993.47</t>
  </si>
  <si>
    <t>1141.00</t>
  </si>
  <si>
    <t>2022-08-22 18:03:06</t>
  </si>
  <si>
    <t>2022-08-24</t>
  </si>
  <si>
    <t>2665824</t>
  </si>
  <si>
    <t>Mornington Hotel London Victoria</t>
  </si>
  <si>
    <t>SEHSALEY SALMAH</t>
  </si>
  <si>
    <t>753.14</t>
  </si>
  <si>
    <t>863.00</t>
  </si>
  <si>
    <t>2022-08-24 15:14:37</t>
  </si>
  <si>
    <t>2022-10-13</t>
  </si>
  <si>
    <t>2738781</t>
  </si>
  <si>
    <t>亚斯岛丽笙蓝标酒店</t>
  </si>
  <si>
    <t>BATHIA MIHIR,BATHIA MIHIR</t>
  </si>
  <si>
    <t>2827.07</t>
  </si>
  <si>
    <t>3087.00</t>
  </si>
  <si>
    <t>2022-10-13 23:16:42</t>
  </si>
  <si>
    <t>2022-11-10</t>
  </si>
  <si>
    <t>2787712</t>
  </si>
  <si>
    <t>利贝尔特车站东部法兰西人酒店</t>
  </si>
  <si>
    <t>CHUN kyoungpyo,CHUN kyoungpyo,CHUN kyoungpyo,CHUN kyoungpyo</t>
  </si>
  <si>
    <t>2032.49</t>
  </si>
  <si>
    <t>2198.00</t>
  </si>
  <si>
    <t>2022-11-10 12:25:02</t>
  </si>
  <si>
    <t>2022-12-02</t>
  </si>
  <si>
    <t>2840878</t>
  </si>
  <si>
    <t>罗马QC泰尔梅罗玛酒店</t>
  </si>
  <si>
    <t>Iannotta Michele</t>
  </si>
  <si>
    <t>1007.53</t>
  </si>
  <si>
    <t>1109.00</t>
  </si>
  <si>
    <t>2022-12-02 18:21:02</t>
  </si>
  <si>
    <t>2838912</t>
  </si>
  <si>
    <t>Iqbal Zahrah</t>
  </si>
  <si>
    <t>10874.75</t>
  </si>
  <si>
    <t>11970.00</t>
  </si>
  <si>
    <t>2022-12-02 03:37:51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</si>
</sst>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44936</v>
      </c>
      <c r="G2" s="6">
        <v>44937</v>
      </c>
      <c r="H2" s="4">
        <v>1</v>
      </c>
      <c r="I2" s="4">
        <v>1</v>
      </c>
      <c r="J2" s="4">
        <v>1</v>
      </c>
      <c r="K2" s="4" t="s">
        <v>30</v>
      </c>
      <c r="L2" s="4">
        <v>1141</v>
      </c>
      <c r="M2" s="4">
        <v>1141</v>
      </c>
      <c r="N2" s="4" t="s">
        <v>31</v>
      </c>
      <c r="O2" s="4" t="s">
        <v>32</v>
      </c>
      <c r="P2" s="4" t="s">
        <v>33</v>
      </c>
      <c r="Q2" s="4">
        <v>0</v>
      </c>
      <c r="R2" s="7">
        <v>44795</v>
      </c>
      <c r="S2" s="6">
        <v>44940</v>
      </c>
      <c r="T2" s="4" t="s">
        <v>34</v>
      </c>
      <c r="U2" s="4">
        <v>1141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44936</v>
      </c>
      <c r="G3" s="6">
        <v>44937</v>
      </c>
      <c r="H3" s="4">
        <v>1</v>
      </c>
      <c r="I3" s="4">
        <v>1</v>
      </c>
      <c r="J3" s="4">
        <v>1</v>
      </c>
      <c r="K3" s="4" t="s">
        <v>30</v>
      </c>
      <c r="L3" s="4">
        <v>863</v>
      </c>
      <c r="M3" s="4">
        <v>863</v>
      </c>
      <c r="N3" s="4" t="s">
        <v>40</v>
      </c>
      <c r="O3" s="4" t="s">
        <v>32</v>
      </c>
      <c r="P3" s="4" t="s">
        <v>33</v>
      </c>
      <c r="Q3" s="4">
        <v>0</v>
      </c>
      <c r="R3" s="7">
        <v>44797</v>
      </c>
      <c r="S3" s="6">
        <v>44940</v>
      </c>
      <c r="T3" s="4" t="s">
        <v>34</v>
      </c>
      <c r="U3" s="4">
        <v>863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44934</v>
      </c>
      <c r="G4" s="6">
        <v>44937</v>
      </c>
      <c r="H4" s="4">
        <v>1</v>
      </c>
      <c r="I4" s="4">
        <v>3</v>
      </c>
      <c r="J4" s="4">
        <v>3</v>
      </c>
      <c r="K4" s="4" t="s">
        <v>30</v>
      </c>
      <c r="L4" s="4">
        <v>3087</v>
      </c>
      <c r="M4" s="4">
        <v>3087</v>
      </c>
      <c r="N4" s="4" t="s">
        <v>45</v>
      </c>
      <c r="O4" s="4" t="s">
        <v>32</v>
      </c>
      <c r="P4" s="4" t="s">
        <v>33</v>
      </c>
      <c r="Q4" s="4">
        <v>0</v>
      </c>
      <c r="R4" s="7">
        <v>44847</v>
      </c>
      <c r="S4" s="6">
        <v>44940</v>
      </c>
      <c r="T4" s="4" t="s">
        <v>34</v>
      </c>
      <c r="U4" s="4">
        <v>3087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44936</v>
      </c>
      <c r="G5" s="6">
        <v>44937</v>
      </c>
      <c r="H5" s="4">
        <v>2</v>
      </c>
      <c r="I5" s="4">
        <v>1</v>
      </c>
      <c r="J5" s="4">
        <v>2</v>
      </c>
      <c r="K5" s="4" t="s">
        <v>30</v>
      </c>
      <c r="L5" s="4">
        <v>2198</v>
      </c>
      <c r="M5" s="4">
        <v>2198</v>
      </c>
      <c r="N5" s="4" t="s">
        <v>50</v>
      </c>
      <c r="O5" s="4" t="s">
        <v>32</v>
      </c>
      <c r="P5" s="4" t="s">
        <v>33</v>
      </c>
      <c r="Q5" s="4">
        <v>0</v>
      </c>
      <c r="R5" s="7">
        <v>44875</v>
      </c>
      <c r="S5" s="6">
        <v>44940</v>
      </c>
      <c r="T5" s="4" t="s">
        <v>34</v>
      </c>
      <c r="U5" s="4">
        <v>2198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44930</v>
      </c>
      <c r="G6" s="6">
        <v>44937</v>
      </c>
      <c r="H6" s="4">
        <v>1</v>
      </c>
      <c r="I6" s="4">
        <v>7</v>
      </c>
      <c r="J6" s="4">
        <v>7</v>
      </c>
      <c r="K6" s="4" t="s">
        <v>30</v>
      </c>
      <c r="L6" s="4">
        <v>11970</v>
      </c>
      <c r="M6" s="4">
        <v>11970</v>
      </c>
      <c r="N6" s="4" t="s">
        <v>56</v>
      </c>
      <c r="O6" s="4" t="s">
        <v>32</v>
      </c>
      <c r="P6" s="4" t="s">
        <v>33</v>
      </c>
      <c r="Q6" s="4">
        <v>0</v>
      </c>
      <c r="R6" s="7">
        <v>44897</v>
      </c>
      <c r="S6" s="6">
        <v>44940</v>
      </c>
      <c r="T6" s="4" t="s">
        <v>34</v>
      </c>
      <c r="U6" s="4">
        <v>11970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44936</v>
      </c>
      <c r="G7" s="6">
        <v>44937</v>
      </c>
      <c r="H7" s="4">
        <v>1</v>
      </c>
      <c r="I7" s="4">
        <v>1</v>
      </c>
      <c r="J7" s="4">
        <v>1</v>
      </c>
      <c r="K7" s="4" t="s">
        <v>30</v>
      </c>
      <c r="L7" s="4">
        <v>1109</v>
      </c>
      <c r="M7" s="4">
        <v>1109</v>
      </c>
      <c r="N7" s="4" t="s">
        <v>62</v>
      </c>
      <c r="O7" s="4" t="s">
        <v>32</v>
      </c>
      <c r="P7" s="4" t="s">
        <v>33</v>
      </c>
      <c r="Q7" s="4">
        <v>0</v>
      </c>
      <c r="R7" s="7">
        <v>44897</v>
      </c>
      <c r="S7" s="6">
        <v>44940</v>
      </c>
      <c r="T7" s="4" t="s">
        <v>34</v>
      </c>
      <c r="U7" s="4">
        <v>1109</v>
      </c>
      <c r="V7" s="4">
        <v>0</v>
      </c>
      <c r="W7" s="4">
        <v>0</v>
      </c>
      <c r="X7" s="4" t="s">
        <v>63</v>
      </c>
      <c r="Y7" s="4" t="s">
        <v>35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44935</v>
      </c>
      <c r="G8" s="6">
        <v>44937</v>
      </c>
      <c r="H8" s="4">
        <v>1</v>
      </c>
      <c r="I8" s="4">
        <v>2</v>
      </c>
      <c r="J8" s="4">
        <v>2</v>
      </c>
      <c r="K8" s="4" t="s">
        <v>30</v>
      </c>
      <c r="L8" s="4">
        <v>2238</v>
      </c>
      <c r="M8" s="4">
        <v>2238</v>
      </c>
      <c r="N8" s="4" t="s">
        <v>67</v>
      </c>
      <c r="O8" s="4" t="s">
        <v>32</v>
      </c>
      <c r="P8" s="4" t="s">
        <v>33</v>
      </c>
      <c r="Q8" s="4">
        <v>0</v>
      </c>
      <c r="R8" s="7">
        <v>44900</v>
      </c>
      <c r="S8" s="6">
        <v>44940</v>
      </c>
      <c r="T8" s="4" t="s">
        <v>34</v>
      </c>
      <c r="U8" s="4">
        <v>2238</v>
      </c>
      <c r="V8" s="4">
        <v>0</v>
      </c>
      <c r="W8" s="4">
        <v>0</v>
      </c>
      <c r="X8" s="4" t="s">
        <v>68</v>
      </c>
      <c r="Y8" s="4" t="s">
        <v>35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44935</v>
      </c>
      <c r="G9" s="6">
        <v>44937</v>
      </c>
      <c r="H9" s="4">
        <v>1</v>
      </c>
      <c r="I9" s="4">
        <v>2</v>
      </c>
      <c r="J9" s="4">
        <v>2</v>
      </c>
      <c r="K9" s="4" t="s">
        <v>30</v>
      </c>
      <c r="L9" s="4">
        <v>4052</v>
      </c>
      <c r="M9" s="4">
        <v>4052</v>
      </c>
      <c r="N9" s="4" t="s">
        <v>72</v>
      </c>
      <c r="O9" s="4" t="s">
        <v>32</v>
      </c>
      <c r="P9" s="4" t="s">
        <v>33</v>
      </c>
      <c r="Q9" s="4">
        <v>0</v>
      </c>
      <c r="R9" s="7">
        <v>44902</v>
      </c>
      <c r="S9" s="6">
        <v>44940</v>
      </c>
      <c r="T9" s="4" t="s">
        <v>34</v>
      </c>
      <c r="U9" s="4">
        <v>4052</v>
      </c>
      <c r="V9" s="4">
        <v>0</v>
      </c>
      <c r="W9" s="4">
        <v>0</v>
      </c>
      <c r="X9" s="4" t="s">
        <v>73</v>
      </c>
      <c r="Y9" s="4" t="s">
        <v>35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44935</v>
      </c>
      <c r="G10" s="6">
        <v>44937</v>
      </c>
      <c r="H10" s="4">
        <v>1</v>
      </c>
      <c r="I10" s="4">
        <v>2</v>
      </c>
      <c r="J10" s="4">
        <v>2</v>
      </c>
      <c r="K10" s="4" t="s">
        <v>30</v>
      </c>
      <c r="L10" s="4">
        <v>2076</v>
      </c>
      <c r="M10" s="4">
        <v>2076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44906</v>
      </c>
      <c r="S10" s="6">
        <v>44940</v>
      </c>
      <c r="T10" s="4" t="s">
        <v>34</v>
      </c>
      <c r="U10" s="4">
        <v>2076</v>
      </c>
      <c r="V10" s="4">
        <v>0</v>
      </c>
      <c r="W10" s="4">
        <v>0</v>
      </c>
      <c r="X10" s="4" t="s">
        <v>76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44936</v>
      </c>
      <c r="G11" s="6">
        <v>44937</v>
      </c>
      <c r="H11" s="4">
        <v>1</v>
      </c>
      <c r="I11" s="4">
        <v>1</v>
      </c>
      <c r="J11" s="4">
        <v>1</v>
      </c>
      <c r="K11" s="4" t="s">
        <v>30</v>
      </c>
      <c r="L11" s="4">
        <v>668</v>
      </c>
      <c r="M11" s="4">
        <v>668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44910</v>
      </c>
      <c r="S11" s="6">
        <v>44940</v>
      </c>
      <c r="T11" s="4" t="s">
        <v>34</v>
      </c>
      <c r="U11" s="4">
        <v>668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44935</v>
      </c>
      <c r="G12" s="6">
        <v>44937</v>
      </c>
      <c r="H12" s="4">
        <v>1</v>
      </c>
      <c r="I12" s="4">
        <v>2</v>
      </c>
      <c r="J12" s="4">
        <v>2</v>
      </c>
      <c r="K12" s="4" t="s">
        <v>30</v>
      </c>
      <c r="L12" s="4">
        <v>1546</v>
      </c>
      <c r="M12" s="4">
        <v>1546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44913</v>
      </c>
      <c r="S12" s="6">
        <v>44940</v>
      </c>
      <c r="T12" s="4" t="s">
        <v>34</v>
      </c>
      <c r="U12" s="4">
        <v>1546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44935</v>
      </c>
      <c r="G13" s="6">
        <v>44937</v>
      </c>
      <c r="H13" s="4">
        <v>1</v>
      </c>
      <c r="I13" s="4">
        <v>2</v>
      </c>
      <c r="J13" s="4">
        <v>2</v>
      </c>
      <c r="K13" s="4" t="s">
        <v>30</v>
      </c>
      <c r="L13" s="4">
        <v>4746</v>
      </c>
      <c r="M13" s="4">
        <v>4746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44914</v>
      </c>
      <c r="S13" s="6">
        <v>44940</v>
      </c>
      <c r="T13" s="4" t="s">
        <v>34</v>
      </c>
      <c r="U13" s="4">
        <v>4746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44935</v>
      </c>
      <c r="G14" s="6">
        <v>44937</v>
      </c>
      <c r="H14" s="4">
        <v>1</v>
      </c>
      <c r="I14" s="4">
        <v>2</v>
      </c>
      <c r="J14" s="4">
        <v>2</v>
      </c>
      <c r="K14" s="4" t="s">
        <v>30</v>
      </c>
      <c r="L14" s="4">
        <v>1959</v>
      </c>
      <c r="M14" s="4">
        <v>1959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44915</v>
      </c>
      <c r="S14" s="6">
        <v>44940</v>
      </c>
      <c r="T14" s="4" t="s">
        <v>34</v>
      </c>
      <c r="U14" s="4">
        <v>1959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44934</v>
      </c>
      <c r="G15" s="6">
        <v>44937</v>
      </c>
      <c r="H15" s="4">
        <v>1</v>
      </c>
      <c r="I15" s="4">
        <v>3</v>
      </c>
      <c r="J15" s="4">
        <v>3</v>
      </c>
      <c r="K15" s="4" t="s">
        <v>30</v>
      </c>
      <c r="L15" s="4">
        <v>3066</v>
      </c>
      <c r="M15" s="4">
        <v>3066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44915</v>
      </c>
      <c r="S15" s="6">
        <v>44940</v>
      </c>
      <c r="T15" s="4" t="s">
        <v>34</v>
      </c>
      <c r="U15" s="4">
        <v>3066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54</v>
      </c>
      <c r="E16" s="4" t="s">
        <v>55</v>
      </c>
      <c r="F16" s="6">
        <v>44931</v>
      </c>
      <c r="G16" s="6">
        <v>44937</v>
      </c>
      <c r="H16" s="4">
        <v>1</v>
      </c>
      <c r="I16" s="4">
        <v>6</v>
      </c>
      <c r="J16" s="4">
        <v>6</v>
      </c>
      <c r="K16" s="4" t="s">
        <v>30</v>
      </c>
      <c r="L16" s="4">
        <v>10956</v>
      </c>
      <c r="M16" s="4">
        <v>10956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44918</v>
      </c>
      <c r="S16" s="6">
        <v>44940</v>
      </c>
      <c r="T16" s="4" t="s">
        <v>34</v>
      </c>
      <c r="U16" s="4">
        <v>10956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44935</v>
      </c>
      <c r="G17" s="6">
        <v>44937</v>
      </c>
      <c r="H17" s="4">
        <v>1</v>
      </c>
      <c r="I17" s="4">
        <v>2</v>
      </c>
      <c r="J17" s="4">
        <v>2</v>
      </c>
      <c r="K17" s="4" t="s">
        <v>30</v>
      </c>
      <c r="L17" s="4">
        <v>2714</v>
      </c>
      <c r="M17" s="4">
        <v>2714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44919</v>
      </c>
      <c r="S17" s="6">
        <v>44940</v>
      </c>
      <c r="T17" s="4" t="s">
        <v>34</v>
      </c>
      <c r="U17" s="4">
        <v>2714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44932</v>
      </c>
      <c r="G18" s="6">
        <v>44937</v>
      </c>
      <c r="H18" s="4">
        <v>1</v>
      </c>
      <c r="I18" s="4">
        <v>5</v>
      </c>
      <c r="J18" s="4">
        <v>5</v>
      </c>
      <c r="K18" s="4" t="s">
        <v>30</v>
      </c>
      <c r="L18" s="4">
        <v>9600</v>
      </c>
      <c r="M18" s="4">
        <v>9600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44920</v>
      </c>
      <c r="S18" s="6">
        <v>44940</v>
      </c>
      <c r="T18" s="4" t="s">
        <v>34</v>
      </c>
      <c r="U18" s="4">
        <v>9600</v>
      </c>
      <c r="V18" s="4">
        <v>0</v>
      </c>
      <c r="W18" s="4">
        <v>0</v>
      </c>
      <c r="X18" s="4" t="s">
        <v>121</v>
      </c>
      <c r="Y18" s="4" t="s">
        <v>35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44933</v>
      </c>
      <c r="G19" s="6">
        <v>44937</v>
      </c>
      <c r="H19" s="4">
        <v>1</v>
      </c>
      <c r="I19" s="4">
        <v>4</v>
      </c>
      <c r="J19" s="4">
        <v>4</v>
      </c>
      <c r="K19" s="4" t="s">
        <v>30</v>
      </c>
      <c r="L19" s="4">
        <v>2602</v>
      </c>
      <c r="M19" s="4">
        <v>2602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44922</v>
      </c>
      <c r="S19" s="6">
        <v>44940</v>
      </c>
      <c r="T19" s="4" t="s">
        <v>34</v>
      </c>
      <c r="U19" s="4">
        <v>2602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44935</v>
      </c>
      <c r="G20" s="6">
        <v>44937</v>
      </c>
      <c r="H20" s="4">
        <v>1</v>
      </c>
      <c r="I20" s="4">
        <v>2</v>
      </c>
      <c r="J20" s="4">
        <v>2</v>
      </c>
      <c r="K20" s="4" t="s">
        <v>30</v>
      </c>
      <c r="L20" s="4">
        <v>982</v>
      </c>
      <c r="M20" s="4">
        <v>982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44925</v>
      </c>
      <c r="S20" s="6">
        <v>44940</v>
      </c>
      <c r="T20" s="4" t="s">
        <v>34</v>
      </c>
      <c r="U20" s="4">
        <v>982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44936</v>
      </c>
      <c r="G21" s="6">
        <v>44937</v>
      </c>
      <c r="H21" s="4">
        <v>1</v>
      </c>
      <c r="I21" s="4">
        <v>1</v>
      </c>
      <c r="J21" s="4">
        <v>1</v>
      </c>
      <c r="K21" s="4" t="s">
        <v>30</v>
      </c>
      <c r="L21" s="4">
        <v>1065</v>
      </c>
      <c r="M21" s="4">
        <v>1065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44925</v>
      </c>
      <c r="S21" s="6">
        <v>44940</v>
      </c>
      <c r="T21" s="4" t="s">
        <v>34</v>
      </c>
      <c r="U21" s="4">
        <v>1065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44936</v>
      </c>
      <c r="G22" s="6">
        <v>44937</v>
      </c>
      <c r="H22" s="4">
        <v>2</v>
      </c>
      <c r="I22" s="4">
        <v>1</v>
      </c>
      <c r="J22" s="4">
        <v>2</v>
      </c>
      <c r="K22" s="4" t="s">
        <v>30</v>
      </c>
      <c r="L22" s="4">
        <v>452</v>
      </c>
      <c r="M22" s="4">
        <v>452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44925</v>
      </c>
      <c r="S22" s="6">
        <v>44940</v>
      </c>
      <c r="T22" s="4" t="s">
        <v>34</v>
      </c>
      <c r="U22" s="4">
        <v>452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44936</v>
      </c>
      <c r="G23" s="6">
        <v>44937</v>
      </c>
      <c r="H23" s="4">
        <v>1</v>
      </c>
      <c r="I23" s="4">
        <v>1</v>
      </c>
      <c r="J23" s="4">
        <v>1</v>
      </c>
      <c r="K23" s="4" t="s">
        <v>30</v>
      </c>
      <c r="L23" s="4">
        <v>1438</v>
      </c>
      <c r="M23" s="4">
        <v>1438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44926</v>
      </c>
      <c r="S23" s="6">
        <v>44940</v>
      </c>
      <c r="T23" s="4" t="s">
        <v>34</v>
      </c>
      <c r="U23" s="4">
        <v>1438</v>
      </c>
      <c r="V23" s="4">
        <v>0</v>
      </c>
      <c r="W23" s="4">
        <v>0</v>
      </c>
      <c r="X23" s="4" t="s">
        <v>35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44933</v>
      </c>
      <c r="G24" s="6">
        <v>44937</v>
      </c>
      <c r="H24" s="4">
        <v>1</v>
      </c>
      <c r="I24" s="4">
        <v>4</v>
      </c>
      <c r="J24" s="4">
        <v>4</v>
      </c>
      <c r="K24" s="4" t="s">
        <v>30</v>
      </c>
      <c r="L24" s="4">
        <v>3776</v>
      </c>
      <c r="M24" s="4">
        <v>3776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44926</v>
      </c>
      <c r="S24" s="6">
        <v>44940</v>
      </c>
      <c r="T24" s="4" t="s">
        <v>34</v>
      </c>
      <c r="U24" s="4">
        <v>3776</v>
      </c>
      <c r="V24" s="4">
        <v>0</v>
      </c>
      <c r="W24" s="4">
        <v>0</v>
      </c>
      <c r="X24" s="4" t="s">
        <v>155</v>
      </c>
      <c r="Y24" s="4" t="s">
        <v>35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44935</v>
      </c>
      <c r="G25" s="6">
        <v>44937</v>
      </c>
      <c r="H25" s="4">
        <v>1</v>
      </c>
      <c r="I25" s="4">
        <v>2</v>
      </c>
      <c r="J25" s="4">
        <v>2</v>
      </c>
      <c r="K25" s="4" t="s">
        <v>30</v>
      </c>
      <c r="L25" s="4">
        <v>2966</v>
      </c>
      <c r="M25" s="4">
        <v>2966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44927</v>
      </c>
      <c r="S25" s="6">
        <v>44940</v>
      </c>
      <c r="T25" s="4" t="s">
        <v>34</v>
      </c>
      <c r="U25" s="4">
        <v>2966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44936</v>
      </c>
      <c r="G26" s="6">
        <v>44937</v>
      </c>
      <c r="H26" s="4">
        <v>1</v>
      </c>
      <c r="I26" s="4">
        <v>1</v>
      </c>
      <c r="J26" s="4">
        <v>1</v>
      </c>
      <c r="K26" s="4" t="s">
        <v>30</v>
      </c>
      <c r="L26" s="4">
        <v>482</v>
      </c>
      <c r="M26" s="4">
        <v>482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44929</v>
      </c>
      <c r="S26" s="6">
        <v>44940</v>
      </c>
      <c r="T26" s="4" t="s">
        <v>34</v>
      </c>
      <c r="U26" s="4">
        <v>482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44934</v>
      </c>
      <c r="G27" s="6">
        <v>44937</v>
      </c>
      <c r="H27" s="4">
        <v>1</v>
      </c>
      <c r="I27" s="4">
        <v>3</v>
      </c>
      <c r="J27" s="4">
        <v>3</v>
      </c>
      <c r="K27" s="4" t="s">
        <v>30</v>
      </c>
      <c r="L27" s="4">
        <v>429</v>
      </c>
      <c r="M27" s="4">
        <v>429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44929</v>
      </c>
      <c r="S27" s="6">
        <v>44940</v>
      </c>
      <c r="T27" s="4" t="s">
        <v>34</v>
      </c>
      <c r="U27" s="4">
        <v>429</v>
      </c>
      <c r="V27" s="4">
        <v>0</v>
      </c>
      <c r="W27" s="4">
        <v>0</v>
      </c>
      <c r="X27" s="4" t="s">
        <v>172</v>
      </c>
      <c r="Y27" s="4" t="s">
        <v>35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44933</v>
      </c>
      <c r="G28" s="6">
        <v>44937</v>
      </c>
      <c r="H28" s="4">
        <v>1</v>
      </c>
      <c r="I28" s="4">
        <v>4</v>
      </c>
      <c r="J28" s="4">
        <v>4</v>
      </c>
      <c r="K28" s="4" t="s">
        <v>30</v>
      </c>
      <c r="L28" s="4">
        <v>2206</v>
      </c>
      <c r="M28" s="4">
        <v>2206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44930</v>
      </c>
      <c r="S28" s="6">
        <v>44940</v>
      </c>
      <c r="T28" s="4" t="s">
        <v>34</v>
      </c>
      <c r="U28" s="4">
        <v>2206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44936</v>
      </c>
      <c r="G29" s="6">
        <v>44937</v>
      </c>
      <c r="H29" s="4">
        <v>2</v>
      </c>
      <c r="I29" s="4">
        <v>1</v>
      </c>
      <c r="J29" s="4">
        <v>2</v>
      </c>
      <c r="K29" s="4" t="s">
        <v>30</v>
      </c>
      <c r="L29" s="4">
        <v>242</v>
      </c>
      <c r="M29" s="4">
        <v>242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44930</v>
      </c>
      <c r="S29" s="6">
        <v>44940</v>
      </c>
      <c r="T29" s="4" t="s">
        <v>34</v>
      </c>
      <c r="U29" s="4">
        <v>242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44933</v>
      </c>
      <c r="G30" s="6">
        <v>44937</v>
      </c>
      <c r="H30" s="4">
        <v>1</v>
      </c>
      <c r="I30" s="4">
        <v>4</v>
      </c>
      <c r="J30" s="4">
        <v>4</v>
      </c>
      <c r="K30" s="4" t="s">
        <v>30</v>
      </c>
      <c r="L30" s="4">
        <v>6090</v>
      </c>
      <c r="M30" s="4">
        <v>6090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44930</v>
      </c>
      <c r="S30" s="6">
        <v>44940</v>
      </c>
      <c r="T30" s="4" t="s">
        <v>34</v>
      </c>
      <c r="U30" s="4">
        <v>6090</v>
      </c>
      <c r="V30" s="4">
        <v>0</v>
      </c>
      <c r="W30" s="4">
        <v>0</v>
      </c>
      <c r="X30" s="4" t="s">
        <v>189</v>
      </c>
      <c r="Y30" s="4" t="s">
        <v>35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123</v>
      </c>
      <c r="E31" s="4" t="s">
        <v>191</v>
      </c>
      <c r="F31" s="6">
        <v>44936</v>
      </c>
      <c r="G31" s="6">
        <v>44937</v>
      </c>
      <c r="H31" s="4">
        <v>1</v>
      </c>
      <c r="I31" s="4">
        <v>1</v>
      </c>
      <c r="J31" s="4">
        <v>1</v>
      </c>
      <c r="K31" s="4" t="s">
        <v>30</v>
      </c>
      <c r="L31" s="4">
        <v>730</v>
      </c>
      <c r="M31" s="4">
        <v>730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44930</v>
      </c>
      <c r="S31" s="6">
        <v>44940</v>
      </c>
      <c r="T31" s="4" t="s">
        <v>34</v>
      </c>
      <c r="U31" s="4">
        <v>730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44935</v>
      </c>
      <c r="G32" s="6">
        <v>44937</v>
      </c>
      <c r="H32" s="4">
        <v>1</v>
      </c>
      <c r="I32" s="4">
        <v>2</v>
      </c>
      <c r="J32" s="4">
        <v>2</v>
      </c>
      <c r="K32" s="4" t="s">
        <v>30</v>
      </c>
      <c r="L32" s="4">
        <v>662</v>
      </c>
      <c r="M32" s="4">
        <v>662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44931</v>
      </c>
      <c r="S32" s="6">
        <v>44940</v>
      </c>
      <c r="T32" s="4" t="s">
        <v>34</v>
      </c>
      <c r="U32" s="4">
        <v>662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97</v>
      </c>
      <c r="F33" s="6">
        <v>44935</v>
      </c>
      <c r="G33" s="6">
        <v>44937</v>
      </c>
      <c r="H33" s="4">
        <v>1</v>
      </c>
      <c r="I33" s="4">
        <v>2</v>
      </c>
      <c r="J33" s="4">
        <v>2</v>
      </c>
      <c r="K33" s="4" t="s">
        <v>30</v>
      </c>
      <c r="L33" s="4">
        <v>3455</v>
      </c>
      <c r="M33" s="4">
        <v>3455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44931</v>
      </c>
      <c r="S33" s="6">
        <v>44940</v>
      </c>
      <c r="T33" s="4" t="s">
        <v>34</v>
      </c>
      <c r="U33" s="4">
        <v>3455</v>
      </c>
      <c r="V33" s="4">
        <v>0</v>
      </c>
      <c r="W33" s="4">
        <v>0</v>
      </c>
      <c r="X33" s="4" t="s">
        <v>204</v>
      </c>
      <c r="Y33" s="4" t="s">
        <v>205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207</v>
      </c>
      <c r="E34" s="4" t="s">
        <v>208</v>
      </c>
      <c r="F34" s="6">
        <v>44935</v>
      </c>
      <c r="G34" s="6">
        <v>44937</v>
      </c>
      <c r="H34" s="4">
        <v>1</v>
      </c>
      <c r="I34" s="4">
        <v>2</v>
      </c>
      <c r="J34" s="4">
        <v>2</v>
      </c>
      <c r="K34" s="4" t="s">
        <v>30</v>
      </c>
      <c r="L34" s="4">
        <v>1732</v>
      </c>
      <c r="M34" s="4">
        <v>1732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44931</v>
      </c>
      <c r="S34" s="6">
        <v>44940</v>
      </c>
      <c r="T34" s="4" t="s">
        <v>34</v>
      </c>
      <c r="U34" s="4">
        <v>1732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213</v>
      </c>
      <c r="E35" s="4" t="s">
        <v>214</v>
      </c>
      <c r="F35" s="6">
        <v>44936</v>
      </c>
      <c r="G35" s="6">
        <v>44937</v>
      </c>
      <c r="H35" s="4">
        <v>1</v>
      </c>
      <c r="I35" s="4">
        <v>1</v>
      </c>
      <c r="J35" s="4">
        <v>1</v>
      </c>
      <c r="K35" s="4" t="s">
        <v>30</v>
      </c>
      <c r="L35" s="4">
        <v>119</v>
      </c>
      <c r="M35" s="4">
        <v>119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44931</v>
      </c>
      <c r="S35" s="6">
        <v>44940</v>
      </c>
      <c r="T35" s="4" t="s">
        <v>34</v>
      </c>
      <c r="U35" s="4">
        <v>119</v>
      </c>
      <c r="V35" s="4">
        <v>0</v>
      </c>
      <c r="W35" s="4">
        <v>0</v>
      </c>
      <c r="X35" s="4" t="s">
        <v>216</v>
      </c>
      <c r="Y35" s="4" t="s">
        <v>35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44936</v>
      </c>
      <c r="G36" s="6">
        <v>44937</v>
      </c>
      <c r="H36" s="4">
        <v>1</v>
      </c>
      <c r="I36" s="4">
        <v>1</v>
      </c>
      <c r="J36" s="4">
        <v>1</v>
      </c>
      <c r="K36" s="4" t="s">
        <v>30</v>
      </c>
      <c r="L36" s="4">
        <v>410</v>
      </c>
      <c r="M36" s="4">
        <v>410</v>
      </c>
      <c r="N36" s="4" t="s">
        <v>220</v>
      </c>
      <c r="O36" s="4" t="s">
        <v>32</v>
      </c>
      <c r="P36" s="4" t="s">
        <v>33</v>
      </c>
      <c r="Q36" s="4">
        <v>0</v>
      </c>
      <c r="R36" s="7">
        <v>44931</v>
      </c>
      <c r="S36" s="6">
        <v>44940</v>
      </c>
      <c r="T36" s="4" t="s">
        <v>34</v>
      </c>
      <c r="U36" s="4">
        <v>410</v>
      </c>
      <c r="V36" s="4">
        <v>0</v>
      </c>
      <c r="W36" s="4">
        <v>0</v>
      </c>
      <c r="X36" s="4" t="s">
        <v>221</v>
      </c>
      <c r="Y36" s="4" t="s">
        <v>35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44935</v>
      </c>
      <c r="G37" s="6">
        <v>44937</v>
      </c>
      <c r="H37" s="4">
        <v>1</v>
      </c>
      <c r="I37" s="4">
        <v>2</v>
      </c>
      <c r="J37" s="4">
        <v>2</v>
      </c>
      <c r="K37" s="4" t="s">
        <v>30</v>
      </c>
      <c r="L37" s="4">
        <v>664</v>
      </c>
      <c r="M37" s="4">
        <v>664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44931</v>
      </c>
      <c r="S37" s="6">
        <v>44940</v>
      </c>
      <c r="T37" s="4" t="s">
        <v>34</v>
      </c>
      <c r="U37" s="4">
        <v>664</v>
      </c>
      <c r="V37" s="4">
        <v>0</v>
      </c>
      <c r="W37" s="4">
        <v>0</v>
      </c>
      <c r="X37" s="4" t="s">
        <v>35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228</v>
      </c>
      <c r="E38" s="4" t="s">
        <v>229</v>
      </c>
      <c r="F38" s="6">
        <v>44935</v>
      </c>
      <c r="G38" s="6">
        <v>44937</v>
      </c>
      <c r="H38" s="4">
        <v>1</v>
      </c>
      <c r="I38" s="4">
        <v>2</v>
      </c>
      <c r="J38" s="4">
        <v>2</v>
      </c>
      <c r="K38" s="4" t="s">
        <v>30</v>
      </c>
      <c r="L38" s="4">
        <v>700</v>
      </c>
      <c r="M38" s="4">
        <v>700</v>
      </c>
      <c r="N38" s="4" t="s">
        <v>230</v>
      </c>
      <c r="O38" s="4" t="s">
        <v>32</v>
      </c>
      <c r="P38" s="4" t="s">
        <v>33</v>
      </c>
      <c r="Q38" s="4">
        <v>0</v>
      </c>
      <c r="R38" s="7">
        <v>44931</v>
      </c>
      <c r="S38" s="6">
        <v>44940</v>
      </c>
      <c r="T38" s="4" t="s">
        <v>34</v>
      </c>
      <c r="U38" s="4">
        <v>700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44934</v>
      </c>
      <c r="G39" s="6">
        <v>44937</v>
      </c>
      <c r="H39" s="4">
        <v>1</v>
      </c>
      <c r="I39" s="4">
        <v>3</v>
      </c>
      <c r="J39" s="4">
        <v>3</v>
      </c>
      <c r="K39" s="4" t="s">
        <v>30</v>
      </c>
      <c r="L39" s="4">
        <v>5073</v>
      </c>
      <c r="M39" s="4">
        <v>5073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44932</v>
      </c>
      <c r="S39" s="6">
        <v>44940</v>
      </c>
      <c r="T39" s="4" t="s">
        <v>34</v>
      </c>
      <c r="U39" s="4">
        <v>5073</v>
      </c>
      <c r="V39" s="4">
        <v>0</v>
      </c>
      <c r="W39" s="4">
        <v>0</v>
      </c>
      <c r="X39" s="4" t="s">
        <v>237</v>
      </c>
      <c r="Y39" s="4" t="s">
        <v>238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240</v>
      </c>
      <c r="E40" s="4" t="s">
        <v>241</v>
      </c>
      <c r="F40" s="6">
        <v>44933</v>
      </c>
      <c r="G40" s="6">
        <v>44937</v>
      </c>
      <c r="H40" s="4">
        <v>1</v>
      </c>
      <c r="I40" s="4">
        <v>4</v>
      </c>
      <c r="J40" s="4">
        <v>4</v>
      </c>
      <c r="K40" s="4" t="s">
        <v>30</v>
      </c>
      <c r="L40" s="4">
        <v>2026</v>
      </c>
      <c r="M40" s="4">
        <v>2026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44932</v>
      </c>
      <c r="S40" s="6">
        <v>44940</v>
      </c>
      <c r="T40" s="4" t="s">
        <v>34</v>
      </c>
      <c r="U40" s="4">
        <v>2026</v>
      </c>
      <c r="V40" s="4">
        <v>0</v>
      </c>
      <c r="W40" s="4">
        <v>0</v>
      </c>
      <c r="X40" s="4" t="s">
        <v>243</v>
      </c>
      <c r="Y40" s="4" t="s">
        <v>244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246</v>
      </c>
      <c r="E41" s="4" t="s">
        <v>247</v>
      </c>
      <c r="F41" s="6">
        <v>44936</v>
      </c>
      <c r="G41" s="6">
        <v>44937</v>
      </c>
      <c r="H41" s="4">
        <v>1</v>
      </c>
      <c r="I41" s="4">
        <v>1</v>
      </c>
      <c r="J41" s="4">
        <v>1</v>
      </c>
      <c r="K41" s="4" t="s">
        <v>30</v>
      </c>
      <c r="L41" s="4">
        <v>355</v>
      </c>
      <c r="M41" s="4">
        <v>355</v>
      </c>
      <c r="N41" s="4" t="s">
        <v>248</v>
      </c>
      <c r="O41" s="4" t="s">
        <v>32</v>
      </c>
      <c r="P41" s="4" t="s">
        <v>33</v>
      </c>
      <c r="Q41" s="4">
        <v>0</v>
      </c>
      <c r="R41" s="7">
        <v>44932</v>
      </c>
      <c r="S41" s="6">
        <v>44940</v>
      </c>
      <c r="T41" s="4" t="s">
        <v>34</v>
      </c>
      <c r="U41" s="4">
        <v>355</v>
      </c>
      <c r="V41" s="4">
        <v>0</v>
      </c>
      <c r="W41" s="4">
        <v>0</v>
      </c>
      <c r="X41" s="4" t="s">
        <v>249</v>
      </c>
      <c r="Y41" s="4" t="s">
        <v>250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44933</v>
      </c>
      <c r="G42" s="6">
        <v>44937</v>
      </c>
      <c r="H42" s="4">
        <v>1</v>
      </c>
      <c r="I42" s="4">
        <v>4</v>
      </c>
      <c r="J42" s="4">
        <v>4</v>
      </c>
      <c r="K42" s="4" t="s">
        <v>30</v>
      </c>
      <c r="L42" s="4">
        <v>3032</v>
      </c>
      <c r="M42" s="4">
        <v>3032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44932</v>
      </c>
      <c r="S42" s="6">
        <v>44940</v>
      </c>
      <c r="T42" s="4" t="s">
        <v>34</v>
      </c>
      <c r="U42" s="4">
        <v>3032</v>
      </c>
      <c r="V42" s="4">
        <v>0</v>
      </c>
      <c r="W42" s="4">
        <v>0</v>
      </c>
      <c r="X42" s="4" t="s">
        <v>255</v>
      </c>
      <c r="Y42" s="4" t="s">
        <v>35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123</v>
      </c>
      <c r="E43" s="4" t="s">
        <v>191</v>
      </c>
      <c r="F43" s="6">
        <v>44936</v>
      </c>
      <c r="G43" s="6">
        <v>44937</v>
      </c>
      <c r="H43" s="4">
        <v>1</v>
      </c>
      <c r="I43" s="4">
        <v>1</v>
      </c>
      <c r="J43" s="4">
        <v>1</v>
      </c>
      <c r="K43" s="4" t="s">
        <v>30</v>
      </c>
      <c r="L43" s="4">
        <v>732</v>
      </c>
      <c r="M43" s="4">
        <v>732</v>
      </c>
      <c r="N43" s="4" t="s">
        <v>257</v>
      </c>
      <c r="O43" s="4" t="s">
        <v>32</v>
      </c>
      <c r="P43" s="4" t="s">
        <v>33</v>
      </c>
      <c r="Q43" s="4">
        <v>0</v>
      </c>
      <c r="R43" s="7">
        <v>44932</v>
      </c>
      <c r="S43" s="6">
        <v>44940</v>
      </c>
      <c r="T43" s="4" t="s">
        <v>34</v>
      </c>
      <c r="U43" s="4">
        <v>732</v>
      </c>
      <c r="V43" s="4">
        <v>0</v>
      </c>
      <c r="W43" s="4">
        <v>0</v>
      </c>
      <c r="X43" s="4" t="s">
        <v>258</v>
      </c>
      <c r="Y43" s="4" t="s">
        <v>259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44935</v>
      </c>
      <c r="G44" s="6">
        <v>44937</v>
      </c>
      <c r="H44" s="4">
        <v>1</v>
      </c>
      <c r="I44" s="4">
        <v>2</v>
      </c>
      <c r="J44" s="4">
        <v>2</v>
      </c>
      <c r="K44" s="4" t="s">
        <v>30</v>
      </c>
      <c r="L44" s="4">
        <v>16330</v>
      </c>
      <c r="M44" s="4">
        <v>16330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44932</v>
      </c>
      <c r="S44" s="6">
        <v>44940</v>
      </c>
      <c r="T44" s="4" t="s">
        <v>34</v>
      </c>
      <c r="U44" s="4">
        <v>16330</v>
      </c>
      <c r="V44" s="4">
        <v>0</v>
      </c>
      <c r="W44" s="4">
        <v>0</v>
      </c>
      <c r="X44" s="4" t="s">
        <v>264</v>
      </c>
      <c r="Y44" s="4" t="s">
        <v>35</v>
      </c>
    </row>
    <row r="45" s="4" customFormat="1" spans="1:25">
      <c r="A45" s="4" t="s">
        <v>265</v>
      </c>
      <c r="B45" s="4" t="s">
        <v>26</v>
      </c>
      <c r="C45" s="4" t="s">
        <v>27</v>
      </c>
      <c r="D45" s="4" t="s">
        <v>266</v>
      </c>
      <c r="E45" s="4" t="s">
        <v>267</v>
      </c>
      <c r="F45" s="6">
        <v>44936</v>
      </c>
      <c r="G45" s="6">
        <v>44937</v>
      </c>
      <c r="H45" s="4">
        <v>1</v>
      </c>
      <c r="I45" s="4">
        <v>1</v>
      </c>
      <c r="J45" s="4">
        <v>1</v>
      </c>
      <c r="K45" s="4" t="s">
        <v>30</v>
      </c>
      <c r="L45" s="4">
        <v>244</v>
      </c>
      <c r="M45" s="4">
        <v>244</v>
      </c>
      <c r="N45" s="4" t="s">
        <v>268</v>
      </c>
      <c r="O45" s="4" t="s">
        <v>32</v>
      </c>
      <c r="P45" s="4" t="s">
        <v>33</v>
      </c>
      <c r="Q45" s="4">
        <v>0</v>
      </c>
      <c r="R45" s="7">
        <v>44932</v>
      </c>
      <c r="S45" s="6">
        <v>44940</v>
      </c>
      <c r="T45" s="4" t="s">
        <v>34</v>
      </c>
      <c r="U45" s="4">
        <v>244</v>
      </c>
      <c r="V45" s="4">
        <v>0</v>
      </c>
      <c r="W45" s="4">
        <v>0</v>
      </c>
      <c r="X45" s="4" t="s">
        <v>269</v>
      </c>
      <c r="Y45" s="4" t="s">
        <v>270</v>
      </c>
    </row>
    <row r="46" s="4" customFormat="1" spans="1:25">
      <c r="A46" s="4" t="s">
        <v>271</v>
      </c>
      <c r="B46" s="4" t="s">
        <v>26</v>
      </c>
      <c r="C46" s="4" t="s">
        <v>27</v>
      </c>
      <c r="D46" s="4" t="s">
        <v>272</v>
      </c>
      <c r="E46" s="4" t="s">
        <v>273</v>
      </c>
      <c r="F46" s="6">
        <v>44936</v>
      </c>
      <c r="G46" s="6">
        <v>44937</v>
      </c>
      <c r="H46" s="4">
        <v>3</v>
      </c>
      <c r="I46" s="4">
        <v>1</v>
      </c>
      <c r="J46" s="4">
        <v>3</v>
      </c>
      <c r="K46" s="4" t="s">
        <v>30</v>
      </c>
      <c r="L46" s="4">
        <v>4383</v>
      </c>
      <c r="M46" s="4">
        <v>4383</v>
      </c>
      <c r="N46" s="4" t="s">
        <v>274</v>
      </c>
      <c r="O46" s="4" t="s">
        <v>32</v>
      </c>
      <c r="P46" s="4" t="s">
        <v>33</v>
      </c>
      <c r="Q46" s="4">
        <v>0</v>
      </c>
      <c r="R46" s="7">
        <v>44933</v>
      </c>
      <c r="S46" s="6">
        <v>44940</v>
      </c>
      <c r="T46" s="4" t="s">
        <v>34</v>
      </c>
      <c r="U46" s="4">
        <v>4383</v>
      </c>
      <c r="V46" s="4">
        <v>0</v>
      </c>
      <c r="W46" s="4">
        <v>0</v>
      </c>
      <c r="X46" s="4" t="s">
        <v>275</v>
      </c>
      <c r="Y46" s="4" t="s">
        <v>35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277</v>
      </c>
      <c r="E47" s="4" t="s">
        <v>278</v>
      </c>
      <c r="F47" s="6">
        <v>44933</v>
      </c>
      <c r="G47" s="6">
        <v>44937</v>
      </c>
      <c r="H47" s="4">
        <v>1</v>
      </c>
      <c r="I47" s="4">
        <v>4</v>
      </c>
      <c r="J47" s="4">
        <v>4</v>
      </c>
      <c r="K47" s="4" t="s">
        <v>30</v>
      </c>
      <c r="L47" s="4">
        <v>1669</v>
      </c>
      <c r="M47" s="4">
        <v>1669</v>
      </c>
      <c r="N47" s="4" t="s">
        <v>279</v>
      </c>
      <c r="O47" s="4" t="s">
        <v>32</v>
      </c>
      <c r="P47" s="4" t="s">
        <v>33</v>
      </c>
      <c r="Q47" s="4">
        <v>0</v>
      </c>
      <c r="R47" s="7">
        <v>44933</v>
      </c>
      <c r="S47" s="6">
        <v>44940</v>
      </c>
      <c r="T47" s="4" t="s">
        <v>34</v>
      </c>
      <c r="U47" s="4">
        <v>1669</v>
      </c>
      <c r="V47" s="4">
        <v>0</v>
      </c>
      <c r="W47" s="4">
        <v>0</v>
      </c>
      <c r="X47" s="4" t="s">
        <v>280</v>
      </c>
      <c r="Y47" s="4" t="s">
        <v>281</v>
      </c>
    </row>
    <row r="48" s="4" customFormat="1" spans="1:25">
      <c r="A48" s="4" t="s">
        <v>282</v>
      </c>
      <c r="B48" s="4" t="s">
        <v>26</v>
      </c>
      <c r="C48" s="4" t="s">
        <v>27</v>
      </c>
      <c r="D48" s="4" t="s">
        <v>283</v>
      </c>
      <c r="E48" s="4" t="s">
        <v>284</v>
      </c>
      <c r="F48" s="6">
        <v>44935</v>
      </c>
      <c r="G48" s="6">
        <v>44937</v>
      </c>
      <c r="H48" s="4">
        <v>1</v>
      </c>
      <c r="I48" s="4">
        <v>2</v>
      </c>
      <c r="J48" s="4">
        <v>2</v>
      </c>
      <c r="K48" s="4" t="s">
        <v>30</v>
      </c>
      <c r="L48" s="4">
        <v>1364</v>
      </c>
      <c r="M48" s="4">
        <v>1364</v>
      </c>
      <c r="N48" s="4" t="s">
        <v>285</v>
      </c>
      <c r="O48" s="4" t="s">
        <v>32</v>
      </c>
      <c r="P48" s="4" t="s">
        <v>33</v>
      </c>
      <c r="Q48" s="4">
        <v>0</v>
      </c>
      <c r="R48" s="7">
        <v>44933</v>
      </c>
      <c r="S48" s="6">
        <v>44940</v>
      </c>
      <c r="T48" s="4" t="s">
        <v>34</v>
      </c>
      <c r="U48" s="4">
        <v>1364</v>
      </c>
      <c r="V48" s="4">
        <v>0</v>
      </c>
      <c r="W48" s="4">
        <v>0</v>
      </c>
      <c r="X48" s="4" t="s">
        <v>286</v>
      </c>
      <c r="Y48" s="4" t="s">
        <v>287</v>
      </c>
    </row>
    <row r="49" s="4" customFormat="1" spans="1:25">
      <c r="A49" s="4" t="s">
        <v>288</v>
      </c>
      <c r="B49" s="4" t="s">
        <v>26</v>
      </c>
      <c r="C49" s="4" t="s">
        <v>27</v>
      </c>
      <c r="D49" s="4" t="s">
        <v>289</v>
      </c>
      <c r="E49" s="4" t="s">
        <v>290</v>
      </c>
      <c r="F49" s="6">
        <v>44935</v>
      </c>
      <c r="G49" s="6">
        <v>44937</v>
      </c>
      <c r="H49" s="4">
        <v>1</v>
      </c>
      <c r="I49" s="4">
        <v>2</v>
      </c>
      <c r="J49" s="4">
        <v>2</v>
      </c>
      <c r="K49" s="4" t="s">
        <v>30</v>
      </c>
      <c r="L49" s="4">
        <v>2494</v>
      </c>
      <c r="M49" s="4">
        <v>2494</v>
      </c>
      <c r="N49" s="4" t="s">
        <v>291</v>
      </c>
      <c r="O49" s="4" t="s">
        <v>32</v>
      </c>
      <c r="P49" s="4" t="s">
        <v>33</v>
      </c>
      <c r="Q49" s="4">
        <v>0</v>
      </c>
      <c r="R49" s="7">
        <v>44933</v>
      </c>
      <c r="S49" s="6">
        <v>44940</v>
      </c>
      <c r="T49" s="4" t="s">
        <v>34</v>
      </c>
      <c r="U49" s="4">
        <v>2494</v>
      </c>
      <c r="V49" s="4">
        <v>0</v>
      </c>
      <c r="W49" s="4">
        <v>0</v>
      </c>
      <c r="X49" s="4" t="s">
        <v>292</v>
      </c>
      <c r="Y49" s="4" t="s">
        <v>293</v>
      </c>
    </row>
    <row r="50" s="4" customFormat="1" spans="1:25">
      <c r="A50" s="4" t="s">
        <v>294</v>
      </c>
      <c r="B50" s="4" t="s">
        <v>26</v>
      </c>
      <c r="C50" s="4" t="s">
        <v>27</v>
      </c>
      <c r="D50" s="4" t="s">
        <v>295</v>
      </c>
      <c r="E50" s="4" t="s">
        <v>296</v>
      </c>
      <c r="F50" s="6">
        <v>44936</v>
      </c>
      <c r="G50" s="6">
        <v>44937</v>
      </c>
      <c r="H50" s="4">
        <v>1</v>
      </c>
      <c r="I50" s="4">
        <v>1</v>
      </c>
      <c r="J50" s="4">
        <v>1</v>
      </c>
      <c r="K50" s="4" t="s">
        <v>30</v>
      </c>
      <c r="L50" s="4">
        <v>117</v>
      </c>
      <c r="M50" s="4">
        <v>117</v>
      </c>
      <c r="N50" s="4" t="s">
        <v>297</v>
      </c>
      <c r="O50" s="4" t="s">
        <v>32</v>
      </c>
      <c r="P50" s="4" t="s">
        <v>33</v>
      </c>
      <c r="Q50" s="4">
        <v>0</v>
      </c>
      <c r="R50" s="7">
        <v>44933</v>
      </c>
      <c r="S50" s="6">
        <v>44940</v>
      </c>
      <c r="T50" s="4" t="s">
        <v>34</v>
      </c>
      <c r="U50" s="4">
        <v>117</v>
      </c>
      <c r="V50" s="4">
        <v>0</v>
      </c>
      <c r="W50" s="4">
        <v>0</v>
      </c>
      <c r="X50" s="4" t="s">
        <v>298</v>
      </c>
      <c r="Y50" s="4" t="s">
        <v>35</v>
      </c>
    </row>
    <row r="51" s="4" customFormat="1" spans="1:25">
      <c r="A51" s="4" t="s">
        <v>299</v>
      </c>
      <c r="B51" s="4" t="s">
        <v>26</v>
      </c>
      <c r="C51" s="4" t="s">
        <v>27</v>
      </c>
      <c r="D51" s="4" t="s">
        <v>300</v>
      </c>
      <c r="E51" s="4" t="s">
        <v>301</v>
      </c>
      <c r="F51" s="6">
        <v>44936</v>
      </c>
      <c r="G51" s="6">
        <v>44937</v>
      </c>
      <c r="H51" s="4">
        <v>1</v>
      </c>
      <c r="I51" s="4">
        <v>1</v>
      </c>
      <c r="J51" s="4">
        <v>1</v>
      </c>
      <c r="K51" s="4" t="s">
        <v>30</v>
      </c>
      <c r="L51" s="4">
        <v>401</v>
      </c>
      <c r="M51" s="4">
        <v>401</v>
      </c>
      <c r="N51" s="4" t="s">
        <v>302</v>
      </c>
      <c r="O51" s="4" t="s">
        <v>32</v>
      </c>
      <c r="P51" s="4" t="s">
        <v>33</v>
      </c>
      <c r="Q51" s="4">
        <v>0</v>
      </c>
      <c r="R51" s="7">
        <v>44933</v>
      </c>
      <c r="S51" s="6">
        <v>44940</v>
      </c>
      <c r="T51" s="4" t="s">
        <v>34</v>
      </c>
      <c r="U51" s="4">
        <v>401</v>
      </c>
      <c r="V51" s="4">
        <v>0</v>
      </c>
      <c r="W51" s="4">
        <v>0</v>
      </c>
      <c r="X51" s="4" t="s">
        <v>303</v>
      </c>
      <c r="Y51" s="4" t="s">
        <v>35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305</v>
      </c>
      <c r="E52" s="4" t="s">
        <v>306</v>
      </c>
      <c r="F52" s="6">
        <v>44934</v>
      </c>
      <c r="G52" s="6">
        <v>44937</v>
      </c>
      <c r="H52" s="4">
        <v>1</v>
      </c>
      <c r="I52" s="4">
        <v>3</v>
      </c>
      <c r="J52" s="4">
        <v>3</v>
      </c>
      <c r="K52" s="4" t="s">
        <v>30</v>
      </c>
      <c r="L52" s="4">
        <v>2457</v>
      </c>
      <c r="M52" s="4">
        <v>2457</v>
      </c>
      <c r="N52" s="4" t="s">
        <v>307</v>
      </c>
      <c r="O52" s="4" t="s">
        <v>32</v>
      </c>
      <c r="P52" s="4" t="s">
        <v>33</v>
      </c>
      <c r="Q52" s="4">
        <v>0</v>
      </c>
      <c r="R52" s="7">
        <v>44933</v>
      </c>
      <c r="S52" s="6">
        <v>44940</v>
      </c>
      <c r="T52" s="4" t="s">
        <v>34</v>
      </c>
      <c r="U52" s="4">
        <v>2457</v>
      </c>
      <c r="V52" s="4">
        <v>0</v>
      </c>
      <c r="W52" s="4">
        <v>0</v>
      </c>
      <c r="X52" s="4" t="s">
        <v>308</v>
      </c>
      <c r="Y52" s="4" t="s">
        <v>309</v>
      </c>
    </row>
    <row r="53" s="4" customFormat="1" spans="1:25">
      <c r="A53" s="4" t="s">
        <v>310</v>
      </c>
      <c r="B53" s="4" t="s">
        <v>26</v>
      </c>
      <c r="C53" s="4" t="s">
        <v>27</v>
      </c>
      <c r="D53" s="4" t="s">
        <v>311</v>
      </c>
      <c r="E53" s="4" t="s">
        <v>312</v>
      </c>
      <c r="F53" s="6">
        <v>44936</v>
      </c>
      <c r="G53" s="6">
        <v>44937</v>
      </c>
      <c r="H53" s="4">
        <v>1</v>
      </c>
      <c r="I53" s="4">
        <v>1</v>
      </c>
      <c r="J53" s="4">
        <v>1</v>
      </c>
      <c r="K53" s="4" t="s">
        <v>30</v>
      </c>
      <c r="L53" s="4">
        <v>1145</v>
      </c>
      <c r="M53" s="4">
        <v>1145</v>
      </c>
      <c r="N53" s="4" t="s">
        <v>313</v>
      </c>
      <c r="O53" s="4" t="s">
        <v>32</v>
      </c>
      <c r="P53" s="4" t="s">
        <v>33</v>
      </c>
      <c r="Q53" s="4">
        <v>0</v>
      </c>
      <c r="R53" s="7">
        <v>44933</v>
      </c>
      <c r="S53" s="6">
        <v>44940</v>
      </c>
      <c r="T53" s="4" t="s">
        <v>34</v>
      </c>
      <c r="U53" s="4">
        <v>1145</v>
      </c>
      <c r="V53" s="4">
        <v>0</v>
      </c>
      <c r="W53" s="4">
        <v>0</v>
      </c>
      <c r="X53" s="4" t="s">
        <v>314</v>
      </c>
      <c r="Y53" s="4" t="s">
        <v>315</v>
      </c>
    </row>
    <row r="54" s="4" customFormat="1" spans="1:25">
      <c r="A54" s="4" t="s">
        <v>316</v>
      </c>
      <c r="B54" s="4" t="s">
        <v>26</v>
      </c>
      <c r="C54" s="4" t="s">
        <v>27</v>
      </c>
      <c r="D54" s="4" t="s">
        <v>317</v>
      </c>
      <c r="E54" s="4" t="s">
        <v>170</v>
      </c>
      <c r="F54" s="6">
        <v>44936</v>
      </c>
      <c r="G54" s="6">
        <v>44937</v>
      </c>
      <c r="H54" s="4">
        <v>1</v>
      </c>
      <c r="I54" s="4">
        <v>1</v>
      </c>
      <c r="J54" s="4">
        <v>1</v>
      </c>
      <c r="K54" s="4" t="s">
        <v>30</v>
      </c>
      <c r="L54" s="4">
        <v>307</v>
      </c>
      <c r="M54" s="4">
        <v>307</v>
      </c>
      <c r="N54" s="4" t="s">
        <v>318</v>
      </c>
      <c r="O54" s="4" t="s">
        <v>32</v>
      </c>
      <c r="P54" s="4" t="s">
        <v>33</v>
      </c>
      <c r="Q54" s="4">
        <v>0</v>
      </c>
      <c r="R54" s="7">
        <v>44933</v>
      </c>
      <c r="S54" s="6">
        <v>44940</v>
      </c>
      <c r="T54" s="4" t="s">
        <v>34</v>
      </c>
      <c r="U54" s="4">
        <v>307</v>
      </c>
      <c r="V54" s="4">
        <v>0</v>
      </c>
      <c r="W54" s="4">
        <v>0</v>
      </c>
      <c r="X54" s="4" t="s">
        <v>319</v>
      </c>
      <c r="Y54" s="4" t="s">
        <v>35</v>
      </c>
    </row>
    <row r="55" s="4" customFormat="1" spans="1:25">
      <c r="A55" s="4" t="s">
        <v>320</v>
      </c>
      <c r="B55" s="4" t="s">
        <v>26</v>
      </c>
      <c r="C55" s="4" t="s">
        <v>27</v>
      </c>
      <c r="D55" s="4" t="s">
        <v>321</v>
      </c>
      <c r="E55" s="4" t="s">
        <v>322</v>
      </c>
      <c r="F55" s="6">
        <v>44934</v>
      </c>
      <c r="G55" s="6">
        <v>44937</v>
      </c>
      <c r="H55" s="4">
        <v>1</v>
      </c>
      <c r="I55" s="4">
        <v>3</v>
      </c>
      <c r="J55" s="4">
        <v>3</v>
      </c>
      <c r="K55" s="4" t="s">
        <v>30</v>
      </c>
      <c r="L55" s="4">
        <v>1374</v>
      </c>
      <c r="M55" s="4">
        <v>1374</v>
      </c>
      <c r="N55" s="4" t="s">
        <v>323</v>
      </c>
      <c r="O55" s="4" t="s">
        <v>32</v>
      </c>
      <c r="P55" s="4" t="s">
        <v>33</v>
      </c>
      <c r="Q55" s="4">
        <v>0</v>
      </c>
      <c r="R55" s="7">
        <v>44934</v>
      </c>
      <c r="S55" s="6">
        <v>44940</v>
      </c>
      <c r="T55" s="4" t="s">
        <v>34</v>
      </c>
      <c r="U55" s="4">
        <v>1374</v>
      </c>
      <c r="V55" s="4">
        <v>0</v>
      </c>
      <c r="W55" s="4">
        <v>0</v>
      </c>
      <c r="X55" s="4" t="s">
        <v>324</v>
      </c>
      <c r="Y55" s="4" t="s">
        <v>325</v>
      </c>
    </row>
    <row r="56" s="4" customFormat="1" spans="1:25">
      <c r="A56" s="4" t="s">
        <v>326</v>
      </c>
      <c r="B56" s="4" t="s">
        <v>26</v>
      </c>
      <c r="C56" s="4" t="s">
        <v>27</v>
      </c>
      <c r="D56" s="4" t="s">
        <v>327</v>
      </c>
      <c r="E56" s="4" t="s">
        <v>328</v>
      </c>
      <c r="F56" s="6">
        <v>44934</v>
      </c>
      <c r="G56" s="6">
        <v>44937</v>
      </c>
      <c r="H56" s="4">
        <v>1</v>
      </c>
      <c r="I56" s="4">
        <v>3</v>
      </c>
      <c r="J56" s="4">
        <v>3</v>
      </c>
      <c r="K56" s="4" t="s">
        <v>30</v>
      </c>
      <c r="L56" s="4">
        <v>855</v>
      </c>
      <c r="M56" s="4">
        <v>855</v>
      </c>
      <c r="N56" s="4" t="s">
        <v>329</v>
      </c>
      <c r="O56" s="4" t="s">
        <v>32</v>
      </c>
      <c r="P56" s="4" t="s">
        <v>33</v>
      </c>
      <c r="Q56" s="4">
        <v>0</v>
      </c>
      <c r="R56" s="7">
        <v>44934</v>
      </c>
      <c r="S56" s="6">
        <v>44940</v>
      </c>
      <c r="T56" s="4" t="s">
        <v>34</v>
      </c>
      <c r="U56" s="4">
        <v>855</v>
      </c>
      <c r="V56" s="4">
        <v>0</v>
      </c>
      <c r="W56" s="4">
        <v>0</v>
      </c>
      <c r="X56" s="4" t="s">
        <v>330</v>
      </c>
      <c r="Y56" s="4" t="s">
        <v>35</v>
      </c>
    </row>
    <row r="57" s="4" customFormat="1" spans="1:25">
      <c r="A57" s="4" t="s">
        <v>331</v>
      </c>
      <c r="B57" s="4" t="s">
        <v>26</v>
      </c>
      <c r="C57" s="4" t="s">
        <v>27</v>
      </c>
      <c r="D57" s="4" t="s">
        <v>332</v>
      </c>
      <c r="E57" s="4" t="s">
        <v>247</v>
      </c>
      <c r="F57" s="6">
        <v>44936</v>
      </c>
      <c r="G57" s="6">
        <v>44937</v>
      </c>
      <c r="H57" s="4">
        <v>1</v>
      </c>
      <c r="I57" s="4">
        <v>1</v>
      </c>
      <c r="J57" s="4">
        <v>1</v>
      </c>
      <c r="K57" s="4" t="s">
        <v>30</v>
      </c>
      <c r="L57" s="4">
        <v>500</v>
      </c>
      <c r="M57" s="4">
        <v>500</v>
      </c>
      <c r="N57" s="4" t="s">
        <v>333</v>
      </c>
      <c r="O57" s="4" t="s">
        <v>32</v>
      </c>
      <c r="P57" s="4" t="s">
        <v>33</v>
      </c>
      <c r="Q57" s="4">
        <v>0</v>
      </c>
      <c r="R57" s="7">
        <v>44934</v>
      </c>
      <c r="S57" s="6">
        <v>44940</v>
      </c>
      <c r="T57" s="4" t="s">
        <v>34</v>
      </c>
      <c r="U57" s="4">
        <v>500</v>
      </c>
      <c r="V57" s="4">
        <v>0</v>
      </c>
      <c r="W57" s="4">
        <v>0</v>
      </c>
      <c r="X57" s="4" t="s">
        <v>334</v>
      </c>
      <c r="Y57" s="4" t="s">
        <v>335</v>
      </c>
    </row>
    <row r="58" s="4" customFormat="1" spans="1:25">
      <c r="A58" s="4" t="s">
        <v>336</v>
      </c>
      <c r="B58" s="4" t="s">
        <v>26</v>
      </c>
      <c r="C58" s="4" t="s">
        <v>27</v>
      </c>
      <c r="D58" s="4" t="s">
        <v>246</v>
      </c>
      <c r="E58" s="4" t="s">
        <v>247</v>
      </c>
      <c r="F58" s="6">
        <v>44936</v>
      </c>
      <c r="G58" s="6">
        <v>44937</v>
      </c>
      <c r="H58" s="4">
        <v>1</v>
      </c>
      <c r="I58" s="4">
        <v>1</v>
      </c>
      <c r="J58" s="4">
        <v>1</v>
      </c>
      <c r="K58" s="4" t="s">
        <v>30</v>
      </c>
      <c r="L58" s="4">
        <v>357</v>
      </c>
      <c r="M58" s="4">
        <v>357</v>
      </c>
      <c r="N58" s="4" t="s">
        <v>337</v>
      </c>
      <c r="O58" s="4" t="s">
        <v>32</v>
      </c>
      <c r="P58" s="4" t="s">
        <v>33</v>
      </c>
      <c r="Q58" s="4">
        <v>0</v>
      </c>
      <c r="R58" s="7">
        <v>44934</v>
      </c>
      <c r="S58" s="6">
        <v>44940</v>
      </c>
      <c r="T58" s="4" t="s">
        <v>34</v>
      </c>
      <c r="U58" s="4">
        <v>357</v>
      </c>
      <c r="V58" s="4">
        <v>0</v>
      </c>
      <c r="W58" s="4">
        <v>0</v>
      </c>
      <c r="X58" s="4" t="s">
        <v>338</v>
      </c>
      <c r="Y58" s="4" t="s">
        <v>339</v>
      </c>
    </row>
    <row r="59" s="4" customFormat="1" spans="1:25">
      <c r="A59" s="4" t="s">
        <v>340</v>
      </c>
      <c r="B59" s="4" t="s">
        <v>26</v>
      </c>
      <c r="C59" s="4" t="s">
        <v>27</v>
      </c>
      <c r="D59" s="4" t="s">
        <v>341</v>
      </c>
      <c r="E59" s="4" t="s">
        <v>342</v>
      </c>
      <c r="F59" s="6">
        <v>44934</v>
      </c>
      <c r="G59" s="6">
        <v>44937</v>
      </c>
      <c r="H59" s="4">
        <v>1</v>
      </c>
      <c r="I59" s="4">
        <v>3</v>
      </c>
      <c r="J59" s="4">
        <v>3</v>
      </c>
      <c r="K59" s="4" t="s">
        <v>30</v>
      </c>
      <c r="L59" s="4">
        <v>3381</v>
      </c>
      <c r="M59" s="4">
        <v>3381</v>
      </c>
      <c r="N59" s="4" t="s">
        <v>343</v>
      </c>
      <c r="O59" s="4" t="s">
        <v>32</v>
      </c>
      <c r="P59" s="4" t="s">
        <v>33</v>
      </c>
      <c r="Q59" s="4">
        <v>0</v>
      </c>
      <c r="R59" s="7">
        <v>44934</v>
      </c>
      <c r="S59" s="6">
        <v>44940</v>
      </c>
      <c r="T59" s="4" t="s">
        <v>34</v>
      </c>
      <c r="U59" s="4">
        <v>3381</v>
      </c>
      <c r="V59" s="4">
        <v>0</v>
      </c>
      <c r="W59" s="4">
        <v>0</v>
      </c>
      <c r="X59" s="4" t="s">
        <v>344</v>
      </c>
      <c r="Y59" s="4" t="s">
        <v>345</v>
      </c>
    </row>
    <row r="60" s="4" customFormat="1" spans="1:25">
      <c r="A60" s="4" t="s">
        <v>346</v>
      </c>
      <c r="B60" s="4" t="s">
        <v>26</v>
      </c>
      <c r="C60" s="4" t="s">
        <v>27</v>
      </c>
      <c r="D60" s="4" t="s">
        <v>347</v>
      </c>
      <c r="E60" s="4" t="s">
        <v>348</v>
      </c>
      <c r="F60" s="6">
        <v>44936</v>
      </c>
      <c r="G60" s="6">
        <v>44937</v>
      </c>
      <c r="H60" s="4">
        <v>2</v>
      </c>
      <c r="I60" s="4">
        <v>1</v>
      </c>
      <c r="J60" s="4">
        <v>2</v>
      </c>
      <c r="K60" s="4" t="s">
        <v>30</v>
      </c>
      <c r="L60" s="4">
        <v>516</v>
      </c>
      <c r="M60" s="4">
        <v>516</v>
      </c>
      <c r="N60" s="4" t="s">
        <v>349</v>
      </c>
      <c r="O60" s="4" t="s">
        <v>32</v>
      </c>
      <c r="P60" s="4" t="s">
        <v>33</v>
      </c>
      <c r="Q60" s="4">
        <v>0</v>
      </c>
      <c r="R60" s="7">
        <v>44934</v>
      </c>
      <c r="S60" s="6">
        <v>44940</v>
      </c>
      <c r="T60" s="4" t="s">
        <v>34</v>
      </c>
      <c r="U60" s="4">
        <v>516</v>
      </c>
      <c r="V60" s="4">
        <v>0</v>
      </c>
      <c r="W60" s="4">
        <v>0</v>
      </c>
      <c r="X60" s="4" t="s">
        <v>350</v>
      </c>
      <c r="Y60" s="4" t="s">
        <v>35</v>
      </c>
    </row>
    <row r="61" s="4" customFormat="1" spans="1:25">
      <c r="A61" s="4" t="s">
        <v>351</v>
      </c>
      <c r="B61" s="4" t="s">
        <v>26</v>
      </c>
      <c r="C61" s="4" t="s">
        <v>27</v>
      </c>
      <c r="D61" s="4" t="s">
        <v>352</v>
      </c>
      <c r="E61" s="4" t="s">
        <v>353</v>
      </c>
      <c r="F61" s="6">
        <v>44934</v>
      </c>
      <c r="G61" s="6">
        <v>44937</v>
      </c>
      <c r="H61" s="4">
        <v>1</v>
      </c>
      <c r="I61" s="4">
        <v>3</v>
      </c>
      <c r="J61" s="4">
        <v>3</v>
      </c>
      <c r="K61" s="4" t="s">
        <v>30</v>
      </c>
      <c r="L61" s="4">
        <v>1104</v>
      </c>
      <c r="M61" s="4">
        <v>1104</v>
      </c>
      <c r="N61" s="4" t="s">
        <v>354</v>
      </c>
      <c r="O61" s="4" t="s">
        <v>32</v>
      </c>
      <c r="P61" s="4" t="s">
        <v>33</v>
      </c>
      <c r="Q61" s="4">
        <v>0</v>
      </c>
      <c r="R61" s="7">
        <v>44934</v>
      </c>
      <c r="S61" s="6">
        <v>44940</v>
      </c>
      <c r="T61" s="4" t="s">
        <v>34</v>
      </c>
      <c r="U61" s="4">
        <v>1104</v>
      </c>
      <c r="V61" s="4">
        <v>0</v>
      </c>
      <c r="W61" s="4">
        <v>0</v>
      </c>
      <c r="X61" s="4" t="s">
        <v>355</v>
      </c>
      <c r="Y61" s="4" t="s">
        <v>35</v>
      </c>
    </row>
    <row r="62" s="4" customFormat="1" spans="1:25">
      <c r="A62" s="4" t="s">
        <v>356</v>
      </c>
      <c r="B62" s="4" t="s">
        <v>26</v>
      </c>
      <c r="C62" s="4" t="s">
        <v>27</v>
      </c>
      <c r="D62" s="4" t="s">
        <v>357</v>
      </c>
      <c r="E62" s="4" t="s">
        <v>358</v>
      </c>
      <c r="F62" s="6">
        <v>44935</v>
      </c>
      <c r="G62" s="6">
        <v>44937</v>
      </c>
      <c r="H62" s="4">
        <v>1</v>
      </c>
      <c r="I62" s="4">
        <v>2</v>
      </c>
      <c r="J62" s="4">
        <v>2</v>
      </c>
      <c r="K62" s="4" t="s">
        <v>30</v>
      </c>
      <c r="L62" s="4">
        <v>3830</v>
      </c>
      <c r="M62" s="4">
        <v>3830</v>
      </c>
      <c r="N62" s="4" t="s">
        <v>359</v>
      </c>
      <c r="O62" s="4" t="s">
        <v>32</v>
      </c>
      <c r="P62" s="4" t="s">
        <v>33</v>
      </c>
      <c r="Q62" s="4">
        <v>0</v>
      </c>
      <c r="R62" s="7">
        <v>44934</v>
      </c>
      <c r="S62" s="6">
        <v>44940</v>
      </c>
      <c r="T62" s="4" t="s">
        <v>34</v>
      </c>
      <c r="U62" s="4">
        <v>3830</v>
      </c>
      <c r="V62" s="4">
        <v>0</v>
      </c>
      <c r="W62" s="4">
        <v>0</v>
      </c>
      <c r="X62" s="4" t="s">
        <v>360</v>
      </c>
      <c r="Y62" s="4" t="s">
        <v>361</v>
      </c>
    </row>
    <row r="63" s="4" customFormat="1" spans="1:25">
      <c r="A63" s="4" t="s">
        <v>362</v>
      </c>
      <c r="B63" s="4" t="s">
        <v>26</v>
      </c>
      <c r="C63" s="4" t="s">
        <v>27</v>
      </c>
      <c r="D63" s="4" t="s">
        <v>363</v>
      </c>
      <c r="E63" s="4" t="s">
        <v>364</v>
      </c>
      <c r="F63" s="6">
        <v>44934</v>
      </c>
      <c r="G63" s="6">
        <v>44937</v>
      </c>
      <c r="H63" s="4">
        <v>1</v>
      </c>
      <c r="I63" s="4">
        <v>3</v>
      </c>
      <c r="J63" s="4">
        <v>3</v>
      </c>
      <c r="K63" s="4" t="s">
        <v>30</v>
      </c>
      <c r="L63" s="4">
        <v>324</v>
      </c>
      <c r="M63" s="4">
        <v>324</v>
      </c>
      <c r="N63" s="4" t="s">
        <v>365</v>
      </c>
      <c r="O63" s="4" t="s">
        <v>32</v>
      </c>
      <c r="P63" s="4" t="s">
        <v>33</v>
      </c>
      <c r="Q63" s="4">
        <v>0</v>
      </c>
      <c r="R63" s="7">
        <v>44934</v>
      </c>
      <c r="S63" s="6">
        <v>44940</v>
      </c>
      <c r="T63" s="4" t="s">
        <v>34</v>
      </c>
      <c r="U63" s="4">
        <v>324</v>
      </c>
      <c r="V63" s="4">
        <v>0</v>
      </c>
      <c r="W63" s="4">
        <v>0</v>
      </c>
      <c r="X63" s="4" t="s">
        <v>366</v>
      </c>
      <c r="Y63" s="4" t="s">
        <v>35</v>
      </c>
    </row>
    <row r="64" s="4" customFormat="1" spans="1:25">
      <c r="A64" s="4" t="s">
        <v>367</v>
      </c>
      <c r="B64" s="4" t="s">
        <v>26</v>
      </c>
      <c r="C64" s="4" t="s">
        <v>27</v>
      </c>
      <c r="D64" s="4" t="s">
        <v>123</v>
      </c>
      <c r="E64" s="4" t="s">
        <v>224</v>
      </c>
      <c r="F64" s="6">
        <v>44934</v>
      </c>
      <c r="G64" s="6">
        <v>44937</v>
      </c>
      <c r="H64" s="4">
        <v>1</v>
      </c>
      <c r="I64" s="4">
        <v>3</v>
      </c>
      <c r="J64" s="4">
        <v>3</v>
      </c>
      <c r="K64" s="4" t="s">
        <v>30</v>
      </c>
      <c r="L64" s="4">
        <v>2010</v>
      </c>
      <c r="M64" s="4">
        <v>2010</v>
      </c>
      <c r="N64" s="4" t="s">
        <v>368</v>
      </c>
      <c r="O64" s="4" t="s">
        <v>32</v>
      </c>
      <c r="P64" s="4" t="s">
        <v>33</v>
      </c>
      <c r="Q64" s="4">
        <v>0</v>
      </c>
      <c r="R64" s="7">
        <v>44934</v>
      </c>
      <c r="S64" s="6">
        <v>44940</v>
      </c>
      <c r="T64" s="4" t="s">
        <v>34</v>
      </c>
      <c r="U64" s="4">
        <v>2010</v>
      </c>
      <c r="V64" s="4">
        <v>0</v>
      </c>
      <c r="W64" s="4">
        <v>0</v>
      </c>
      <c r="X64" s="4" t="s">
        <v>369</v>
      </c>
      <c r="Y64" s="4" t="s">
        <v>370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372</v>
      </c>
      <c r="E65" s="4" t="s">
        <v>373</v>
      </c>
      <c r="F65" s="6">
        <v>44934</v>
      </c>
      <c r="G65" s="6">
        <v>44937</v>
      </c>
      <c r="H65" s="4">
        <v>1</v>
      </c>
      <c r="I65" s="4">
        <v>3</v>
      </c>
      <c r="J65" s="4">
        <v>3</v>
      </c>
      <c r="K65" s="4" t="s">
        <v>30</v>
      </c>
      <c r="L65" s="4">
        <v>2391</v>
      </c>
      <c r="M65" s="4">
        <v>2391</v>
      </c>
      <c r="N65" s="4" t="s">
        <v>374</v>
      </c>
      <c r="O65" s="4" t="s">
        <v>32</v>
      </c>
      <c r="P65" s="4" t="s">
        <v>33</v>
      </c>
      <c r="Q65" s="4">
        <v>0</v>
      </c>
      <c r="R65" s="7">
        <v>44934</v>
      </c>
      <c r="S65" s="6">
        <v>44940</v>
      </c>
      <c r="T65" s="4" t="s">
        <v>34</v>
      </c>
      <c r="U65" s="4">
        <v>2391</v>
      </c>
      <c r="V65" s="4">
        <v>0</v>
      </c>
      <c r="W65" s="4">
        <v>0</v>
      </c>
      <c r="X65" s="4" t="s">
        <v>375</v>
      </c>
      <c r="Y65" s="4" t="s">
        <v>376</v>
      </c>
    </row>
    <row r="66" s="4" customFormat="1" spans="1:25">
      <c r="A66" s="4" t="s">
        <v>377</v>
      </c>
      <c r="B66" s="4" t="s">
        <v>26</v>
      </c>
      <c r="C66" s="4" t="s">
        <v>27</v>
      </c>
      <c r="D66" s="4" t="s">
        <v>378</v>
      </c>
      <c r="E66" s="4" t="s">
        <v>119</v>
      </c>
      <c r="F66" s="6">
        <v>44935</v>
      </c>
      <c r="G66" s="6">
        <v>44937</v>
      </c>
      <c r="H66" s="4">
        <v>1</v>
      </c>
      <c r="I66" s="4">
        <v>2</v>
      </c>
      <c r="J66" s="4">
        <v>2</v>
      </c>
      <c r="K66" s="4" t="s">
        <v>30</v>
      </c>
      <c r="L66" s="4">
        <v>358</v>
      </c>
      <c r="M66" s="4">
        <v>358</v>
      </c>
      <c r="N66" s="4" t="s">
        <v>379</v>
      </c>
      <c r="O66" s="4" t="s">
        <v>32</v>
      </c>
      <c r="P66" s="4" t="s">
        <v>33</v>
      </c>
      <c r="Q66" s="4">
        <v>0</v>
      </c>
      <c r="R66" s="7">
        <v>44934</v>
      </c>
      <c r="S66" s="6">
        <v>44940</v>
      </c>
      <c r="T66" s="4" t="s">
        <v>34</v>
      </c>
      <c r="U66" s="4">
        <v>358</v>
      </c>
      <c r="V66" s="4">
        <v>0</v>
      </c>
      <c r="W66" s="4">
        <v>0</v>
      </c>
      <c r="X66" s="4" t="s">
        <v>380</v>
      </c>
      <c r="Y66" s="4" t="s">
        <v>35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382</v>
      </c>
      <c r="E67" s="4" t="s">
        <v>383</v>
      </c>
      <c r="F67" s="6">
        <v>44935</v>
      </c>
      <c r="G67" s="6">
        <v>44937</v>
      </c>
      <c r="H67" s="4">
        <v>1</v>
      </c>
      <c r="I67" s="4">
        <v>2</v>
      </c>
      <c r="J67" s="4">
        <v>2</v>
      </c>
      <c r="K67" s="4" t="s">
        <v>30</v>
      </c>
      <c r="L67" s="4">
        <v>306</v>
      </c>
      <c r="M67" s="4">
        <v>306</v>
      </c>
      <c r="N67" s="4" t="s">
        <v>384</v>
      </c>
      <c r="O67" s="4" t="s">
        <v>32</v>
      </c>
      <c r="P67" s="4" t="s">
        <v>33</v>
      </c>
      <c r="Q67" s="4">
        <v>0</v>
      </c>
      <c r="R67" s="7">
        <v>44934</v>
      </c>
      <c r="S67" s="6">
        <v>44940</v>
      </c>
      <c r="T67" s="4" t="s">
        <v>34</v>
      </c>
      <c r="U67" s="4">
        <v>306</v>
      </c>
      <c r="V67" s="4">
        <v>0</v>
      </c>
      <c r="W67" s="4">
        <v>0</v>
      </c>
      <c r="X67" s="4" t="s">
        <v>385</v>
      </c>
      <c r="Y67" s="4" t="s">
        <v>386</v>
      </c>
    </row>
    <row r="68" s="4" customFormat="1" spans="1:25">
      <c r="A68" s="4" t="s">
        <v>387</v>
      </c>
      <c r="B68" s="4" t="s">
        <v>26</v>
      </c>
      <c r="C68" s="4" t="s">
        <v>27</v>
      </c>
      <c r="D68" s="4" t="s">
        <v>388</v>
      </c>
      <c r="E68" s="4" t="s">
        <v>389</v>
      </c>
      <c r="F68" s="6">
        <v>44935</v>
      </c>
      <c r="G68" s="6">
        <v>44937</v>
      </c>
      <c r="H68" s="4">
        <v>1</v>
      </c>
      <c r="I68" s="4">
        <v>2</v>
      </c>
      <c r="J68" s="4">
        <v>2</v>
      </c>
      <c r="K68" s="4" t="s">
        <v>30</v>
      </c>
      <c r="L68" s="4">
        <v>963</v>
      </c>
      <c r="M68" s="4">
        <v>963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44934</v>
      </c>
      <c r="S68" s="6">
        <v>44940</v>
      </c>
      <c r="T68" s="4" t="s">
        <v>34</v>
      </c>
      <c r="U68" s="4">
        <v>963</v>
      </c>
      <c r="V68" s="4">
        <v>0</v>
      </c>
      <c r="W68" s="4">
        <v>0</v>
      </c>
      <c r="X68" s="4" t="s">
        <v>391</v>
      </c>
      <c r="Y68" s="4" t="s">
        <v>392</v>
      </c>
    </row>
    <row r="69" s="4" customFormat="1" spans="1:25">
      <c r="A69" s="4" t="s">
        <v>393</v>
      </c>
      <c r="B69" s="4" t="s">
        <v>26</v>
      </c>
      <c r="C69" s="4" t="s">
        <v>27</v>
      </c>
      <c r="D69" s="4" t="s">
        <v>394</v>
      </c>
      <c r="E69" s="4" t="s">
        <v>395</v>
      </c>
      <c r="F69" s="6">
        <v>44936</v>
      </c>
      <c r="G69" s="6">
        <v>44937</v>
      </c>
      <c r="H69" s="4">
        <v>1</v>
      </c>
      <c r="I69" s="4">
        <v>1</v>
      </c>
      <c r="J69" s="4">
        <v>1</v>
      </c>
      <c r="K69" s="4" t="s">
        <v>30</v>
      </c>
      <c r="L69" s="4">
        <v>713</v>
      </c>
      <c r="M69" s="4">
        <v>713</v>
      </c>
      <c r="N69" s="4" t="s">
        <v>396</v>
      </c>
      <c r="O69" s="4" t="s">
        <v>32</v>
      </c>
      <c r="P69" s="4" t="s">
        <v>33</v>
      </c>
      <c r="Q69" s="4">
        <v>0</v>
      </c>
      <c r="R69" s="7">
        <v>44934</v>
      </c>
      <c r="S69" s="6">
        <v>44940</v>
      </c>
      <c r="T69" s="4" t="s">
        <v>34</v>
      </c>
      <c r="U69" s="4">
        <v>713</v>
      </c>
      <c r="V69" s="4">
        <v>0</v>
      </c>
      <c r="W69" s="4">
        <v>0</v>
      </c>
      <c r="X69" s="4" t="s">
        <v>397</v>
      </c>
      <c r="Y69" s="4" t="s">
        <v>398</v>
      </c>
    </row>
    <row r="70" s="4" customFormat="1" spans="1:27">
      <c r="A70" s="4" t="s">
        <v>399</v>
      </c>
      <c r="B70" s="4" t="s">
        <v>26</v>
      </c>
      <c r="C70" s="4" t="s">
        <v>27</v>
      </c>
      <c r="D70" s="4" t="s">
        <v>112</v>
      </c>
      <c r="E70" s="4" t="s">
        <v>400</v>
      </c>
      <c r="F70" s="6">
        <v>44935</v>
      </c>
      <c r="G70" s="6">
        <v>44937</v>
      </c>
      <c r="H70" s="4">
        <v>3</v>
      </c>
      <c r="I70" s="4">
        <v>2</v>
      </c>
      <c r="J70" s="4">
        <v>6</v>
      </c>
      <c r="K70" s="4" t="s">
        <v>30</v>
      </c>
      <c r="L70" s="4">
        <v>7506</v>
      </c>
      <c r="M70" s="4">
        <v>7506</v>
      </c>
      <c r="N70" s="4" t="s">
        <v>401</v>
      </c>
      <c r="O70" s="4" t="s">
        <v>32</v>
      </c>
      <c r="P70" s="4" t="s">
        <v>33</v>
      </c>
      <c r="Q70" s="4">
        <v>0</v>
      </c>
      <c r="R70" s="7">
        <v>44934</v>
      </c>
      <c r="S70" s="6">
        <v>44940</v>
      </c>
      <c r="T70" s="4" t="s">
        <v>34</v>
      </c>
      <c r="U70" s="4">
        <v>7506</v>
      </c>
      <c r="V70" s="4">
        <v>0</v>
      </c>
      <c r="W70" s="4">
        <v>0</v>
      </c>
      <c r="X70" s="4" t="s">
        <v>35</v>
      </c>
      <c r="Y70" s="4">
        <v>37358637</v>
      </c>
      <c r="Z70" s="4">
        <v>37358638</v>
      </c>
      <c r="AA70" s="4" t="s">
        <v>402</v>
      </c>
    </row>
    <row r="71" s="4" customFormat="1" spans="1:25">
      <c r="A71" s="4" t="s">
        <v>403</v>
      </c>
      <c r="B71" s="4" t="s">
        <v>26</v>
      </c>
      <c r="C71" s="4" t="s">
        <v>27</v>
      </c>
      <c r="D71" s="4" t="s">
        <v>404</v>
      </c>
      <c r="E71" s="4" t="s">
        <v>247</v>
      </c>
      <c r="F71" s="6">
        <v>44936</v>
      </c>
      <c r="G71" s="6">
        <v>44937</v>
      </c>
      <c r="H71" s="4">
        <v>1</v>
      </c>
      <c r="I71" s="4">
        <v>1</v>
      </c>
      <c r="J71" s="4">
        <v>1</v>
      </c>
      <c r="K71" s="4" t="s">
        <v>30</v>
      </c>
      <c r="L71" s="4">
        <v>894</v>
      </c>
      <c r="M71" s="4">
        <v>894</v>
      </c>
      <c r="N71" s="4" t="s">
        <v>405</v>
      </c>
      <c r="O71" s="4" t="s">
        <v>32</v>
      </c>
      <c r="P71" s="4" t="s">
        <v>33</v>
      </c>
      <c r="Q71" s="4">
        <v>0</v>
      </c>
      <c r="R71" s="7">
        <v>44934</v>
      </c>
      <c r="S71" s="6">
        <v>44940</v>
      </c>
      <c r="T71" s="4" t="s">
        <v>34</v>
      </c>
      <c r="U71" s="4">
        <v>894</v>
      </c>
      <c r="V71" s="4">
        <v>0</v>
      </c>
      <c r="W71" s="4">
        <v>0</v>
      </c>
      <c r="X71" s="4" t="s">
        <v>406</v>
      </c>
      <c r="Y71" s="4" t="s">
        <v>35</v>
      </c>
    </row>
    <row r="72" s="4" customFormat="1" spans="1:25">
      <c r="A72" s="4" t="s">
        <v>407</v>
      </c>
      <c r="B72" s="4" t="s">
        <v>26</v>
      </c>
      <c r="C72" s="4" t="s">
        <v>27</v>
      </c>
      <c r="D72" s="4" t="s">
        <v>408</v>
      </c>
      <c r="E72" s="4" t="s">
        <v>409</v>
      </c>
      <c r="F72" s="6">
        <v>44936</v>
      </c>
      <c r="G72" s="6">
        <v>44937</v>
      </c>
      <c r="H72" s="4">
        <v>1</v>
      </c>
      <c r="I72" s="4">
        <v>1</v>
      </c>
      <c r="J72" s="4">
        <v>1</v>
      </c>
      <c r="K72" s="4" t="s">
        <v>30</v>
      </c>
      <c r="L72" s="4">
        <v>378</v>
      </c>
      <c r="M72" s="4">
        <v>378</v>
      </c>
      <c r="N72" s="4" t="s">
        <v>410</v>
      </c>
      <c r="O72" s="4" t="s">
        <v>32</v>
      </c>
      <c r="P72" s="4" t="s">
        <v>33</v>
      </c>
      <c r="Q72" s="4">
        <v>0</v>
      </c>
      <c r="R72" s="7">
        <v>44935</v>
      </c>
      <c r="S72" s="6">
        <v>44940</v>
      </c>
      <c r="T72" s="4" t="s">
        <v>34</v>
      </c>
      <c r="U72" s="4">
        <v>378</v>
      </c>
      <c r="V72" s="4">
        <v>0</v>
      </c>
      <c r="W72" s="4">
        <v>0</v>
      </c>
      <c r="X72" s="4" t="s">
        <v>411</v>
      </c>
      <c r="Y72" s="4" t="s">
        <v>412</v>
      </c>
    </row>
    <row r="73" s="4" customFormat="1" spans="1:25">
      <c r="A73" s="4" t="s">
        <v>413</v>
      </c>
      <c r="B73" s="4" t="s">
        <v>26</v>
      </c>
      <c r="C73" s="4" t="s">
        <v>27</v>
      </c>
      <c r="D73" s="4" t="s">
        <v>372</v>
      </c>
      <c r="E73" s="4" t="s">
        <v>414</v>
      </c>
      <c r="F73" s="6">
        <v>44936</v>
      </c>
      <c r="G73" s="6">
        <v>44937</v>
      </c>
      <c r="H73" s="4">
        <v>1</v>
      </c>
      <c r="I73" s="4">
        <v>1</v>
      </c>
      <c r="J73" s="4">
        <v>1</v>
      </c>
      <c r="K73" s="4" t="s">
        <v>30</v>
      </c>
      <c r="L73" s="4">
        <v>700</v>
      </c>
      <c r="M73" s="4">
        <v>700</v>
      </c>
      <c r="N73" s="4" t="s">
        <v>415</v>
      </c>
      <c r="O73" s="4" t="s">
        <v>32</v>
      </c>
      <c r="P73" s="4" t="s">
        <v>33</v>
      </c>
      <c r="Q73" s="4">
        <v>0</v>
      </c>
      <c r="R73" s="7">
        <v>44935</v>
      </c>
      <c r="S73" s="6">
        <v>44940</v>
      </c>
      <c r="T73" s="4" t="s">
        <v>34</v>
      </c>
      <c r="U73" s="4">
        <v>700</v>
      </c>
      <c r="V73" s="4">
        <v>0</v>
      </c>
      <c r="W73" s="4">
        <v>0</v>
      </c>
      <c r="X73" s="4" t="s">
        <v>416</v>
      </c>
      <c r="Y73" s="4" t="s">
        <v>417</v>
      </c>
    </row>
    <row r="74" s="4" customFormat="1" spans="1:25">
      <c r="A74" s="4" t="s">
        <v>418</v>
      </c>
      <c r="B74" s="4" t="s">
        <v>26</v>
      </c>
      <c r="C74" s="4" t="s">
        <v>27</v>
      </c>
      <c r="D74" s="4" t="s">
        <v>419</v>
      </c>
      <c r="E74" s="4" t="s">
        <v>420</v>
      </c>
      <c r="F74" s="6">
        <v>44936</v>
      </c>
      <c r="G74" s="6">
        <v>44937</v>
      </c>
      <c r="H74" s="4">
        <v>1</v>
      </c>
      <c r="I74" s="4">
        <v>1</v>
      </c>
      <c r="J74" s="4">
        <v>1</v>
      </c>
      <c r="K74" s="4" t="s">
        <v>30</v>
      </c>
      <c r="L74" s="4">
        <v>345</v>
      </c>
      <c r="M74" s="4">
        <v>345</v>
      </c>
      <c r="N74" s="4" t="s">
        <v>421</v>
      </c>
      <c r="O74" s="4" t="s">
        <v>32</v>
      </c>
      <c r="P74" s="4" t="s">
        <v>33</v>
      </c>
      <c r="Q74" s="4">
        <v>0</v>
      </c>
      <c r="R74" s="7">
        <v>44935</v>
      </c>
      <c r="S74" s="6">
        <v>44940</v>
      </c>
      <c r="T74" s="4" t="s">
        <v>34</v>
      </c>
      <c r="U74" s="4">
        <v>345</v>
      </c>
      <c r="V74" s="4">
        <v>0</v>
      </c>
      <c r="W74" s="4">
        <v>0</v>
      </c>
      <c r="X74" s="4" t="s">
        <v>422</v>
      </c>
      <c r="Y74" s="4" t="s">
        <v>423</v>
      </c>
    </row>
    <row r="75" s="4" customFormat="1" spans="1:25">
      <c r="A75" s="4" t="s">
        <v>424</v>
      </c>
      <c r="B75" s="4" t="s">
        <v>26</v>
      </c>
      <c r="C75" s="4" t="s">
        <v>27</v>
      </c>
      <c r="D75" s="4" t="s">
        <v>425</v>
      </c>
      <c r="E75" s="4" t="s">
        <v>426</v>
      </c>
      <c r="F75" s="6">
        <v>44936</v>
      </c>
      <c r="G75" s="6">
        <v>44937</v>
      </c>
      <c r="H75" s="4">
        <v>1</v>
      </c>
      <c r="I75" s="4">
        <v>1</v>
      </c>
      <c r="J75" s="4">
        <v>1</v>
      </c>
      <c r="K75" s="4" t="s">
        <v>30</v>
      </c>
      <c r="L75" s="4">
        <v>346</v>
      </c>
      <c r="M75" s="4">
        <v>346</v>
      </c>
      <c r="N75" s="4" t="s">
        <v>427</v>
      </c>
      <c r="O75" s="4" t="s">
        <v>32</v>
      </c>
      <c r="P75" s="4" t="s">
        <v>33</v>
      </c>
      <c r="Q75" s="4">
        <v>0</v>
      </c>
      <c r="R75" s="7">
        <v>44935</v>
      </c>
      <c r="S75" s="6">
        <v>44940</v>
      </c>
      <c r="T75" s="4" t="s">
        <v>34</v>
      </c>
      <c r="U75" s="4">
        <v>346</v>
      </c>
      <c r="V75" s="4">
        <v>0</v>
      </c>
      <c r="W75" s="4">
        <v>0</v>
      </c>
      <c r="X75" s="4" t="s">
        <v>428</v>
      </c>
      <c r="Y75" s="4" t="s">
        <v>429</v>
      </c>
    </row>
    <row r="76" s="4" customFormat="1" spans="1:25">
      <c r="A76" s="4" t="s">
        <v>430</v>
      </c>
      <c r="B76" s="4" t="s">
        <v>26</v>
      </c>
      <c r="C76" s="4" t="s">
        <v>27</v>
      </c>
      <c r="D76" s="4" t="s">
        <v>431</v>
      </c>
      <c r="E76" s="4" t="s">
        <v>432</v>
      </c>
      <c r="F76" s="6">
        <v>44936</v>
      </c>
      <c r="G76" s="6">
        <v>44937</v>
      </c>
      <c r="H76" s="4">
        <v>1</v>
      </c>
      <c r="I76" s="4">
        <v>1</v>
      </c>
      <c r="J76" s="4">
        <v>1</v>
      </c>
      <c r="K76" s="4" t="s">
        <v>30</v>
      </c>
      <c r="L76" s="4">
        <v>4223</v>
      </c>
      <c r="M76" s="4">
        <v>4223</v>
      </c>
      <c r="N76" s="4" t="s">
        <v>433</v>
      </c>
      <c r="O76" s="4" t="s">
        <v>32</v>
      </c>
      <c r="P76" s="4" t="s">
        <v>33</v>
      </c>
      <c r="Q76" s="4">
        <v>0</v>
      </c>
      <c r="R76" s="7">
        <v>44935</v>
      </c>
      <c r="S76" s="6">
        <v>44940</v>
      </c>
      <c r="T76" s="4" t="s">
        <v>34</v>
      </c>
      <c r="U76" s="4">
        <v>4223</v>
      </c>
      <c r="V76" s="4">
        <v>0</v>
      </c>
      <c r="W76" s="4">
        <v>0</v>
      </c>
      <c r="X76" s="4" t="s">
        <v>434</v>
      </c>
      <c r="Y76" s="4" t="s">
        <v>435</v>
      </c>
    </row>
    <row r="77" s="4" customFormat="1" spans="1:25">
      <c r="A77" s="4" t="s">
        <v>436</v>
      </c>
      <c r="B77" s="4" t="s">
        <v>26</v>
      </c>
      <c r="C77" s="4" t="s">
        <v>27</v>
      </c>
      <c r="D77" s="4" t="s">
        <v>437</v>
      </c>
      <c r="E77" s="4" t="s">
        <v>438</v>
      </c>
      <c r="F77" s="6">
        <v>44936</v>
      </c>
      <c r="G77" s="6">
        <v>44937</v>
      </c>
      <c r="H77" s="4">
        <v>1</v>
      </c>
      <c r="I77" s="4">
        <v>1</v>
      </c>
      <c r="J77" s="4">
        <v>1</v>
      </c>
      <c r="K77" s="4" t="s">
        <v>30</v>
      </c>
      <c r="L77" s="4">
        <v>181</v>
      </c>
      <c r="M77" s="4">
        <v>181</v>
      </c>
      <c r="N77" s="4" t="s">
        <v>439</v>
      </c>
      <c r="O77" s="4" t="s">
        <v>32</v>
      </c>
      <c r="P77" s="4" t="s">
        <v>33</v>
      </c>
      <c r="Q77" s="4">
        <v>0</v>
      </c>
      <c r="R77" s="7">
        <v>44935</v>
      </c>
      <c r="S77" s="6">
        <v>44940</v>
      </c>
      <c r="T77" s="4" t="s">
        <v>34</v>
      </c>
      <c r="U77" s="4">
        <v>181</v>
      </c>
      <c r="V77" s="4">
        <v>0</v>
      </c>
      <c r="W77" s="4">
        <v>0</v>
      </c>
      <c r="X77" s="4" t="s">
        <v>440</v>
      </c>
      <c r="Y77" s="4" t="s">
        <v>35</v>
      </c>
    </row>
    <row r="78" s="4" customFormat="1" spans="1:25">
      <c r="A78" s="4" t="s">
        <v>441</v>
      </c>
      <c r="B78" s="4" t="s">
        <v>26</v>
      </c>
      <c r="C78" s="4" t="s">
        <v>27</v>
      </c>
      <c r="D78" s="4" t="s">
        <v>442</v>
      </c>
      <c r="E78" s="4" t="s">
        <v>443</v>
      </c>
      <c r="F78" s="6">
        <v>44935</v>
      </c>
      <c r="G78" s="6">
        <v>44937</v>
      </c>
      <c r="H78" s="4">
        <v>1</v>
      </c>
      <c r="I78" s="4">
        <v>2</v>
      </c>
      <c r="J78" s="4">
        <v>2</v>
      </c>
      <c r="K78" s="4" t="s">
        <v>30</v>
      </c>
      <c r="L78" s="4">
        <v>637</v>
      </c>
      <c r="M78" s="4">
        <v>637</v>
      </c>
      <c r="N78" s="4" t="s">
        <v>444</v>
      </c>
      <c r="O78" s="4" t="s">
        <v>32</v>
      </c>
      <c r="P78" s="4" t="s">
        <v>33</v>
      </c>
      <c r="Q78" s="4">
        <v>0</v>
      </c>
      <c r="R78" s="7">
        <v>44935</v>
      </c>
      <c r="S78" s="6">
        <v>44940</v>
      </c>
      <c r="T78" s="4" t="s">
        <v>34</v>
      </c>
      <c r="U78" s="4">
        <v>637</v>
      </c>
      <c r="V78" s="4">
        <v>0</v>
      </c>
      <c r="W78" s="4">
        <v>0</v>
      </c>
      <c r="X78" s="4" t="s">
        <v>445</v>
      </c>
      <c r="Y78" s="4" t="s">
        <v>446</v>
      </c>
    </row>
    <row r="79" s="4" customFormat="1" spans="1:25">
      <c r="A79" s="4" t="s">
        <v>447</v>
      </c>
      <c r="B79" s="4" t="s">
        <v>26</v>
      </c>
      <c r="C79" s="4" t="s">
        <v>27</v>
      </c>
      <c r="D79" s="4" t="s">
        <v>448</v>
      </c>
      <c r="E79" s="4" t="s">
        <v>449</v>
      </c>
      <c r="F79" s="6">
        <v>44935</v>
      </c>
      <c r="G79" s="6">
        <v>44937</v>
      </c>
      <c r="H79" s="4">
        <v>1</v>
      </c>
      <c r="I79" s="4">
        <v>2</v>
      </c>
      <c r="J79" s="4">
        <v>2</v>
      </c>
      <c r="K79" s="4" t="s">
        <v>30</v>
      </c>
      <c r="L79" s="4">
        <v>600</v>
      </c>
      <c r="M79" s="4">
        <v>600</v>
      </c>
      <c r="N79" s="4" t="s">
        <v>450</v>
      </c>
      <c r="O79" s="4" t="s">
        <v>32</v>
      </c>
      <c r="P79" s="4" t="s">
        <v>33</v>
      </c>
      <c r="Q79" s="4">
        <v>0</v>
      </c>
      <c r="R79" s="7">
        <v>44935</v>
      </c>
      <c r="S79" s="6">
        <v>44940</v>
      </c>
      <c r="T79" s="4" t="s">
        <v>34</v>
      </c>
      <c r="U79" s="4">
        <v>600</v>
      </c>
      <c r="V79" s="4">
        <v>0</v>
      </c>
      <c r="W79" s="4">
        <v>0</v>
      </c>
      <c r="X79" s="4" t="s">
        <v>451</v>
      </c>
      <c r="Y79" s="4" t="s">
        <v>452</v>
      </c>
    </row>
    <row r="80" s="4" customFormat="1" spans="1:25">
      <c r="A80" s="4" t="s">
        <v>453</v>
      </c>
      <c r="B80" s="4" t="s">
        <v>26</v>
      </c>
      <c r="C80" s="4" t="s">
        <v>27</v>
      </c>
      <c r="D80" s="4" t="s">
        <v>454</v>
      </c>
      <c r="E80" s="4" t="s">
        <v>455</v>
      </c>
      <c r="F80" s="6">
        <v>44936</v>
      </c>
      <c r="G80" s="6">
        <v>44937</v>
      </c>
      <c r="H80" s="4">
        <v>1</v>
      </c>
      <c r="I80" s="4">
        <v>1</v>
      </c>
      <c r="J80" s="4">
        <v>1</v>
      </c>
      <c r="K80" s="4" t="s">
        <v>30</v>
      </c>
      <c r="L80" s="4">
        <v>546</v>
      </c>
      <c r="M80" s="4">
        <v>546</v>
      </c>
      <c r="N80" s="4" t="s">
        <v>456</v>
      </c>
      <c r="O80" s="4" t="s">
        <v>32</v>
      </c>
      <c r="P80" s="4" t="s">
        <v>33</v>
      </c>
      <c r="Q80" s="4">
        <v>0</v>
      </c>
      <c r="R80" s="7">
        <v>44935</v>
      </c>
      <c r="S80" s="6">
        <v>44940</v>
      </c>
      <c r="T80" s="4" t="s">
        <v>34</v>
      </c>
      <c r="U80" s="4">
        <v>546</v>
      </c>
      <c r="V80" s="4">
        <v>0</v>
      </c>
      <c r="W80" s="4">
        <v>0</v>
      </c>
      <c r="X80" s="4" t="s">
        <v>457</v>
      </c>
      <c r="Y80" s="4" t="s">
        <v>458</v>
      </c>
    </row>
    <row r="81" s="4" customFormat="1" spans="1:25">
      <c r="A81" s="4" t="s">
        <v>459</v>
      </c>
      <c r="B81" s="4" t="s">
        <v>26</v>
      </c>
      <c r="C81" s="4" t="s">
        <v>27</v>
      </c>
      <c r="D81" s="4" t="s">
        <v>460</v>
      </c>
      <c r="E81" s="4" t="s">
        <v>461</v>
      </c>
      <c r="F81" s="6">
        <v>44935</v>
      </c>
      <c r="G81" s="6">
        <v>44937</v>
      </c>
      <c r="H81" s="4">
        <v>1</v>
      </c>
      <c r="I81" s="4">
        <v>2</v>
      </c>
      <c r="J81" s="4">
        <v>2</v>
      </c>
      <c r="K81" s="4" t="s">
        <v>30</v>
      </c>
      <c r="L81" s="4">
        <v>1068</v>
      </c>
      <c r="M81" s="4">
        <v>1068</v>
      </c>
      <c r="N81" s="4" t="s">
        <v>462</v>
      </c>
      <c r="O81" s="4" t="s">
        <v>32</v>
      </c>
      <c r="P81" s="4" t="s">
        <v>33</v>
      </c>
      <c r="Q81" s="4">
        <v>0</v>
      </c>
      <c r="R81" s="7">
        <v>44935</v>
      </c>
      <c r="S81" s="6">
        <v>44940</v>
      </c>
      <c r="T81" s="4" t="s">
        <v>34</v>
      </c>
      <c r="U81" s="4">
        <v>1068</v>
      </c>
      <c r="V81" s="4">
        <v>0</v>
      </c>
      <c r="W81" s="4">
        <v>0</v>
      </c>
      <c r="X81" s="4" t="s">
        <v>463</v>
      </c>
      <c r="Y81" s="4" t="s">
        <v>35</v>
      </c>
    </row>
    <row r="82" s="4" customFormat="1" spans="1:25">
      <c r="A82" s="4" t="s">
        <v>464</v>
      </c>
      <c r="B82" s="4" t="s">
        <v>26</v>
      </c>
      <c r="C82" s="4" t="s">
        <v>27</v>
      </c>
      <c r="D82" s="4" t="s">
        <v>266</v>
      </c>
      <c r="E82" s="4" t="s">
        <v>465</v>
      </c>
      <c r="F82" s="6">
        <v>44936</v>
      </c>
      <c r="G82" s="6">
        <v>44937</v>
      </c>
      <c r="H82" s="4">
        <v>1</v>
      </c>
      <c r="I82" s="4">
        <v>1</v>
      </c>
      <c r="J82" s="4">
        <v>1</v>
      </c>
      <c r="K82" s="4" t="s">
        <v>30</v>
      </c>
      <c r="L82" s="4">
        <v>390</v>
      </c>
      <c r="M82" s="4">
        <v>390</v>
      </c>
      <c r="N82" s="4" t="s">
        <v>466</v>
      </c>
      <c r="O82" s="4" t="s">
        <v>32</v>
      </c>
      <c r="P82" s="4" t="s">
        <v>33</v>
      </c>
      <c r="Q82" s="4">
        <v>0</v>
      </c>
      <c r="R82" s="7">
        <v>44935</v>
      </c>
      <c r="S82" s="6">
        <v>44940</v>
      </c>
      <c r="T82" s="4" t="s">
        <v>34</v>
      </c>
      <c r="U82" s="4">
        <v>390</v>
      </c>
      <c r="V82" s="4">
        <v>0</v>
      </c>
      <c r="W82" s="4">
        <v>0</v>
      </c>
      <c r="X82" s="4" t="s">
        <v>467</v>
      </c>
      <c r="Y82" s="4" t="s">
        <v>468</v>
      </c>
    </row>
    <row r="83" s="4" customFormat="1" spans="1:25">
      <c r="A83" s="4" t="s">
        <v>469</v>
      </c>
      <c r="B83" s="4" t="s">
        <v>26</v>
      </c>
      <c r="C83" s="4" t="s">
        <v>27</v>
      </c>
      <c r="D83" s="4" t="s">
        <v>470</v>
      </c>
      <c r="E83" s="4" t="s">
        <v>471</v>
      </c>
      <c r="F83" s="6">
        <v>44936</v>
      </c>
      <c r="G83" s="6">
        <v>44937</v>
      </c>
      <c r="H83" s="4">
        <v>1</v>
      </c>
      <c r="I83" s="4">
        <v>1</v>
      </c>
      <c r="J83" s="4">
        <v>1</v>
      </c>
      <c r="K83" s="4" t="s">
        <v>30</v>
      </c>
      <c r="L83" s="4">
        <v>706</v>
      </c>
      <c r="M83" s="4">
        <v>706</v>
      </c>
      <c r="N83" s="4" t="s">
        <v>472</v>
      </c>
      <c r="O83" s="4" t="s">
        <v>32</v>
      </c>
      <c r="P83" s="4" t="s">
        <v>33</v>
      </c>
      <c r="Q83" s="4">
        <v>0</v>
      </c>
      <c r="R83" s="7">
        <v>44935</v>
      </c>
      <c r="S83" s="6">
        <v>44940</v>
      </c>
      <c r="T83" s="4" t="s">
        <v>34</v>
      </c>
      <c r="U83" s="4">
        <v>706</v>
      </c>
      <c r="V83" s="4">
        <v>0</v>
      </c>
      <c r="W83" s="4">
        <v>0</v>
      </c>
      <c r="X83" s="4" t="s">
        <v>473</v>
      </c>
      <c r="Y83" s="4" t="s">
        <v>35</v>
      </c>
    </row>
    <row r="84" s="4" customFormat="1" spans="1:25">
      <c r="A84" s="4" t="s">
        <v>469</v>
      </c>
      <c r="B84" s="4" t="s">
        <v>26</v>
      </c>
      <c r="C84" s="4" t="s">
        <v>474</v>
      </c>
      <c r="D84" s="4" t="s">
        <v>470</v>
      </c>
      <c r="E84" s="4" t="s">
        <v>471</v>
      </c>
      <c r="F84" s="6">
        <v>44936</v>
      </c>
      <c r="G84" s="6">
        <v>44937</v>
      </c>
      <c r="H84" s="4">
        <v>1</v>
      </c>
      <c r="I84" s="4">
        <v>1</v>
      </c>
      <c r="J84" s="4">
        <v>1</v>
      </c>
      <c r="K84" s="4" t="s">
        <v>30</v>
      </c>
      <c r="L84" s="4">
        <v>-706</v>
      </c>
      <c r="M84" s="4">
        <v>-706</v>
      </c>
      <c r="N84" s="4" t="s">
        <v>472</v>
      </c>
      <c r="O84" s="4" t="s">
        <v>32</v>
      </c>
      <c r="P84" s="4" t="s">
        <v>33</v>
      </c>
      <c r="Q84" s="4">
        <v>0</v>
      </c>
      <c r="R84" s="7">
        <v>44935</v>
      </c>
      <c r="S84" s="6">
        <v>44940</v>
      </c>
      <c r="T84" s="4" t="s">
        <v>34</v>
      </c>
      <c r="U84" s="4">
        <v>-706</v>
      </c>
      <c r="V84" s="4">
        <v>0</v>
      </c>
      <c r="W84" s="4">
        <v>0</v>
      </c>
      <c r="X84" s="4" t="s">
        <v>473</v>
      </c>
      <c r="Y84" s="4" t="s">
        <v>35</v>
      </c>
    </row>
    <row r="85" s="4" customFormat="1" spans="1:25">
      <c r="A85" s="4" t="s">
        <v>475</v>
      </c>
      <c r="B85" s="4" t="s">
        <v>26</v>
      </c>
      <c r="C85" s="4" t="s">
        <v>27</v>
      </c>
      <c r="D85" s="4" t="s">
        <v>476</v>
      </c>
      <c r="E85" s="4" t="s">
        <v>85</v>
      </c>
      <c r="F85" s="6">
        <v>44935</v>
      </c>
      <c r="G85" s="6">
        <v>44937</v>
      </c>
      <c r="H85" s="4">
        <v>1</v>
      </c>
      <c r="I85" s="4">
        <v>2</v>
      </c>
      <c r="J85" s="4">
        <v>2</v>
      </c>
      <c r="K85" s="4" t="s">
        <v>30</v>
      </c>
      <c r="L85" s="4">
        <v>946</v>
      </c>
      <c r="M85" s="4">
        <v>946</v>
      </c>
      <c r="N85" s="4" t="s">
        <v>477</v>
      </c>
      <c r="O85" s="4" t="s">
        <v>32</v>
      </c>
      <c r="P85" s="4" t="s">
        <v>33</v>
      </c>
      <c r="Q85" s="4">
        <v>0</v>
      </c>
      <c r="R85" s="7">
        <v>44935</v>
      </c>
      <c r="S85" s="6">
        <v>44940</v>
      </c>
      <c r="T85" s="4" t="s">
        <v>34</v>
      </c>
      <c r="U85" s="4">
        <v>946</v>
      </c>
      <c r="V85" s="4">
        <v>0</v>
      </c>
      <c r="W85" s="4">
        <v>0</v>
      </c>
      <c r="X85" s="4" t="s">
        <v>478</v>
      </c>
      <c r="Y85" s="4" t="s">
        <v>479</v>
      </c>
    </row>
    <row r="86" s="4" customFormat="1" spans="1:25">
      <c r="A86" s="4" t="s">
        <v>480</v>
      </c>
      <c r="B86" s="4" t="s">
        <v>26</v>
      </c>
      <c r="C86" s="4" t="s">
        <v>27</v>
      </c>
      <c r="D86" s="4" t="s">
        <v>246</v>
      </c>
      <c r="E86" s="4" t="s">
        <v>247</v>
      </c>
      <c r="F86" s="6">
        <v>44936</v>
      </c>
      <c r="G86" s="6">
        <v>44937</v>
      </c>
      <c r="H86" s="4">
        <v>1</v>
      </c>
      <c r="I86" s="4">
        <v>1</v>
      </c>
      <c r="J86" s="4">
        <v>1</v>
      </c>
      <c r="K86" s="4" t="s">
        <v>30</v>
      </c>
      <c r="L86" s="4">
        <v>357</v>
      </c>
      <c r="M86" s="4">
        <v>357</v>
      </c>
      <c r="N86" s="4" t="s">
        <v>481</v>
      </c>
      <c r="O86" s="4" t="s">
        <v>32</v>
      </c>
      <c r="P86" s="4" t="s">
        <v>33</v>
      </c>
      <c r="Q86" s="4">
        <v>0</v>
      </c>
      <c r="R86" s="7">
        <v>44935</v>
      </c>
      <c r="S86" s="6">
        <v>44940</v>
      </c>
      <c r="T86" s="4" t="s">
        <v>34</v>
      </c>
      <c r="U86" s="4">
        <v>357</v>
      </c>
      <c r="V86" s="4">
        <v>0</v>
      </c>
      <c r="W86" s="4">
        <v>0</v>
      </c>
      <c r="X86" s="4" t="s">
        <v>482</v>
      </c>
      <c r="Y86" s="4" t="s">
        <v>483</v>
      </c>
    </row>
    <row r="87" s="4" customFormat="1" spans="1:25">
      <c r="A87" s="4" t="s">
        <v>484</v>
      </c>
      <c r="B87" s="4" t="s">
        <v>26</v>
      </c>
      <c r="C87" s="4" t="s">
        <v>27</v>
      </c>
      <c r="D87" s="4" t="s">
        <v>485</v>
      </c>
      <c r="E87" s="4" t="s">
        <v>247</v>
      </c>
      <c r="F87" s="6">
        <v>44936</v>
      </c>
      <c r="G87" s="6">
        <v>44937</v>
      </c>
      <c r="H87" s="4">
        <v>1</v>
      </c>
      <c r="I87" s="4">
        <v>1</v>
      </c>
      <c r="J87" s="4">
        <v>1</v>
      </c>
      <c r="K87" s="4" t="s">
        <v>30</v>
      </c>
      <c r="L87" s="4">
        <v>144</v>
      </c>
      <c r="M87" s="4">
        <v>144</v>
      </c>
      <c r="N87" s="4" t="s">
        <v>486</v>
      </c>
      <c r="O87" s="4" t="s">
        <v>32</v>
      </c>
      <c r="P87" s="4" t="s">
        <v>33</v>
      </c>
      <c r="Q87" s="4">
        <v>0</v>
      </c>
      <c r="R87" s="7">
        <v>44935</v>
      </c>
      <c r="S87" s="6">
        <v>44940</v>
      </c>
      <c r="T87" s="4" t="s">
        <v>34</v>
      </c>
      <c r="U87" s="4">
        <v>144</v>
      </c>
      <c r="V87" s="4">
        <v>0</v>
      </c>
      <c r="W87" s="4">
        <v>0</v>
      </c>
      <c r="X87" s="4" t="s">
        <v>487</v>
      </c>
      <c r="Y87" s="4" t="s">
        <v>35</v>
      </c>
    </row>
    <row r="88" s="4" customFormat="1" spans="1:25">
      <c r="A88" s="4" t="s">
        <v>488</v>
      </c>
      <c r="B88" s="4" t="s">
        <v>26</v>
      </c>
      <c r="C88" s="4" t="s">
        <v>27</v>
      </c>
      <c r="D88" s="4" t="s">
        <v>489</v>
      </c>
      <c r="E88" s="4" t="s">
        <v>490</v>
      </c>
      <c r="F88" s="6">
        <v>44936</v>
      </c>
      <c r="G88" s="6">
        <v>44937</v>
      </c>
      <c r="H88" s="4">
        <v>1</v>
      </c>
      <c r="I88" s="4">
        <v>1</v>
      </c>
      <c r="J88" s="4">
        <v>1</v>
      </c>
      <c r="K88" s="4" t="s">
        <v>30</v>
      </c>
      <c r="L88" s="4">
        <v>621</v>
      </c>
      <c r="M88" s="4">
        <v>621</v>
      </c>
      <c r="N88" s="4" t="s">
        <v>491</v>
      </c>
      <c r="O88" s="4" t="s">
        <v>32</v>
      </c>
      <c r="P88" s="4" t="s">
        <v>33</v>
      </c>
      <c r="Q88" s="4">
        <v>0</v>
      </c>
      <c r="R88" s="7">
        <v>44935</v>
      </c>
      <c r="S88" s="6">
        <v>44940</v>
      </c>
      <c r="T88" s="4" t="s">
        <v>34</v>
      </c>
      <c r="U88" s="4">
        <v>621</v>
      </c>
      <c r="V88" s="4">
        <v>0</v>
      </c>
      <c r="W88" s="4">
        <v>0</v>
      </c>
      <c r="X88" s="4" t="s">
        <v>492</v>
      </c>
      <c r="Y88" s="4" t="s">
        <v>493</v>
      </c>
    </row>
    <row r="89" s="4" customFormat="1" spans="1:25">
      <c r="A89" s="4" t="s">
        <v>494</v>
      </c>
      <c r="B89" s="4" t="s">
        <v>26</v>
      </c>
      <c r="C89" s="4" t="s">
        <v>27</v>
      </c>
      <c r="D89" s="4" t="s">
        <v>495</v>
      </c>
      <c r="E89" s="4" t="s">
        <v>496</v>
      </c>
      <c r="F89" s="6">
        <v>44936</v>
      </c>
      <c r="G89" s="6">
        <v>44937</v>
      </c>
      <c r="H89" s="4">
        <v>1</v>
      </c>
      <c r="I89" s="4">
        <v>1</v>
      </c>
      <c r="J89" s="4">
        <v>1</v>
      </c>
      <c r="K89" s="4" t="s">
        <v>30</v>
      </c>
      <c r="L89" s="4">
        <v>246</v>
      </c>
      <c r="M89" s="4">
        <v>246</v>
      </c>
      <c r="N89" s="4" t="s">
        <v>497</v>
      </c>
      <c r="O89" s="4" t="s">
        <v>32</v>
      </c>
      <c r="P89" s="4" t="s">
        <v>33</v>
      </c>
      <c r="Q89" s="4">
        <v>0</v>
      </c>
      <c r="R89" s="7">
        <v>44935</v>
      </c>
      <c r="S89" s="6">
        <v>44940</v>
      </c>
      <c r="T89" s="4" t="s">
        <v>34</v>
      </c>
      <c r="U89" s="4">
        <v>246</v>
      </c>
      <c r="V89" s="4">
        <v>0</v>
      </c>
      <c r="W89" s="4">
        <v>0</v>
      </c>
      <c r="X89" s="4" t="s">
        <v>498</v>
      </c>
      <c r="Y89" s="4" t="s">
        <v>499</v>
      </c>
    </row>
    <row r="90" s="4" customFormat="1" spans="1:25">
      <c r="A90" s="4" t="s">
        <v>500</v>
      </c>
      <c r="B90" s="4" t="s">
        <v>26</v>
      </c>
      <c r="C90" s="4" t="s">
        <v>27</v>
      </c>
      <c r="D90" s="4" t="s">
        <v>382</v>
      </c>
      <c r="E90" s="4" t="s">
        <v>383</v>
      </c>
      <c r="F90" s="6">
        <v>44936</v>
      </c>
      <c r="G90" s="6">
        <v>44937</v>
      </c>
      <c r="H90" s="4">
        <v>1</v>
      </c>
      <c r="I90" s="4">
        <v>1</v>
      </c>
      <c r="J90" s="4">
        <v>1</v>
      </c>
      <c r="K90" s="4" t="s">
        <v>30</v>
      </c>
      <c r="L90" s="4">
        <v>160</v>
      </c>
      <c r="M90" s="4">
        <v>160</v>
      </c>
      <c r="N90" s="4" t="s">
        <v>501</v>
      </c>
      <c r="O90" s="4" t="s">
        <v>32</v>
      </c>
      <c r="P90" s="4" t="s">
        <v>33</v>
      </c>
      <c r="Q90" s="4">
        <v>0</v>
      </c>
      <c r="R90" s="7">
        <v>44936</v>
      </c>
      <c r="S90" s="6">
        <v>44940</v>
      </c>
      <c r="T90" s="4" t="s">
        <v>34</v>
      </c>
      <c r="U90" s="4">
        <v>160</v>
      </c>
      <c r="V90" s="4">
        <v>0</v>
      </c>
      <c r="W90" s="4">
        <v>0</v>
      </c>
      <c r="X90" s="4" t="s">
        <v>502</v>
      </c>
      <c r="Y90" s="4" t="s">
        <v>503</v>
      </c>
    </row>
    <row r="91" s="4" customFormat="1" spans="1:25">
      <c r="A91" s="4" t="s">
        <v>504</v>
      </c>
      <c r="B91" s="4" t="s">
        <v>26</v>
      </c>
      <c r="C91" s="4" t="s">
        <v>27</v>
      </c>
      <c r="D91" s="4" t="s">
        <v>505</v>
      </c>
      <c r="E91" s="4" t="s">
        <v>506</v>
      </c>
      <c r="F91" s="6">
        <v>44936</v>
      </c>
      <c r="G91" s="6">
        <v>44937</v>
      </c>
      <c r="H91" s="4">
        <v>2</v>
      </c>
      <c r="I91" s="4">
        <v>1</v>
      </c>
      <c r="J91" s="4">
        <v>2</v>
      </c>
      <c r="K91" s="4" t="s">
        <v>30</v>
      </c>
      <c r="L91" s="4">
        <v>2310</v>
      </c>
      <c r="M91" s="4">
        <v>2310</v>
      </c>
      <c r="N91" s="4" t="s">
        <v>507</v>
      </c>
      <c r="O91" s="4" t="s">
        <v>32</v>
      </c>
      <c r="P91" s="4" t="s">
        <v>33</v>
      </c>
      <c r="Q91" s="4">
        <v>0</v>
      </c>
      <c r="R91" s="7">
        <v>44936</v>
      </c>
      <c r="S91" s="6">
        <v>44940</v>
      </c>
      <c r="T91" s="4" t="s">
        <v>34</v>
      </c>
      <c r="U91" s="4">
        <v>2310</v>
      </c>
      <c r="V91" s="4">
        <v>0</v>
      </c>
      <c r="W91" s="4">
        <v>0</v>
      </c>
      <c r="X91" s="4" t="s">
        <v>508</v>
      </c>
      <c r="Y91" s="4" t="s">
        <v>35</v>
      </c>
    </row>
    <row r="92" s="4" customFormat="1" spans="1:25">
      <c r="A92" s="4" t="s">
        <v>509</v>
      </c>
      <c r="B92" s="4" t="s">
        <v>26</v>
      </c>
      <c r="C92" s="4" t="s">
        <v>27</v>
      </c>
      <c r="D92" s="4" t="s">
        <v>510</v>
      </c>
      <c r="E92" s="4" t="s">
        <v>253</v>
      </c>
      <c r="F92" s="6">
        <v>44936</v>
      </c>
      <c r="G92" s="6">
        <v>44937</v>
      </c>
      <c r="H92" s="4">
        <v>1</v>
      </c>
      <c r="I92" s="4">
        <v>1</v>
      </c>
      <c r="J92" s="4">
        <v>1</v>
      </c>
      <c r="K92" s="4" t="s">
        <v>30</v>
      </c>
      <c r="L92" s="4">
        <v>232</v>
      </c>
      <c r="M92" s="4">
        <v>232</v>
      </c>
      <c r="N92" s="4" t="s">
        <v>511</v>
      </c>
      <c r="O92" s="4" t="s">
        <v>32</v>
      </c>
      <c r="P92" s="4" t="s">
        <v>33</v>
      </c>
      <c r="Q92" s="4">
        <v>0</v>
      </c>
      <c r="R92" s="7">
        <v>44936</v>
      </c>
      <c r="S92" s="6">
        <v>44940</v>
      </c>
      <c r="T92" s="4" t="s">
        <v>34</v>
      </c>
      <c r="U92" s="4">
        <v>232</v>
      </c>
      <c r="V92" s="4">
        <v>0</v>
      </c>
      <c r="W92" s="4">
        <v>0</v>
      </c>
      <c r="X92" s="4" t="s">
        <v>512</v>
      </c>
      <c r="Y92" s="4" t="s">
        <v>35</v>
      </c>
    </row>
    <row r="93" s="4" customFormat="1" spans="1:25">
      <c r="A93" s="4" t="s">
        <v>513</v>
      </c>
      <c r="B93" s="4" t="s">
        <v>26</v>
      </c>
      <c r="C93" s="4" t="s">
        <v>27</v>
      </c>
      <c r="D93" s="4" t="s">
        <v>514</v>
      </c>
      <c r="E93" s="4" t="s">
        <v>142</v>
      </c>
      <c r="F93" s="6">
        <v>44936</v>
      </c>
      <c r="G93" s="6">
        <v>44937</v>
      </c>
      <c r="H93" s="4">
        <v>1</v>
      </c>
      <c r="I93" s="4">
        <v>1</v>
      </c>
      <c r="J93" s="4">
        <v>1</v>
      </c>
      <c r="K93" s="4" t="s">
        <v>30</v>
      </c>
      <c r="L93" s="4">
        <v>1007</v>
      </c>
      <c r="M93" s="4">
        <v>1007</v>
      </c>
      <c r="N93" s="4" t="s">
        <v>515</v>
      </c>
      <c r="O93" s="4" t="s">
        <v>32</v>
      </c>
      <c r="P93" s="4" t="s">
        <v>33</v>
      </c>
      <c r="Q93" s="4">
        <v>0</v>
      </c>
      <c r="R93" s="7">
        <v>44936</v>
      </c>
      <c r="S93" s="6">
        <v>44940</v>
      </c>
      <c r="T93" s="4" t="s">
        <v>34</v>
      </c>
      <c r="U93" s="4">
        <v>1007</v>
      </c>
      <c r="V93" s="4">
        <v>0</v>
      </c>
      <c r="W93" s="4">
        <v>0</v>
      </c>
      <c r="X93" s="4" t="s">
        <v>516</v>
      </c>
      <c r="Y93" s="4" t="s">
        <v>517</v>
      </c>
    </row>
    <row r="94" s="4" customFormat="1" spans="1:25">
      <c r="A94" s="4" t="s">
        <v>518</v>
      </c>
      <c r="B94" s="4" t="s">
        <v>26</v>
      </c>
      <c r="C94" s="4" t="s">
        <v>27</v>
      </c>
      <c r="D94" s="4" t="s">
        <v>519</v>
      </c>
      <c r="E94" s="4" t="s">
        <v>520</v>
      </c>
      <c r="F94" s="6">
        <v>44936</v>
      </c>
      <c r="G94" s="6">
        <v>44937</v>
      </c>
      <c r="H94" s="4">
        <v>1</v>
      </c>
      <c r="I94" s="4">
        <v>1</v>
      </c>
      <c r="J94" s="4">
        <v>1</v>
      </c>
      <c r="K94" s="4" t="s">
        <v>30</v>
      </c>
      <c r="L94" s="4">
        <v>146</v>
      </c>
      <c r="M94" s="4">
        <v>146</v>
      </c>
      <c r="N94" s="4" t="s">
        <v>521</v>
      </c>
      <c r="O94" s="4" t="s">
        <v>32</v>
      </c>
      <c r="P94" s="4" t="s">
        <v>33</v>
      </c>
      <c r="Q94" s="4">
        <v>0</v>
      </c>
      <c r="R94" s="7">
        <v>44936</v>
      </c>
      <c r="S94" s="6">
        <v>44940</v>
      </c>
      <c r="T94" s="4" t="s">
        <v>34</v>
      </c>
      <c r="U94" s="4">
        <v>146</v>
      </c>
      <c r="V94" s="4">
        <v>0</v>
      </c>
      <c r="W94" s="4">
        <v>0</v>
      </c>
      <c r="X94" s="4" t="s">
        <v>522</v>
      </c>
      <c r="Y94" s="4" t="s">
        <v>523</v>
      </c>
    </row>
    <row r="95" s="4" customFormat="1" spans="1:25">
      <c r="A95" s="4" t="s">
        <v>524</v>
      </c>
      <c r="B95" s="4" t="s">
        <v>26</v>
      </c>
      <c r="C95" s="4" t="s">
        <v>27</v>
      </c>
      <c r="D95" s="4" t="s">
        <v>382</v>
      </c>
      <c r="E95" s="4" t="s">
        <v>383</v>
      </c>
      <c r="F95" s="6">
        <v>44936</v>
      </c>
      <c r="G95" s="6">
        <v>44937</v>
      </c>
      <c r="H95" s="4">
        <v>1</v>
      </c>
      <c r="I95" s="4">
        <v>1</v>
      </c>
      <c r="J95" s="4">
        <v>1</v>
      </c>
      <c r="K95" s="4" t="s">
        <v>30</v>
      </c>
      <c r="L95" s="4">
        <v>161</v>
      </c>
      <c r="M95" s="4">
        <v>161</v>
      </c>
      <c r="N95" s="4" t="s">
        <v>525</v>
      </c>
      <c r="O95" s="4" t="s">
        <v>32</v>
      </c>
      <c r="P95" s="4" t="s">
        <v>33</v>
      </c>
      <c r="Q95" s="4">
        <v>0</v>
      </c>
      <c r="R95" s="7">
        <v>44936</v>
      </c>
      <c r="S95" s="6">
        <v>44940</v>
      </c>
      <c r="T95" s="4" t="s">
        <v>34</v>
      </c>
      <c r="U95" s="4">
        <v>161</v>
      </c>
      <c r="V95" s="4">
        <v>0</v>
      </c>
      <c r="W95" s="4">
        <v>0</v>
      </c>
      <c r="X95" s="4" t="s">
        <v>526</v>
      </c>
      <c r="Y95" s="4" t="s">
        <v>35</v>
      </c>
    </row>
    <row r="96" s="4" customFormat="1" spans="1:25">
      <c r="A96" s="4" t="s">
        <v>527</v>
      </c>
      <c r="B96" s="4" t="s">
        <v>26</v>
      </c>
      <c r="C96" s="4" t="s">
        <v>27</v>
      </c>
      <c r="D96" s="4" t="s">
        <v>528</v>
      </c>
      <c r="E96" s="4" t="s">
        <v>247</v>
      </c>
      <c r="F96" s="6">
        <v>44936</v>
      </c>
      <c r="G96" s="6">
        <v>44937</v>
      </c>
      <c r="H96" s="4">
        <v>1</v>
      </c>
      <c r="I96" s="4">
        <v>1</v>
      </c>
      <c r="J96" s="4">
        <v>1</v>
      </c>
      <c r="K96" s="4" t="s">
        <v>30</v>
      </c>
      <c r="L96" s="4">
        <v>126</v>
      </c>
      <c r="M96" s="4">
        <v>126</v>
      </c>
      <c r="N96" s="4" t="s">
        <v>529</v>
      </c>
      <c r="O96" s="4" t="s">
        <v>32</v>
      </c>
      <c r="P96" s="4" t="s">
        <v>33</v>
      </c>
      <c r="Q96" s="4">
        <v>0</v>
      </c>
      <c r="R96" s="7">
        <v>44936</v>
      </c>
      <c r="S96" s="6">
        <v>44940</v>
      </c>
      <c r="T96" s="4" t="s">
        <v>34</v>
      </c>
      <c r="U96" s="4">
        <v>126</v>
      </c>
      <c r="V96" s="4">
        <v>0</v>
      </c>
      <c r="W96" s="4">
        <v>0</v>
      </c>
      <c r="X96" s="4" t="s">
        <v>530</v>
      </c>
      <c r="Y96" s="4" t="s">
        <v>35</v>
      </c>
    </row>
    <row r="97" s="4" customFormat="1" spans="1:25">
      <c r="A97" s="4" t="s">
        <v>531</v>
      </c>
      <c r="B97" s="4" t="s">
        <v>26</v>
      </c>
      <c r="C97" s="4" t="s">
        <v>27</v>
      </c>
      <c r="D97" s="4" t="s">
        <v>532</v>
      </c>
      <c r="E97" s="4" t="s">
        <v>224</v>
      </c>
      <c r="F97" s="6">
        <v>44936</v>
      </c>
      <c r="G97" s="6">
        <v>44937</v>
      </c>
      <c r="H97" s="4">
        <v>1</v>
      </c>
      <c r="I97" s="4">
        <v>1</v>
      </c>
      <c r="J97" s="4">
        <v>1</v>
      </c>
      <c r="K97" s="4" t="s">
        <v>30</v>
      </c>
      <c r="L97" s="4">
        <v>382</v>
      </c>
      <c r="M97" s="4">
        <v>382</v>
      </c>
      <c r="N97" s="4" t="s">
        <v>533</v>
      </c>
      <c r="O97" s="4" t="s">
        <v>32</v>
      </c>
      <c r="P97" s="4" t="s">
        <v>33</v>
      </c>
      <c r="Q97" s="4">
        <v>0</v>
      </c>
      <c r="R97" s="7">
        <v>44936</v>
      </c>
      <c r="S97" s="6">
        <v>44940</v>
      </c>
      <c r="T97" s="4" t="s">
        <v>34</v>
      </c>
      <c r="U97" s="4">
        <v>382</v>
      </c>
      <c r="V97" s="4">
        <v>0</v>
      </c>
      <c r="W97" s="4">
        <v>0</v>
      </c>
      <c r="X97" s="4" t="s">
        <v>534</v>
      </c>
      <c r="Y97" s="4" t="s">
        <v>535</v>
      </c>
    </row>
    <row r="98" s="4" customFormat="1" spans="1:25">
      <c r="A98" s="4" t="s">
        <v>536</v>
      </c>
      <c r="B98" s="4" t="s">
        <v>26</v>
      </c>
      <c r="C98" s="4" t="s">
        <v>27</v>
      </c>
      <c r="D98" s="4" t="s">
        <v>537</v>
      </c>
      <c r="E98" s="4" t="s">
        <v>538</v>
      </c>
      <c r="F98" s="6">
        <v>44936</v>
      </c>
      <c r="G98" s="6">
        <v>44937</v>
      </c>
      <c r="H98" s="4">
        <v>1</v>
      </c>
      <c r="I98" s="4">
        <v>1</v>
      </c>
      <c r="J98" s="4">
        <v>1</v>
      </c>
      <c r="K98" s="4" t="s">
        <v>30</v>
      </c>
      <c r="L98" s="4">
        <v>1009</v>
      </c>
      <c r="M98" s="4">
        <v>1009</v>
      </c>
      <c r="N98" s="4" t="s">
        <v>539</v>
      </c>
      <c r="O98" s="4" t="s">
        <v>32</v>
      </c>
      <c r="P98" s="4" t="s">
        <v>33</v>
      </c>
      <c r="Q98" s="4">
        <v>0</v>
      </c>
      <c r="R98" s="7">
        <v>44936</v>
      </c>
      <c r="S98" s="6">
        <v>44940</v>
      </c>
      <c r="T98" s="4" t="s">
        <v>34</v>
      </c>
      <c r="U98" s="4">
        <v>1009</v>
      </c>
      <c r="V98" s="4">
        <v>0</v>
      </c>
      <c r="W98" s="4">
        <v>0</v>
      </c>
      <c r="X98" s="4" t="s">
        <v>540</v>
      </c>
      <c r="Y98" s="4" t="s">
        <v>541</v>
      </c>
    </row>
    <row r="99" s="4" customFormat="1" spans="1:25">
      <c r="A99" s="4" t="s">
        <v>542</v>
      </c>
      <c r="B99" s="4" t="s">
        <v>26</v>
      </c>
      <c r="C99" s="4" t="s">
        <v>27</v>
      </c>
      <c r="D99" s="4" t="s">
        <v>543</v>
      </c>
      <c r="E99" s="4" t="s">
        <v>142</v>
      </c>
      <c r="F99" s="6">
        <v>44936</v>
      </c>
      <c r="G99" s="6">
        <v>44937</v>
      </c>
      <c r="H99" s="4">
        <v>1</v>
      </c>
      <c r="I99" s="4">
        <v>1</v>
      </c>
      <c r="J99" s="4">
        <v>1</v>
      </c>
      <c r="K99" s="4" t="s">
        <v>30</v>
      </c>
      <c r="L99" s="4">
        <v>296</v>
      </c>
      <c r="M99" s="4">
        <v>296</v>
      </c>
      <c r="N99" s="4" t="s">
        <v>544</v>
      </c>
      <c r="O99" s="4" t="s">
        <v>32</v>
      </c>
      <c r="P99" s="4" t="s">
        <v>33</v>
      </c>
      <c r="Q99" s="4">
        <v>0</v>
      </c>
      <c r="R99" s="7">
        <v>44936</v>
      </c>
      <c r="S99" s="6">
        <v>44940</v>
      </c>
      <c r="T99" s="4" t="s">
        <v>34</v>
      </c>
      <c r="U99" s="4">
        <v>296</v>
      </c>
      <c r="V99" s="4">
        <v>0</v>
      </c>
      <c r="W99" s="4">
        <v>0</v>
      </c>
      <c r="X99" s="4" t="s">
        <v>545</v>
      </c>
      <c r="Y99" s="4" t="s">
        <v>546</v>
      </c>
    </row>
    <row r="100" s="4" customFormat="1" spans="1:25">
      <c r="A100" s="4" t="s">
        <v>547</v>
      </c>
      <c r="B100" s="4" t="s">
        <v>26</v>
      </c>
      <c r="C100" s="4" t="s">
        <v>27</v>
      </c>
      <c r="D100" s="4" t="s">
        <v>548</v>
      </c>
      <c r="E100" s="4" t="s">
        <v>549</v>
      </c>
      <c r="F100" s="6">
        <v>44936</v>
      </c>
      <c r="G100" s="6">
        <v>44937</v>
      </c>
      <c r="H100" s="4">
        <v>1</v>
      </c>
      <c r="I100" s="4">
        <v>1</v>
      </c>
      <c r="J100" s="4">
        <v>1</v>
      </c>
      <c r="K100" s="4" t="s">
        <v>30</v>
      </c>
      <c r="L100" s="4">
        <v>223</v>
      </c>
      <c r="M100" s="4">
        <v>223</v>
      </c>
      <c r="N100" s="4" t="s">
        <v>550</v>
      </c>
      <c r="O100" s="4" t="s">
        <v>32</v>
      </c>
      <c r="P100" s="4" t="s">
        <v>33</v>
      </c>
      <c r="Q100" s="4">
        <v>0</v>
      </c>
      <c r="R100" s="7">
        <v>44936</v>
      </c>
      <c r="S100" s="6">
        <v>44940</v>
      </c>
      <c r="T100" s="4" t="s">
        <v>34</v>
      </c>
      <c r="U100" s="4">
        <v>223</v>
      </c>
      <c r="V100" s="4">
        <v>0</v>
      </c>
      <c r="W100" s="4">
        <v>0</v>
      </c>
      <c r="X100" s="4" t="s">
        <v>551</v>
      </c>
      <c r="Y100" s="4" t="s">
        <v>552</v>
      </c>
    </row>
    <row r="101" s="4" customFormat="1" spans="1:25">
      <c r="A101" s="4" t="s">
        <v>553</v>
      </c>
      <c r="B101" s="4" t="s">
        <v>26</v>
      </c>
      <c r="C101" s="4" t="s">
        <v>27</v>
      </c>
      <c r="D101" s="4" t="s">
        <v>554</v>
      </c>
      <c r="E101" s="4" t="s">
        <v>555</v>
      </c>
      <c r="F101" s="6">
        <v>44936</v>
      </c>
      <c r="G101" s="6">
        <v>44937</v>
      </c>
      <c r="H101" s="4">
        <v>1</v>
      </c>
      <c r="I101" s="4">
        <v>1</v>
      </c>
      <c r="J101" s="4">
        <v>1</v>
      </c>
      <c r="K101" s="4" t="s">
        <v>30</v>
      </c>
      <c r="L101" s="4">
        <v>355</v>
      </c>
      <c r="M101" s="4">
        <v>355</v>
      </c>
      <c r="N101" s="4" t="s">
        <v>556</v>
      </c>
      <c r="O101" s="4" t="s">
        <v>32</v>
      </c>
      <c r="P101" s="4" t="s">
        <v>33</v>
      </c>
      <c r="Q101" s="4">
        <v>0</v>
      </c>
      <c r="R101" s="7">
        <v>44936</v>
      </c>
      <c r="S101" s="6">
        <v>44940</v>
      </c>
      <c r="T101" s="4" t="s">
        <v>34</v>
      </c>
      <c r="U101" s="4">
        <v>355</v>
      </c>
      <c r="V101" s="4">
        <v>0</v>
      </c>
      <c r="W101" s="4">
        <v>0</v>
      </c>
      <c r="X101" s="4" t="s">
        <v>557</v>
      </c>
      <c r="Y101" s="4" t="s">
        <v>558</v>
      </c>
    </row>
    <row r="102" s="4" customFormat="1" spans="1:25">
      <c r="A102" s="4" t="s">
        <v>559</v>
      </c>
      <c r="B102" s="4" t="s">
        <v>26</v>
      </c>
      <c r="C102" s="4" t="s">
        <v>27</v>
      </c>
      <c r="D102" s="4" t="s">
        <v>560</v>
      </c>
      <c r="E102" s="4" t="s">
        <v>278</v>
      </c>
      <c r="F102" s="6">
        <v>44936</v>
      </c>
      <c r="G102" s="6">
        <v>44937</v>
      </c>
      <c r="H102" s="4">
        <v>1</v>
      </c>
      <c r="I102" s="4">
        <v>1</v>
      </c>
      <c r="J102" s="4">
        <v>1</v>
      </c>
      <c r="K102" s="4" t="s">
        <v>30</v>
      </c>
      <c r="L102" s="4">
        <v>130</v>
      </c>
      <c r="M102" s="4">
        <v>130</v>
      </c>
      <c r="N102" s="4" t="s">
        <v>561</v>
      </c>
      <c r="O102" s="4" t="s">
        <v>32</v>
      </c>
      <c r="P102" s="4" t="s">
        <v>33</v>
      </c>
      <c r="Q102" s="4">
        <v>0</v>
      </c>
      <c r="R102" s="7">
        <v>44936</v>
      </c>
      <c r="S102" s="6">
        <v>44940</v>
      </c>
      <c r="T102" s="4" t="s">
        <v>34</v>
      </c>
      <c r="U102" s="4">
        <v>130</v>
      </c>
      <c r="V102" s="4">
        <v>0</v>
      </c>
      <c r="W102" s="4">
        <v>0</v>
      </c>
      <c r="X102" s="4" t="s">
        <v>562</v>
      </c>
      <c r="Y102" s="4" t="s">
        <v>35</v>
      </c>
    </row>
    <row r="103" s="4" customFormat="1" spans="1:25">
      <c r="A103" s="4" t="s">
        <v>563</v>
      </c>
      <c r="B103" s="4" t="s">
        <v>26</v>
      </c>
      <c r="C103" s="4" t="s">
        <v>27</v>
      </c>
      <c r="D103" s="4" t="s">
        <v>564</v>
      </c>
      <c r="E103" s="4" t="s">
        <v>565</v>
      </c>
      <c r="F103" s="6">
        <v>44936</v>
      </c>
      <c r="G103" s="6">
        <v>44937</v>
      </c>
      <c r="H103" s="4">
        <v>1</v>
      </c>
      <c r="I103" s="4">
        <v>1</v>
      </c>
      <c r="J103" s="4">
        <v>1</v>
      </c>
      <c r="K103" s="4" t="s">
        <v>30</v>
      </c>
      <c r="L103" s="4">
        <v>301</v>
      </c>
      <c r="M103" s="4">
        <v>301</v>
      </c>
      <c r="N103" s="4" t="s">
        <v>566</v>
      </c>
      <c r="O103" s="4" t="s">
        <v>32</v>
      </c>
      <c r="P103" s="4" t="s">
        <v>33</v>
      </c>
      <c r="Q103" s="4">
        <v>0</v>
      </c>
      <c r="R103" s="7">
        <v>44936</v>
      </c>
      <c r="S103" s="6">
        <v>44940</v>
      </c>
      <c r="T103" s="4" t="s">
        <v>34</v>
      </c>
      <c r="U103" s="4">
        <v>301</v>
      </c>
      <c r="V103" s="4">
        <v>0</v>
      </c>
      <c r="W103" s="4">
        <v>0</v>
      </c>
      <c r="X103" s="4" t="s">
        <v>567</v>
      </c>
      <c r="Y103" s="4" t="s">
        <v>568</v>
      </c>
    </row>
    <row r="104" s="4" customFormat="1" spans="1:25">
      <c r="A104" s="4" t="s">
        <v>569</v>
      </c>
      <c r="B104" s="4" t="s">
        <v>26</v>
      </c>
      <c r="C104" s="4" t="s">
        <v>27</v>
      </c>
      <c r="D104" s="4" t="s">
        <v>570</v>
      </c>
      <c r="E104" s="4"/>
      <c r="F104" s="6">
        <v>44936</v>
      </c>
      <c r="G104" s="6">
        <v>44937</v>
      </c>
      <c r="H104" s="4">
        <v>0</v>
      </c>
      <c r="I104" s="4">
        <v>1</v>
      </c>
      <c r="J104" s="4">
        <v>0</v>
      </c>
      <c r="K104" s="4" t="s">
        <v>30</v>
      </c>
      <c r="L104" s="4">
        <v>1614</v>
      </c>
      <c r="M104" s="4">
        <v>1614</v>
      </c>
      <c r="N104" s="4"/>
      <c r="O104" s="4" t="s">
        <v>32</v>
      </c>
      <c r="P104" s="4" t="s">
        <v>33</v>
      </c>
      <c r="Q104" s="4">
        <v>0</v>
      </c>
      <c r="R104" s="7">
        <v>44936</v>
      </c>
      <c r="S104" s="6">
        <v>44940</v>
      </c>
      <c r="T104" s="4" t="s">
        <v>34</v>
      </c>
      <c r="U104" s="4">
        <v>1614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571</v>
      </c>
      <c r="B105" s="4" t="s">
        <v>26</v>
      </c>
      <c r="C105" s="4" t="s">
        <v>27</v>
      </c>
      <c r="D105" s="4" t="s">
        <v>448</v>
      </c>
      <c r="E105" s="4" t="s">
        <v>572</v>
      </c>
      <c r="F105" s="6">
        <v>44936</v>
      </c>
      <c r="G105" s="6">
        <v>44937</v>
      </c>
      <c r="H105" s="4">
        <v>1</v>
      </c>
      <c r="I105" s="4">
        <v>1</v>
      </c>
      <c r="J105" s="4">
        <v>1</v>
      </c>
      <c r="K105" s="4" t="s">
        <v>30</v>
      </c>
      <c r="L105" s="4">
        <v>303</v>
      </c>
      <c r="M105" s="4">
        <v>303</v>
      </c>
      <c r="N105" s="4" t="s">
        <v>573</v>
      </c>
      <c r="O105" s="4" t="s">
        <v>32</v>
      </c>
      <c r="P105" s="4" t="s">
        <v>33</v>
      </c>
      <c r="Q105" s="4">
        <v>0</v>
      </c>
      <c r="R105" s="7">
        <v>44936</v>
      </c>
      <c r="S105" s="6">
        <v>44940</v>
      </c>
      <c r="T105" s="4" t="s">
        <v>34</v>
      </c>
      <c r="U105" s="4">
        <v>303</v>
      </c>
      <c r="V105" s="4">
        <v>0</v>
      </c>
      <c r="W105" s="4">
        <v>0</v>
      </c>
      <c r="X105" s="4" t="s">
        <v>574</v>
      </c>
      <c r="Y105" s="4" t="s">
        <v>35</v>
      </c>
    </row>
    <row r="106" s="4" customFormat="1" spans="1:25">
      <c r="A106" s="4" t="s">
        <v>575</v>
      </c>
      <c r="B106" s="4" t="s">
        <v>26</v>
      </c>
      <c r="C106" s="4" t="s">
        <v>27</v>
      </c>
      <c r="D106" s="4" t="s">
        <v>576</v>
      </c>
      <c r="E106" s="4" t="s">
        <v>577</v>
      </c>
      <c r="F106" s="6">
        <v>44936</v>
      </c>
      <c r="G106" s="6">
        <v>44937</v>
      </c>
      <c r="H106" s="4">
        <v>1</v>
      </c>
      <c r="I106" s="4">
        <v>1</v>
      </c>
      <c r="J106" s="4">
        <v>1</v>
      </c>
      <c r="K106" s="4" t="s">
        <v>30</v>
      </c>
      <c r="L106" s="4">
        <v>876</v>
      </c>
      <c r="M106" s="4">
        <v>876</v>
      </c>
      <c r="N106" s="4" t="s">
        <v>578</v>
      </c>
      <c r="O106" s="4" t="s">
        <v>32</v>
      </c>
      <c r="P106" s="4" t="s">
        <v>33</v>
      </c>
      <c r="Q106" s="4">
        <v>0</v>
      </c>
      <c r="R106" s="7">
        <v>44936</v>
      </c>
      <c r="S106" s="6">
        <v>44940</v>
      </c>
      <c r="T106" s="4" t="s">
        <v>34</v>
      </c>
      <c r="U106" s="4">
        <v>876</v>
      </c>
      <c r="V106" s="4">
        <v>0</v>
      </c>
      <c r="W106" s="4">
        <v>0</v>
      </c>
      <c r="X106" s="4" t="s">
        <v>579</v>
      </c>
      <c r="Y106" s="4" t="s">
        <v>35</v>
      </c>
    </row>
    <row r="107" s="4" customFormat="1" spans="1:25">
      <c r="A107" s="4" t="s">
        <v>580</v>
      </c>
      <c r="B107" s="4" t="s">
        <v>26</v>
      </c>
      <c r="C107" s="4" t="s">
        <v>27</v>
      </c>
      <c r="D107" s="4" t="s">
        <v>581</v>
      </c>
      <c r="E107" s="4" t="s">
        <v>582</v>
      </c>
      <c r="F107" s="6">
        <v>44936</v>
      </c>
      <c r="G107" s="6">
        <v>44937</v>
      </c>
      <c r="H107" s="4">
        <v>1</v>
      </c>
      <c r="I107" s="4">
        <v>1</v>
      </c>
      <c r="J107" s="4">
        <v>1</v>
      </c>
      <c r="K107" s="4" t="s">
        <v>30</v>
      </c>
      <c r="L107" s="4">
        <v>1536</v>
      </c>
      <c r="M107" s="4">
        <v>1536</v>
      </c>
      <c r="N107" s="4" t="s">
        <v>583</v>
      </c>
      <c r="O107" s="4" t="s">
        <v>32</v>
      </c>
      <c r="P107" s="4" t="s">
        <v>33</v>
      </c>
      <c r="Q107" s="4">
        <v>0</v>
      </c>
      <c r="R107" s="7">
        <v>44936</v>
      </c>
      <c r="S107" s="6">
        <v>44940</v>
      </c>
      <c r="T107" s="4" t="s">
        <v>34</v>
      </c>
      <c r="U107" s="4">
        <v>1536</v>
      </c>
      <c r="V107" s="4">
        <v>0</v>
      </c>
      <c r="W107" s="4">
        <v>0</v>
      </c>
      <c r="X107" s="4" t="s">
        <v>584</v>
      </c>
      <c r="Y107" s="4" t="s">
        <v>585</v>
      </c>
    </row>
    <row r="108" s="4" customFormat="1" spans="1:25">
      <c r="A108" s="4" t="s">
        <v>586</v>
      </c>
      <c r="B108" s="4" t="s">
        <v>26</v>
      </c>
      <c r="C108" s="4" t="s">
        <v>27</v>
      </c>
      <c r="D108" s="4" t="s">
        <v>587</v>
      </c>
      <c r="E108" s="4" t="s">
        <v>247</v>
      </c>
      <c r="F108" s="6">
        <v>44936</v>
      </c>
      <c r="G108" s="6">
        <v>44937</v>
      </c>
      <c r="H108" s="4">
        <v>1</v>
      </c>
      <c r="I108" s="4">
        <v>1</v>
      </c>
      <c r="J108" s="4">
        <v>1</v>
      </c>
      <c r="K108" s="4" t="s">
        <v>30</v>
      </c>
      <c r="L108" s="4">
        <v>299</v>
      </c>
      <c r="M108" s="4">
        <v>299</v>
      </c>
      <c r="N108" s="4" t="s">
        <v>588</v>
      </c>
      <c r="O108" s="4" t="s">
        <v>32</v>
      </c>
      <c r="P108" s="4" t="s">
        <v>33</v>
      </c>
      <c r="Q108" s="4">
        <v>0</v>
      </c>
      <c r="R108" s="7">
        <v>44936</v>
      </c>
      <c r="S108" s="6">
        <v>44940</v>
      </c>
      <c r="T108" s="4" t="s">
        <v>34</v>
      </c>
      <c r="U108" s="4">
        <v>299</v>
      </c>
      <c r="V108" s="4">
        <v>0</v>
      </c>
      <c r="W108" s="4">
        <v>0</v>
      </c>
      <c r="X108" s="4" t="s">
        <v>589</v>
      </c>
      <c r="Y108" s="4" t="s">
        <v>590</v>
      </c>
    </row>
    <row r="109" s="4" customFormat="1" spans="1:25">
      <c r="A109" s="4" t="s">
        <v>591</v>
      </c>
      <c r="B109" s="4" t="s">
        <v>26</v>
      </c>
      <c r="C109" s="4" t="s">
        <v>27</v>
      </c>
      <c r="D109" s="4" t="s">
        <v>592</v>
      </c>
      <c r="E109" s="4" t="s">
        <v>593</v>
      </c>
      <c r="F109" s="6">
        <v>44936</v>
      </c>
      <c r="G109" s="6">
        <v>44937</v>
      </c>
      <c r="H109" s="4">
        <v>1</v>
      </c>
      <c r="I109" s="4">
        <v>1</v>
      </c>
      <c r="J109" s="4">
        <v>1</v>
      </c>
      <c r="K109" s="4" t="s">
        <v>30</v>
      </c>
      <c r="L109" s="4">
        <v>356</v>
      </c>
      <c r="M109" s="4">
        <v>356</v>
      </c>
      <c r="N109" s="4" t="s">
        <v>594</v>
      </c>
      <c r="O109" s="4" t="s">
        <v>32</v>
      </c>
      <c r="P109" s="4" t="s">
        <v>33</v>
      </c>
      <c r="Q109" s="4">
        <v>0</v>
      </c>
      <c r="R109" s="7">
        <v>44936</v>
      </c>
      <c r="S109" s="6">
        <v>44940</v>
      </c>
      <c r="T109" s="4" t="s">
        <v>34</v>
      </c>
      <c r="U109" s="4">
        <v>356</v>
      </c>
      <c r="V109" s="4">
        <v>0</v>
      </c>
      <c r="W109" s="4">
        <v>0</v>
      </c>
      <c r="X109" s="4" t="s">
        <v>595</v>
      </c>
      <c r="Y109" s="4" t="s">
        <v>596</v>
      </c>
    </row>
    <row r="110" s="4" customFormat="1" spans="1:25">
      <c r="A110" s="4" t="s">
        <v>597</v>
      </c>
      <c r="B110" s="4" t="s">
        <v>26</v>
      </c>
      <c r="C110" s="4" t="s">
        <v>27</v>
      </c>
      <c r="D110" s="4" t="s">
        <v>317</v>
      </c>
      <c r="E110" s="4" t="s">
        <v>170</v>
      </c>
      <c r="F110" s="6">
        <v>44936</v>
      </c>
      <c r="G110" s="6">
        <v>44937</v>
      </c>
      <c r="H110" s="4">
        <v>1</v>
      </c>
      <c r="I110" s="4">
        <v>1</v>
      </c>
      <c r="J110" s="4">
        <v>1</v>
      </c>
      <c r="K110" s="4" t="s">
        <v>30</v>
      </c>
      <c r="L110" s="4">
        <v>309</v>
      </c>
      <c r="M110" s="4">
        <v>309</v>
      </c>
      <c r="N110" s="4" t="s">
        <v>598</v>
      </c>
      <c r="O110" s="4" t="s">
        <v>32</v>
      </c>
      <c r="P110" s="4" t="s">
        <v>33</v>
      </c>
      <c r="Q110" s="4">
        <v>0</v>
      </c>
      <c r="R110" s="7">
        <v>44936</v>
      </c>
      <c r="S110" s="6">
        <v>44940</v>
      </c>
      <c r="T110" s="4" t="s">
        <v>34</v>
      </c>
      <c r="U110" s="4">
        <v>309</v>
      </c>
      <c r="V110" s="4">
        <v>0</v>
      </c>
      <c r="W110" s="4">
        <v>0</v>
      </c>
      <c r="X110" s="4" t="s">
        <v>599</v>
      </c>
      <c r="Y110" s="4" t="s">
        <v>35</v>
      </c>
    </row>
    <row r="111" s="4" customFormat="1" spans="1:25">
      <c r="A111" s="4" t="s">
        <v>600</v>
      </c>
      <c r="B111" s="4" t="s">
        <v>26</v>
      </c>
      <c r="C111" s="4" t="s">
        <v>27</v>
      </c>
      <c r="D111" s="4" t="s">
        <v>601</v>
      </c>
      <c r="E111" s="4" t="s">
        <v>247</v>
      </c>
      <c r="F111" s="6">
        <v>44936</v>
      </c>
      <c r="G111" s="6">
        <v>44937</v>
      </c>
      <c r="H111" s="4">
        <v>1</v>
      </c>
      <c r="I111" s="4">
        <v>1</v>
      </c>
      <c r="J111" s="4">
        <v>1</v>
      </c>
      <c r="K111" s="4" t="s">
        <v>30</v>
      </c>
      <c r="L111" s="4">
        <v>231</v>
      </c>
      <c r="M111" s="4">
        <v>231</v>
      </c>
      <c r="N111" s="4" t="s">
        <v>602</v>
      </c>
      <c r="O111" s="4" t="s">
        <v>32</v>
      </c>
      <c r="P111" s="4" t="s">
        <v>33</v>
      </c>
      <c r="Q111" s="4">
        <v>0</v>
      </c>
      <c r="R111" s="7">
        <v>44936</v>
      </c>
      <c r="S111" s="6">
        <v>44940</v>
      </c>
      <c r="T111" s="4" t="s">
        <v>34</v>
      </c>
      <c r="U111" s="4">
        <v>231</v>
      </c>
      <c r="V111" s="4">
        <v>0</v>
      </c>
      <c r="W111" s="4">
        <v>0</v>
      </c>
      <c r="X111" s="4" t="s">
        <v>603</v>
      </c>
      <c r="Y111" s="4" t="s">
        <v>35</v>
      </c>
    </row>
    <row r="112" s="4" customFormat="1" spans="1:25">
      <c r="A112" s="4" t="s">
        <v>604</v>
      </c>
      <c r="B112" s="4" t="s">
        <v>26</v>
      </c>
      <c r="C112" s="4" t="s">
        <v>27</v>
      </c>
      <c r="D112" s="4" t="s">
        <v>605</v>
      </c>
      <c r="E112" s="4" t="s">
        <v>606</v>
      </c>
      <c r="F112" s="6">
        <v>44936</v>
      </c>
      <c r="G112" s="6">
        <v>44937</v>
      </c>
      <c r="H112" s="4">
        <v>1</v>
      </c>
      <c r="I112" s="4">
        <v>1</v>
      </c>
      <c r="J112" s="4">
        <v>1</v>
      </c>
      <c r="K112" s="4" t="s">
        <v>30</v>
      </c>
      <c r="L112" s="4">
        <v>1087</v>
      </c>
      <c r="M112" s="4">
        <v>1087</v>
      </c>
      <c r="N112" s="4" t="s">
        <v>607</v>
      </c>
      <c r="O112" s="4" t="s">
        <v>32</v>
      </c>
      <c r="P112" s="4" t="s">
        <v>33</v>
      </c>
      <c r="Q112" s="4">
        <v>0</v>
      </c>
      <c r="R112" s="7">
        <v>44936</v>
      </c>
      <c r="S112" s="6">
        <v>44940</v>
      </c>
      <c r="T112" s="4" t="s">
        <v>34</v>
      </c>
      <c r="U112" s="4">
        <v>1087</v>
      </c>
      <c r="V112" s="4">
        <v>0</v>
      </c>
      <c r="W112" s="4">
        <v>0</v>
      </c>
      <c r="X112" s="4" t="s">
        <v>608</v>
      </c>
      <c r="Y112" s="4" t="s">
        <v>35</v>
      </c>
    </row>
    <row r="113" s="4" customFormat="1" spans="1:25">
      <c r="A113" s="4" t="s">
        <v>609</v>
      </c>
      <c r="B113" s="4" t="s">
        <v>26</v>
      </c>
      <c r="C113" s="4" t="s">
        <v>27</v>
      </c>
      <c r="D113" s="4" t="s">
        <v>610</v>
      </c>
      <c r="E113" s="4" t="s">
        <v>224</v>
      </c>
      <c r="F113" s="6">
        <v>44936</v>
      </c>
      <c r="G113" s="6">
        <v>44937</v>
      </c>
      <c r="H113" s="4">
        <v>1</v>
      </c>
      <c r="I113" s="4">
        <v>1</v>
      </c>
      <c r="J113" s="4">
        <v>1</v>
      </c>
      <c r="K113" s="4" t="s">
        <v>30</v>
      </c>
      <c r="L113" s="4">
        <v>145</v>
      </c>
      <c r="M113" s="4">
        <v>145</v>
      </c>
      <c r="N113" s="4" t="s">
        <v>611</v>
      </c>
      <c r="O113" s="4" t="s">
        <v>32</v>
      </c>
      <c r="P113" s="4" t="s">
        <v>33</v>
      </c>
      <c r="Q113" s="4">
        <v>0</v>
      </c>
      <c r="R113" s="7">
        <v>44936</v>
      </c>
      <c r="S113" s="6">
        <v>44940</v>
      </c>
      <c r="T113" s="4" t="s">
        <v>34</v>
      </c>
      <c r="U113" s="4">
        <v>145</v>
      </c>
      <c r="V113" s="4">
        <v>0</v>
      </c>
      <c r="W113" s="4">
        <v>0</v>
      </c>
      <c r="X113" s="4" t="s">
        <v>612</v>
      </c>
      <c r="Y113" s="4" t="s">
        <v>35</v>
      </c>
    </row>
    <row r="114" s="4" customFormat="1" spans="1:25">
      <c r="A114" s="4" t="s">
        <v>613</v>
      </c>
      <c r="B114" s="4" t="s">
        <v>26</v>
      </c>
      <c r="C114" s="4" t="s">
        <v>27</v>
      </c>
      <c r="D114" s="4" t="s">
        <v>614</v>
      </c>
      <c r="E114" s="4" t="s">
        <v>615</v>
      </c>
      <c r="F114" s="6">
        <v>44936</v>
      </c>
      <c r="G114" s="6">
        <v>44937</v>
      </c>
      <c r="H114" s="4">
        <v>1</v>
      </c>
      <c r="I114" s="4">
        <v>1</v>
      </c>
      <c r="J114" s="4">
        <v>1</v>
      </c>
      <c r="K114" s="4" t="s">
        <v>30</v>
      </c>
      <c r="L114" s="4">
        <v>1167</v>
      </c>
      <c r="M114" s="4">
        <v>1167</v>
      </c>
      <c r="N114" s="4" t="s">
        <v>616</v>
      </c>
      <c r="O114" s="4" t="s">
        <v>32</v>
      </c>
      <c r="P114" s="4" t="s">
        <v>33</v>
      </c>
      <c r="Q114" s="4">
        <v>0</v>
      </c>
      <c r="R114" s="7">
        <v>44936</v>
      </c>
      <c r="S114" s="6">
        <v>44940</v>
      </c>
      <c r="T114" s="4" t="s">
        <v>34</v>
      </c>
      <c r="U114" s="4">
        <v>1167</v>
      </c>
      <c r="V114" s="4">
        <v>0</v>
      </c>
      <c r="W114" s="4">
        <v>0</v>
      </c>
      <c r="X114" s="4" t="s">
        <v>617</v>
      </c>
      <c r="Y114" s="4" t="s">
        <v>35</v>
      </c>
    </row>
    <row r="115" s="4" customFormat="1" spans="1:25">
      <c r="A115" s="4" t="s">
        <v>618</v>
      </c>
      <c r="B115" s="4" t="s">
        <v>26</v>
      </c>
      <c r="C115" s="4" t="s">
        <v>27</v>
      </c>
      <c r="D115" s="4" t="s">
        <v>619</v>
      </c>
      <c r="E115" s="4"/>
      <c r="F115" s="6">
        <v>44936</v>
      </c>
      <c r="G115" s="6">
        <v>44937</v>
      </c>
      <c r="H115" s="4">
        <v>0</v>
      </c>
      <c r="I115" s="4">
        <v>1</v>
      </c>
      <c r="J115" s="4">
        <v>0</v>
      </c>
      <c r="K115" s="4" t="s">
        <v>30</v>
      </c>
      <c r="L115" s="4">
        <v>89</v>
      </c>
      <c r="M115" s="4">
        <v>89</v>
      </c>
      <c r="N115" s="4"/>
      <c r="O115" s="4" t="s">
        <v>32</v>
      </c>
      <c r="P115" s="4" t="s">
        <v>33</v>
      </c>
      <c r="Q115" s="4">
        <v>0</v>
      </c>
      <c r="R115" s="7">
        <v>44936</v>
      </c>
      <c r="S115" s="6">
        <v>44940</v>
      </c>
      <c r="T115" s="4" t="s">
        <v>34</v>
      </c>
      <c r="U115" s="4">
        <v>89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620</v>
      </c>
      <c r="B116" s="4" t="s">
        <v>26</v>
      </c>
      <c r="C116" s="4" t="s">
        <v>27</v>
      </c>
      <c r="D116" s="4" t="s">
        <v>621</v>
      </c>
      <c r="E116" s="4" t="s">
        <v>622</v>
      </c>
      <c r="F116" s="6">
        <v>44936</v>
      </c>
      <c r="G116" s="6">
        <v>44937</v>
      </c>
      <c r="H116" s="4">
        <v>1</v>
      </c>
      <c r="I116" s="4">
        <v>1</v>
      </c>
      <c r="J116" s="4">
        <v>1</v>
      </c>
      <c r="K116" s="4" t="s">
        <v>30</v>
      </c>
      <c r="L116" s="4">
        <v>686</v>
      </c>
      <c r="M116" s="4">
        <v>686</v>
      </c>
      <c r="N116" s="4" t="s">
        <v>623</v>
      </c>
      <c r="O116" s="4" t="s">
        <v>32</v>
      </c>
      <c r="P116" s="4" t="s">
        <v>33</v>
      </c>
      <c r="Q116" s="4">
        <v>0</v>
      </c>
      <c r="R116" s="7">
        <v>44936</v>
      </c>
      <c r="S116" s="6">
        <v>44940</v>
      </c>
      <c r="T116" s="4" t="s">
        <v>34</v>
      </c>
      <c r="U116" s="4">
        <v>686</v>
      </c>
      <c r="V116" s="4">
        <v>0</v>
      </c>
      <c r="W116" s="4">
        <v>0</v>
      </c>
      <c r="X116" s="4" t="s">
        <v>624</v>
      </c>
      <c r="Y116" s="4" t="s">
        <v>625</v>
      </c>
    </row>
    <row r="117" s="4" customFormat="1" spans="1:25">
      <c r="A117" s="4" t="s">
        <v>626</v>
      </c>
      <c r="B117" s="4" t="s">
        <v>26</v>
      </c>
      <c r="C117" s="4" t="s">
        <v>27</v>
      </c>
      <c r="D117" s="4" t="s">
        <v>564</v>
      </c>
      <c r="E117" s="4" t="s">
        <v>373</v>
      </c>
      <c r="F117" s="6">
        <v>44936</v>
      </c>
      <c r="G117" s="6">
        <v>44937</v>
      </c>
      <c r="H117" s="4">
        <v>1</v>
      </c>
      <c r="I117" s="4">
        <v>1</v>
      </c>
      <c r="J117" s="4">
        <v>1</v>
      </c>
      <c r="K117" s="4" t="s">
        <v>30</v>
      </c>
      <c r="L117" s="4">
        <v>362</v>
      </c>
      <c r="M117" s="4">
        <v>362</v>
      </c>
      <c r="N117" s="4" t="s">
        <v>627</v>
      </c>
      <c r="O117" s="4" t="s">
        <v>32</v>
      </c>
      <c r="P117" s="4" t="s">
        <v>33</v>
      </c>
      <c r="Q117" s="4">
        <v>0</v>
      </c>
      <c r="R117" s="7">
        <v>44936</v>
      </c>
      <c r="S117" s="6">
        <v>44940</v>
      </c>
      <c r="T117" s="4" t="s">
        <v>34</v>
      </c>
      <c r="U117" s="4">
        <v>362</v>
      </c>
      <c r="V117" s="4">
        <v>0</v>
      </c>
      <c r="W117" s="4">
        <v>0</v>
      </c>
      <c r="X117" s="4" t="s">
        <v>628</v>
      </c>
      <c r="Y117" s="4" t="s">
        <v>629</v>
      </c>
    </row>
    <row r="118" s="4" customFormat="1" spans="1:25">
      <c r="A118" s="4" t="s">
        <v>630</v>
      </c>
      <c r="B118" s="4" t="s">
        <v>26</v>
      </c>
      <c r="C118" s="4" t="s">
        <v>27</v>
      </c>
      <c r="D118" s="4" t="s">
        <v>631</v>
      </c>
      <c r="E118" s="4" t="s">
        <v>632</v>
      </c>
      <c r="F118" s="6">
        <v>44936</v>
      </c>
      <c r="G118" s="6">
        <v>44937</v>
      </c>
      <c r="H118" s="4">
        <v>1</v>
      </c>
      <c r="I118" s="4">
        <v>1</v>
      </c>
      <c r="J118" s="4">
        <v>1</v>
      </c>
      <c r="K118" s="4" t="s">
        <v>30</v>
      </c>
      <c r="L118" s="4">
        <v>725</v>
      </c>
      <c r="M118" s="4">
        <v>725</v>
      </c>
      <c r="N118" s="4" t="s">
        <v>633</v>
      </c>
      <c r="O118" s="4" t="s">
        <v>32</v>
      </c>
      <c r="P118" s="4" t="s">
        <v>33</v>
      </c>
      <c r="Q118" s="4">
        <v>0</v>
      </c>
      <c r="R118" s="7">
        <v>44936</v>
      </c>
      <c r="S118" s="6">
        <v>44940</v>
      </c>
      <c r="T118" s="4" t="s">
        <v>34</v>
      </c>
      <c r="U118" s="4">
        <v>725</v>
      </c>
      <c r="V118" s="4">
        <v>0</v>
      </c>
      <c r="W118" s="4">
        <v>0</v>
      </c>
      <c r="X118" s="4" t="s">
        <v>634</v>
      </c>
      <c r="Y118" s="4" t="s">
        <v>35</v>
      </c>
    </row>
    <row r="119" s="4" customFormat="1" spans="1:25">
      <c r="A119" s="4" t="s">
        <v>635</v>
      </c>
      <c r="B119" s="4" t="s">
        <v>26</v>
      </c>
      <c r="C119" s="4" t="s">
        <v>27</v>
      </c>
      <c r="D119" s="4" t="s">
        <v>610</v>
      </c>
      <c r="E119" s="4" t="s">
        <v>224</v>
      </c>
      <c r="F119" s="6">
        <v>44936</v>
      </c>
      <c r="G119" s="6">
        <v>44937</v>
      </c>
      <c r="H119" s="4">
        <v>1</v>
      </c>
      <c r="I119" s="4">
        <v>1</v>
      </c>
      <c r="J119" s="4">
        <v>1</v>
      </c>
      <c r="K119" s="4" t="s">
        <v>30</v>
      </c>
      <c r="L119" s="4">
        <v>145</v>
      </c>
      <c r="M119" s="4">
        <v>145</v>
      </c>
      <c r="N119" s="4" t="s">
        <v>636</v>
      </c>
      <c r="O119" s="4" t="s">
        <v>32</v>
      </c>
      <c r="P119" s="4" t="s">
        <v>33</v>
      </c>
      <c r="Q119" s="4">
        <v>0</v>
      </c>
      <c r="R119" s="7">
        <v>44936</v>
      </c>
      <c r="S119" s="6">
        <v>44940</v>
      </c>
      <c r="T119" s="4" t="s">
        <v>34</v>
      </c>
      <c r="U119" s="4">
        <v>145</v>
      </c>
      <c r="V119" s="4">
        <v>0</v>
      </c>
      <c r="W119" s="4">
        <v>0</v>
      </c>
      <c r="X119" s="4" t="s">
        <v>637</v>
      </c>
      <c r="Y119" s="4" t="s">
        <v>35</v>
      </c>
    </row>
    <row r="120" s="4" customFormat="1" spans="1:25">
      <c r="A120" s="4" t="s">
        <v>638</v>
      </c>
      <c r="B120" s="4" t="s">
        <v>26</v>
      </c>
      <c r="C120" s="4" t="s">
        <v>27</v>
      </c>
      <c r="D120" s="4" t="s">
        <v>252</v>
      </c>
      <c r="E120" s="4" t="s">
        <v>639</v>
      </c>
      <c r="F120" s="6">
        <v>44936</v>
      </c>
      <c r="G120" s="6">
        <v>44937</v>
      </c>
      <c r="H120" s="4">
        <v>1</v>
      </c>
      <c r="I120" s="4">
        <v>1</v>
      </c>
      <c r="J120" s="4">
        <v>1</v>
      </c>
      <c r="K120" s="4" t="s">
        <v>30</v>
      </c>
      <c r="L120" s="4">
        <v>678</v>
      </c>
      <c r="M120" s="4">
        <v>678</v>
      </c>
      <c r="N120" s="4" t="s">
        <v>640</v>
      </c>
      <c r="O120" s="4" t="s">
        <v>32</v>
      </c>
      <c r="P120" s="4" t="s">
        <v>33</v>
      </c>
      <c r="Q120" s="4">
        <v>0</v>
      </c>
      <c r="R120" s="7">
        <v>44936</v>
      </c>
      <c r="S120" s="6">
        <v>44940</v>
      </c>
      <c r="T120" s="4" t="s">
        <v>34</v>
      </c>
      <c r="U120" s="4">
        <v>678</v>
      </c>
      <c r="V120" s="4">
        <v>0</v>
      </c>
      <c r="W120" s="4">
        <v>0</v>
      </c>
      <c r="X120" s="4" t="s">
        <v>641</v>
      </c>
      <c r="Y120" s="4" t="s">
        <v>35</v>
      </c>
    </row>
    <row r="121" s="4" customFormat="1" spans="1:25">
      <c r="A121" s="4" t="s">
        <v>642</v>
      </c>
      <c r="B121" s="4" t="s">
        <v>26</v>
      </c>
      <c r="C121" s="4" t="s">
        <v>27</v>
      </c>
      <c r="D121" s="4" t="s">
        <v>643</v>
      </c>
      <c r="E121" s="4" t="s">
        <v>644</v>
      </c>
      <c r="F121" s="6">
        <v>44936</v>
      </c>
      <c r="G121" s="6">
        <v>44937</v>
      </c>
      <c r="H121" s="4">
        <v>1</v>
      </c>
      <c r="I121" s="4">
        <v>1</v>
      </c>
      <c r="J121" s="4">
        <v>1</v>
      </c>
      <c r="K121" s="4" t="s">
        <v>30</v>
      </c>
      <c r="L121" s="4">
        <v>474</v>
      </c>
      <c r="M121" s="4">
        <v>474</v>
      </c>
      <c r="N121" s="4" t="s">
        <v>645</v>
      </c>
      <c r="O121" s="4" t="s">
        <v>32</v>
      </c>
      <c r="P121" s="4" t="s">
        <v>33</v>
      </c>
      <c r="Q121" s="4">
        <v>0</v>
      </c>
      <c r="R121" s="7">
        <v>44936</v>
      </c>
      <c r="S121" s="6">
        <v>44940</v>
      </c>
      <c r="T121" s="4" t="s">
        <v>34</v>
      </c>
      <c r="U121" s="4">
        <v>474</v>
      </c>
      <c r="V121" s="4">
        <v>0</v>
      </c>
      <c r="W121" s="4">
        <v>0</v>
      </c>
      <c r="X121" s="4" t="s">
        <v>646</v>
      </c>
      <c r="Y121" s="4" t="s">
        <v>35</v>
      </c>
    </row>
    <row r="122" s="4" customFormat="1" spans="1:25">
      <c r="A122" s="4" t="s">
        <v>647</v>
      </c>
      <c r="B122" s="4" t="s">
        <v>26</v>
      </c>
      <c r="C122" s="4" t="s">
        <v>27</v>
      </c>
      <c r="D122" s="4" t="s">
        <v>648</v>
      </c>
      <c r="E122" s="4" t="s">
        <v>649</v>
      </c>
      <c r="F122" s="6">
        <v>44936</v>
      </c>
      <c r="G122" s="6">
        <v>44937</v>
      </c>
      <c r="H122" s="4">
        <v>2</v>
      </c>
      <c r="I122" s="4">
        <v>1</v>
      </c>
      <c r="J122" s="4">
        <v>2</v>
      </c>
      <c r="K122" s="4" t="s">
        <v>30</v>
      </c>
      <c r="L122" s="4">
        <v>268</v>
      </c>
      <c r="M122" s="4">
        <v>268</v>
      </c>
      <c r="N122" s="4" t="s">
        <v>650</v>
      </c>
      <c r="O122" s="4" t="s">
        <v>32</v>
      </c>
      <c r="P122" s="4" t="s">
        <v>33</v>
      </c>
      <c r="Q122" s="4">
        <v>0</v>
      </c>
      <c r="R122" s="7">
        <v>44936</v>
      </c>
      <c r="S122" s="6">
        <v>44940</v>
      </c>
      <c r="T122" s="4" t="s">
        <v>34</v>
      </c>
      <c r="U122" s="4">
        <v>268</v>
      </c>
      <c r="V122" s="4">
        <v>0</v>
      </c>
      <c r="W122" s="4">
        <v>0</v>
      </c>
      <c r="X122" s="4" t="s">
        <v>651</v>
      </c>
      <c r="Y122" s="4" t="s">
        <v>35</v>
      </c>
    </row>
    <row r="123" s="4" customFormat="1" spans="1:25">
      <c r="A123" s="4" t="s">
        <v>652</v>
      </c>
      <c r="B123" s="4" t="s">
        <v>26</v>
      </c>
      <c r="C123" s="4" t="s">
        <v>27</v>
      </c>
      <c r="D123" s="4" t="s">
        <v>653</v>
      </c>
      <c r="E123" s="4" t="s">
        <v>654</v>
      </c>
      <c r="F123" s="6">
        <v>44936</v>
      </c>
      <c r="G123" s="6">
        <v>44937</v>
      </c>
      <c r="H123" s="4">
        <v>1</v>
      </c>
      <c r="I123" s="4">
        <v>1</v>
      </c>
      <c r="J123" s="4">
        <v>1</v>
      </c>
      <c r="K123" s="4" t="s">
        <v>30</v>
      </c>
      <c r="L123" s="4">
        <v>234</v>
      </c>
      <c r="M123" s="4">
        <v>234</v>
      </c>
      <c r="N123" s="4" t="s">
        <v>655</v>
      </c>
      <c r="O123" s="4" t="s">
        <v>32</v>
      </c>
      <c r="P123" s="4" t="s">
        <v>33</v>
      </c>
      <c r="Q123" s="4">
        <v>0</v>
      </c>
      <c r="R123" s="7">
        <v>44936</v>
      </c>
      <c r="S123" s="6">
        <v>44940</v>
      </c>
      <c r="T123" s="4" t="s">
        <v>34</v>
      </c>
      <c r="U123" s="4">
        <v>234</v>
      </c>
      <c r="V123" s="4">
        <v>0</v>
      </c>
      <c r="W123" s="4">
        <v>0</v>
      </c>
      <c r="X123" s="4" t="s">
        <v>656</v>
      </c>
      <c r="Y123" s="4" t="s">
        <v>657</v>
      </c>
    </row>
    <row r="124" s="4" customFormat="1" spans="1:25">
      <c r="A124" s="4" t="s">
        <v>658</v>
      </c>
      <c r="B124" s="4" t="s">
        <v>26</v>
      </c>
      <c r="C124" s="4" t="s">
        <v>27</v>
      </c>
      <c r="D124" s="4" t="s">
        <v>659</v>
      </c>
      <c r="E124" s="4" t="s">
        <v>660</v>
      </c>
      <c r="F124" s="6">
        <v>44936</v>
      </c>
      <c r="G124" s="6">
        <v>44937</v>
      </c>
      <c r="H124" s="4">
        <v>1</v>
      </c>
      <c r="I124" s="4">
        <v>1</v>
      </c>
      <c r="J124" s="4">
        <v>1</v>
      </c>
      <c r="K124" s="4" t="s">
        <v>30</v>
      </c>
      <c r="L124" s="4">
        <v>175</v>
      </c>
      <c r="M124" s="4">
        <v>175</v>
      </c>
      <c r="N124" s="4" t="s">
        <v>661</v>
      </c>
      <c r="O124" s="4" t="s">
        <v>32</v>
      </c>
      <c r="P124" s="4" t="s">
        <v>33</v>
      </c>
      <c r="Q124" s="4">
        <v>0</v>
      </c>
      <c r="R124" s="7">
        <v>44936</v>
      </c>
      <c r="S124" s="6">
        <v>44940</v>
      </c>
      <c r="T124" s="4" t="s">
        <v>34</v>
      </c>
      <c r="U124" s="4">
        <v>175</v>
      </c>
      <c r="V124" s="4">
        <v>0</v>
      </c>
      <c r="W124" s="4">
        <v>0</v>
      </c>
      <c r="X124" s="4" t="s">
        <v>662</v>
      </c>
      <c r="Y124" s="4" t="s">
        <v>663</v>
      </c>
    </row>
    <row r="125" s="4" customFormat="1" spans="1:25">
      <c r="A125" s="4" t="s">
        <v>664</v>
      </c>
      <c r="B125" s="4" t="s">
        <v>26</v>
      </c>
      <c r="C125" s="4" t="s">
        <v>27</v>
      </c>
      <c r="D125" s="4" t="s">
        <v>382</v>
      </c>
      <c r="E125" s="4" t="s">
        <v>383</v>
      </c>
      <c r="F125" s="6">
        <v>44936</v>
      </c>
      <c r="G125" s="6">
        <v>44937</v>
      </c>
      <c r="H125" s="4">
        <v>1</v>
      </c>
      <c r="I125" s="4">
        <v>1</v>
      </c>
      <c r="J125" s="4">
        <v>1</v>
      </c>
      <c r="K125" s="4" t="s">
        <v>30</v>
      </c>
      <c r="L125" s="4">
        <v>161</v>
      </c>
      <c r="M125" s="4">
        <v>161</v>
      </c>
      <c r="N125" s="4" t="s">
        <v>665</v>
      </c>
      <c r="O125" s="4" t="s">
        <v>32</v>
      </c>
      <c r="P125" s="4" t="s">
        <v>33</v>
      </c>
      <c r="Q125" s="4">
        <v>0</v>
      </c>
      <c r="R125" s="7">
        <v>44936</v>
      </c>
      <c r="S125" s="6">
        <v>44940</v>
      </c>
      <c r="T125" s="4" t="s">
        <v>34</v>
      </c>
      <c r="U125" s="4">
        <v>161</v>
      </c>
      <c r="V125" s="4">
        <v>0</v>
      </c>
      <c r="W125" s="4">
        <v>0</v>
      </c>
      <c r="X125" s="4" t="s">
        <v>666</v>
      </c>
      <c r="Y125" s="4" t="s">
        <v>35</v>
      </c>
    </row>
    <row r="126" s="4" customFormat="1" spans="1:25">
      <c r="A126" s="4" t="s">
        <v>667</v>
      </c>
      <c r="B126" s="4" t="s">
        <v>26</v>
      </c>
      <c r="C126" s="4" t="s">
        <v>27</v>
      </c>
      <c r="D126" s="4" t="s">
        <v>668</v>
      </c>
      <c r="E126" s="4" t="s">
        <v>669</v>
      </c>
      <c r="F126" s="6">
        <v>44936</v>
      </c>
      <c r="G126" s="6">
        <v>44937</v>
      </c>
      <c r="H126" s="4">
        <v>1</v>
      </c>
      <c r="I126" s="4">
        <v>1</v>
      </c>
      <c r="J126" s="4">
        <v>1</v>
      </c>
      <c r="K126" s="4" t="s">
        <v>30</v>
      </c>
      <c r="L126" s="4">
        <v>329</v>
      </c>
      <c r="M126" s="4">
        <v>329</v>
      </c>
      <c r="N126" s="4" t="s">
        <v>670</v>
      </c>
      <c r="O126" s="4" t="s">
        <v>32</v>
      </c>
      <c r="P126" s="4" t="s">
        <v>33</v>
      </c>
      <c r="Q126" s="4">
        <v>0</v>
      </c>
      <c r="R126" s="7">
        <v>44936</v>
      </c>
      <c r="S126" s="6">
        <v>44940</v>
      </c>
      <c r="T126" s="4" t="s">
        <v>34</v>
      </c>
      <c r="U126" s="4">
        <v>329</v>
      </c>
      <c r="V126" s="4">
        <v>0</v>
      </c>
      <c r="W126" s="4">
        <v>0</v>
      </c>
      <c r="X126" s="4" t="s">
        <v>671</v>
      </c>
      <c r="Y126" s="4" t="s">
        <v>35</v>
      </c>
    </row>
    <row r="127" s="4" customFormat="1" spans="1:25">
      <c r="A127" s="4" t="s">
        <v>672</v>
      </c>
      <c r="B127" s="4" t="s">
        <v>26</v>
      </c>
      <c r="C127" s="4" t="s">
        <v>27</v>
      </c>
      <c r="D127" s="4" t="s">
        <v>673</v>
      </c>
      <c r="E127" s="4" t="s">
        <v>654</v>
      </c>
      <c r="F127" s="6">
        <v>44936</v>
      </c>
      <c r="G127" s="6">
        <v>44937</v>
      </c>
      <c r="H127" s="4">
        <v>1</v>
      </c>
      <c r="I127" s="4">
        <v>1</v>
      </c>
      <c r="J127" s="4">
        <v>1</v>
      </c>
      <c r="K127" s="4" t="s">
        <v>30</v>
      </c>
      <c r="L127" s="4">
        <v>430</v>
      </c>
      <c r="M127" s="4">
        <v>430</v>
      </c>
      <c r="N127" s="4" t="s">
        <v>674</v>
      </c>
      <c r="O127" s="4" t="s">
        <v>32</v>
      </c>
      <c r="P127" s="4" t="s">
        <v>33</v>
      </c>
      <c r="Q127" s="4">
        <v>0</v>
      </c>
      <c r="R127" s="7">
        <v>44936</v>
      </c>
      <c r="S127" s="6">
        <v>44940</v>
      </c>
      <c r="T127" s="4" t="s">
        <v>34</v>
      </c>
      <c r="U127" s="4">
        <v>430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675</v>
      </c>
      <c r="B128" s="4" t="s">
        <v>26</v>
      </c>
      <c r="C128" s="4" t="s">
        <v>27</v>
      </c>
      <c r="D128" s="4" t="s">
        <v>676</v>
      </c>
      <c r="E128" s="4" t="s">
        <v>247</v>
      </c>
      <c r="F128" s="6">
        <v>44936</v>
      </c>
      <c r="G128" s="6">
        <v>44937</v>
      </c>
      <c r="H128" s="4">
        <v>1</v>
      </c>
      <c r="I128" s="4">
        <v>1</v>
      </c>
      <c r="J128" s="4">
        <v>1</v>
      </c>
      <c r="K128" s="4" t="s">
        <v>30</v>
      </c>
      <c r="L128" s="4">
        <v>143</v>
      </c>
      <c r="M128" s="4">
        <v>143</v>
      </c>
      <c r="N128" s="4" t="s">
        <v>677</v>
      </c>
      <c r="O128" s="4" t="s">
        <v>32</v>
      </c>
      <c r="P128" s="4" t="s">
        <v>33</v>
      </c>
      <c r="Q128" s="4">
        <v>0</v>
      </c>
      <c r="R128" s="7">
        <v>44936</v>
      </c>
      <c r="S128" s="6">
        <v>44940</v>
      </c>
      <c r="T128" s="4" t="s">
        <v>34</v>
      </c>
      <c r="U128" s="4">
        <v>143</v>
      </c>
      <c r="V128" s="4">
        <v>0</v>
      </c>
      <c r="W128" s="4">
        <v>0</v>
      </c>
      <c r="X128" s="4" t="s">
        <v>678</v>
      </c>
      <c r="Y128" s="4" t="s">
        <v>35</v>
      </c>
    </row>
    <row r="129" s="4" customFormat="1" spans="1:25">
      <c r="A129" s="4" t="s">
        <v>679</v>
      </c>
      <c r="B129" s="4" t="s">
        <v>26</v>
      </c>
      <c r="C129" s="4" t="s">
        <v>27</v>
      </c>
      <c r="D129" s="4" t="s">
        <v>680</v>
      </c>
      <c r="E129" s="4" t="s">
        <v>681</v>
      </c>
      <c r="F129" s="6">
        <v>44936</v>
      </c>
      <c r="G129" s="6">
        <v>44937</v>
      </c>
      <c r="H129" s="4">
        <v>1</v>
      </c>
      <c r="I129" s="4">
        <v>1</v>
      </c>
      <c r="J129" s="4">
        <v>1</v>
      </c>
      <c r="K129" s="4" t="s">
        <v>30</v>
      </c>
      <c r="L129" s="4">
        <v>989</v>
      </c>
      <c r="M129" s="4">
        <v>989</v>
      </c>
      <c r="N129" s="4" t="s">
        <v>682</v>
      </c>
      <c r="O129" s="4" t="s">
        <v>32</v>
      </c>
      <c r="P129" s="4" t="s">
        <v>33</v>
      </c>
      <c r="Q129" s="4">
        <v>0</v>
      </c>
      <c r="R129" s="7">
        <v>44936</v>
      </c>
      <c r="S129" s="6">
        <v>44940</v>
      </c>
      <c r="T129" s="4" t="s">
        <v>34</v>
      </c>
      <c r="U129" s="4">
        <v>989</v>
      </c>
      <c r="V129" s="4">
        <v>0</v>
      </c>
      <c r="W129" s="4">
        <v>0</v>
      </c>
      <c r="X129" s="4" t="s">
        <v>683</v>
      </c>
      <c r="Y129" s="4" t="s">
        <v>684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7"/>
  <sheetViews>
    <sheetView tabSelected="1" topLeftCell="A106" workbookViewId="0">
      <selection activeCell="A135" sqref="A135:D137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685</v>
      </c>
    </row>
    <row r="2" s="4" customFormat="1" spans="1:9">
      <c r="A2" s="5">
        <v>18838693814</v>
      </c>
      <c r="B2" s="6">
        <v>44936</v>
      </c>
      <c r="C2" s="6">
        <v>44937</v>
      </c>
      <c r="D2" s="4">
        <v>1141</v>
      </c>
      <c r="E2" s="4" t="str">
        <f>VLOOKUP(A2,HOP!A:L,12,0)</f>
        <v>1141.00</v>
      </c>
      <c r="F2" s="4" t="str">
        <f>VLOOKUP(A2,HOP!A:C,3,0)</f>
        <v>2663610</v>
      </c>
      <c r="G2" s="4">
        <f>D2-E2</f>
        <v>0</v>
      </c>
      <c r="H2" s="4" t="str">
        <f>$H$1&amp;F2</f>
        <v>，2663610</v>
      </c>
      <c r="I2" s="4" t="str">
        <f>VLOOKUP(A2,HOP!A:U,21,0)</f>
        <v>直连</v>
      </c>
    </row>
    <row r="3" s="4" customFormat="1" spans="1:9">
      <c r="A3" s="5">
        <v>18858212112</v>
      </c>
      <c r="B3" s="6">
        <v>44936</v>
      </c>
      <c r="C3" s="6">
        <v>44937</v>
      </c>
      <c r="D3" s="4">
        <v>863</v>
      </c>
      <c r="E3" s="4" t="str">
        <f>VLOOKUP(A3,HOP!A:L,12,0)</f>
        <v>863.00</v>
      </c>
      <c r="F3" s="4" t="str">
        <f>VLOOKUP(A3,HOP!A:C,3,0)</f>
        <v>2665824</v>
      </c>
      <c r="G3" s="4">
        <f t="shared" ref="G3:G34" si="0">D3-E3</f>
        <v>0</v>
      </c>
      <c r="H3" s="4" t="str">
        <f t="shared" ref="H3:H34" si="1">$H$1&amp;F3</f>
        <v>，2665824</v>
      </c>
      <c r="I3" s="4" t="str">
        <f>VLOOKUP(A3,HOP!A:U,21,0)</f>
        <v>直连</v>
      </c>
    </row>
    <row r="4" s="4" customFormat="1" spans="1:9">
      <c r="A4" s="5">
        <v>21446409808</v>
      </c>
      <c r="B4" s="6">
        <v>44934</v>
      </c>
      <c r="C4" s="6">
        <v>44937</v>
      </c>
      <c r="D4" s="4">
        <v>3087</v>
      </c>
      <c r="E4" s="4" t="str">
        <f>VLOOKUP(A4,HOP!A:L,12,0)</f>
        <v>3087.00</v>
      </c>
      <c r="F4" s="4" t="str">
        <f>VLOOKUP(A4,HOP!A:C,3,0)</f>
        <v>2738781</v>
      </c>
      <c r="G4" s="4">
        <f t="shared" si="0"/>
        <v>0</v>
      </c>
      <c r="H4" s="4" t="str">
        <f t="shared" si="1"/>
        <v>，2738781</v>
      </c>
      <c r="I4" s="4" t="str">
        <f>VLOOKUP(A4,HOP!A:U,21,0)</f>
        <v>直连</v>
      </c>
    </row>
    <row r="5" s="4" customFormat="1" spans="1:9">
      <c r="A5" s="5">
        <v>21763693415</v>
      </c>
      <c r="B5" s="6">
        <v>44936</v>
      </c>
      <c r="C5" s="6">
        <v>44937</v>
      </c>
      <c r="D5" s="4">
        <v>2198</v>
      </c>
      <c r="E5" s="4" t="str">
        <f>VLOOKUP(A5,HOP!A:L,12,0)</f>
        <v>2198.00</v>
      </c>
      <c r="F5" s="4" t="str">
        <f>VLOOKUP(A5,HOP!A:C,3,0)</f>
        <v>2787712</v>
      </c>
      <c r="G5" s="4">
        <f t="shared" si="0"/>
        <v>0</v>
      </c>
      <c r="H5" s="4" t="str">
        <f t="shared" si="1"/>
        <v>，2787712</v>
      </c>
      <c r="I5" s="4" t="str">
        <f>VLOOKUP(A5,HOP!A:U,21,0)</f>
        <v>直连</v>
      </c>
    </row>
    <row r="6" s="4" customFormat="1" spans="1:9">
      <c r="A6" s="5">
        <v>999221849670951</v>
      </c>
      <c r="B6" s="6">
        <v>44930</v>
      </c>
      <c r="C6" s="6">
        <v>44937</v>
      </c>
      <c r="D6" s="4">
        <v>11970</v>
      </c>
      <c r="E6" s="4" t="str">
        <f>VLOOKUP(A6,HOP!A:L,12,0)</f>
        <v>11970.00</v>
      </c>
      <c r="F6" s="4" t="str">
        <f>VLOOKUP(A6,HOP!A:C,3,0)</f>
        <v>2838912</v>
      </c>
      <c r="G6" s="4">
        <f t="shared" si="0"/>
        <v>0</v>
      </c>
      <c r="H6" s="4" t="str">
        <f t="shared" si="1"/>
        <v>，2838912</v>
      </c>
      <c r="I6" s="4" t="str">
        <f>VLOOKUP(A6,HOP!A:U,21,0)</f>
        <v>直连</v>
      </c>
    </row>
    <row r="7" s="4" customFormat="1" spans="1:9">
      <c r="A7" s="5">
        <v>999221850568931</v>
      </c>
      <c r="B7" s="6">
        <v>44936</v>
      </c>
      <c r="C7" s="6">
        <v>44937</v>
      </c>
      <c r="D7" s="4">
        <v>1109</v>
      </c>
      <c r="E7" s="4" t="str">
        <f>VLOOKUP(A7,HOP!A:L,12,0)</f>
        <v>1109.00</v>
      </c>
      <c r="F7" s="4" t="str">
        <f>VLOOKUP(A7,HOP!A:C,3,0)</f>
        <v>2840878</v>
      </c>
      <c r="G7" s="4">
        <f t="shared" si="0"/>
        <v>0</v>
      </c>
      <c r="H7" s="4" t="str">
        <f t="shared" si="1"/>
        <v>，2840878</v>
      </c>
      <c r="I7" s="4" t="str">
        <f>VLOOKUP(A7,HOP!A:U,21,0)</f>
        <v>直连</v>
      </c>
    </row>
    <row r="8" s="4" customFormat="1" spans="1:9">
      <c r="A8" s="5">
        <v>999221854444246</v>
      </c>
      <c r="B8" s="6">
        <v>44935</v>
      </c>
      <c r="C8" s="6">
        <v>44937</v>
      </c>
      <c r="D8" s="4">
        <v>2238</v>
      </c>
      <c r="E8" s="4" t="str">
        <f>VLOOKUP(A8,HOP!A:L,12,0)</f>
        <v>2238.00</v>
      </c>
      <c r="F8" s="4" t="str">
        <f>VLOOKUP(A8,HOP!A:C,3,0)</f>
        <v>2847330</v>
      </c>
      <c r="G8" s="4">
        <f t="shared" si="0"/>
        <v>0</v>
      </c>
      <c r="H8" s="4" t="str">
        <f t="shared" si="1"/>
        <v>，2847330</v>
      </c>
      <c r="I8" s="4" t="str">
        <f>VLOOKUP(A8,HOP!A:U,21,0)</f>
        <v>直连</v>
      </c>
    </row>
    <row r="9" s="4" customFormat="1" spans="1:9">
      <c r="A9" s="5">
        <v>999221858567225</v>
      </c>
      <c r="B9" s="6">
        <v>44935</v>
      </c>
      <c r="C9" s="6">
        <v>44937</v>
      </c>
      <c r="D9" s="4">
        <v>4052</v>
      </c>
      <c r="E9" s="4" t="str">
        <f>VLOOKUP(A9,HOP!A:L,12,0)</f>
        <v>4052.00</v>
      </c>
      <c r="F9" s="4" t="str">
        <f>VLOOKUP(A9,HOP!A:C,3,0)</f>
        <v>2854363</v>
      </c>
      <c r="G9" s="4">
        <f t="shared" si="0"/>
        <v>0</v>
      </c>
      <c r="H9" s="4" t="str">
        <f t="shared" si="1"/>
        <v>，2854363</v>
      </c>
      <c r="I9" s="4" t="str">
        <f>VLOOKUP(A9,HOP!A:U,21,0)</f>
        <v>直连</v>
      </c>
    </row>
    <row r="10" s="4" customFormat="1" spans="1:9">
      <c r="A10" s="5">
        <v>999221890736908</v>
      </c>
      <c r="B10" s="6">
        <v>44935</v>
      </c>
      <c r="C10" s="6">
        <v>44937</v>
      </c>
      <c r="D10" s="4">
        <v>2076</v>
      </c>
      <c r="E10" s="4" t="str">
        <f>VLOOKUP(A10,HOP!A:L,12,0)</f>
        <v>2076.00</v>
      </c>
      <c r="F10" s="4" t="str">
        <f>VLOOKUP(A10,HOP!A:C,3,0)</f>
        <v>2865925</v>
      </c>
      <c r="G10" s="4">
        <f t="shared" si="0"/>
        <v>0</v>
      </c>
      <c r="H10" s="4" t="str">
        <f t="shared" si="1"/>
        <v>，2865925</v>
      </c>
      <c r="I10" s="4" t="str">
        <f>VLOOKUP(A10,HOP!A:U,21,0)</f>
        <v>直连</v>
      </c>
    </row>
    <row r="11" s="4" customFormat="1" spans="1:9">
      <c r="A11" s="5">
        <v>999221925776239</v>
      </c>
      <c r="B11" s="6">
        <v>44936</v>
      </c>
      <c r="C11" s="6">
        <v>44937</v>
      </c>
      <c r="D11" s="4">
        <v>668</v>
      </c>
      <c r="E11" s="4" t="str">
        <f>VLOOKUP(A11,HOP!A:L,12,0)</f>
        <v>668.00</v>
      </c>
      <c r="F11" s="4" t="str">
        <f>VLOOKUP(A11,HOP!A:C,3,0)</f>
        <v>2874468</v>
      </c>
      <c r="G11" s="4">
        <f t="shared" si="0"/>
        <v>0</v>
      </c>
      <c r="H11" s="4" t="str">
        <f t="shared" si="1"/>
        <v>，2874468</v>
      </c>
      <c r="I11" s="4" t="str">
        <f>VLOOKUP(A11,HOP!A:U,21,0)</f>
        <v>直采</v>
      </c>
    </row>
    <row r="12" s="4" customFormat="1" spans="1:9">
      <c r="A12" s="5">
        <v>999221953494192</v>
      </c>
      <c r="B12" s="6">
        <v>44935</v>
      </c>
      <c r="C12" s="6">
        <v>44937</v>
      </c>
      <c r="D12" s="4">
        <v>1546</v>
      </c>
      <c r="E12" s="4" t="str">
        <f>VLOOKUP(A12,HOP!A:L,12,0)</f>
        <v>1546.00</v>
      </c>
      <c r="F12" s="4" t="str">
        <f>VLOOKUP(A12,HOP!A:C,3,0)</f>
        <v>2884147</v>
      </c>
      <c r="G12" s="4">
        <f t="shared" si="0"/>
        <v>0</v>
      </c>
      <c r="H12" s="4" t="str">
        <f t="shared" si="1"/>
        <v>，2884147</v>
      </c>
      <c r="I12" s="4" t="str">
        <f>VLOOKUP(A12,HOP!A:U,21,0)</f>
        <v>直连</v>
      </c>
    </row>
    <row r="13" s="4" customFormat="1" spans="1:9">
      <c r="A13" s="5">
        <v>999221956133809</v>
      </c>
      <c r="B13" s="6">
        <v>44935</v>
      </c>
      <c r="C13" s="6">
        <v>44937</v>
      </c>
      <c r="D13" s="4">
        <v>4746</v>
      </c>
      <c r="E13" s="4" t="str">
        <f>VLOOKUP(A13,HOP!A:L,12,0)</f>
        <v>4746.00</v>
      </c>
      <c r="F13" s="4" t="str">
        <f>VLOOKUP(A13,HOP!A:C,3,0)</f>
        <v>2885083</v>
      </c>
      <c r="G13" s="4">
        <f t="shared" si="0"/>
        <v>0</v>
      </c>
      <c r="H13" s="4" t="str">
        <f t="shared" si="1"/>
        <v>，2885083</v>
      </c>
      <c r="I13" s="4" t="str">
        <f>VLOOKUP(A13,HOP!A:U,21,0)</f>
        <v>直连</v>
      </c>
    </row>
    <row r="14" s="4" customFormat="1" spans="1:9">
      <c r="A14" s="5">
        <v>999221963185030</v>
      </c>
      <c r="B14" s="6">
        <v>44935</v>
      </c>
      <c r="C14" s="6">
        <v>44937</v>
      </c>
      <c r="D14" s="4">
        <v>1959</v>
      </c>
      <c r="E14" s="4" t="str">
        <f>VLOOKUP(A14,HOP!A:L,12,0)</f>
        <v>1959.00</v>
      </c>
      <c r="F14" s="4" t="str">
        <f>VLOOKUP(A14,HOP!A:C,3,0)</f>
        <v>2887659</v>
      </c>
      <c r="G14" s="4">
        <f t="shared" si="0"/>
        <v>0</v>
      </c>
      <c r="H14" s="4" t="str">
        <f t="shared" si="1"/>
        <v>，2887659</v>
      </c>
      <c r="I14" s="4" t="str">
        <f>VLOOKUP(A14,HOP!A:U,21,0)</f>
        <v>直连</v>
      </c>
    </row>
    <row r="15" s="4" customFormat="1" spans="1:9">
      <c r="A15" s="5">
        <v>999221963926895</v>
      </c>
      <c r="B15" s="6">
        <v>44934</v>
      </c>
      <c r="C15" s="6">
        <v>44937</v>
      </c>
      <c r="D15" s="4">
        <v>3066</v>
      </c>
      <c r="E15" s="4" t="str">
        <f>VLOOKUP(A15,HOP!A:L,12,0)</f>
        <v>3066.00</v>
      </c>
      <c r="F15" s="4" t="str">
        <f>VLOOKUP(A15,HOP!A:C,3,0)</f>
        <v>2888102</v>
      </c>
      <c r="G15" s="4">
        <f t="shared" si="0"/>
        <v>0</v>
      </c>
      <c r="H15" s="4" t="str">
        <f t="shared" si="1"/>
        <v>，2888102</v>
      </c>
      <c r="I15" s="4" t="str">
        <f>VLOOKUP(A15,HOP!A:U,21,0)</f>
        <v>直连</v>
      </c>
    </row>
    <row r="16" s="4" customFormat="1" spans="1:9">
      <c r="A16" s="5">
        <v>999221983306163</v>
      </c>
      <c r="B16" s="6">
        <v>44931</v>
      </c>
      <c r="C16" s="6">
        <v>44937</v>
      </c>
      <c r="D16" s="4">
        <v>10956</v>
      </c>
      <c r="E16" s="4" t="str">
        <f>VLOOKUP(A16,HOP!A:L,12,0)</f>
        <v>10956.00</v>
      </c>
      <c r="F16" s="4" t="str">
        <f>VLOOKUP(A16,HOP!A:C,3,0)</f>
        <v>2894862</v>
      </c>
      <c r="G16" s="4">
        <f t="shared" si="0"/>
        <v>0</v>
      </c>
      <c r="H16" s="4" t="str">
        <f t="shared" si="1"/>
        <v>，2894862</v>
      </c>
      <c r="I16" s="4" t="str">
        <f>VLOOKUP(A16,HOP!A:U,21,0)</f>
        <v>直连</v>
      </c>
    </row>
    <row r="17" s="4" customFormat="1" spans="1:9">
      <c r="A17" s="5">
        <v>999221990729225</v>
      </c>
      <c r="B17" s="6">
        <v>44935</v>
      </c>
      <c r="C17" s="6">
        <v>44937</v>
      </c>
      <c r="D17" s="4">
        <v>2714</v>
      </c>
      <c r="E17" s="4" t="str">
        <f>VLOOKUP(A17,HOP!A:L,12,0)</f>
        <v>2714.00</v>
      </c>
      <c r="F17" s="4" t="str">
        <f>VLOOKUP(A17,HOP!A:C,3,0)</f>
        <v>2896989</v>
      </c>
      <c r="G17" s="4">
        <f t="shared" si="0"/>
        <v>0</v>
      </c>
      <c r="H17" s="4" t="str">
        <f t="shared" si="1"/>
        <v>，2896989</v>
      </c>
      <c r="I17" s="4" t="str">
        <f>VLOOKUP(A17,HOP!A:U,21,0)</f>
        <v>直连</v>
      </c>
    </row>
    <row r="18" s="4" customFormat="1" spans="1:9">
      <c r="A18" s="5">
        <v>999221996153611</v>
      </c>
      <c r="B18" s="6">
        <v>44932</v>
      </c>
      <c r="C18" s="6">
        <v>44937</v>
      </c>
      <c r="D18" s="4">
        <v>9600</v>
      </c>
      <c r="E18" s="4" t="str">
        <f>VLOOKUP(A18,HOP!A:L,12,0)</f>
        <v>9600.00</v>
      </c>
      <c r="F18" s="4" t="str">
        <f>VLOOKUP(A18,HOP!A:C,3,0)</f>
        <v>2898523</v>
      </c>
      <c r="G18" s="4">
        <f t="shared" si="0"/>
        <v>0</v>
      </c>
      <c r="H18" s="4" t="str">
        <f t="shared" si="1"/>
        <v>，2898523</v>
      </c>
      <c r="I18" s="4" t="str">
        <f>VLOOKUP(A18,HOP!A:U,21,0)</f>
        <v>直连</v>
      </c>
    </row>
    <row r="19" s="4" customFormat="1" spans="1:9">
      <c r="A19" s="5">
        <v>999222014660499</v>
      </c>
      <c r="B19" s="6">
        <v>44933</v>
      </c>
      <c r="C19" s="6">
        <v>44937</v>
      </c>
      <c r="D19" s="4">
        <v>2602</v>
      </c>
      <c r="E19" s="4" t="str">
        <f>VLOOKUP(A19,HOP!A:L,12,0)</f>
        <v>2602.00</v>
      </c>
      <c r="F19" s="4" t="str">
        <f>VLOOKUP(A19,HOP!A:C,3,0)</f>
        <v>2904696</v>
      </c>
      <c r="G19" s="4">
        <f t="shared" si="0"/>
        <v>0</v>
      </c>
      <c r="H19" s="4" t="str">
        <f t="shared" si="1"/>
        <v>，2904696</v>
      </c>
      <c r="I19" s="4" t="str">
        <f>VLOOKUP(A19,HOP!A:U,21,0)</f>
        <v>直连</v>
      </c>
    </row>
    <row r="20" s="4" customFormat="1" spans="1:9">
      <c r="A20" s="5">
        <v>999222030047813</v>
      </c>
      <c r="B20" s="6">
        <v>44935</v>
      </c>
      <c r="C20" s="6">
        <v>44937</v>
      </c>
      <c r="D20" s="4">
        <v>982</v>
      </c>
      <c r="E20" s="4" t="str">
        <f>VLOOKUP(A20,HOP!A:L,12,0)</f>
        <v>982.00</v>
      </c>
      <c r="F20" s="4" t="str">
        <f>VLOOKUP(A20,HOP!A:C,3,0)</f>
        <v>2910463</v>
      </c>
      <c r="G20" s="4">
        <f t="shared" si="0"/>
        <v>0</v>
      </c>
      <c r="H20" s="4" t="str">
        <f t="shared" si="1"/>
        <v>，2910463</v>
      </c>
      <c r="I20" s="4" t="str">
        <f>VLOOKUP(A20,HOP!A:U,21,0)</f>
        <v>直连</v>
      </c>
    </row>
    <row r="21" s="4" customFormat="1" spans="1:9">
      <c r="A21" s="5">
        <v>999222030052115</v>
      </c>
      <c r="B21" s="6">
        <v>44936</v>
      </c>
      <c r="C21" s="6">
        <v>44937</v>
      </c>
      <c r="D21" s="4">
        <v>1065</v>
      </c>
      <c r="E21" s="4" t="str">
        <f>VLOOKUP(A21,HOP!A:L,12,0)</f>
        <v>1065.00</v>
      </c>
      <c r="F21" s="4" t="str">
        <f>VLOOKUP(A21,HOP!A:C,3,0)</f>
        <v>2910473</v>
      </c>
      <c r="G21" s="4">
        <f t="shared" si="0"/>
        <v>0</v>
      </c>
      <c r="H21" s="4" t="str">
        <f t="shared" si="1"/>
        <v>，2910473</v>
      </c>
      <c r="I21" s="4" t="str">
        <f>VLOOKUP(A21,HOP!A:U,21,0)</f>
        <v>直连</v>
      </c>
    </row>
    <row r="22" s="4" customFormat="1" spans="1:9">
      <c r="A22" s="5">
        <v>999222037072260</v>
      </c>
      <c r="B22" s="6">
        <v>44936</v>
      </c>
      <c r="C22" s="6">
        <v>44937</v>
      </c>
      <c r="D22" s="4">
        <v>452</v>
      </c>
      <c r="E22" s="4" t="str">
        <f>VLOOKUP(A22,HOP!A:L,12,0)</f>
        <v>452.00</v>
      </c>
      <c r="F22" s="4" t="str">
        <f>VLOOKUP(A22,HOP!A:C,3,0)</f>
        <v>2912265</v>
      </c>
      <c r="G22" s="4">
        <f t="shared" si="0"/>
        <v>0</v>
      </c>
      <c r="H22" s="4" t="str">
        <f t="shared" si="1"/>
        <v>，2912265</v>
      </c>
      <c r="I22" s="4" t="str">
        <f>VLOOKUP(A22,HOP!A:U,21,0)</f>
        <v>直连</v>
      </c>
    </row>
    <row r="23" s="4" customFormat="1" spans="1:9">
      <c r="A23" s="5">
        <v>999222039247179</v>
      </c>
      <c r="B23" s="6">
        <v>44936</v>
      </c>
      <c r="C23" s="6">
        <v>44937</v>
      </c>
      <c r="D23" s="4">
        <v>1438</v>
      </c>
      <c r="E23" s="4" t="str">
        <f>VLOOKUP(A23,HOP!A:L,12,0)</f>
        <v>1438.00</v>
      </c>
      <c r="F23" s="4" t="str">
        <f>VLOOKUP(A23,HOP!A:C,3,0)</f>
        <v>2912723</v>
      </c>
      <c r="G23" s="4">
        <f t="shared" si="0"/>
        <v>0</v>
      </c>
      <c r="H23" s="4" t="str">
        <f t="shared" si="1"/>
        <v>，2912723</v>
      </c>
      <c r="I23" s="4" t="str">
        <f>VLOOKUP(A23,HOP!A:U,21,0)</f>
        <v>直连</v>
      </c>
    </row>
    <row r="24" s="4" customFormat="1" spans="1:9">
      <c r="A24" s="5">
        <v>999222039565145</v>
      </c>
      <c r="B24" s="6">
        <v>44933</v>
      </c>
      <c r="C24" s="6">
        <v>44937</v>
      </c>
      <c r="D24" s="4">
        <v>3776</v>
      </c>
      <c r="E24" s="4" t="str">
        <f>VLOOKUP(A24,HOP!A:L,12,0)</f>
        <v>3776.00</v>
      </c>
      <c r="F24" s="4" t="str">
        <f>VLOOKUP(A24,HOP!A:C,3,0)</f>
        <v>2912810</v>
      </c>
      <c r="G24" s="4">
        <f t="shared" si="0"/>
        <v>0</v>
      </c>
      <c r="H24" s="4" t="str">
        <f t="shared" si="1"/>
        <v>，2912810</v>
      </c>
      <c r="I24" s="4" t="str">
        <f>VLOOKUP(A24,HOP!A:U,21,0)</f>
        <v>直连</v>
      </c>
    </row>
    <row r="25" s="4" customFormat="1" spans="1:9">
      <c r="A25" s="5">
        <v>999222047103209</v>
      </c>
      <c r="B25" s="6">
        <v>44935</v>
      </c>
      <c r="C25" s="6">
        <v>44937</v>
      </c>
      <c r="D25" s="4">
        <v>2966</v>
      </c>
      <c r="E25" s="4" t="str">
        <f>VLOOKUP(A25,HOP!A:L,12,0)</f>
        <v>2966.00</v>
      </c>
      <c r="F25" s="4" t="str">
        <f>VLOOKUP(A25,HOP!A:C,3,0)</f>
        <v>2913734</v>
      </c>
      <c r="G25" s="4">
        <f t="shared" si="0"/>
        <v>0</v>
      </c>
      <c r="H25" s="4" t="str">
        <f t="shared" si="1"/>
        <v>，2913734</v>
      </c>
      <c r="I25" s="4" t="str">
        <f>VLOOKUP(A25,HOP!A:U,21,0)</f>
        <v>直连</v>
      </c>
    </row>
    <row r="26" s="4" customFormat="1" spans="1:9">
      <c r="A26" s="5">
        <v>999222065231079</v>
      </c>
      <c r="B26" s="6">
        <v>44936</v>
      </c>
      <c r="C26" s="6">
        <v>44937</v>
      </c>
      <c r="D26" s="4">
        <v>482</v>
      </c>
      <c r="E26" s="4" t="str">
        <f>VLOOKUP(A26,HOP!A:L,12,0)</f>
        <v>482.00</v>
      </c>
      <c r="F26" s="4" t="str">
        <f>VLOOKUP(A26,HOP!A:C,3,0)</f>
        <v>2917281</v>
      </c>
      <c r="G26" s="4">
        <f t="shared" si="0"/>
        <v>0</v>
      </c>
      <c r="H26" s="4" t="str">
        <f t="shared" si="1"/>
        <v>，2917281</v>
      </c>
      <c r="I26" s="4" t="str">
        <f>VLOOKUP(A26,HOP!A:U,21,0)</f>
        <v>直连</v>
      </c>
    </row>
    <row r="27" s="4" customFormat="1" spans="1:9">
      <c r="A27" s="5">
        <v>999222070257021</v>
      </c>
      <c r="B27" s="6">
        <v>44934</v>
      </c>
      <c r="C27" s="6">
        <v>44937</v>
      </c>
      <c r="D27" s="4">
        <v>429</v>
      </c>
      <c r="E27" s="4" t="str">
        <f>VLOOKUP(A27,HOP!A:L,12,0)</f>
        <v>429.00</v>
      </c>
      <c r="F27" s="4" t="str">
        <f>VLOOKUP(A27,HOP!A:C,3,0)</f>
        <v>2918148</v>
      </c>
      <c r="G27" s="4">
        <f t="shared" si="0"/>
        <v>0</v>
      </c>
      <c r="H27" s="4" t="str">
        <f t="shared" si="1"/>
        <v>，2918148</v>
      </c>
      <c r="I27" s="4" t="str">
        <f>VLOOKUP(A27,HOP!A:U,21,0)</f>
        <v>直连</v>
      </c>
    </row>
    <row r="28" s="4" customFormat="1" spans="1:9">
      <c r="A28" s="5">
        <v>999222074771394</v>
      </c>
      <c r="B28" s="6">
        <v>44933</v>
      </c>
      <c r="C28" s="6">
        <v>44937</v>
      </c>
      <c r="D28" s="4">
        <v>2206</v>
      </c>
      <c r="E28" s="4" t="str">
        <f>VLOOKUP(A28,HOP!A:L,12,0)</f>
        <v>2206.00</v>
      </c>
      <c r="F28" s="4" t="str">
        <f>VLOOKUP(A28,HOP!A:C,3,0)</f>
        <v>2919460</v>
      </c>
      <c r="G28" s="4">
        <f t="shared" si="0"/>
        <v>0</v>
      </c>
      <c r="H28" s="4" t="str">
        <f t="shared" si="1"/>
        <v>，2919460</v>
      </c>
      <c r="I28" s="4" t="str">
        <f>VLOOKUP(A28,HOP!A:U,21,0)</f>
        <v>直连</v>
      </c>
    </row>
    <row r="29" s="4" customFormat="1" spans="1:9">
      <c r="A29" s="5">
        <v>999222078988739</v>
      </c>
      <c r="B29" s="6">
        <v>44936</v>
      </c>
      <c r="C29" s="6">
        <v>44937</v>
      </c>
      <c r="D29" s="4">
        <v>242</v>
      </c>
      <c r="E29" s="4" t="str">
        <f>VLOOKUP(A29,HOP!A:L,12,0)</f>
        <v>242.00</v>
      </c>
      <c r="F29" s="4" t="str">
        <f>VLOOKUP(A29,HOP!A:C,3,0)</f>
        <v>2920707</v>
      </c>
      <c r="G29" s="4">
        <f t="shared" si="0"/>
        <v>0</v>
      </c>
      <c r="H29" s="4" t="str">
        <f t="shared" si="1"/>
        <v>，2920707</v>
      </c>
      <c r="I29" s="4" t="str">
        <f>VLOOKUP(A29,HOP!A:U,21,0)</f>
        <v>直连</v>
      </c>
    </row>
    <row r="30" s="4" customFormat="1" spans="1:9">
      <c r="A30" s="5">
        <v>999222079013391</v>
      </c>
      <c r="B30" s="6">
        <v>44933</v>
      </c>
      <c r="C30" s="6">
        <v>44937</v>
      </c>
      <c r="D30" s="4">
        <v>6090</v>
      </c>
      <c r="E30" s="4" t="str">
        <f>VLOOKUP(A30,HOP!A:L,12,0)</f>
        <v>6090.00</v>
      </c>
      <c r="F30" s="4" t="str">
        <f>VLOOKUP(A30,HOP!A:C,3,0)</f>
        <v>2920715</v>
      </c>
      <c r="G30" s="4">
        <f t="shared" si="0"/>
        <v>0</v>
      </c>
      <c r="H30" s="4" t="str">
        <f t="shared" si="1"/>
        <v>，2920715</v>
      </c>
      <c r="I30" s="4" t="str">
        <f>VLOOKUP(A30,HOP!A:U,21,0)</f>
        <v>直连</v>
      </c>
    </row>
    <row r="31" s="4" customFormat="1" spans="1:9">
      <c r="A31" s="5">
        <v>999222079625601</v>
      </c>
      <c r="B31" s="6">
        <v>44936</v>
      </c>
      <c r="C31" s="6">
        <v>44937</v>
      </c>
      <c r="D31" s="4">
        <v>730</v>
      </c>
      <c r="E31" s="4" t="str">
        <f>VLOOKUP(A31,HOP!A:L,12,0)</f>
        <v>730.00</v>
      </c>
      <c r="F31" s="4" t="str">
        <f>VLOOKUP(A31,HOP!A:C,3,0)</f>
        <v>2920837</v>
      </c>
      <c r="G31" s="4">
        <f t="shared" si="0"/>
        <v>0</v>
      </c>
      <c r="H31" s="4" t="str">
        <f t="shared" si="1"/>
        <v>，2920837</v>
      </c>
      <c r="I31" s="4" t="str">
        <f>VLOOKUP(A31,HOP!A:U,21,0)</f>
        <v>直连</v>
      </c>
    </row>
    <row r="32" s="4" customFormat="1" spans="1:9">
      <c r="A32" s="5">
        <v>999222082449256</v>
      </c>
      <c r="B32" s="6">
        <v>44935</v>
      </c>
      <c r="C32" s="6">
        <v>44937</v>
      </c>
      <c r="D32" s="4">
        <v>662</v>
      </c>
      <c r="E32" s="4" t="str">
        <f>VLOOKUP(A32,HOP!A:L,12,0)</f>
        <v>662.00</v>
      </c>
      <c r="F32" s="4" t="str">
        <f>VLOOKUP(A32,HOP!A:C,3,0)</f>
        <v>2921947</v>
      </c>
      <c r="G32" s="4">
        <f t="shared" si="0"/>
        <v>0</v>
      </c>
      <c r="H32" s="4" t="str">
        <f t="shared" si="1"/>
        <v>，2921947</v>
      </c>
      <c r="I32" s="4" t="str">
        <f>VLOOKUP(A32,HOP!A:U,21,0)</f>
        <v>直连</v>
      </c>
    </row>
    <row r="33" s="4" customFormat="1" spans="1:9">
      <c r="A33" s="5">
        <v>999222082655815</v>
      </c>
      <c r="B33" s="6">
        <v>44935</v>
      </c>
      <c r="C33" s="6">
        <v>44937</v>
      </c>
      <c r="D33" s="4">
        <v>3455</v>
      </c>
      <c r="E33" s="4" t="str">
        <f>VLOOKUP(A33,HOP!A:L,12,0)</f>
        <v>3455.00</v>
      </c>
      <c r="F33" s="4" t="str">
        <f>VLOOKUP(A33,HOP!A:C,3,0)</f>
        <v>2922083</v>
      </c>
      <c r="G33" s="4">
        <f t="shared" si="0"/>
        <v>0</v>
      </c>
      <c r="H33" s="4" t="str">
        <f t="shared" si="1"/>
        <v>，2922083</v>
      </c>
      <c r="I33" s="4" t="str">
        <f>VLOOKUP(A33,HOP!A:U,21,0)</f>
        <v>直连</v>
      </c>
    </row>
    <row r="34" s="4" customFormat="1" spans="1:9">
      <c r="A34" s="5">
        <v>999222086318928</v>
      </c>
      <c r="B34" s="6">
        <v>44935</v>
      </c>
      <c r="C34" s="6">
        <v>44937</v>
      </c>
      <c r="D34" s="4">
        <v>1732</v>
      </c>
      <c r="E34" s="4" t="str">
        <f>VLOOKUP(A34,HOP!A:L,12,0)</f>
        <v>1732.00</v>
      </c>
      <c r="F34" s="4" t="str">
        <f>VLOOKUP(A34,HOP!A:C,3,0)</f>
        <v>2922578</v>
      </c>
      <c r="G34" s="4">
        <f t="shared" si="0"/>
        <v>0</v>
      </c>
      <c r="H34" s="4" t="str">
        <f t="shared" si="1"/>
        <v>，2922578</v>
      </c>
      <c r="I34" s="4" t="str">
        <f>VLOOKUP(A34,HOP!A:U,21,0)</f>
        <v>直连</v>
      </c>
    </row>
    <row r="35" s="4" customFormat="1" spans="1:9">
      <c r="A35" s="5">
        <v>999222087643161</v>
      </c>
      <c r="B35" s="6">
        <v>44936</v>
      </c>
      <c r="C35" s="6">
        <v>44937</v>
      </c>
      <c r="D35" s="4">
        <v>119</v>
      </c>
      <c r="E35" s="4" t="str">
        <f>VLOOKUP(A35,HOP!A:L,12,0)</f>
        <v>119.00</v>
      </c>
      <c r="F35" s="4" t="str">
        <f>VLOOKUP(A35,HOP!A:C,3,0)</f>
        <v>2923101</v>
      </c>
      <c r="G35" s="4">
        <f t="shared" ref="G35:G66" si="2">D35-E35</f>
        <v>0</v>
      </c>
      <c r="H35" s="4" t="str">
        <f t="shared" ref="H35:H66" si="3">$H$1&amp;F35</f>
        <v>，2923101</v>
      </c>
      <c r="I35" s="4" t="str">
        <f>VLOOKUP(A35,HOP!A:U,21,0)</f>
        <v>直连</v>
      </c>
    </row>
    <row r="36" s="4" customFormat="1" spans="1:9">
      <c r="A36" s="5">
        <v>999222088244903</v>
      </c>
      <c r="B36" s="6">
        <v>44936</v>
      </c>
      <c r="C36" s="6">
        <v>44937</v>
      </c>
      <c r="D36" s="4">
        <v>410</v>
      </c>
      <c r="E36" s="4" t="str">
        <f>VLOOKUP(A36,HOP!A:L,12,0)</f>
        <v>410.00</v>
      </c>
      <c r="F36" s="4" t="str">
        <f>VLOOKUP(A36,HOP!A:C,3,0)</f>
        <v>2923343</v>
      </c>
      <c r="G36" s="4">
        <f t="shared" si="2"/>
        <v>0</v>
      </c>
      <c r="H36" s="4" t="str">
        <f t="shared" si="3"/>
        <v>，2923343</v>
      </c>
      <c r="I36" s="4" t="str">
        <f>VLOOKUP(A36,HOP!A:U,21,0)</f>
        <v>直连</v>
      </c>
    </row>
    <row r="37" s="4" customFormat="1" spans="1:9">
      <c r="A37" s="5">
        <v>999222088445042</v>
      </c>
      <c r="B37" s="6">
        <v>44935</v>
      </c>
      <c r="C37" s="6">
        <v>44937</v>
      </c>
      <c r="D37" s="4">
        <v>664</v>
      </c>
      <c r="E37" s="4" t="str">
        <f>VLOOKUP(A37,HOP!A:L,12,0)</f>
        <v>664.00</v>
      </c>
      <c r="F37" s="4" t="str">
        <f>VLOOKUP(A37,HOP!A:C,3,0)</f>
        <v>2923435</v>
      </c>
      <c r="G37" s="4">
        <f t="shared" si="2"/>
        <v>0</v>
      </c>
      <c r="H37" s="4" t="str">
        <f t="shared" si="3"/>
        <v>，2923435</v>
      </c>
      <c r="I37" s="4" t="str">
        <f>VLOOKUP(A37,HOP!A:U,21,0)</f>
        <v>直连</v>
      </c>
    </row>
    <row r="38" s="4" customFormat="1" spans="1:9">
      <c r="A38" s="5">
        <v>999222092651188</v>
      </c>
      <c r="B38" s="6">
        <v>44935</v>
      </c>
      <c r="C38" s="6">
        <v>44937</v>
      </c>
      <c r="D38" s="4">
        <v>700</v>
      </c>
      <c r="E38" s="4" t="str">
        <f>VLOOKUP(A38,HOP!A:L,12,0)</f>
        <v>700.00</v>
      </c>
      <c r="F38" s="4" t="str">
        <f>VLOOKUP(A38,HOP!A:C,3,0)</f>
        <v>2924117</v>
      </c>
      <c r="G38" s="4">
        <f t="shared" si="2"/>
        <v>0</v>
      </c>
      <c r="H38" s="4" t="str">
        <f t="shared" si="3"/>
        <v>，2924117</v>
      </c>
      <c r="I38" s="4" t="str">
        <f>VLOOKUP(A38,HOP!A:U,21,0)</f>
        <v>直连</v>
      </c>
    </row>
    <row r="39" s="4" customFormat="1" spans="1:9">
      <c r="A39" s="5">
        <v>999222093929497</v>
      </c>
      <c r="B39" s="6">
        <v>44934</v>
      </c>
      <c r="C39" s="6">
        <v>44937</v>
      </c>
      <c r="D39" s="4">
        <v>5073</v>
      </c>
      <c r="E39" s="4" t="str">
        <f>VLOOKUP(A39,HOP!A:L,12,0)</f>
        <v>5073.00</v>
      </c>
      <c r="F39" s="4" t="str">
        <f>VLOOKUP(A39,HOP!A:C,3,0)</f>
        <v>2924673</v>
      </c>
      <c r="G39" s="4">
        <f t="shared" si="2"/>
        <v>0</v>
      </c>
      <c r="H39" s="4" t="str">
        <f t="shared" si="3"/>
        <v>，2924673</v>
      </c>
      <c r="I39" s="4" t="str">
        <f>VLOOKUP(A39,HOP!A:U,21,0)</f>
        <v>直连</v>
      </c>
    </row>
    <row r="40" s="4" customFormat="1" spans="1:9">
      <c r="A40" s="5">
        <v>999222094730952</v>
      </c>
      <c r="B40" s="6">
        <v>44933</v>
      </c>
      <c r="C40" s="6">
        <v>44937</v>
      </c>
      <c r="D40" s="4">
        <v>2026</v>
      </c>
      <c r="E40" s="4" t="str">
        <f>VLOOKUP(A40,HOP!A:L,12,0)</f>
        <v>2026.00</v>
      </c>
      <c r="F40" s="4" t="str">
        <f>VLOOKUP(A40,HOP!A:C,3,0)</f>
        <v>2925085</v>
      </c>
      <c r="G40" s="4">
        <f t="shared" si="2"/>
        <v>0</v>
      </c>
      <c r="H40" s="4" t="str">
        <f t="shared" si="3"/>
        <v>，2925085</v>
      </c>
      <c r="I40" s="4" t="str">
        <f>VLOOKUP(A40,HOP!A:U,21,0)</f>
        <v>直连</v>
      </c>
    </row>
    <row r="41" s="4" customFormat="1" spans="1:9">
      <c r="A41" s="5">
        <v>999222097889251</v>
      </c>
      <c r="B41" s="6">
        <v>44936</v>
      </c>
      <c r="C41" s="6">
        <v>44937</v>
      </c>
      <c r="D41" s="4">
        <v>355</v>
      </c>
      <c r="E41" s="4" t="str">
        <f>VLOOKUP(A41,HOP!A:L,12,0)</f>
        <v>355.00</v>
      </c>
      <c r="F41" s="4" t="str">
        <f>VLOOKUP(A41,HOP!A:C,3,0)</f>
        <v>2925574</v>
      </c>
      <c r="G41" s="4">
        <f t="shared" si="2"/>
        <v>0</v>
      </c>
      <c r="H41" s="4" t="str">
        <f t="shared" si="3"/>
        <v>，2925574</v>
      </c>
      <c r="I41" s="4" t="str">
        <f>VLOOKUP(A41,HOP!A:U,21,0)</f>
        <v>直连</v>
      </c>
    </row>
    <row r="42" s="4" customFormat="1" spans="1:9">
      <c r="A42" s="5">
        <v>999222099376465</v>
      </c>
      <c r="B42" s="6">
        <v>44933</v>
      </c>
      <c r="C42" s="6">
        <v>44937</v>
      </c>
      <c r="D42" s="4">
        <v>3032</v>
      </c>
      <c r="E42" s="4" t="str">
        <f>VLOOKUP(A42,HOP!A:L,12,0)</f>
        <v>3032.00</v>
      </c>
      <c r="F42" s="4" t="str">
        <f>VLOOKUP(A42,HOP!A:C,3,0)</f>
        <v>2925904</v>
      </c>
      <c r="G42" s="4">
        <f t="shared" si="2"/>
        <v>0</v>
      </c>
      <c r="H42" s="4" t="str">
        <f t="shared" si="3"/>
        <v>，2925904</v>
      </c>
      <c r="I42" s="4" t="str">
        <f>VLOOKUP(A42,HOP!A:U,21,0)</f>
        <v>直连</v>
      </c>
    </row>
    <row r="43" s="4" customFormat="1" spans="1:9">
      <c r="A43" s="5">
        <v>999222100720159</v>
      </c>
      <c r="B43" s="6">
        <v>44936</v>
      </c>
      <c r="C43" s="6">
        <v>44937</v>
      </c>
      <c r="D43" s="4">
        <v>732</v>
      </c>
      <c r="E43" s="4" t="str">
        <f>VLOOKUP(A43,HOP!A:L,12,0)</f>
        <v>732.00</v>
      </c>
      <c r="F43" s="4" t="str">
        <f>VLOOKUP(A43,HOP!A:C,3,0)</f>
        <v>2926449</v>
      </c>
      <c r="G43" s="4">
        <f t="shared" si="2"/>
        <v>0</v>
      </c>
      <c r="H43" s="4" t="str">
        <f t="shared" si="3"/>
        <v>，2926449</v>
      </c>
      <c r="I43" s="4" t="str">
        <f>VLOOKUP(A43,HOP!A:U,21,0)</f>
        <v>直连</v>
      </c>
    </row>
    <row r="44" s="4" customFormat="1" spans="1:9">
      <c r="A44" s="5">
        <v>999222103418983</v>
      </c>
      <c r="B44" s="6">
        <v>44935</v>
      </c>
      <c r="C44" s="6">
        <v>44937</v>
      </c>
      <c r="D44" s="4">
        <v>16330</v>
      </c>
      <c r="E44" s="4" t="str">
        <f>VLOOKUP(A44,HOP!A:L,12,0)</f>
        <v>16330.00</v>
      </c>
      <c r="F44" s="4" t="str">
        <f>VLOOKUP(A44,HOP!A:C,3,0)</f>
        <v>2926971</v>
      </c>
      <c r="G44" s="4">
        <f t="shared" si="2"/>
        <v>0</v>
      </c>
      <c r="H44" s="4" t="str">
        <f t="shared" si="3"/>
        <v>，2926971</v>
      </c>
      <c r="I44" s="4" t="str">
        <f>VLOOKUP(A44,HOP!A:U,21,0)</f>
        <v>直连</v>
      </c>
    </row>
    <row r="45" s="4" customFormat="1" spans="1:9">
      <c r="A45" s="5">
        <v>999222103553032</v>
      </c>
      <c r="B45" s="6">
        <v>44936</v>
      </c>
      <c r="C45" s="6">
        <v>44937</v>
      </c>
      <c r="D45" s="4">
        <v>244</v>
      </c>
      <c r="E45" s="4" t="str">
        <f>VLOOKUP(A45,HOP!A:L,12,0)</f>
        <v>244.00</v>
      </c>
      <c r="F45" s="4" t="str">
        <f>VLOOKUP(A45,HOP!A:C,3,0)</f>
        <v>2926992</v>
      </c>
      <c r="G45" s="4">
        <f t="shared" si="2"/>
        <v>0</v>
      </c>
      <c r="H45" s="4" t="str">
        <f t="shared" si="3"/>
        <v>，2926992</v>
      </c>
      <c r="I45" s="4" t="str">
        <f>VLOOKUP(A45,HOP!A:U,21,0)</f>
        <v>直连</v>
      </c>
    </row>
    <row r="46" s="4" customFormat="1" spans="1:9">
      <c r="A46" s="5">
        <v>999222103682147</v>
      </c>
      <c r="B46" s="6">
        <v>44936</v>
      </c>
      <c r="C46" s="6">
        <v>44937</v>
      </c>
      <c r="D46" s="4">
        <v>4383</v>
      </c>
      <c r="E46" s="4" t="str">
        <f>VLOOKUP(A46,HOP!A:L,12,0)</f>
        <v>4383.00</v>
      </c>
      <c r="F46" s="4" t="str">
        <f>VLOOKUP(A46,HOP!A:C,3,0)</f>
        <v>2927010</v>
      </c>
      <c r="G46" s="4">
        <f t="shared" si="2"/>
        <v>0</v>
      </c>
      <c r="H46" s="4" t="str">
        <f t="shared" si="3"/>
        <v>，2927010</v>
      </c>
      <c r="I46" s="4" t="str">
        <f>VLOOKUP(A46,HOP!A:U,21,0)</f>
        <v>直连</v>
      </c>
    </row>
    <row r="47" s="4" customFormat="1" spans="1:9">
      <c r="A47" s="5">
        <v>999222104149817</v>
      </c>
      <c r="B47" s="6">
        <v>44933</v>
      </c>
      <c r="C47" s="6">
        <v>44937</v>
      </c>
      <c r="D47" s="4">
        <v>1669</v>
      </c>
      <c r="E47" s="4" t="str">
        <f>VLOOKUP(A47,HOP!A:L,12,0)</f>
        <v>1669.00</v>
      </c>
      <c r="F47" s="4" t="str">
        <f>VLOOKUP(A47,HOP!A:C,3,0)</f>
        <v>2927095</v>
      </c>
      <c r="G47" s="4">
        <f t="shared" si="2"/>
        <v>0</v>
      </c>
      <c r="H47" s="4" t="str">
        <f t="shared" si="3"/>
        <v>，2927095</v>
      </c>
      <c r="I47" s="4" t="str">
        <f>VLOOKUP(A47,HOP!A:U,21,0)</f>
        <v>直连</v>
      </c>
    </row>
    <row r="48" s="4" customFormat="1" spans="1:9">
      <c r="A48" s="5">
        <v>999222107143665</v>
      </c>
      <c r="B48" s="6">
        <v>44935</v>
      </c>
      <c r="C48" s="6">
        <v>44937</v>
      </c>
      <c r="D48" s="4">
        <v>1364</v>
      </c>
      <c r="E48" s="4" t="str">
        <f>VLOOKUP(A48,HOP!A:L,12,0)</f>
        <v>1364.00</v>
      </c>
      <c r="F48" s="4" t="str">
        <f>VLOOKUP(A48,HOP!A:C,3,0)</f>
        <v>2927943</v>
      </c>
      <c r="G48" s="4">
        <f t="shared" si="2"/>
        <v>0</v>
      </c>
      <c r="H48" s="4" t="str">
        <f t="shared" si="3"/>
        <v>，2927943</v>
      </c>
      <c r="I48" s="4" t="str">
        <f>VLOOKUP(A48,HOP!A:U,21,0)</f>
        <v>直采</v>
      </c>
    </row>
    <row r="49" s="4" customFormat="1" spans="1:9">
      <c r="A49" s="5">
        <v>999222107151517</v>
      </c>
      <c r="B49" s="6">
        <v>44935</v>
      </c>
      <c r="C49" s="6">
        <v>44937</v>
      </c>
      <c r="D49" s="4">
        <v>2494</v>
      </c>
      <c r="E49" s="4" t="str">
        <f>VLOOKUP(A49,HOP!A:L,12,0)</f>
        <v>2494.00</v>
      </c>
      <c r="F49" s="4" t="str">
        <f>VLOOKUP(A49,HOP!A:C,3,0)</f>
        <v>2927947</v>
      </c>
      <c r="G49" s="4">
        <f t="shared" si="2"/>
        <v>0</v>
      </c>
      <c r="H49" s="4" t="str">
        <f t="shared" si="3"/>
        <v>，2927947</v>
      </c>
      <c r="I49" s="4" t="str">
        <f>VLOOKUP(A49,HOP!A:U,21,0)</f>
        <v>直连</v>
      </c>
    </row>
    <row r="50" s="4" customFormat="1" spans="1:9">
      <c r="A50" s="5">
        <v>999222108221930</v>
      </c>
      <c r="B50" s="6">
        <v>44936</v>
      </c>
      <c r="C50" s="6">
        <v>44937</v>
      </c>
      <c r="D50" s="4">
        <v>117</v>
      </c>
      <c r="E50" s="4" t="str">
        <f>VLOOKUP(A50,HOP!A:L,12,0)</f>
        <v>117.00</v>
      </c>
      <c r="F50" s="4" t="str">
        <f>VLOOKUP(A50,HOP!A:C,3,0)</f>
        <v>2928465</v>
      </c>
      <c r="G50" s="4">
        <f t="shared" si="2"/>
        <v>0</v>
      </c>
      <c r="H50" s="4" t="str">
        <f t="shared" si="3"/>
        <v>，2928465</v>
      </c>
      <c r="I50" s="4" t="str">
        <f>VLOOKUP(A50,HOP!A:U,21,0)</f>
        <v>直连</v>
      </c>
    </row>
    <row r="51" s="4" customFormat="1" spans="1:9">
      <c r="A51" s="5">
        <v>999222108269026</v>
      </c>
      <c r="B51" s="6">
        <v>44936</v>
      </c>
      <c r="C51" s="6">
        <v>44937</v>
      </c>
      <c r="D51" s="4">
        <v>401</v>
      </c>
      <c r="E51" s="4" t="str">
        <f>VLOOKUP(A51,HOP!A:L,12,0)</f>
        <v>401.00</v>
      </c>
      <c r="F51" s="4" t="str">
        <f>VLOOKUP(A51,HOP!A:C,3,0)</f>
        <v>2928489</v>
      </c>
      <c r="G51" s="4">
        <f t="shared" si="2"/>
        <v>0</v>
      </c>
      <c r="H51" s="4" t="str">
        <f t="shared" si="3"/>
        <v>，2928489</v>
      </c>
      <c r="I51" s="4" t="str">
        <f>VLOOKUP(A51,HOP!A:U,21,0)</f>
        <v>直连</v>
      </c>
    </row>
    <row r="52" s="4" customFormat="1" spans="1:9">
      <c r="A52" s="5">
        <v>999222108308165</v>
      </c>
      <c r="B52" s="6">
        <v>44934</v>
      </c>
      <c r="C52" s="6">
        <v>44937</v>
      </c>
      <c r="D52" s="4">
        <v>2457</v>
      </c>
      <c r="E52" s="4" t="str">
        <f>VLOOKUP(A52,HOP!A:L,12,0)</f>
        <v>2457.00</v>
      </c>
      <c r="F52" s="4" t="str">
        <f>VLOOKUP(A52,HOP!A:C,3,0)</f>
        <v>2928508</v>
      </c>
      <c r="G52" s="4">
        <f t="shared" si="2"/>
        <v>0</v>
      </c>
      <c r="H52" s="4" t="str">
        <f t="shared" si="3"/>
        <v>，2928508</v>
      </c>
      <c r="I52" s="4" t="str">
        <f>VLOOKUP(A52,HOP!A:U,21,0)</f>
        <v>直连</v>
      </c>
    </row>
    <row r="53" s="4" customFormat="1" spans="1:9">
      <c r="A53" s="5">
        <v>999222113619948</v>
      </c>
      <c r="B53" s="6">
        <v>44936</v>
      </c>
      <c r="C53" s="6">
        <v>44937</v>
      </c>
      <c r="D53" s="4">
        <v>1145</v>
      </c>
      <c r="E53" s="4" t="str">
        <f>VLOOKUP(A53,HOP!A:L,12,0)</f>
        <v>1145.00</v>
      </c>
      <c r="F53" s="4" t="str">
        <f>VLOOKUP(A53,HOP!A:C,3,0)</f>
        <v>2929803</v>
      </c>
      <c r="G53" s="4">
        <f t="shared" si="2"/>
        <v>0</v>
      </c>
      <c r="H53" s="4" t="str">
        <f t="shared" si="3"/>
        <v>，2929803</v>
      </c>
      <c r="I53" s="4" t="str">
        <f>VLOOKUP(A53,HOP!A:U,21,0)</f>
        <v>直连</v>
      </c>
    </row>
    <row r="54" s="4" customFormat="1" spans="1:9">
      <c r="A54" s="5">
        <v>999222113783657</v>
      </c>
      <c r="B54" s="6">
        <v>44936</v>
      </c>
      <c r="C54" s="6">
        <v>44937</v>
      </c>
      <c r="D54" s="4">
        <v>307</v>
      </c>
      <c r="E54" s="4" t="str">
        <f>VLOOKUP(A54,HOP!A:L,12,0)</f>
        <v>307.00</v>
      </c>
      <c r="F54" s="4" t="str">
        <f>VLOOKUP(A54,HOP!A:C,3,0)</f>
        <v>2929852</v>
      </c>
      <c r="G54" s="4">
        <f t="shared" si="2"/>
        <v>0</v>
      </c>
      <c r="H54" s="4" t="str">
        <f t="shared" si="3"/>
        <v>，2929852</v>
      </c>
      <c r="I54" s="4" t="str">
        <f>VLOOKUP(A54,HOP!A:U,21,0)</f>
        <v>直连</v>
      </c>
    </row>
    <row r="55" s="4" customFormat="1" spans="1:9">
      <c r="A55" s="5">
        <v>999222114473248</v>
      </c>
      <c r="B55" s="6">
        <v>44934</v>
      </c>
      <c r="C55" s="6">
        <v>44937</v>
      </c>
      <c r="D55" s="4">
        <v>1374</v>
      </c>
      <c r="E55" s="4" t="str">
        <f>VLOOKUP(A55,HOP!A:L,12,0)</f>
        <v>1374.00</v>
      </c>
      <c r="F55" s="4" t="str">
        <f>VLOOKUP(A55,HOP!A:C,3,0)</f>
        <v>2930096</v>
      </c>
      <c r="G55" s="4">
        <f t="shared" si="2"/>
        <v>0</v>
      </c>
      <c r="H55" s="4" t="str">
        <f t="shared" si="3"/>
        <v>，2930096</v>
      </c>
      <c r="I55" s="4" t="str">
        <f>VLOOKUP(A55,HOP!A:U,21,0)</f>
        <v>直连</v>
      </c>
    </row>
    <row r="56" s="4" customFormat="1" spans="1:9">
      <c r="A56" s="5">
        <v>999222114544121</v>
      </c>
      <c r="B56" s="6">
        <v>44934</v>
      </c>
      <c r="C56" s="6">
        <v>44937</v>
      </c>
      <c r="D56" s="4">
        <v>855</v>
      </c>
      <c r="E56" s="4" t="str">
        <f>VLOOKUP(A56,HOP!A:L,12,0)</f>
        <v>855.00</v>
      </c>
      <c r="F56" s="4" t="str">
        <f>VLOOKUP(A56,HOP!A:C,3,0)</f>
        <v>2930140</v>
      </c>
      <c r="G56" s="4">
        <f t="shared" si="2"/>
        <v>0</v>
      </c>
      <c r="H56" s="4" t="str">
        <f t="shared" si="3"/>
        <v>，2930140</v>
      </c>
      <c r="I56" s="4" t="str">
        <f>VLOOKUP(A56,HOP!A:U,21,0)</f>
        <v>直连</v>
      </c>
    </row>
    <row r="57" s="4" customFormat="1" spans="1:9">
      <c r="A57" s="5">
        <v>999222114694149</v>
      </c>
      <c r="B57" s="6">
        <v>44936</v>
      </c>
      <c r="C57" s="6">
        <v>44937</v>
      </c>
      <c r="D57" s="4">
        <v>500</v>
      </c>
      <c r="E57" s="4" t="str">
        <f>VLOOKUP(A57,HOP!A:L,12,0)</f>
        <v>500.00</v>
      </c>
      <c r="F57" s="4" t="str">
        <f>VLOOKUP(A57,HOP!A:C,3,0)</f>
        <v>2930272</v>
      </c>
      <c r="G57" s="4">
        <f t="shared" si="2"/>
        <v>0</v>
      </c>
      <c r="H57" s="4" t="str">
        <f t="shared" si="3"/>
        <v>，2930272</v>
      </c>
      <c r="I57" s="4" t="str">
        <f>VLOOKUP(A57,HOP!A:U,21,0)</f>
        <v>直连</v>
      </c>
    </row>
    <row r="58" s="4" customFormat="1" spans="1:9">
      <c r="A58" s="5">
        <v>999222114765640</v>
      </c>
      <c r="B58" s="6">
        <v>44936</v>
      </c>
      <c r="C58" s="6">
        <v>44937</v>
      </c>
      <c r="D58" s="4">
        <v>357</v>
      </c>
      <c r="E58" s="4" t="str">
        <f>VLOOKUP(A58,HOP!A:L,12,0)</f>
        <v>357.00</v>
      </c>
      <c r="F58" s="4" t="str">
        <f>VLOOKUP(A58,HOP!A:C,3,0)</f>
        <v>2930288</v>
      </c>
      <c r="G58" s="4">
        <f t="shared" si="2"/>
        <v>0</v>
      </c>
      <c r="H58" s="4" t="str">
        <f t="shared" si="3"/>
        <v>，2930288</v>
      </c>
      <c r="I58" s="4" t="str">
        <f>VLOOKUP(A58,HOP!A:U,21,0)</f>
        <v>直连</v>
      </c>
    </row>
    <row r="59" s="4" customFormat="1" spans="1:9">
      <c r="A59" s="5">
        <v>999222114865129</v>
      </c>
      <c r="B59" s="6">
        <v>44934</v>
      </c>
      <c r="C59" s="6">
        <v>44937</v>
      </c>
      <c r="D59" s="4">
        <v>3381</v>
      </c>
      <c r="E59" s="4" t="str">
        <f>VLOOKUP(A59,HOP!A:L,12,0)</f>
        <v>3381.00</v>
      </c>
      <c r="F59" s="4" t="str">
        <f>VLOOKUP(A59,HOP!A:C,3,0)</f>
        <v>2930323</v>
      </c>
      <c r="G59" s="4">
        <f t="shared" si="2"/>
        <v>0</v>
      </c>
      <c r="H59" s="4" t="str">
        <f t="shared" si="3"/>
        <v>，2930323</v>
      </c>
      <c r="I59" s="4" t="str">
        <f>VLOOKUP(A59,HOP!A:U,21,0)</f>
        <v>直连</v>
      </c>
    </row>
    <row r="60" s="4" customFormat="1" spans="1:9">
      <c r="A60" s="5">
        <v>999222114899991</v>
      </c>
      <c r="B60" s="6">
        <v>44936</v>
      </c>
      <c r="C60" s="6">
        <v>44937</v>
      </c>
      <c r="D60" s="4">
        <v>516</v>
      </c>
      <c r="E60" s="4" t="str">
        <f>VLOOKUP(A60,HOP!A:L,12,0)</f>
        <v>516.00</v>
      </c>
      <c r="F60" s="4" t="str">
        <f>VLOOKUP(A60,HOP!A:C,3,0)</f>
        <v>2930345</v>
      </c>
      <c r="G60" s="4">
        <f t="shared" si="2"/>
        <v>0</v>
      </c>
      <c r="H60" s="4" t="str">
        <f t="shared" si="3"/>
        <v>，2930345</v>
      </c>
      <c r="I60" s="4" t="str">
        <f>VLOOKUP(A60,HOP!A:U,21,0)</f>
        <v>直连</v>
      </c>
    </row>
    <row r="61" s="4" customFormat="1" spans="1:9">
      <c r="A61" s="5">
        <v>999222117532330</v>
      </c>
      <c r="B61" s="6">
        <v>44934</v>
      </c>
      <c r="C61" s="6">
        <v>44937</v>
      </c>
      <c r="D61" s="4">
        <v>1104</v>
      </c>
      <c r="E61" s="4" t="str">
        <f>VLOOKUP(A61,HOP!A:L,12,0)</f>
        <v>1104.00</v>
      </c>
      <c r="F61" s="4" t="str">
        <f>VLOOKUP(A61,HOP!A:C,3,0)</f>
        <v>2930851</v>
      </c>
      <c r="G61" s="4">
        <f t="shared" si="2"/>
        <v>0</v>
      </c>
      <c r="H61" s="4" t="str">
        <f t="shared" si="3"/>
        <v>，2930851</v>
      </c>
      <c r="I61" s="4" t="str">
        <f>VLOOKUP(A61,HOP!A:U,21,0)</f>
        <v>直连</v>
      </c>
    </row>
    <row r="62" s="4" customFormat="1" spans="1:9">
      <c r="A62" s="5">
        <v>999222118128072</v>
      </c>
      <c r="B62" s="6">
        <v>44935</v>
      </c>
      <c r="C62" s="6">
        <v>44937</v>
      </c>
      <c r="D62" s="4">
        <v>3830</v>
      </c>
      <c r="E62" s="4" t="str">
        <f>VLOOKUP(A62,HOP!A:L,12,0)</f>
        <v>3830.00</v>
      </c>
      <c r="F62" s="4" t="str">
        <f>VLOOKUP(A62,HOP!A:C,3,0)</f>
        <v>2930953</v>
      </c>
      <c r="G62" s="4">
        <f t="shared" si="2"/>
        <v>0</v>
      </c>
      <c r="H62" s="4" t="str">
        <f t="shared" si="3"/>
        <v>，2930953</v>
      </c>
      <c r="I62" s="4" t="str">
        <f>VLOOKUP(A62,HOP!A:U,21,0)</f>
        <v>直连</v>
      </c>
    </row>
    <row r="63" s="4" customFormat="1" spans="1:9">
      <c r="A63" s="5">
        <v>999222119711386</v>
      </c>
      <c r="B63" s="6">
        <v>44934</v>
      </c>
      <c r="C63" s="6">
        <v>44937</v>
      </c>
      <c r="D63" s="4">
        <v>324</v>
      </c>
      <c r="E63" s="4" t="str">
        <f>VLOOKUP(A63,HOP!A:L,12,0)</f>
        <v>324.00</v>
      </c>
      <c r="F63" s="4" t="str">
        <f>VLOOKUP(A63,HOP!A:C,3,0)</f>
        <v>2931297</v>
      </c>
      <c r="G63" s="4">
        <f t="shared" si="2"/>
        <v>0</v>
      </c>
      <c r="H63" s="4" t="str">
        <f t="shared" si="3"/>
        <v>，2931297</v>
      </c>
      <c r="I63" s="4" t="str">
        <f>VLOOKUP(A63,HOP!A:U,21,0)</f>
        <v>直连</v>
      </c>
    </row>
    <row r="64" s="4" customFormat="1" spans="1:9">
      <c r="A64" s="5">
        <v>999222120365758</v>
      </c>
      <c r="B64" s="6">
        <v>44934</v>
      </c>
      <c r="C64" s="6">
        <v>44937</v>
      </c>
      <c r="D64" s="4">
        <v>2010</v>
      </c>
      <c r="E64" s="4" t="str">
        <f>VLOOKUP(A64,HOP!A:L,12,0)</f>
        <v>2010.00</v>
      </c>
      <c r="F64" s="4" t="str">
        <f>VLOOKUP(A64,HOP!A:C,3,0)</f>
        <v>2931494</v>
      </c>
      <c r="G64" s="4">
        <f t="shared" si="2"/>
        <v>0</v>
      </c>
      <c r="H64" s="4" t="str">
        <f t="shared" si="3"/>
        <v>，2931494</v>
      </c>
      <c r="I64" s="4" t="str">
        <f>VLOOKUP(A64,HOP!A:U,21,0)</f>
        <v>直连</v>
      </c>
    </row>
    <row r="65" s="4" customFormat="1" spans="1:9">
      <c r="A65" s="5">
        <v>999222120809381</v>
      </c>
      <c r="B65" s="6">
        <v>44934</v>
      </c>
      <c r="C65" s="6">
        <v>44937</v>
      </c>
      <c r="D65" s="4">
        <v>2391</v>
      </c>
      <c r="E65" s="4" t="str">
        <f>VLOOKUP(A65,HOP!A:L,12,0)</f>
        <v>2391.00</v>
      </c>
      <c r="F65" s="4" t="str">
        <f>VLOOKUP(A65,HOP!A:C,3,0)</f>
        <v>2931624</v>
      </c>
      <c r="G65" s="4">
        <f t="shared" si="2"/>
        <v>0</v>
      </c>
      <c r="H65" s="4" t="str">
        <f t="shared" si="3"/>
        <v>，2931624</v>
      </c>
      <c r="I65" s="4" t="str">
        <f>VLOOKUP(A65,HOP!A:U,21,0)</f>
        <v>直连</v>
      </c>
    </row>
    <row r="66" s="4" customFormat="1" spans="1:9">
      <c r="A66" s="5">
        <v>999222121804134</v>
      </c>
      <c r="B66" s="6">
        <v>44935</v>
      </c>
      <c r="C66" s="6">
        <v>44937</v>
      </c>
      <c r="D66" s="4">
        <v>358</v>
      </c>
      <c r="E66" s="4" t="str">
        <f>VLOOKUP(A66,HOP!A:L,12,0)</f>
        <v>358.00</v>
      </c>
      <c r="F66" s="4" t="str">
        <f>VLOOKUP(A66,HOP!A:C,3,0)</f>
        <v>2931673</v>
      </c>
      <c r="G66" s="4">
        <f t="shared" si="2"/>
        <v>0</v>
      </c>
      <c r="H66" s="4" t="str">
        <f t="shared" si="3"/>
        <v>，2931673</v>
      </c>
      <c r="I66" s="4" t="str">
        <f>VLOOKUP(A66,HOP!A:U,21,0)</f>
        <v>直连</v>
      </c>
    </row>
    <row r="67" s="4" customFormat="1" spans="1:9">
      <c r="A67" s="5">
        <v>999222122618509</v>
      </c>
      <c r="B67" s="6">
        <v>44935</v>
      </c>
      <c r="C67" s="6">
        <v>44937</v>
      </c>
      <c r="D67" s="4">
        <v>306</v>
      </c>
      <c r="E67" s="4" t="str">
        <f>VLOOKUP(A67,HOP!A:L,12,0)</f>
        <v>306.00</v>
      </c>
      <c r="F67" s="4" t="str">
        <f>VLOOKUP(A67,HOP!A:C,3,0)</f>
        <v>2931761</v>
      </c>
      <c r="G67" s="4">
        <f t="shared" ref="G67:G98" si="4">D67-E67</f>
        <v>0</v>
      </c>
      <c r="H67" s="4" t="str">
        <f t="shared" ref="H67:H98" si="5">$H$1&amp;F67</f>
        <v>，2931761</v>
      </c>
      <c r="I67" s="4" t="str">
        <f>VLOOKUP(A67,HOP!A:U,21,0)</f>
        <v>直连</v>
      </c>
    </row>
    <row r="68" s="4" customFormat="1" spans="1:9">
      <c r="A68" s="5">
        <v>999222123119889</v>
      </c>
      <c r="B68" s="6">
        <v>44935</v>
      </c>
      <c r="C68" s="6">
        <v>44937</v>
      </c>
      <c r="D68" s="4">
        <v>963</v>
      </c>
      <c r="E68" s="4" t="str">
        <f>VLOOKUP(A68,HOP!A:L,12,0)</f>
        <v>963.00</v>
      </c>
      <c r="F68" s="4" t="str">
        <f>VLOOKUP(A68,HOP!A:C,3,0)</f>
        <v>2931834</v>
      </c>
      <c r="G68" s="4">
        <f t="shared" si="4"/>
        <v>0</v>
      </c>
      <c r="H68" s="4" t="str">
        <f t="shared" si="5"/>
        <v>，2931834</v>
      </c>
      <c r="I68" s="4" t="str">
        <f>VLOOKUP(A68,HOP!A:U,21,0)</f>
        <v>直连</v>
      </c>
    </row>
    <row r="69" s="4" customFormat="1" spans="1:9">
      <c r="A69" s="5">
        <v>999222123246069</v>
      </c>
      <c r="B69" s="6">
        <v>44936</v>
      </c>
      <c r="C69" s="6">
        <v>44937</v>
      </c>
      <c r="D69" s="4">
        <v>713</v>
      </c>
      <c r="E69" s="4" t="str">
        <f>VLOOKUP(A69,HOP!A:L,12,0)</f>
        <v>713.00</v>
      </c>
      <c r="F69" s="4" t="str">
        <f>VLOOKUP(A69,HOP!A:C,3,0)</f>
        <v>2931854</v>
      </c>
      <c r="G69" s="4">
        <f t="shared" si="4"/>
        <v>0</v>
      </c>
      <c r="H69" s="4" t="str">
        <f t="shared" si="5"/>
        <v>，2931854</v>
      </c>
      <c r="I69" s="4" t="str">
        <f>VLOOKUP(A69,HOP!A:U,21,0)</f>
        <v>直连</v>
      </c>
    </row>
    <row r="70" s="4" customFormat="1" spans="1:9">
      <c r="A70" s="5">
        <v>999222123453143</v>
      </c>
      <c r="B70" s="6">
        <v>44935</v>
      </c>
      <c r="C70" s="6">
        <v>44937</v>
      </c>
      <c r="D70" s="4">
        <v>7506</v>
      </c>
      <c r="E70" s="4" t="str">
        <f>VLOOKUP(A70,HOP!A:L,12,0)</f>
        <v>7506.00</v>
      </c>
      <c r="F70" s="4" t="str">
        <f>VLOOKUP(A70,HOP!A:C,3,0)</f>
        <v>2931896</v>
      </c>
      <c r="G70" s="4">
        <f t="shared" si="4"/>
        <v>0</v>
      </c>
      <c r="H70" s="4" t="str">
        <f t="shared" si="5"/>
        <v>，2931896</v>
      </c>
      <c r="I70" s="4" t="str">
        <f>VLOOKUP(A70,HOP!A:U,21,0)</f>
        <v>直连</v>
      </c>
    </row>
    <row r="71" s="4" customFormat="1" spans="1:9">
      <c r="A71" s="5">
        <v>999222123932441</v>
      </c>
      <c r="B71" s="6">
        <v>44936</v>
      </c>
      <c r="C71" s="6">
        <v>44937</v>
      </c>
      <c r="D71" s="4">
        <v>894</v>
      </c>
      <c r="E71" s="4" t="str">
        <f>VLOOKUP(A71,HOP!A:L,12,0)</f>
        <v>894.00</v>
      </c>
      <c r="F71" s="4" t="str">
        <f>VLOOKUP(A71,HOP!A:C,3,0)</f>
        <v>2931958</v>
      </c>
      <c r="G71" s="4">
        <f t="shared" si="4"/>
        <v>0</v>
      </c>
      <c r="H71" s="4" t="str">
        <f t="shared" si="5"/>
        <v>，2931958</v>
      </c>
      <c r="I71" s="4" t="str">
        <f>VLOOKUP(A71,HOP!A:U,21,0)</f>
        <v>直连</v>
      </c>
    </row>
    <row r="72" s="4" customFormat="1" spans="1:9">
      <c r="A72" s="5">
        <v>999222124194145</v>
      </c>
      <c r="B72" s="6">
        <v>44936</v>
      </c>
      <c r="C72" s="6">
        <v>44937</v>
      </c>
      <c r="D72" s="4">
        <v>378</v>
      </c>
      <c r="E72" s="4" t="str">
        <f>VLOOKUP(A72,HOP!A:L,12,0)</f>
        <v>378.00</v>
      </c>
      <c r="F72" s="4" t="str">
        <f>VLOOKUP(A72,HOP!A:C,3,0)</f>
        <v>2932005</v>
      </c>
      <c r="G72" s="4">
        <f t="shared" si="4"/>
        <v>0</v>
      </c>
      <c r="H72" s="4" t="str">
        <f t="shared" si="5"/>
        <v>，2932005</v>
      </c>
      <c r="I72" s="4" t="str">
        <f>VLOOKUP(A72,HOP!A:U,21,0)</f>
        <v>直连</v>
      </c>
    </row>
    <row r="73" s="4" customFormat="1" spans="1:9">
      <c r="A73" s="5">
        <v>999222124390838</v>
      </c>
      <c r="B73" s="6">
        <v>44936</v>
      </c>
      <c r="C73" s="6">
        <v>44937</v>
      </c>
      <c r="D73" s="4">
        <v>700</v>
      </c>
      <c r="E73" s="4" t="str">
        <f>VLOOKUP(A73,HOP!A:L,12,0)</f>
        <v>700.00</v>
      </c>
      <c r="F73" s="4" t="str">
        <f>VLOOKUP(A73,HOP!A:C,3,0)</f>
        <v>2932037</v>
      </c>
      <c r="G73" s="4">
        <f t="shared" si="4"/>
        <v>0</v>
      </c>
      <c r="H73" s="4" t="str">
        <f t="shared" si="5"/>
        <v>，2932037</v>
      </c>
      <c r="I73" s="4" t="str">
        <f>VLOOKUP(A73,HOP!A:U,21,0)</f>
        <v>直连</v>
      </c>
    </row>
    <row r="74" s="4" customFormat="1" spans="1:9">
      <c r="A74" s="5">
        <v>999222124930086</v>
      </c>
      <c r="B74" s="6">
        <v>44936</v>
      </c>
      <c r="C74" s="6">
        <v>44937</v>
      </c>
      <c r="D74" s="4">
        <v>345</v>
      </c>
      <c r="E74" s="4" t="str">
        <f>VLOOKUP(A74,HOP!A:L,12,0)</f>
        <v>345.00</v>
      </c>
      <c r="F74" s="4" t="str">
        <f>VLOOKUP(A74,HOP!A:C,3,0)</f>
        <v>2932246</v>
      </c>
      <c r="G74" s="4">
        <f t="shared" si="4"/>
        <v>0</v>
      </c>
      <c r="H74" s="4" t="str">
        <f t="shared" si="5"/>
        <v>，2932246</v>
      </c>
      <c r="I74" s="4" t="str">
        <f>VLOOKUP(A74,HOP!A:U,21,0)</f>
        <v>直连</v>
      </c>
    </row>
    <row r="75" s="4" customFormat="1" spans="1:9">
      <c r="A75" s="5">
        <v>999222125001975</v>
      </c>
      <c r="B75" s="6">
        <v>44936</v>
      </c>
      <c r="C75" s="6">
        <v>44937</v>
      </c>
      <c r="D75" s="4">
        <v>346</v>
      </c>
      <c r="E75" s="4" t="str">
        <f>VLOOKUP(A75,HOP!A:L,12,0)</f>
        <v>346.00</v>
      </c>
      <c r="F75" s="4" t="str">
        <f>VLOOKUP(A75,HOP!A:C,3,0)</f>
        <v>2932307</v>
      </c>
      <c r="G75" s="4">
        <f t="shared" si="4"/>
        <v>0</v>
      </c>
      <c r="H75" s="4" t="str">
        <f t="shared" si="5"/>
        <v>，2932307</v>
      </c>
      <c r="I75" s="4" t="str">
        <f>VLOOKUP(A75,HOP!A:U,21,0)</f>
        <v>直连</v>
      </c>
    </row>
    <row r="76" s="4" customFormat="1" spans="1:9">
      <c r="A76" s="5">
        <v>999222125079886</v>
      </c>
      <c r="B76" s="6">
        <v>44936</v>
      </c>
      <c r="C76" s="6">
        <v>44937</v>
      </c>
      <c r="D76" s="4">
        <v>4223</v>
      </c>
      <c r="E76" s="4" t="str">
        <f>VLOOKUP(A76,HOP!A:L,12,0)</f>
        <v>4223.00</v>
      </c>
      <c r="F76" s="4" t="str">
        <f>VLOOKUP(A76,HOP!A:C,3,0)</f>
        <v>2932342</v>
      </c>
      <c r="G76" s="4">
        <f t="shared" si="4"/>
        <v>0</v>
      </c>
      <c r="H76" s="4" t="str">
        <f t="shared" si="5"/>
        <v>，2932342</v>
      </c>
      <c r="I76" s="4" t="str">
        <f>VLOOKUP(A76,HOP!A:U,21,0)</f>
        <v>直连</v>
      </c>
    </row>
    <row r="77" s="4" customFormat="1" spans="1:9">
      <c r="A77" s="5">
        <v>999222125115334</v>
      </c>
      <c r="B77" s="6">
        <v>44936</v>
      </c>
      <c r="C77" s="6">
        <v>44937</v>
      </c>
      <c r="D77" s="4">
        <v>181</v>
      </c>
      <c r="E77" s="4" t="str">
        <f>VLOOKUP(A77,HOP!A:L,12,0)</f>
        <v>181.00</v>
      </c>
      <c r="F77" s="4" t="str">
        <f>VLOOKUP(A77,HOP!A:C,3,0)</f>
        <v>2932365</v>
      </c>
      <c r="G77" s="4">
        <f t="shared" si="4"/>
        <v>0</v>
      </c>
      <c r="H77" s="4" t="str">
        <f t="shared" si="5"/>
        <v>，2932365</v>
      </c>
      <c r="I77" s="4" t="str">
        <f>VLOOKUP(A77,HOP!A:U,21,0)</f>
        <v>直连</v>
      </c>
    </row>
    <row r="78" s="4" customFormat="1" spans="1:9">
      <c r="A78" s="5">
        <v>999222125409669</v>
      </c>
      <c r="B78" s="6">
        <v>44935</v>
      </c>
      <c r="C78" s="6">
        <v>44937</v>
      </c>
      <c r="D78" s="4">
        <v>637</v>
      </c>
      <c r="E78" s="4" t="str">
        <f>VLOOKUP(A78,HOP!A:L,12,0)</f>
        <v>637.00</v>
      </c>
      <c r="F78" s="4" t="str">
        <f>VLOOKUP(A78,HOP!A:C,3,0)</f>
        <v>2932448</v>
      </c>
      <c r="G78" s="4">
        <f t="shared" si="4"/>
        <v>0</v>
      </c>
      <c r="H78" s="4" t="str">
        <f t="shared" si="5"/>
        <v>，2932448</v>
      </c>
      <c r="I78" s="4" t="str">
        <f>VLOOKUP(A78,HOP!A:U,21,0)</f>
        <v>直连</v>
      </c>
    </row>
    <row r="79" s="4" customFormat="1" spans="1:9">
      <c r="A79" s="5">
        <v>999222129717371</v>
      </c>
      <c r="B79" s="6">
        <v>44935</v>
      </c>
      <c r="C79" s="6">
        <v>44937</v>
      </c>
      <c r="D79" s="4">
        <v>600</v>
      </c>
      <c r="E79" s="4" t="str">
        <f>VLOOKUP(A79,HOP!A:L,12,0)</f>
        <v>600.00</v>
      </c>
      <c r="F79" s="4" t="str">
        <f>VLOOKUP(A79,HOP!A:C,3,0)</f>
        <v>2933330</v>
      </c>
      <c r="G79" s="4">
        <f t="shared" si="4"/>
        <v>0</v>
      </c>
      <c r="H79" s="4" t="str">
        <f t="shared" si="5"/>
        <v>，2933330</v>
      </c>
      <c r="I79" s="4" t="str">
        <f>VLOOKUP(A79,HOP!A:U,21,0)</f>
        <v>直连</v>
      </c>
    </row>
    <row r="80" s="4" customFormat="1" spans="1:9">
      <c r="A80" s="5">
        <v>999222131493069</v>
      </c>
      <c r="B80" s="6">
        <v>44936</v>
      </c>
      <c r="C80" s="6">
        <v>44937</v>
      </c>
      <c r="D80" s="4">
        <v>546</v>
      </c>
      <c r="E80" s="4" t="str">
        <f>VLOOKUP(A80,HOP!A:L,12,0)</f>
        <v>546.00</v>
      </c>
      <c r="F80" s="4" t="str">
        <f>VLOOKUP(A80,HOP!A:C,3,0)</f>
        <v>2933785</v>
      </c>
      <c r="G80" s="4">
        <f t="shared" si="4"/>
        <v>0</v>
      </c>
      <c r="H80" s="4" t="str">
        <f t="shared" si="5"/>
        <v>，2933785</v>
      </c>
      <c r="I80" s="4" t="str">
        <f>VLOOKUP(A80,HOP!A:U,21,0)</f>
        <v>直连</v>
      </c>
    </row>
    <row r="81" s="4" customFormat="1" spans="1:9">
      <c r="A81" s="5">
        <v>999222131556985</v>
      </c>
      <c r="B81" s="6">
        <v>44935</v>
      </c>
      <c r="C81" s="6">
        <v>44937</v>
      </c>
      <c r="D81" s="4">
        <v>1068</v>
      </c>
      <c r="E81" s="4" t="str">
        <f>VLOOKUP(A81,HOP!A:L,12,0)</f>
        <v>1068.00</v>
      </c>
      <c r="F81" s="4" t="str">
        <f>VLOOKUP(A81,HOP!A:C,3,0)</f>
        <v>2933830</v>
      </c>
      <c r="G81" s="4">
        <f t="shared" si="4"/>
        <v>0</v>
      </c>
      <c r="H81" s="4" t="str">
        <f t="shared" si="5"/>
        <v>，2933830</v>
      </c>
      <c r="I81" s="4" t="str">
        <f>VLOOKUP(A81,HOP!A:U,21,0)</f>
        <v>直连</v>
      </c>
    </row>
    <row r="82" s="4" customFormat="1" spans="1:9">
      <c r="A82" s="5">
        <v>999222132117032</v>
      </c>
      <c r="B82" s="6">
        <v>44936</v>
      </c>
      <c r="C82" s="6">
        <v>44937</v>
      </c>
      <c r="D82" s="4">
        <v>390</v>
      </c>
      <c r="E82" s="4" t="str">
        <f>VLOOKUP(A82,HOP!A:L,12,0)</f>
        <v>390.00</v>
      </c>
      <c r="F82" s="4" t="str">
        <f>VLOOKUP(A82,HOP!A:C,3,0)</f>
        <v>2934149</v>
      </c>
      <c r="G82" s="4">
        <f t="shared" si="4"/>
        <v>0</v>
      </c>
      <c r="H82" s="4" t="str">
        <f t="shared" si="5"/>
        <v>，2934149</v>
      </c>
      <c r="I82" s="4" t="str">
        <f>VLOOKUP(A82,HOP!A:U,21,0)</f>
        <v>直连</v>
      </c>
    </row>
    <row r="83" s="4" customFormat="1" hidden="1" spans="1:9">
      <c r="A83" s="5">
        <v>22132340253</v>
      </c>
      <c r="B83" s="6">
        <v>44936</v>
      </c>
      <c r="C83" s="6">
        <v>44937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spans="1:9">
      <c r="A84" s="5">
        <v>999222132615489</v>
      </c>
      <c r="B84" s="6">
        <v>44935</v>
      </c>
      <c r="C84" s="6">
        <v>44937</v>
      </c>
      <c r="D84" s="4">
        <v>946</v>
      </c>
      <c r="E84" s="4" t="str">
        <f>VLOOKUP(A84,HOP!A:L,12,0)</f>
        <v>946.00</v>
      </c>
      <c r="F84" s="4" t="str">
        <f>VLOOKUP(A84,HOP!A:C,3,0)</f>
        <v>2934292</v>
      </c>
      <c r="G84" s="4">
        <f t="shared" si="4"/>
        <v>0</v>
      </c>
      <c r="H84" s="4" t="str">
        <f t="shared" si="5"/>
        <v>，2934292</v>
      </c>
      <c r="I84" s="4" t="str">
        <f>VLOOKUP(A84,HOP!A:U,21,0)</f>
        <v>直连</v>
      </c>
    </row>
    <row r="85" s="4" customFormat="1" spans="1:9">
      <c r="A85" s="5">
        <v>999222132884451</v>
      </c>
      <c r="B85" s="6">
        <v>44936</v>
      </c>
      <c r="C85" s="6">
        <v>44937</v>
      </c>
      <c r="D85" s="4">
        <v>357</v>
      </c>
      <c r="E85" s="4" t="str">
        <f>VLOOKUP(A85,HOP!A:L,12,0)</f>
        <v>357.00</v>
      </c>
      <c r="F85" s="4" t="str">
        <f>VLOOKUP(A85,HOP!A:C,3,0)</f>
        <v>2934384</v>
      </c>
      <c r="G85" s="4">
        <f t="shared" si="4"/>
        <v>0</v>
      </c>
      <c r="H85" s="4" t="str">
        <f t="shared" si="5"/>
        <v>，2934384</v>
      </c>
      <c r="I85" s="4" t="str">
        <f>VLOOKUP(A85,HOP!A:U,21,0)</f>
        <v>直连</v>
      </c>
    </row>
    <row r="86" s="4" customFormat="1" spans="1:9">
      <c r="A86" s="5">
        <v>999222133017807</v>
      </c>
      <c r="B86" s="6">
        <v>44936</v>
      </c>
      <c r="C86" s="6">
        <v>44937</v>
      </c>
      <c r="D86" s="4">
        <v>144</v>
      </c>
      <c r="E86" s="4" t="str">
        <f>VLOOKUP(A86,HOP!A:L,12,0)</f>
        <v>144.00</v>
      </c>
      <c r="F86" s="4" t="str">
        <f>VLOOKUP(A86,HOP!A:C,3,0)</f>
        <v>2934471</v>
      </c>
      <c r="G86" s="4">
        <f t="shared" si="4"/>
        <v>0</v>
      </c>
      <c r="H86" s="4" t="str">
        <f t="shared" si="5"/>
        <v>，2934471</v>
      </c>
      <c r="I86" s="4" t="str">
        <f>VLOOKUP(A86,HOP!A:U,21,0)</f>
        <v>直连</v>
      </c>
    </row>
    <row r="87" s="4" customFormat="1" spans="1:9">
      <c r="A87" s="5">
        <v>999222133208029</v>
      </c>
      <c r="B87" s="6">
        <v>44936</v>
      </c>
      <c r="C87" s="6">
        <v>44937</v>
      </c>
      <c r="D87" s="4">
        <v>621</v>
      </c>
      <c r="E87" s="4" t="str">
        <f>VLOOKUP(A87,HOP!A:L,12,0)</f>
        <v>621.00</v>
      </c>
      <c r="F87" s="4" t="str">
        <f>VLOOKUP(A87,HOP!A:C,3,0)</f>
        <v>2934575</v>
      </c>
      <c r="G87" s="4">
        <f t="shared" si="4"/>
        <v>0</v>
      </c>
      <c r="H87" s="4" t="str">
        <f t="shared" si="5"/>
        <v>，2934575</v>
      </c>
      <c r="I87" s="4" t="str">
        <f>VLOOKUP(A87,HOP!A:U,21,0)</f>
        <v>直连</v>
      </c>
    </row>
    <row r="88" s="4" customFormat="1" spans="1:9">
      <c r="A88" s="5">
        <v>999222134831244</v>
      </c>
      <c r="B88" s="6">
        <v>44936</v>
      </c>
      <c r="C88" s="6">
        <v>44937</v>
      </c>
      <c r="D88" s="4">
        <v>246</v>
      </c>
      <c r="E88" s="4" t="str">
        <f>VLOOKUP(A88,HOP!A:L,12,0)</f>
        <v>246.00</v>
      </c>
      <c r="F88" s="4" t="str">
        <f>VLOOKUP(A88,HOP!A:C,3,0)</f>
        <v>2934646</v>
      </c>
      <c r="G88" s="4">
        <f t="shared" si="4"/>
        <v>0</v>
      </c>
      <c r="H88" s="4" t="str">
        <f t="shared" si="5"/>
        <v>，2934646</v>
      </c>
      <c r="I88" s="4" t="str">
        <f>VLOOKUP(A88,HOP!A:U,21,0)</f>
        <v>直连</v>
      </c>
    </row>
    <row r="89" s="4" customFormat="1" spans="1:9">
      <c r="A89" s="5">
        <v>999222136170627</v>
      </c>
      <c r="B89" s="6">
        <v>44936</v>
      </c>
      <c r="C89" s="6">
        <v>44937</v>
      </c>
      <c r="D89" s="4">
        <v>160</v>
      </c>
      <c r="E89" s="4" t="str">
        <f>VLOOKUP(A89,HOP!A:L,12,0)</f>
        <v>160.00</v>
      </c>
      <c r="F89" s="4" t="str">
        <f>VLOOKUP(A89,HOP!A:C,3,0)</f>
        <v>2934891</v>
      </c>
      <c r="G89" s="4">
        <f t="shared" si="4"/>
        <v>0</v>
      </c>
      <c r="H89" s="4" t="str">
        <f t="shared" si="5"/>
        <v>，2934891</v>
      </c>
      <c r="I89" s="4" t="str">
        <f>VLOOKUP(A89,HOP!A:U,21,0)</f>
        <v>直连</v>
      </c>
    </row>
    <row r="90" s="4" customFormat="1" spans="1:9">
      <c r="A90" s="5">
        <v>999222136206094</v>
      </c>
      <c r="B90" s="6">
        <v>44936</v>
      </c>
      <c r="C90" s="6">
        <v>44937</v>
      </c>
      <c r="D90" s="4">
        <v>2310</v>
      </c>
      <c r="E90" s="4" t="str">
        <f>VLOOKUP(A90,HOP!A:L,12,0)</f>
        <v>2310.00</v>
      </c>
      <c r="F90" s="4" t="str">
        <f>VLOOKUP(A90,HOP!A:C,3,0)</f>
        <v>2934914</v>
      </c>
      <c r="G90" s="4">
        <f t="shared" si="4"/>
        <v>0</v>
      </c>
      <c r="H90" s="4" t="str">
        <f t="shared" si="5"/>
        <v>，2934914</v>
      </c>
      <c r="I90" s="4" t="str">
        <f>VLOOKUP(A90,HOP!A:U,21,0)</f>
        <v>直连</v>
      </c>
    </row>
    <row r="91" s="4" customFormat="1" spans="1:9">
      <c r="A91" s="5">
        <v>999222136332239</v>
      </c>
      <c r="B91" s="6">
        <v>44936</v>
      </c>
      <c r="C91" s="6">
        <v>44937</v>
      </c>
      <c r="D91" s="4">
        <v>232</v>
      </c>
      <c r="E91" s="4" t="str">
        <f>VLOOKUP(A91,HOP!A:L,12,0)</f>
        <v>232.00</v>
      </c>
      <c r="F91" s="4" t="str">
        <f>VLOOKUP(A91,HOP!A:C,3,0)</f>
        <v>2934967</v>
      </c>
      <c r="G91" s="4">
        <f t="shared" si="4"/>
        <v>0</v>
      </c>
      <c r="H91" s="4" t="str">
        <f t="shared" si="5"/>
        <v>，2934967</v>
      </c>
      <c r="I91" s="4" t="str">
        <f>VLOOKUP(A91,HOP!A:U,21,0)</f>
        <v>直连</v>
      </c>
    </row>
    <row r="92" s="4" customFormat="1" spans="1:9">
      <c r="A92" s="5">
        <v>999222136361398</v>
      </c>
      <c r="B92" s="6">
        <v>44936</v>
      </c>
      <c r="C92" s="6">
        <v>44937</v>
      </c>
      <c r="D92" s="4">
        <v>1007</v>
      </c>
      <c r="E92" s="4" t="str">
        <f>VLOOKUP(A92,HOP!A:L,12,0)</f>
        <v>1007.00</v>
      </c>
      <c r="F92" s="4" t="str">
        <f>VLOOKUP(A92,HOP!A:C,3,0)</f>
        <v>2934985</v>
      </c>
      <c r="G92" s="4">
        <f t="shared" si="4"/>
        <v>0</v>
      </c>
      <c r="H92" s="4" t="str">
        <f t="shared" si="5"/>
        <v>，2934985</v>
      </c>
      <c r="I92" s="4" t="str">
        <f>VLOOKUP(A92,HOP!A:U,21,0)</f>
        <v>直连</v>
      </c>
    </row>
    <row r="93" s="4" customFormat="1" spans="1:9">
      <c r="A93" s="5">
        <v>22136508149</v>
      </c>
      <c r="B93" s="6">
        <v>44936</v>
      </c>
      <c r="C93" s="6">
        <v>44937</v>
      </c>
      <c r="D93" s="4">
        <v>146</v>
      </c>
      <c r="E93" s="4" t="str">
        <f>VLOOKUP(A93,HOP!A:L,12,0)</f>
        <v>146.00</v>
      </c>
      <c r="F93" s="4" t="str">
        <f>VLOOKUP(A93,HOP!A:C,3,0)</f>
        <v>2935082</v>
      </c>
      <c r="G93" s="4">
        <f t="shared" si="4"/>
        <v>0</v>
      </c>
      <c r="H93" s="4" t="str">
        <f t="shared" si="5"/>
        <v>，2935082</v>
      </c>
      <c r="I93" s="4" t="str">
        <f>VLOOKUP(A93,HOP!A:U,21,0)</f>
        <v>直连</v>
      </c>
    </row>
    <row r="94" s="4" customFormat="1" spans="1:9">
      <c r="A94" s="5">
        <v>999222137401810</v>
      </c>
      <c r="B94" s="6">
        <v>44936</v>
      </c>
      <c r="C94" s="6">
        <v>44937</v>
      </c>
      <c r="D94" s="4">
        <v>161</v>
      </c>
      <c r="E94" s="4" t="str">
        <f>VLOOKUP(A94,HOP!A:L,12,0)</f>
        <v>161.00</v>
      </c>
      <c r="F94" s="4" t="str">
        <f>VLOOKUP(A94,HOP!A:C,3,0)</f>
        <v>2935303</v>
      </c>
      <c r="G94" s="4">
        <f t="shared" si="4"/>
        <v>0</v>
      </c>
      <c r="H94" s="4" t="str">
        <f t="shared" si="5"/>
        <v>，2935303</v>
      </c>
      <c r="I94" s="4" t="str">
        <f>VLOOKUP(A94,HOP!A:U,21,0)</f>
        <v>直连</v>
      </c>
    </row>
    <row r="95" s="4" customFormat="1" spans="1:9">
      <c r="A95" s="5">
        <v>999222137401823</v>
      </c>
      <c r="B95" s="6">
        <v>44936</v>
      </c>
      <c r="C95" s="6">
        <v>44937</v>
      </c>
      <c r="D95" s="4">
        <v>126</v>
      </c>
      <c r="E95" s="4" t="str">
        <f>VLOOKUP(A95,HOP!A:L,12,0)</f>
        <v>126.00</v>
      </c>
      <c r="F95" s="4" t="str">
        <f>VLOOKUP(A95,HOP!A:C,3,0)</f>
        <v>2935304</v>
      </c>
      <c r="G95" s="4">
        <f t="shared" si="4"/>
        <v>0</v>
      </c>
      <c r="H95" s="4" t="str">
        <f t="shared" si="5"/>
        <v>，2935304</v>
      </c>
      <c r="I95" s="4" t="str">
        <f>VLOOKUP(A95,HOP!A:U,21,0)</f>
        <v>直连</v>
      </c>
    </row>
    <row r="96" s="4" customFormat="1" spans="1:9">
      <c r="A96" s="5">
        <v>999222138099697</v>
      </c>
      <c r="B96" s="6">
        <v>44936</v>
      </c>
      <c r="C96" s="6">
        <v>44937</v>
      </c>
      <c r="D96" s="4">
        <v>382</v>
      </c>
      <c r="E96" s="4" t="str">
        <f>VLOOKUP(A96,HOP!A:L,12,0)</f>
        <v>382.00</v>
      </c>
      <c r="F96" s="4" t="str">
        <f>VLOOKUP(A96,HOP!A:C,3,0)</f>
        <v>2935484</v>
      </c>
      <c r="G96" s="4">
        <f t="shared" si="4"/>
        <v>0</v>
      </c>
      <c r="H96" s="4" t="str">
        <f t="shared" si="5"/>
        <v>，2935484</v>
      </c>
      <c r="I96" s="4" t="str">
        <f>VLOOKUP(A96,HOP!A:U,21,0)</f>
        <v>直连</v>
      </c>
    </row>
    <row r="97" s="4" customFormat="1" spans="1:9">
      <c r="A97" s="5">
        <v>999222138312250</v>
      </c>
      <c r="B97" s="6">
        <v>44936</v>
      </c>
      <c r="C97" s="6">
        <v>44937</v>
      </c>
      <c r="D97" s="4">
        <v>1009</v>
      </c>
      <c r="E97" s="4" t="str">
        <f>VLOOKUP(A97,HOP!A:L,12,0)</f>
        <v>1009.00</v>
      </c>
      <c r="F97" s="4" t="str">
        <f>VLOOKUP(A97,HOP!A:C,3,0)</f>
        <v>2935546</v>
      </c>
      <c r="G97" s="4">
        <f t="shared" si="4"/>
        <v>0</v>
      </c>
      <c r="H97" s="4" t="str">
        <f t="shared" si="5"/>
        <v>，2935546</v>
      </c>
      <c r="I97" s="4" t="str">
        <f>VLOOKUP(A97,HOP!A:U,21,0)</f>
        <v>直连</v>
      </c>
    </row>
    <row r="98" s="4" customFormat="1" spans="1:9">
      <c r="A98" s="5">
        <v>999222138382687</v>
      </c>
      <c r="B98" s="6">
        <v>44936</v>
      </c>
      <c r="C98" s="6">
        <v>44937</v>
      </c>
      <c r="D98" s="4">
        <v>296</v>
      </c>
      <c r="E98" s="4" t="str">
        <f>VLOOKUP(A98,HOP!A:L,12,0)</f>
        <v>296.00</v>
      </c>
      <c r="F98" s="4" t="str">
        <f>VLOOKUP(A98,HOP!A:C,3,0)</f>
        <v>2935577</v>
      </c>
      <c r="G98" s="4">
        <f t="shared" si="4"/>
        <v>0</v>
      </c>
      <c r="H98" s="4" t="str">
        <f t="shared" si="5"/>
        <v>，2935577</v>
      </c>
      <c r="I98" s="4" t="str">
        <f>VLOOKUP(A98,HOP!A:U,21,0)</f>
        <v>直连</v>
      </c>
    </row>
    <row r="99" s="4" customFormat="1" spans="1:9">
      <c r="A99" s="5">
        <v>999222138509388</v>
      </c>
      <c r="B99" s="6">
        <v>44936</v>
      </c>
      <c r="C99" s="6">
        <v>44937</v>
      </c>
      <c r="D99" s="4">
        <v>223</v>
      </c>
      <c r="E99" s="4" t="str">
        <f>VLOOKUP(A99,HOP!A:L,12,0)</f>
        <v>223.00</v>
      </c>
      <c r="F99" s="4" t="str">
        <f>VLOOKUP(A99,HOP!A:C,3,0)</f>
        <v>2935649</v>
      </c>
      <c r="G99" s="4">
        <f t="shared" ref="G99:G128" si="6">D99-E99</f>
        <v>0</v>
      </c>
      <c r="H99" s="4" t="str">
        <f t="shared" ref="H99:H128" si="7">$H$1&amp;F99</f>
        <v>，2935649</v>
      </c>
      <c r="I99" s="4" t="str">
        <f>VLOOKUP(A99,HOP!A:U,21,0)</f>
        <v>直连</v>
      </c>
    </row>
    <row r="100" s="4" customFormat="1" spans="1:9">
      <c r="A100" s="5">
        <v>999222138578805</v>
      </c>
      <c r="B100" s="6">
        <v>44936</v>
      </c>
      <c r="C100" s="6">
        <v>44937</v>
      </c>
      <c r="D100" s="4">
        <v>355</v>
      </c>
      <c r="E100" s="4" t="str">
        <f>VLOOKUP(A100,HOP!A:L,12,0)</f>
        <v>355.00</v>
      </c>
      <c r="F100" s="4" t="str">
        <f>VLOOKUP(A100,HOP!A:C,3,0)</f>
        <v>2935692</v>
      </c>
      <c r="G100" s="4">
        <f t="shared" si="6"/>
        <v>0</v>
      </c>
      <c r="H100" s="4" t="str">
        <f t="shared" si="7"/>
        <v>，2935692</v>
      </c>
      <c r="I100" s="4" t="str">
        <f>VLOOKUP(A100,HOP!A:U,21,0)</f>
        <v>直连</v>
      </c>
    </row>
    <row r="101" s="4" customFormat="1" spans="1:9">
      <c r="A101" s="5">
        <v>999222138621232</v>
      </c>
      <c r="B101" s="6">
        <v>44936</v>
      </c>
      <c r="C101" s="6">
        <v>44937</v>
      </c>
      <c r="D101" s="4">
        <v>130</v>
      </c>
      <c r="E101" s="4" t="str">
        <f>VLOOKUP(A101,HOP!A:L,12,0)</f>
        <v>130.00</v>
      </c>
      <c r="F101" s="4" t="str">
        <f>VLOOKUP(A101,HOP!A:C,3,0)</f>
        <v>2935718</v>
      </c>
      <c r="G101" s="4">
        <f t="shared" si="6"/>
        <v>0</v>
      </c>
      <c r="H101" s="4" t="str">
        <f t="shared" si="7"/>
        <v>，2935718</v>
      </c>
      <c r="I101" s="4" t="str">
        <f>VLOOKUP(A101,HOP!A:U,21,0)</f>
        <v>直连</v>
      </c>
    </row>
    <row r="102" s="4" customFormat="1" spans="1:9">
      <c r="A102" s="5">
        <v>999222138934145</v>
      </c>
      <c r="B102" s="6">
        <v>44936</v>
      </c>
      <c r="C102" s="6">
        <v>44937</v>
      </c>
      <c r="D102" s="4">
        <v>301</v>
      </c>
      <c r="E102" s="4" t="str">
        <f>VLOOKUP(A102,HOP!A:L,12,0)</f>
        <v>301.00</v>
      </c>
      <c r="F102" s="4" t="str">
        <f>VLOOKUP(A102,HOP!A:C,3,0)</f>
        <v>2935884</v>
      </c>
      <c r="G102" s="4">
        <f t="shared" si="6"/>
        <v>0</v>
      </c>
      <c r="H102" s="4" t="str">
        <f t="shared" si="7"/>
        <v>，2935884</v>
      </c>
      <c r="I102" s="4" t="str">
        <f>VLOOKUP(A102,HOP!A:U,21,0)</f>
        <v>直连</v>
      </c>
    </row>
    <row r="103" s="4" customFormat="1" spans="1:9">
      <c r="A103" s="5">
        <v>999222139021949</v>
      </c>
      <c r="B103" s="6">
        <v>44936</v>
      </c>
      <c r="C103" s="6">
        <v>44937</v>
      </c>
      <c r="D103" s="4">
        <v>1614</v>
      </c>
      <c r="E103" s="4" t="str">
        <f>VLOOKUP(A103,HOP!A:L,12,0)</f>
        <v>1614.00</v>
      </c>
      <c r="F103" s="4" t="str">
        <f>VLOOKUP(A103,HOP!A:C,3,0)</f>
        <v>2935922</v>
      </c>
      <c r="G103" s="4">
        <f t="shared" si="6"/>
        <v>0</v>
      </c>
      <c r="H103" s="4" t="str">
        <f t="shared" si="7"/>
        <v>，2935922</v>
      </c>
      <c r="I103" s="4" t="str">
        <f>VLOOKUP(A103,HOP!A:U,21,0)</f>
        <v>直连</v>
      </c>
    </row>
    <row r="104" s="4" customFormat="1" spans="1:9">
      <c r="A104" s="5">
        <v>999222139090401</v>
      </c>
      <c r="B104" s="6">
        <v>44936</v>
      </c>
      <c r="C104" s="6">
        <v>44937</v>
      </c>
      <c r="D104" s="4">
        <v>303</v>
      </c>
      <c r="E104" s="4" t="str">
        <f>VLOOKUP(A104,HOP!A:L,12,0)</f>
        <v>303.00</v>
      </c>
      <c r="F104" s="4" t="str">
        <f>VLOOKUP(A104,HOP!A:C,3,0)</f>
        <v>2935953</v>
      </c>
      <c r="G104" s="4">
        <f t="shared" si="6"/>
        <v>0</v>
      </c>
      <c r="H104" s="4" t="str">
        <f t="shared" si="7"/>
        <v>，2935953</v>
      </c>
      <c r="I104" s="4" t="str">
        <f>VLOOKUP(A104,HOP!A:U,21,0)</f>
        <v>直连</v>
      </c>
    </row>
    <row r="105" s="4" customFormat="1" spans="1:9">
      <c r="A105" s="5">
        <v>999222139130750</v>
      </c>
      <c r="B105" s="6">
        <v>44936</v>
      </c>
      <c r="C105" s="6">
        <v>44937</v>
      </c>
      <c r="D105" s="4">
        <v>876</v>
      </c>
      <c r="E105" s="4" t="str">
        <f>VLOOKUP(A105,HOP!A:L,12,0)</f>
        <v>876.00</v>
      </c>
      <c r="F105" s="4" t="str">
        <f>VLOOKUP(A105,HOP!A:C,3,0)</f>
        <v>2935968</v>
      </c>
      <c r="G105" s="4">
        <f t="shared" si="6"/>
        <v>0</v>
      </c>
      <c r="H105" s="4" t="str">
        <f t="shared" si="7"/>
        <v>，2935968</v>
      </c>
      <c r="I105" s="4" t="str">
        <f>VLOOKUP(A105,HOP!A:U,21,0)</f>
        <v>直连</v>
      </c>
    </row>
    <row r="106" s="4" customFormat="1" spans="1:9">
      <c r="A106" s="5">
        <v>999222139491433</v>
      </c>
      <c r="B106" s="6">
        <v>44936</v>
      </c>
      <c r="C106" s="6">
        <v>44937</v>
      </c>
      <c r="D106" s="4">
        <v>1536</v>
      </c>
      <c r="E106" s="4" t="str">
        <f>VLOOKUP(A106,HOP!A:L,12,0)</f>
        <v>1536.00</v>
      </c>
      <c r="F106" s="4" t="str">
        <f>VLOOKUP(A106,HOP!A:C,3,0)</f>
        <v>2936131</v>
      </c>
      <c r="G106" s="4">
        <f t="shared" si="6"/>
        <v>0</v>
      </c>
      <c r="H106" s="4" t="str">
        <f t="shared" si="7"/>
        <v>，2936131</v>
      </c>
      <c r="I106" s="4" t="str">
        <f>VLOOKUP(A106,HOP!A:U,21,0)</f>
        <v>直连</v>
      </c>
    </row>
    <row r="107" s="4" customFormat="1" spans="1:9">
      <c r="A107" s="5">
        <v>22139498389</v>
      </c>
      <c r="B107" s="6">
        <v>44936</v>
      </c>
      <c r="C107" s="6">
        <v>44937</v>
      </c>
      <c r="D107" s="4">
        <v>299</v>
      </c>
      <c r="E107" s="4" t="str">
        <f>VLOOKUP(A107,HOP!A:L,12,0)</f>
        <v>299.00</v>
      </c>
      <c r="F107" s="4" t="str">
        <f>VLOOKUP(A107,HOP!A:C,3,0)</f>
        <v>2936143</v>
      </c>
      <c r="G107" s="4">
        <f t="shared" si="6"/>
        <v>0</v>
      </c>
      <c r="H107" s="4" t="str">
        <f t="shared" si="7"/>
        <v>，2936143</v>
      </c>
      <c r="I107" s="4" t="str">
        <f>VLOOKUP(A107,HOP!A:U,21,0)</f>
        <v>直连</v>
      </c>
    </row>
    <row r="108" s="4" customFormat="1" spans="1:9">
      <c r="A108" s="5">
        <v>999222140847707</v>
      </c>
      <c r="B108" s="6">
        <v>44936</v>
      </c>
      <c r="C108" s="6">
        <v>44937</v>
      </c>
      <c r="D108" s="4">
        <v>356</v>
      </c>
      <c r="E108" s="4" t="str">
        <f>VLOOKUP(A108,HOP!A:L,12,0)</f>
        <v>356.00</v>
      </c>
      <c r="F108" s="4" t="str">
        <f>VLOOKUP(A108,HOP!A:C,3,0)</f>
        <v>2936343</v>
      </c>
      <c r="G108" s="4">
        <f t="shared" si="6"/>
        <v>0</v>
      </c>
      <c r="H108" s="4" t="str">
        <f t="shared" si="7"/>
        <v>，2936343</v>
      </c>
      <c r="I108" s="4" t="str">
        <f>VLOOKUP(A108,HOP!A:U,21,0)</f>
        <v>直连</v>
      </c>
    </row>
    <row r="109" s="4" customFormat="1" spans="1:9">
      <c r="A109" s="5">
        <v>999222141711914</v>
      </c>
      <c r="B109" s="6">
        <v>44936</v>
      </c>
      <c r="C109" s="6">
        <v>44937</v>
      </c>
      <c r="D109" s="4">
        <v>309</v>
      </c>
      <c r="E109" s="4" t="str">
        <f>VLOOKUP(A109,HOP!A:L,12,0)</f>
        <v>309.00</v>
      </c>
      <c r="F109" s="4" t="str">
        <f>VLOOKUP(A109,HOP!A:C,3,0)</f>
        <v>2936478</v>
      </c>
      <c r="G109" s="4">
        <f t="shared" si="6"/>
        <v>0</v>
      </c>
      <c r="H109" s="4" t="str">
        <f t="shared" si="7"/>
        <v>，2936478</v>
      </c>
      <c r="I109" s="4" t="str">
        <f>VLOOKUP(A109,HOP!A:U,21,0)</f>
        <v>直连</v>
      </c>
    </row>
    <row r="110" s="4" customFormat="1" spans="1:9">
      <c r="A110" s="5">
        <v>999222141769449</v>
      </c>
      <c r="B110" s="6">
        <v>44936</v>
      </c>
      <c r="C110" s="6">
        <v>44937</v>
      </c>
      <c r="D110" s="4">
        <v>231</v>
      </c>
      <c r="E110" s="4" t="str">
        <f>VLOOKUP(A110,HOP!A:L,12,0)</f>
        <v>231.00</v>
      </c>
      <c r="F110" s="4" t="str">
        <f>VLOOKUP(A110,HOP!A:C,3,0)</f>
        <v>2936492</v>
      </c>
      <c r="G110" s="4">
        <f t="shared" si="6"/>
        <v>0</v>
      </c>
      <c r="H110" s="4" t="str">
        <f t="shared" si="7"/>
        <v>，2936492</v>
      </c>
      <c r="I110" s="4" t="str">
        <f>VLOOKUP(A110,HOP!A:U,21,0)</f>
        <v>直连</v>
      </c>
    </row>
    <row r="111" s="4" customFormat="1" spans="1:9">
      <c r="A111" s="5">
        <v>999222141774728</v>
      </c>
      <c r="B111" s="6">
        <v>44936</v>
      </c>
      <c r="C111" s="6">
        <v>44937</v>
      </c>
      <c r="D111" s="4">
        <v>1087</v>
      </c>
      <c r="E111" s="4" t="str">
        <f>VLOOKUP(A111,HOP!A:L,12,0)</f>
        <v>1087.00</v>
      </c>
      <c r="F111" s="4" t="str">
        <f>VLOOKUP(A111,HOP!A:C,3,0)</f>
        <v>2936495</v>
      </c>
      <c r="G111" s="4">
        <f t="shared" si="6"/>
        <v>0</v>
      </c>
      <c r="H111" s="4" t="str">
        <f t="shared" si="7"/>
        <v>，2936495</v>
      </c>
      <c r="I111" s="4" t="str">
        <f>VLOOKUP(A111,HOP!A:U,21,0)</f>
        <v>直连</v>
      </c>
    </row>
    <row r="112" s="4" customFormat="1" spans="1:9">
      <c r="A112" s="5">
        <v>999222142143107</v>
      </c>
      <c r="B112" s="6">
        <v>44936</v>
      </c>
      <c r="C112" s="6">
        <v>44937</v>
      </c>
      <c r="D112" s="4">
        <v>145</v>
      </c>
      <c r="E112" s="4" t="str">
        <f>VLOOKUP(A112,HOP!A:L,12,0)</f>
        <v>145.00</v>
      </c>
      <c r="F112" s="4" t="str">
        <f>VLOOKUP(A112,HOP!A:C,3,0)</f>
        <v>2936581</v>
      </c>
      <c r="G112" s="4">
        <f t="shared" si="6"/>
        <v>0</v>
      </c>
      <c r="H112" s="4" t="str">
        <f t="shared" si="7"/>
        <v>，2936581</v>
      </c>
      <c r="I112" s="4" t="str">
        <f>VLOOKUP(A112,HOP!A:U,21,0)</f>
        <v>直连</v>
      </c>
    </row>
    <row r="113" s="4" customFormat="1" spans="1:9">
      <c r="A113" s="5">
        <v>999222142594869</v>
      </c>
      <c r="B113" s="6">
        <v>44936</v>
      </c>
      <c r="C113" s="6">
        <v>44937</v>
      </c>
      <c r="D113" s="4">
        <v>1167</v>
      </c>
      <c r="E113" s="4" t="str">
        <f>VLOOKUP(A113,HOP!A:L,12,0)</f>
        <v>1167.00</v>
      </c>
      <c r="F113" s="4" t="str">
        <f>VLOOKUP(A113,HOP!A:C,3,0)</f>
        <v>2936684</v>
      </c>
      <c r="G113" s="4">
        <f t="shared" si="6"/>
        <v>0</v>
      </c>
      <c r="H113" s="4" t="str">
        <f t="shared" si="7"/>
        <v>，2936684</v>
      </c>
      <c r="I113" s="4" t="str">
        <f>VLOOKUP(A113,HOP!A:U,21,0)</f>
        <v>直连</v>
      </c>
    </row>
    <row r="114" s="4" customFormat="1" spans="1:9">
      <c r="A114" s="5">
        <v>999222142738964</v>
      </c>
      <c r="B114" s="6">
        <v>44936</v>
      </c>
      <c r="C114" s="6">
        <v>44937</v>
      </c>
      <c r="D114" s="4">
        <v>89</v>
      </c>
      <c r="E114" s="4" t="str">
        <f>VLOOKUP(A114,HOP!A:L,12,0)</f>
        <v>89.00</v>
      </c>
      <c r="F114" s="4" t="str">
        <f>VLOOKUP(A114,HOP!A:C,3,0)</f>
        <v>2936723</v>
      </c>
      <c r="G114" s="4">
        <f t="shared" si="6"/>
        <v>0</v>
      </c>
      <c r="H114" s="4" t="str">
        <f t="shared" si="7"/>
        <v>，2936723</v>
      </c>
      <c r="I114" s="4" t="str">
        <f>VLOOKUP(A114,HOP!A:U,21,0)</f>
        <v>直连</v>
      </c>
    </row>
    <row r="115" s="4" customFormat="1" spans="1:9">
      <c r="A115" s="5">
        <v>999222142995054</v>
      </c>
      <c r="B115" s="6">
        <v>44936</v>
      </c>
      <c r="C115" s="6">
        <v>44937</v>
      </c>
      <c r="D115" s="4">
        <v>686</v>
      </c>
      <c r="E115" s="4" t="str">
        <f>VLOOKUP(A115,HOP!A:L,12,0)</f>
        <v>686.00</v>
      </c>
      <c r="F115" s="4" t="str">
        <f>VLOOKUP(A115,HOP!A:C,3,0)</f>
        <v>2936786</v>
      </c>
      <c r="G115" s="4">
        <f t="shared" si="6"/>
        <v>0</v>
      </c>
      <c r="H115" s="4" t="str">
        <f t="shared" si="7"/>
        <v>，2936786</v>
      </c>
      <c r="I115" s="4" t="str">
        <f>VLOOKUP(A115,HOP!A:U,21,0)</f>
        <v>直连</v>
      </c>
    </row>
    <row r="116" s="4" customFormat="1" spans="1:9">
      <c r="A116" s="5">
        <v>22143166756</v>
      </c>
      <c r="B116" s="6">
        <v>44936</v>
      </c>
      <c r="C116" s="6">
        <v>44937</v>
      </c>
      <c r="D116" s="4">
        <v>362</v>
      </c>
      <c r="E116" s="4" t="str">
        <f>VLOOKUP(A116,HOP!A:L,12,0)</f>
        <v>362.00</v>
      </c>
      <c r="F116" s="4" t="str">
        <f>VLOOKUP(A116,HOP!A:C,3,0)</f>
        <v>2936830</v>
      </c>
      <c r="G116" s="4">
        <f t="shared" si="6"/>
        <v>0</v>
      </c>
      <c r="H116" s="4" t="str">
        <f t="shared" si="7"/>
        <v>，2936830</v>
      </c>
      <c r="I116" s="4" t="str">
        <f>VLOOKUP(A116,HOP!A:U,21,0)</f>
        <v>直连</v>
      </c>
    </row>
    <row r="117" s="4" customFormat="1" spans="1:9">
      <c r="A117" s="5">
        <v>999222143868522</v>
      </c>
      <c r="B117" s="6">
        <v>44936</v>
      </c>
      <c r="C117" s="6">
        <v>44937</v>
      </c>
      <c r="D117" s="4">
        <v>725</v>
      </c>
      <c r="E117" s="4" t="str">
        <f>VLOOKUP(A117,HOP!A:L,12,0)</f>
        <v>725.00</v>
      </c>
      <c r="F117" s="4" t="str">
        <f>VLOOKUP(A117,HOP!A:C,3,0)</f>
        <v>2937009</v>
      </c>
      <c r="G117" s="4">
        <f t="shared" si="6"/>
        <v>0</v>
      </c>
      <c r="H117" s="4" t="str">
        <f t="shared" si="7"/>
        <v>，2937009</v>
      </c>
      <c r="I117" s="4" t="str">
        <f>VLOOKUP(A117,HOP!A:U,21,0)</f>
        <v>直连</v>
      </c>
    </row>
    <row r="118" s="4" customFormat="1" spans="1:9">
      <c r="A118" s="5">
        <v>999222144056177</v>
      </c>
      <c r="B118" s="6">
        <v>44936</v>
      </c>
      <c r="C118" s="6">
        <v>44937</v>
      </c>
      <c r="D118" s="4">
        <v>145</v>
      </c>
      <c r="E118" s="4" t="str">
        <f>VLOOKUP(A118,HOP!A:L,12,0)</f>
        <v>145.00</v>
      </c>
      <c r="F118" s="4" t="str">
        <f>VLOOKUP(A118,HOP!A:C,3,0)</f>
        <v>2937065</v>
      </c>
      <c r="G118" s="4">
        <f t="shared" si="6"/>
        <v>0</v>
      </c>
      <c r="H118" s="4" t="str">
        <f t="shared" si="7"/>
        <v>，2937065</v>
      </c>
      <c r="I118" s="4" t="str">
        <f>VLOOKUP(A118,HOP!A:U,21,0)</f>
        <v>直连</v>
      </c>
    </row>
    <row r="119" s="4" customFormat="1" spans="1:9">
      <c r="A119" s="5">
        <v>999222144437253</v>
      </c>
      <c r="B119" s="6">
        <v>44936</v>
      </c>
      <c r="C119" s="6">
        <v>44937</v>
      </c>
      <c r="D119" s="4">
        <v>678</v>
      </c>
      <c r="E119" s="4" t="str">
        <f>VLOOKUP(A119,HOP!A:L,12,0)</f>
        <v>678.00</v>
      </c>
      <c r="F119" s="4" t="str">
        <f>VLOOKUP(A119,HOP!A:C,3,0)</f>
        <v>2937187</v>
      </c>
      <c r="G119" s="4">
        <f t="shared" si="6"/>
        <v>0</v>
      </c>
      <c r="H119" s="4" t="str">
        <f t="shared" si="7"/>
        <v>，2937187</v>
      </c>
      <c r="I119" s="4" t="str">
        <f>VLOOKUP(A119,HOP!A:U,21,0)</f>
        <v>直连</v>
      </c>
    </row>
    <row r="120" s="4" customFormat="1" spans="1:9">
      <c r="A120" s="5">
        <v>999222144707812</v>
      </c>
      <c r="B120" s="6">
        <v>44936</v>
      </c>
      <c r="C120" s="6">
        <v>44937</v>
      </c>
      <c r="D120" s="4">
        <v>474</v>
      </c>
      <c r="E120" s="4" t="str">
        <f>VLOOKUP(A120,HOP!A:L,12,0)</f>
        <v>474.00</v>
      </c>
      <c r="F120" s="4" t="str">
        <f>VLOOKUP(A120,HOP!A:C,3,0)</f>
        <v>2937306</v>
      </c>
      <c r="G120" s="4">
        <f t="shared" si="6"/>
        <v>0</v>
      </c>
      <c r="H120" s="4" t="str">
        <f t="shared" si="7"/>
        <v>，2937306</v>
      </c>
      <c r="I120" s="4" t="str">
        <f>VLOOKUP(A120,HOP!A:U,21,0)</f>
        <v>直连</v>
      </c>
    </row>
    <row r="121" s="4" customFormat="1" spans="1:9">
      <c r="A121" s="5">
        <v>999222144864995</v>
      </c>
      <c r="B121" s="6">
        <v>44936</v>
      </c>
      <c r="C121" s="6">
        <v>44937</v>
      </c>
      <c r="D121" s="4">
        <v>268</v>
      </c>
      <c r="E121" s="4" t="str">
        <f>VLOOKUP(A121,HOP!A:L,12,0)</f>
        <v>268.00</v>
      </c>
      <c r="F121" s="4" t="str">
        <f>VLOOKUP(A121,HOP!A:C,3,0)</f>
        <v>2937383</v>
      </c>
      <c r="G121" s="4">
        <f t="shared" si="6"/>
        <v>0</v>
      </c>
      <c r="H121" s="4" t="str">
        <f t="shared" si="7"/>
        <v>，2937383</v>
      </c>
      <c r="I121" s="4" t="str">
        <f>VLOOKUP(A121,HOP!A:U,21,0)</f>
        <v>直连</v>
      </c>
    </row>
    <row r="122" s="4" customFormat="1" spans="1:9">
      <c r="A122" s="5">
        <v>999222145031761</v>
      </c>
      <c r="B122" s="6">
        <v>44936</v>
      </c>
      <c r="C122" s="6">
        <v>44937</v>
      </c>
      <c r="D122" s="4">
        <v>234</v>
      </c>
      <c r="E122" s="4" t="str">
        <f>VLOOKUP(A122,HOP!A:L,12,0)</f>
        <v>234.00</v>
      </c>
      <c r="F122" s="4" t="str">
        <f>VLOOKUP(A122,HOP!A:C,3,0)</f>
        <v>2937456</v>
      </c>
      <c r="G122" s="4">
        <f t="shared" si="6"/>
        <v>0</v>
      </c>
      <c r="H122" s="4" t="str">
        <f t="shared" si="7"/>
        <v>，2937456</v>
      </c>
      <c r="I122" s="4" t="str">
        <f>VLOOKUP(A122,HOP!A:U,21,0)</f>
        <v>直连</v>
      </c>
    </row>
    <row r="123" s="4" customFormat="1" spans="1:9">
      <c r="A123" s="5">
        <v>999222145191179</v>
      </c>
      <c r="B123" s="6">
        <v>44936</v>
      </c>
      <c r="C123" s="6">
        <v>44937</v>
      </c>
      <c r="D123" s="4">
        <v>175</v>
      </c>
      <c r="E123" s="4" t="str">
        <f>VLOOKUP(A123,HOP!A:L,12,0)</f>
        <v>175.00</v>
      </c>
      <c r="F123" s="4" t="str">
        <f>VLOOKUP(A123,HOP!A:C,3,0)</f>
        <v>2937525</v>
      </c>
      <c r="G123" s="4">
        <f t="shared" si="6"/>
        <v>0</v>
      </c>
      <c r="H123" s="4" t="str">
        <f t="shared" si="7"/>
        <v>，2937525</v>
      </c>
      <c r="I123" s="4" t="str">
        <f>VLOOKUP(A123,HOP!A:U,21,0)</f>
        <v>直连</v>
      </c>
    </row>
    <row r="124" s="4" customFormat="1" spans="1:9">
      <c r="A124" s="5">
        <v>999222145234416</v>
      </c>
      <c r="B124" s="6">
        <v>44936</v>
      </c>
      <c r="C124" s="6">
        <v>44937</v>
      </c>
      <c r="D124" s="4">
        <v>161</v>
      </c>
      <c r="E124" s="4" t="str">
        <f>VLOOKUP(A124,HOP!A:L,12,0)</f>
        <v>161.00</v>
      </c>
      <c r="F124" s="4" t="str">
        <f>VLOOKUP(A124,HOP!A:C,3,0)</f>
        <v>2937555</v>
      </c>
      <c r="G124" s="4">
        <f t="shared" si="6"/>
        <v>0</v>
      </c>
      <c r="H124" s="4" t="str">
        <f t="shared" si="7"/>
        <v>，2937555</v>
      </c>
      <c r="I124" s="4" t="str">
        <f>VLOOKUP(A124,HOP!A:U,21,0)</f>
        <v>直连</v>
      </c>
    </row>
    <row r="125" s="4" customFormat="1" spans="1:9">
      <c r="A125" s="5">
        <v>999222145258303</v>
      </c>
      <c r="B125" s="6">
        <v>44936</v>
      </c>
      <c r="C125" s="6">
        <v>44937</v>
      </c>
      <c r="D125" s="4">
        <v>329</v>
      </c>
      <c r="E125" s="4" t="str">
        <f>VLOOKUP(A125,HOP!A:L,12,0)</f>
        <v>329.00</v>
      </c>
      <c r="F125" s="4" t="str">
        <f>VLOOKUP(A125,HOP!A:C,3,0)</f>
        <v>2937568</v>
      </c>
      <c r="G125" s="4">
        <f t="shared" si="6"/>
        <v>0</v>
      </c>
      <c r="H125" s="4" t="str">
        <f t="shared" si="7"/>
        <v>，2937568</v>
      </c>
      <c r="I125" s="4" t="str">
        <f>VLOOKUP(A125,HOP!A:U,21,0)</f>
        <v>直连</v>
      </c>
    </row>
    <row r="126" s="4" customFormat="1" spans="1:9">
      <c r="A126" s="5">
        <v>999222145384778</v>
      </c>
      <c r="B126" s="6">
        <v>44936</v>
      </c>
      <c r="C126" s="6">
        <v>44937</v>
      </c>
      <c r="D126" s="4">
        <v>430</v>
      </c>
      <c r="E126" s="4" t="str">
        <f>VLOOKUP(A126,HOP!A:L,12,0)</f>
        <v>430.00</v>
      </c>
      <c r="F126" s="4" t="str">
        <f>VLOOKUP(A126,HOP!A:C,3,0)</f>
        <v>2937632</v>
      </c>
      <c r="G126" s="4">
        <f t="shared" si="6"/>
        <v>0</v>
      </c>
      <c r="H126" s="4" t="str">
        <f t="shared" si="7"/>
        <v>，2937632</v>
      </c>
      <c r="I126" s="4" t="str">
        <f>VLOOKUP(A126,HOP!A:U,21,0)</f>
        <v>直连</v>
      </c>
    </row>
    <row r="127" s="4" customFormat="1" spans="1:9">
      <c r="A127" s="5">
        <v>999222145547263</v>
      </c>
      <c r="B127" s="6">
        <v>44936</v>
      </c>
      <c r="C127" s="6">
        <v>44937</v>
      </c>
      <c r="D127" s="4">
        <v>143</v>
      </c>
      <c r="E127" s="4" t="str">
        <f>VLOOKUP(A127,HOP!A:L,12,0)</f>
        <v>143.00</v>
      </c>
      <c r="F127" s="4" t="str">
        <f>VLOOKUP(A127,HOP!A:C,3,0)</f>
        <v>2937688</v>
      </c>
      <c r="G127" s="4">
        <f t="shared" si="6"/>
        <v>0</v>
      </c>
      <c r="H127" s="4" t="str">
        <f t="shared" si="7"/>
        <v>，2937688</v>
      </c>
      <c r="I127" s="4" t="str">
        <f>VLOOKUP(A127,HOP!A:U,21,0)</f>
        <v>直连</v>
      </c>
    </row>
    <row r="128" s="4" customFormat="1" spans="1:9">
      <c r="A128" s="5">
        <v>999222145595949</v>
      </c>
      <c r="B128" s="6">
        <v>44936</v>
      </c>
      <c r="C128" s="6">
        <v>44937</v>
      </c>
      <c r="D128" s="4">
        <v>989</v>
      </c>
      <c r="E128" s="4" t="str">
        <f>VLOOKUP(A128,HOP!A:L,12,0)</f>
        <v>989.00</v>
      </c>
      <c r="F128" s="4" t="str">
        <f>VLOOKUP(A128,HOP!A:C,3,0)</f>
        <v>2937704</v>
      </c>
      <c r="G128" s="4">
        <f t="shared" si="6"/>
        <v>0</v>
      </c>
      <c r="H128" s="4" t="str">
        <f t="shared" si="7"/>
        <v>，2937704</v>
      </c>
      <c r="I128" s="4" t="str">
        <f>VLOOKUP(A128,HOP!A:U,21,0)</f>
        <v>直连</v>
      </c>
    </row>
    <row r="130" spans="4:4">
      <c r="D130" s="4">
        <f>SUM(D2:D129)</f>
        <v>197079</v>
      </c>
    </row>
    <row r="131" spans="4:4">
      <c r="D131" s="4" t="s">
        <v>686</v>
      </c>
    </row>
    <row r="135" spans="1:3">
      <c r="A135" s="4" t="s">
        <v>687</v>
      </c>
      <c r="C135" s="4">
        <v>2032</v>
      </c>
    </row>
    <row r="136" spans="1:3">
      <c r="A136" s="4" t="s">
        <v>688</v>
      </c>
      <c r="C136" s="4">
        <v>195047</v>
      </c>
    </row>
    <row r="137" spans="1:3">
      <c r="A137" s="4" t="s">
        <v>689</v>
      </c>
      <c r="C137" s="4">
        <f>SUBTOTAL(9,C135:C136)</f>
        <v>197079</v>
      </c>
    </row>
  </sheetData>
  <autoFilter ref="A1:XFD131">
    <filterColumn colId="3">
      <filters blank="1">
        <filter val="500"/>
        <filter val="600"/>
        <filter val="700"/>
        <filter val="9600"/>
        <filter val="301"/>
        <filter val="401"/>
        <filter val="2602"/>
        <filter val="303"/>
        <filter val="1104"/>
        <filter val="306"/>
        <filter val="2206"/>
        <filter val="7506"/>
        <filter val="307"/>
        <filter val="1007"/>
        <filter val="309"/>
        <filter val="1009"/>
        <filter val="1109"/>
        <filter val="410"/>
        <filter val="2010"/>
        <filter val="2310"/>
        <filter val="713"/>
        <filter val="1614"/>
        <filter val="2714"/>
        <filter val="516"/>
        <filter val="117"/>
        <filter val="119"/>
        <filter val="621"/>
        <filter val="223"/>
        <filter val="4223"/>
        <filter val="324"/>
        <filter val="197079 HKD"/>
        <filter val="725"/>
        <filter val="126"/>
        <filter val="2026"/>
        <filter val="329"/>
        <filter val="429"/>
        <filter val="130"/>
        <filter val="430"/>
        <filter val="730"/>
        <filter val="3830"/>
        <filter val="16330"/>
        <filter val="231"/>
        <filter val="232"/>
        <filter val="732"/>
        <filter val="1732"/>
        <filter val="3032"/>
        <filter val="234"/>
        <filter val="1536"/>
        <filter val="637"/>
        <filter val="1438"/>
        <filter val="2238"/>
        <filter val="1141"/>
        <filter val="242"/>
        <filter val="143"/>
        <filter val="144"/>
        <filter val="244"/>
        <filter val="145"/>
        <filter val="345"/>
        <filter val="1145"/>
        <filter val="146"/>
        <filter val="246"/>
        <filter val="346"/>
        <filter val="546"/>
        <filter val="946"/>
        <filter val="1546"/>
        <filter val="4746"/>
        <filter val="452"/>
        <filter val="4052"/>
        <filter val="355"/>
        <filter val="855"/>
        <filter val="3455"/>
        <filter val="356"/>
        <filter val="10956"/>
        <filter val="357"/>
        <filter val="2457"/>
        <filter val="358"/>
        <filter val="1959"/>
        <filter val="160"/>
        <filter val="161"/>
        <filter val="362"/>
        <filter val="662"/>
        <filter val="863"/>
        <filter val="963"/>
        <filter val="664"/>
        <filter val="1364"/>
        <filter val="1065"/>
        <filter val="2966"/>
        <filter val="3066"/>
        <filter val="1167"/>
        <filter val="268"/>
        <filter val="668"/>
        <filter val="1068"/>
        <filter val="1669"/>
        <filter val="11970"/>
        <filter val="5073"/>
        <filter val="474"/>
        <filter val="1374"/>
        <filter val="175"/>
        <filter val="876"/>
        <filter val="2076"/>
        <filter val="3776"/>
        <filter val="378"/>
        <filter val="678"/>
        <filter val="197079"/>
        <filter val="181"/>
        <filter val="3381"/>
        <filter val="382"/>
        <filter val="482"/>
        <filter val="982"/>
        <filter val="4383"/>
        <filter val="686"/>
        <filter val="1087"/>
        <filter val="3087"/>
        <filter val="89"/>
        <filter val="989"/>
        <filter val="390"/>
        <filter val="6090"/>
        <filter val="2391"/>
        <filter val="894"/>
        <filter val="2494"/>
        <filter val="296"/>
        <filter val="2198"/>
        <filter val="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690</v>
      </c>
      <c r="B1" s="2" t="s">
        <v>691</v>
      </c>
      <c r="C1" s="2" t="s">
        <v>692</v>
      </c>
      <c r="D1" s="2" t="s">
        <v>693</v>
      </c>
      <c r="E1" s="2" t="s">
        <v>13</v>
      </c>
      <c r="F1" s="2" t="s">
        <v>5</v>
      </c>
      <c r="G1" s="2" t="s">
        <v>6</v>
      </c>
      <c r="H1" s="2" t="s">
        <v>694</v>
      </c>
      <c r="I1" s="2" t="s">
        <v>695</v>
      </c>
      <c r="J1" s="2" t="s">
        <v>696</v>
      </c>
      <c r="K1" s="2" t="s">
        <v>697</v>
      </c>
      <c r="L1" s="2" t="s">
        <v>698</v>
      </c>
      <c r="M1" s="2" t="s">
        <v>699</v>
      </c>
      <c r="N1" s="2" t="s">
        <v>700</v>
      </c>
      <c r="O1" s="2" t="s">
        <v>701</v>
      </c>
      <c r="P1" s="2" t="s">
        <v>702</v>
      </c>
      <c r="Q1" s="2" t="s">
        <v>703</v>
      </c>
      <c r="R1" s="2" t="s">
        <v>704</v>
      </c>
      <c r="S1" s="2" t="s">
        <v>705</v>
      </c>
      <c r="T1" s="2" t="s">
        <v>706</v>
      </c>
      <c r="U1" s="2" t="s">
        <v>707</v>
      </c>
      <c r="V1" s="2" t="s">
        <v>708</v>
      </c>
    </row>
    <row r="2" s="1" customFormat="1" spans="1:22">
      <c r="A2" s="3">
        <v>999222145595949</v>
      </c>
      <c r="B2" s="1" t="s">
        <v>709</v>
      </c>
      <c r="C2" s="1" t="s">
        <v>710</v>
      </c>
      <c r="D2" s="1" t="s">
        <v>711</v>
      </c>
      <c r="E2" s="1" t="s">
        <v>712</v>
      </c>
      <c r="F2" s="1" t="s">
        <v>709</v>
      </c>
      <c r="G2" s="1" t="s">
        <v>713</v>
      </c>
      <c r="H2" s="1" t="s">
        <v>714</v>
      </c>
      <c r="I2" s="1" t="s">
        <v>715</v>
      </c>
      <c r="J2" s="1" t="s">
        <v>30</v>
      </c>
      <c r="K2" s="1" t="s">
        <v>716</v>
      </c>
      <c r="L2" s="1" t="s">
        <v>716</v>
      </c>
      <c r="M2" s="1" t="s">
        <v>717</v>
      </c>
      <c r="N2" s="1" t="s">
        <v>717</v>
      </c>
      <c r="O2" s="1" t="s">
        <v>718</v>
      </c>
      <c r="P2" s="1" t="s">
        <v>719</v>
      </c>
      <c r="Q2" s="1" t="s">
        <v>720</v>
      </c>
      <c r="R2" s="1" t="s">
        <v>721</v>
      </c>
      <c r="S2" s="1" t="s">
        <v>722</v>
      </c>
      <c r="T2" s="1" t="s">
        <v>723</v>
      </c>
      <c r="U2" s="1" t="s">
        <v>724</v>
      </c>
      <c r="V2" s="1" t="s">
        <v>725</v>
      </c>
    </row>
    <row r="3" s="1" customFormat="1" spans="1:22">
      <c r="A3" s="3">
        <v>999222145547263</v>
      </c>
      <c r="B3" s="1" t="s">
        <v>709</v>
      </c>
      <c r="C3" s="1" t="s">
        <v>726</v>
      </c>
      <c r="D3" s="1" t="s">
        <v>727</v>
      </c>
      <c r="E3" s="1" t="s">
        <v>728</v>
      </c>
      <c r="F3" s="1" t="s">
        <v>709</v>
      </c>
      <c r="G3" s="1" t="s">
        <v>713</v>
      </c>
      <c r="H3" s="1" t="s">
        <v>714</v>
      </c>
      <c r="I3" s="1" t="s">
        <v>729</v>
      </c>
      <c r="J3" s="1" t="s">
        <v>30</v>
      </c>
      <c r="K3" s="1" t="s">
        <v>730</v>
      </c>
      <c r="L3" s="1" t="s">
        <v>730</v>
      </c>
      <c r="M3" s="1" t="s">
        <v>717</v>
      </c>
      <c r="N3" s="1" t="s">
        <v>717</v>
      </c>
      <c r="O3" s="1" t="s">
        <v>718</v>
      </c>
      <c r="P3" s="1" t="s">
        <v>719</v>
      </c>
      <c r="Q3" s="1" t="s">
        <v>720</v>
      </c>
      <c r="R3" s="1" t="s">
        <v>731</v>
      </c>
      <c r="S3" s="1" t="s">
        <v>722</v>
      </c>
      <c r="T3" s="1" t="s">
        <v>723</v>
      </c>
      <c r="U3" s="1" t="s">
        <v>724</v>
      </c>
      <c r="V3" s="1" t="s">
        <v>732</v>
      </c>
    </row>
    <row r="4" s="1" customFormat="1" spans="1:22">
      <c r="A4" s="3">
        <v>999222145384778</v>
      </c>
      <c r="B4" s="1" t="s">
        <v>709</v>
      </c>
      <c r="C4" s="1" t="s">
        <v>733</v>
      </c>
      <c r="D4" s="1" t="s">
        <v>734</v>
      </c>
      <c r="E4" s="1" t="s">
        <v>735</v>
      </c>
      <c r="F4" s="1" t="s">
        <v>709</v>
      </c>
      <c r="G4" s="1" t="s">
        <v>713</v>
      </c>
      <c r="H4" s="1" t="s">
        <v>714</v>
      </c>
      <c r="I4" s="1" t="s">
        <v>736</v>
      </c>
      <c r="J4" s="1" t="s">
        <v>30</v>
      </c>
      <c r="K4" s="1" t="s">
        <v>737</v>
      </c>
      <c r="L4" s="1" t="s">
        <v>737</v>
      </c>
      <c r="M4" s="1" t="s">
        <v>717</v>
      </c>
      <c r="N4" s="1" t="s">
        <v>717</v>
      </c>
      <c r="O4" s="1" t="s">
        <v>718</v>
      </c>
      <c r="P4" s="1" t="s">
        <v>719</v>
      </c>
      <c r="Q4" s="1" t="s">
        <v>720</v>
      </c>
      <c r="R4" s="1" t="s">
        <v>738</v>
      </c>
      <c r="S4" s="1" t="s">
        <v>722</v>
      </c>
      <c r="T4" s="1" t="s">
        <v>723</v>
      </c>
      <c r="U4" s="1" t="s">
        <v>724</v>
      </c>
      <c r="V4" s="1" t="s">
        <v>725</v>
      </c>
    </row>
    <row r="5" s="1" customFormat="1" spans="1:22">
      <c r="A5" s="3">
        <v>999222145258303</v>
      </c>
      <c r="B5" s="1" t="s">
        <v>709</v>
      </c>
      <c r="C5" s="1" t="s">
        <v>739</v>
      </c>
      <c r="D5" s="1" t="s">
        <v>740</v>
      </c>
      <c r="E5" s="1" t="s">
        <v>741</v>
      </c>
      <c r="F5" s="1" t="s">
        <v>709</v>
      </c>
      <c r="G5" s="1" t="s">
        <v>713</v>
      </c>
      <c r="H5" s="1" t="s">
        <v>714</v>
      </c>
      <c r="I5" s="1" t="s">
        <v>742</v>
      </c>
      <c r="J5" s="1" t="s">
        <v>30</v>
      </c>
      <c r="K5" s="1" t="s">
        <v>743</v>
      </c>
      <c r="L5" s="1" t="s">
        <v>743</v>
      </c>
      <c r="M5" s="1" t="s">
        <v>717</v>
      </c>
      <c r="N5" s="1" t="s">
        <v>717</v>
      </c>
      <c r="O5" s="1" t="s">
        <v>718</v>
      </c>
      <c r="P5" s="1" t="s">
        <v>719</v>
      </c>
      <c r="Q5" s="1" t="s">
        <v>720</v>
      </c>
      <c r="R5" s="1" t="s">
        <v>744</v>
      </c>
      <c r="S5" s="1" t="s">
        <v>722</v>
      </c>
      <c r="T5" s="1" t="s">
        <v>723</v>
      </c>
      <c r="U5" s="1" t="s">
        <v>724</v>
      </c>
      <c r="V5" s="1" t="s">
        <v>745</v>
      </c>
    </row>
    <row r="6" s="1" customFormat="1" spans="1:22">
      <c r="A6" s="3">
        <v>999222145234416</v>
      </c>
      <c r="B6" s="1" t="s">
        <v>709</v>
      </c>
      <c r="C6" s="1" t="s">
        <v>746</v>
      </c>
      <c r="D6" s="1" t="s">
        <v>747</v>
      </c>
      <c r="E6" s="1" t="s">
        <v>748</v>
      </c>
      <c r="F6" s="1" t="s">
        <v>709</v>
      </c>
      <c r="G6" s="1" t="s">
        <v>713</v>
      </c>
      <c r="H6" s="1" t="s">
        <v>714</v>
      </c>
      <c r="I6" s="1" t="s">
        <v>749</v>
      </c>
      <c r="J6" s="1" t="s">
        <v>30</v>
      </c>
      <c r="K6" s="1" t="s">
        <v>750</v>
      </c>
      <c r="L6" s="1" t="s">
        <v>750</v>
      </c>
      <c r="M6" s="1" t="s">
        <v>717</v>
      </c>
      <c r="N6" s="1" t="s">
        <v>717</v>
      </c>
      <c r="O6" s="1" t="s">
        <v>718</v>
      </c>
      <c r="P6" s="1" t="s">
        <v>719</v>
      </c>
      <c r="Q6" s="1" t="s">
        <v>720</v>
      </c>
      <c r="R6" s="1" t="s">
        <v>751</v>
      </c>
      <c r="S6" s="1" t="s">
        <v>722</v>
      </c>
      <c r="T6" s="1" t="s">
        <v>723</v>
      </c>
      <c r="U6" s="1" t="s">
        <v>724</v>
      </c>
      <c r="V6" s="1" t="s">
        <v>732</v>
      </c>
    </row>
    <row r="7" s="1" customFormat="1" spans="1:22">
      <c r="A7" s="3">
        <v>999222145191179</v>
      </c>
      <c r="B7" s="1" t="s">
        <v>709</v>
      </c>
      <c r="C7" s="1" t="s">
        <v>752</v>
      </c>
      <c r="D7" s="1" t="s">
        <v>753</v>
      </c>
      <c r="E7" s="1" t="s">
        <v>754</v>
      </c>
      <c r="F7" s="1" t="s">
        <v>709</v>
      </c>
      <c r="G7" s="1" t="s">
        <v>713</v>
      </c>
      <c r="H7" s="1" t="s">
        <v>714</v>
      </c>
      <c r="I7" s="1" t="s">
        <v>755</v>
      </c>
      <c r="J7" s="1" t="s">
        <v>30</v>
      </c>
      <c r="K7" s="1" t="s">
        <v>756</v>
      </c>
      <c r="L7" s="1" t="s">
        <v>756</v>
      </c>
      <c r="M7" s="1" t="s">
        <v>717</v>
      </c>
      <c r="N7" s="1" t="s">
        <v>717</v>
      </c>
      <c r="O7" s="1" t="s">
        <v>718</v>
      </c>
      <c r="P7" s="1" t="s">
        <v>719</v>
      </c>
      <c r="Q7" s="1" t="s">
        <v>720</v>
      </c>
      <c r="R7" s="1" t="s">
        <v>757</v>
      </c>
      <c r="S7" s="1" t="s">
        <v>722</v>
      </c>
      <c r="T7" s="1" t="s">
        <v>723</v>
      </c>
      <c r="U7" s="1" t="s">
        <v>724</v>
      </c>
      <c r="V7" s="1" t="s">
        <v>732</v>
      </c>
    </row>
    <row r="8" s="1" customFormat="1" spans="1:22">
      <c r="A8" s="3">
        <v>999222145031761</v>
      </c>
      <c r="B8" s="1" t="s">
        <v>709</v>
      </c>
      <c r="C8" s="1" t="s">
        <v>758</v>
      </c>
      <c r="D8" s="1" t="s">
        <v>759</v>
      </c>
      <c r="E8" s="1" t="s">
        <v>760</v>
      </c>
      <c r="F8" s="1" t="s">
        <v>709</v>
      </c>
      <c r="G8" s="1" t="s">
        <v>713</v>
      </c>
      <c r="H8" s="1" t="s">
        <v>714</v>
      </c>
      <c r="I8" s="1" t="s">
        <v>761</v>
      </c>
      <c r="J8" s="1" t="s">
        <v>30</v>
      </c>
      <c r="K8" s="1" t="s">
        <v>762</v>
      </c>
      <c r="L8" s="1" t="s">
        <v>762</v>
      </c>
      <c r="M8" s="1" t="s">
        <v>717</v>
      </c>
      <c r="N8" s="1" t="s">
        <v>717</v>
      </c>
      <c r="O8" s="1" t="s">
        <v>718</v>
      </c>
      <c r="P8" s="1" t="s">
        <v>719</v>
      </c>
      <c r="Q8" s="1" t="s">
        <v>720</v>
      </c>
      <c r="R8" s="1" t="s">
        <v>763</v>
      </c>
      <c r="S8" s="1" t="s">
        <v>722</v>
      </c>
      <c r="T8" s="1" t="s">
        <v>723</v>
      </c>
      <c r="U8" s="1" t="s">
        <v>724</v>
      </c>
      <c r="V8" s="1" t="s">
        <v>725</v>
      </c>
    </row>
    <row r="9" s="1" customFormat="1" spans="1:22">
      <c r="A9" s="3">
        <v>999222144864995</v>
      </c>
      <c r="B9" s="1" t="s">
        <v>709</v>
      </c>
      <c r="C9" s="1" t="s">
        <v>764</v>
      </c>
      <c r="D9" s="1" t="s">
        <v>765</v>
      </c>
      <c r="E9" s="1" t="s">
        <v>766</v>
      </c>
      <c r="F9" s="1" t="s">
        <v>709</v>
      </c>
      <c r="G9" s="1" t="s">
        <v>713</v>
      </c>
      <c r="H9" s="1" t="s">
        <v>714</v>
      </c>
      <c r="I9" s="1" t="s">
        <v>767</v>
      </c>
      <c r="J9" s="1" t="s">
        <v>30</v>
      </c>
      <c r="K9" s="1" t="s">
        <v>768</v>
      </c>
      <c r="L9" s="1" t="s">
        <v>768</v>
      </c>
      <c r="M9" s="1" t="s">
        <v>717</v>
      </c>
      <c r="N9" s="1" t="s">
        <v>717</v>
      </c>
      <c r="O9" s="1" t="s">
        <v>718</v>
      </c>
      <c r="P9" s="1" t="s">
        <v>719</v>
      </c>
      <c r="Q9" s="1" t="s">
        <v>720</v>
      </c>
      <c r="R9" s="1" t="s">
        <v>769</v>
      </c>
      <c r="S9" s="1" t="s">
        <v>722</v>
      </c>
      <c r="T9" s="1" t="s">
        <v>723</v>
      </c>
      <c r="U9" s="1" t="s">
        <v>724</v>
      </c>
      <c r="V9" s="1" t="s">
        <v>732</v>
      </c>
    </row>
    <row r="10" s="1" customFormat="1" spans="1:22">
      <c r="A10" s="3">
        <v>999222144707812</v>
      </c>
      <c r="B10" s="1" t="s">
        <v>709</v>
      </c>
      <c r="C10" s="1" t="s">
        <v>770</v>
      </c>
      <c r="D10" s="1" t="s">
        <v>771</v>
      </c>
      <c r="E10" s="1" t="s">
        <v>772</v>
      </c>
      <c r="F10" s="1" t="s">
        <v>709</v>
      </c>
      <c r="G10" s="1" t="s">
        <v>713</v>
      </c>
      <c r="H10" s="1" t="s">
        <v>714</v>
      </c>
      <c r="I10" s="1" t="s">
        <v>773</v>
      </c>
      <c r="J10" s="1" t="s">
        <v>30</v>
      </c>
      <c r="K10" s="1" t="s">
        <v>774</v>
      </c>
      <c r="L10" s="1" t="s">
        <v>774</v>
      </c>
      <c r="M10" s="1" t="s">
        <v>717</v>
      </c>
      <c r="N10" s="1" t="s">
        <v>717</v>
      </c>
      <c r="O10" s="1" t="s">
        <v>718</v>
      </c>
      <c r="P10" s="1" t="s">
        <v>719</v>
      </c>
      <c r="Q10" s="1" t="s">
        <v>720</v>
      </c>
      <c r="R10" s="1" t="s">
        <v>775</v>
      </c>
      <c r="S10" s="1" t="s">
        <v>722</v>
      </c>
      <c r="T10" s="1" t="s">
        <v>723</v>
      </c>
      <c r="U10" s="1" t="s">
        <v>724</v>
      </c>
      <c r="V10" s="1" t="s">
        <v>776</v>
      </c>
    </row>
    <row r="11" s="1" customFormat="1" spans="1:22">
      <c r="A11" s="3">
        <v>999222144437253</v>
      </c>
      <c r="B11" s="1" t="s">
        <v>709</v>
      </c>
      <c r="C11" s="1" t="s">
        <v>777</v>
      </c>
      <c r="D11" s="1" t="s">
        <v>778</v>
      </c>
      <c r="E11" s="1" t="s">
        <v>779</v>
      </c>
      <c r="F11" s="1" t="s">
        <v>709</v>
      </c>
      <c r="G11" s="1" t="s">
        <v>713</v>
      </c>
      <c r="H11" s="1" t="s">
        <v>714</v>
      </c>
      <c r="I11" s="1" t="s">
        <v>780</v>
      </c>
      <c r="J11" s="1" t="s">
        <v>30</v>
      </c>
      <c r="K11" s="1" t="s">
        <v>781</v>
      </c>
      <c r="L11" s="1" t="s">
        <v>781</v>
      </c>
      <c r="M11" s="1" t="s">
        <v>717</v>
      </c>
      <c r="N11" s="1" t="s">
        <v>717</v>
      </c>
      <c r="O11" s="1" t="s">
        <v>718</v>
      </c>
      <c r="P11" s="1" t="s">
        <v>719</v>
      </c>
      <c r="Q11" s="1" t="s">
        <v>720</v>
      </c>
      <c r="R11" s="1" t="s">
        <v>782</v>
      </c>
      <c r="S11" s="1" t="s">
        <v>722</v>
      </c>
      <c r="T11" s="1" t="s">
        <v>723</v>
      </c>
      <c r="U11" s="1" t="s">
        <v>724</v>
      </c>
      <c r="V11" s="1" t="s">
        <v>783</v>
      </c>
    </row>
    <row r="12" s="1" customFormat="1" spans="1:22">
      <c r="A12" s="3">
        <v>999222144056177</v>
      </c>
      <c r="B12" s="1" t="s">
        <v>709</v>
      </c>
      <c r="C12" s="1" t="s">
        <v>784</v>
      </c>
      <c r="D12" s="1" t="s">
        <v>785</v>
      </c>
      <c r="E12" s="1" t="s">
        <v>786</v>
      </c>
      <c r="F12" s="1" t="s">
        <v>709</v>
      </c>
      <c r="G12" s="1" t="s">
        <v>713</v>
      </c>
      <c r="H12" s="1" t="s">
        <v>714</v>
      </c>
      <c r="I12" s="1" t="s">
        <v>787</v>
      </c>
      <c r="J12" s="1" t="s">
        <v>30</v>
      </c>
      <c r="K12" s="1" t="s">
        <v>788</v>
      </c>
      <c r="L12" s="1" t="s">
        <v>788</v>
      </c>
      <c r="M12" s="1" t="s">
        <v>717</v>
      </c>
      <c r="N12" s="1" t="s">
        <v>717</v>
      </c>
      <c r="O12" s="1" t="s">
        <v>718</v>
      </c>
      <c r="P12" s="1" t="s">
        <v>719</v>
      </c>
      <c r="Q12" s="1" t="s">
        <v>720</v>
      </c>
      <c r="R12" s="1" t="s">
        <v>789</v>
      </c>
      <c r="S12" s="1" t="s">
        <v>722</v>
      </c>
      <c r="T12" s="1" t="s">
        <v>723</v>
      </c>
      <c r="U12" s="1" t="s">
        <v>724</v>
      </c>
      <c r="V12" s="1" t="s">
        <v>725</v>
      </c>
    </row>
    <row r="13" s="1" customFormat="1" spans="1:22">
      <c r="A13" s="3">
        <v>999222143868522</v>
      </c>
      <c r="B13" s="1" t="s">
        <v>709</v>
      </c>
      <c r="C13" s="1" t="s">
        <v>790</v>
      </c>
      <c r="D13" s="1" t="s">
        <v>791</v>
      </c>
      <c r="E13" s="1" t="s">
        <v>792</v>
      </c>
      <c r="F13" s="1" t="s">
        <v>709</v>
      </c>
      <c r="G13" s="1" t="s">
        <v>713</v>
      </c>
      <c r="H13" s="1" t="s">
        <v>714</v>
      </c>
      <c r="I13" s="1" t="s">
        <v>793</v>
      </c>
      <c r="J13" s="1" t="s">
        <v>30</v>
      </c>
      <c r="K13" s="1" t="s">
        <v>794</v>
      </c>
      <c r="L13" s="1" t="s">
        <v>794</v>
      </c>
      <c r="M13" s="1" t="s">
        <v>717</v>
      </c>
      <c r="N13" s="1" t="s">
        <v>717</v>
      </c>
      <c r="O13" s="1" t="s">
        <v>718</v>
      </c>
      <c r="P13" s="1" t="s">
        <v>719</v>
      </c>
      <c r="Q13" s="1" t="s">
        <v>720</v>
      </c>
      <c r="R13" s="1" t="s">
        <v>795</v>
      </c>
      <c r="S13" s="1" t="s">
        <v>722</v>
      </c>
      <c r="T13" s="1" t="s">
        <v>723</v>
      </c>
      <c r="U13" s="1" t="s">
        <v>724</v>
      </c>
      <c r="V13" s="1" t="s">
        <v>725</v>
      </c>
    </row>
    <row r="14" s="1" customFormat="1" spans="1:22">
      <c r="A14" s="3">
        <v>22143166756</v>
      </c>
      <c r="B14" s="1" t="s">
        <v>709</v>
      </c>
      <c r="C14" s="1" t="s">
        <v>796</v>
      </c>
      <c r="D14" s="1" t="s">
        <v>797</v>
      </c>
      <c r="E14" s="1" t="s">
        <v>798</v>
      </c>
      <c r="F14" s="1" t="s">
        <v>709</v>
      </c>
      <c r="G14" s="1" t="s">
        <v>713</v>
      </c>
      <c r="H14" s="1" t="s">
        <v>714</v>
      </c>
      <c r="I14" s="1" t="s">
        <v>799</v>
      </c>
      <c r="J14" s="1" t="s">
        <v>30</v>
      </c>
      <c r="K14" s="1" t="s">
        <v>800</v>
      </c>
      <c r="L14" s="1" t="s">
        <v>800</v>
      </c>
      <c r="M14" s="1" t="s">
        <v>717</v>
      </c>
      <c r="N14" s="1" t="s">
        <v>717</v>
      </c>
      <c r="O14" s="1" t="s">
        <v>718</v>
      </c>
      <c r="P14" s="1" t="s">
        <v>719</v>
      </c>
      <c r="Q14" s="1" t="s">
        <v>720</v>
      </c>
      <c r="R14" s="1" t="s">
        <v>801</v>
      </c>
      <c r="S14" s="1" t="s">
        <v>722</v>
      </c>
      <c r="T14" s="1" t="s">
        <v>723</v>
      </c>
      <c r="U14" s="1" t="s">
        <v>724</v>
      </c>
      <c r="V14" s="1" t="s">
        <v>732</v>
      </c>
    </row>
    <row r="15" s="1" customFormat="1" spans="1:22">
      <c r="A15" s="3">
        <v>999222142995054</v>
      </c>
      <c r="B15" s="1" t="s">
        <v>709</v>
      </c>
      <c r="C15" s="1" t="s">
        <v>802</v>
      </c>
      <c r="D15" s="1" t="s">
        <v>803</v>
      </c>
      <c r="E15" s="1" t="s">
        <v>804</v>
      </c>
      <c r="F15" s="1" t="s">
        <v>709</v>
      </c>
      <c r="G15" s="1" t="s">
        <v>713</v>
      </c>
      <c r="H15" s="1" t="s">
        <v>714</v>
      </c>
      <c r="I15" s="1" t="s">
        <v>805</v>
      </c>
      <c r="J15" s="1" t="s">
        <v>30</v>
      </c>
      <c r="K15" s="1" t="s">
        <v>806</v>
      </c>
      <c r="L15" s="1" t="s">
        <v>806</v>
      </c>
      <c r="M15" s="1" t="s">
        <v>717</v>
      </c>
      <c r="N15" s="1" t="s">
        <v>717</v>
      </c>
      <c r="O15" s="1" t="s">
        <v>718</v>
      </c>
      <c r="P15" s="1" t="s">
        <v>719</v>
      </c>
      <c r="Q15" s="1" t="s">
        <v>720</v>
      </c>
      <c r="R15" s="1" t="s">
        <v>807</v>
      </c>
      <c r="S15" s="1" t="s">
        <v>722</v>
      </c>
      <c r="T15" s="1" t="s">
        <v>723</v>
      </c>
      <c r="U15" s="1" t="s">
        <v>724</v>
      </c>
      <c r="V15" s="1" t="s">
        <v>808</v>
      </c>
    </row>
    <row r="16" s="1" customFormat="1" spans="1:22">
      <c r="A16" s="3">
        <v>999222142738964</v>
      </c>
      <c r="B16" s="1" t="s">
        <v>709</v>
      </c>
      <c r="C16" s="1" t="s">
        <v>809</v>
      </c>
      <c r="D16" s="1" t="s">
        <v>810</v>
      </c>
      <c r="E16" s="1" t="s">
        <v>811</v>
      </c>
      <c r="F16" s="1" t="s">
        <v>709</v>
      </c>
      <c r="G16" s="1" t="s">
        <v>713</v>
      </c>
      <c r="H16" s="1" t="s">
        <v>714</v>
      </c>
      <c r="I16" s="1" t="s">
        <v>812</v>
      </c>
      <c r="J16" s="1" t="s">
        <v>30</v>
      </c>
      <c r="K16" s="1" t="s">
        <v>813</v>
      </c>
      <c r="L16" s="1" t="s">
        <v>813</v>
      </c>
      <c r="M16" s="1" t="s">
        <v>717</v>
      </c>
      <c r="N16" s="1" t="s">
        <v>717</v>
      </c>
      <c r="O16" s="1" t="s">
        <v>718</v>
      </c>
      <c r="P16" s="1" t="s">
        <v>719</v>
      </c>
      <c r="Q16" s="1" t="s">
        <v>720</v>
      </c>
      <c r="R16" s="1" t="s">
        <v>814</v>
      </c>
      <c r="S16" s="1" t="s">
        <v>722</v>
      </c>
      <c r="T16" s="1" t="s">
        <v>723</v>
      </c>
      <c r="U16" s="1" t="s">
        <v>724</v>
      </c>
      <c r="V16" s="1" t="s">
        <v>815</v>
      </c>
    </row>
    <row r="17" s="1" customFormat="1" spans="1:22">
      <c r="A17" s="3">
        <v>999222142594869</v>
      </c>
      <c r="B17" s="1" t="s">
        <v>709</v>
      </c>
      <c r="C17" s="1" t="s">
        <v>816</v>
      </c>
      <c r="D17" s="1" t="s">
        <v>817</v>
      </c>
      <c r="E17" s="1" t="s">
        <v>818</v>
      </c>
      <c r="F17" s="1" t="s">
        <v>709</v>
      </c>
      <c r="G17" s="1" t="s">
        <v>713</v>
      </c>
      <c r="H17" s="1" t="s">
        <v>714</v>
      </c>
      <c r="I17" s="1" t="s">
        <v>819</v>
      </c>
      <c r="J17" s="1" t="s">
        <v>30</v>
      </c>
      <c r="K17" s="1" t="s">
        <v>820</v>
      </c>
      <c r="L17" s="1" t="s">
        <v>820</v>
      </c>
      <c r="M17" s="1" t="s">
        <v>717</v>
      </c>
      <c r="N17" s="1" t="s">
        <v>717</v>
      </c>
      <c r="O17" s="1" t="s">
        <v>718</v>
      </c>
      <c r="P17" s="1" t="s">
        <v>719</v>
      </c>
      <c r="Q17" s="1" t="s">
        <v>720</v>
      </c>
      <c r="R17" s="1" t="s">
        <v>821</v>
      </c>
      <c r="S17" s="1" t="s">
        <v>722</v>
      </c>
      <c r="T17" s="1" t="s">
        <v>723</v>
      </c>
      <c r="U17" s="1" t="s">
        <v>724</v>
      </c>
      <c r="V17" s="1" t="s">
        <v>822</v>
      </c>
    </row>
    <row r="18" s="1" customFormat="1" spans="1:22">
      <c r="A18" s="3">
        <v>999222142143107</v>
      </c>
      <c r="B18" s="1" t="s">
        <v>709</v>
      </c>
      <c r="C18" s="1" t="s">
        <v>823</v>
      </c>
      <c r="D18" s="1" t="s">
        <v>785</v>
      </c>
      <c r="E18" s="1" t="s">
        <v>824</v>
      </c>
      <c r="F18" s="1" t="s">
        <v>709</v>
      </c>
      <c r="G18" s="1" t="s">
        <v>713</v>
      </c>
      <c r="H18" s="1" t="s">
        <v>714</v>
      </c>
      <c r="I18" s="1" t="s">
        <v>787</v>
      </c>
      <c r="J18" s="1" t="s">
        <v>30</v>
      </c>
      <c r="K18" s="1" t="s">
        <v>788</v>
      </c>
      <c r="L18" s="1" t="s">
        <v>788</v>
      </c>
      <c r="M18" s="1" t="s">
        <v>717</v>
      </c>
      <c r="N18" s="1" t="s">
        <v>717</v>
      </c>
      <c r="O18" s="1" t="s">
        <v>718</v>
      </c>
      <c r="P18" s="1" t="s">
        <v>719</v>
      </c>
      <c r="Q18" s="1" t="s">
        <v>720</v>
      </c>
      <c r="R18" s="1" t="s">
        <v>825</v>
      </c>
      <c r="S18" s="1" t="s">
        <v>722</v>
      </c>
      <c r="T18" s="1" t="s">
        <v>723</v>
      </c>
      <c r="U18" s="1" t="s">
        <v>724</v>
      </c>
      <c r="V18" s="1" t="s">
        <v>725</v>
      </c>
    </row>
    <row r="19" s="1" customFormat="1" spans="1:22">
      <c r="A19" s="3">
        <v>999222141774728</v>
      </c>
      <c r="B19" s="1" t="s">
        <v>709</v>
      </c>
      <c r="C19" s="1" t="s">
        <v>826</v>
      </c>
      <c r="D19" s="1" t="s">
        <v>827</v>
      </c>
      <c r="E19" s="1" t="s">
        <v>828</v>
      </c>
      <c r="F19" s="1" t="s">
        <v>709</v>
      </c>
      <c r="G19" s="1" t="s">
        <v>713</v>
      </c>
      <c r="H19" s="1" t="s">
        <v>714</v>
      </c>
      <c r="I19" s="1" t="s">
        <v>829</v>
      </c>
      <c r="J19" s="1" t="s">
        <v>30</v>
      </c>
      <c r="K19" s="1" t="s">
        <v>830</v>
      </c>
      <c r="L19" s="1" t="s">
        <v>830</v>
      </c>
      <c r="M19" s="1" t="s">
        <v>717</v>
      </c>
      <c r="N19" s="1" t="s">
        <v>717</v>
      </c>
      <c r="O19" s="1" t="s">
        <v>718</v>
      </c>
      <c r="P19" s="1" t="s">
        <v>719</v>
      </c>
      <c r="Q19" s="1" t="s">
        <v>720</v>
      </c>
      <c r="R19" s="1" t="s">
        <v>831</v>
      </c>
      <c r="S19" s="1" t="s">
        <v>722</v>
      </c>
      <c r="T19" s="1" t="s">
        <v>723</v>
      </c>
      <c r="U19" s="1" t="s">
        <v>724</v>
      </c>
      <c r="V19" s="1" t="s">
        <v>815</v>
      </c>
    </row>
    <row r="20" s="1" customFormat="1" spans="1:22">
      <c r="A20" s="3">
        <v>999222141769449</v>
      </c>
      <c r="B20" s="1" t="s">
        <v>709</v>
      </c>
      <c r="C20" s="1" t="s">
        <v>832</v>
      </c>
      <c r="D20" s="1" t="s">
        <v>833</v>
      </c>
      <c r="E20" s="1" t="s">
        <v>834</v>
      </c>
      <c r="F20" s="1" t="s">
        <v>709</v>
      </c>
      <c r="G20" s="1" t="s">
        <v>713</v>
      </c>
      <c r="H20" s="1" t="s">
        <v>714</v>
      </c>
      <c r="I20" s="1" t="s">
        <v>835</v>
      </c>
      <c r="J20" s="1" t="s">
        <v>30</v>
      </c>
      <c r="K20" s="1" t="s">
        <v>836</v>
      </c>
      <c r="L20" s="1" t="s">
        <v>836</v>
      </c>
      <c r="M20" s="1" t="s">
        <v>717</v>
      </c>
      <c r="N20" s="1" t="s">
        <v>717</v>
      </c>
      <c r="O20" s="1" t="s">
        <v>718</v>
      </c>
      <c r="P20" s="1" t="s">
        <v>719</v>
      </c>
      <c r="Q20" s="1" t="s">
        <v>720</v>
      </c>
      <c r="R20" s="1" t="s">
        <v>837</v>
      </c>
      <c r="S20" s="1" t="s">
        <v>722</v>
      </c>
      <c r="T20" s="1" t="s">
        <v>723</v>
      </c>
      <c r="U20" s="1" t="s">
        <v>724</v>
      </c>
      <c r="V20" s="1" t="s">
        <v>732</v>
      </c>
    </row>
    <row r="21" s="1" customFormat="1" spans="1:22">
      <c r="A21" s="3">
        <v>999222141711914</v>
      </c>
      <c r="B21" s="1" t="s">
        <v>709</v>
      </c>
      <c r="C21" s="1" t="s">
        <v>838</v>
      </c>
      <c r="D21" s="1" t="s">
        <v>839</v>
      </c>
      <c r="E21" s="1" t="s">
        <v>840</v>
      </c>
      <c r="F21" s="1" t="s">
        <v>709</v>
      </c>
      <c r="G21" s="1" t="s">
        <v>713</v>
      </c>
      <c r="H21" s="1" t="s">
        <v>714</v>
      </c>
      <c r="I21" s="1" t="s">
        <v>841</v>
      </c>
      <c r="J21" s="1" t="s">
        <v>30</v>
      </c>
      <c r="K21" s="1" t="s">
        <v>842</v>
      </c>
      <c r="L21" s="1" t="s">
        <v>842</v>
      </c>
      <c r="M21" s="1" t="s">
        <v>717</v>
      </c>
      <c r="N21" s="1" t="s">
        <v>717</v>
      </c>
      <c r="O21" s="1" t="s">
        <v>718</v>
      </c>
      <c r="P21" s="1" t="s">
        <v>719</v>
      </c>
      <c r="Q21" s="1" t="s">
        <v>720</v>
      </c>
      <c r="R21" s="1" t="s">
        <v>843</v>
      </c>
      <c r="S21" s="1" t="s">
        <v>722</v>
      </c>
      <c r="T21" s="1" t="s">
        <v>723</v>
      </c>
      <c r="U21" s="1" t="s">
        <v>724</v>
      </c>
      <c r="V21" s="1" t="s">
        <v>725</v>
      </c>
    </row>
    <row r="22" s="1" customFormat="1" spans="1:22">
      <c r="A22" s="3">
        <v>999222140847707</v>
      </c>
      <c r="B22" s="1" t="s">
        <v>709</v>
      </c>
      <c r="C22" s="1" t="s">
        <v>844</v>
      </c>
      <c r="D22" s="1" t="s">
        <v>845</v>
      </c>
      <c r="E22" s="1" t="s">
        <v>846</v>
      </c>
      <c r="F22" s="1" t="s">
        <v>709</v>
      </c>
      <c r="G22" s="1" t="s">
        <v>713</v>
      </c>
      <c r="H22" s="1" t="s">
        <v>714</v>
      </c>
      <c r="I22" s="1" t="s">
        <v>847</v>
      </c>
      <c r="J22" s="1" t="s">
        <v>30</v>
      </c>
      <c r="K22" s="1" t="s">
        <v>848</v>
      </c>
      <c r="L22" s="1" t="s">
        <v>848</v>
      </c>
      <c r="M22" s="1" t="s">
        <v>717</v>
      </c>
      <c r="N22" s="1" t="s">
        <v>717</v>
      </c>
      <c r="O22" s="1" t="s">
        <v>718</v>
      </c>
      <c r="P22" s="1" t="s">
        <v>719</v>
      </c>
      <c r="Q22" s="1" t="s">
        <v>720</v>
      </c>
      <c r="R22" s="1" t="s">
        <v>849</v>
      </c>
      <c r="S22" s="1" t="s">
        <v>722</v>
      </c>
      <c r="T22" s="1" t="s">
        <v>723</v>
      </c>
      <c r="U22" s="1" t="s">
        <v>724</v>
      </c>
      <c r="V22" s="1" t="s">
        <v>850</v>
      </c>
    </row>
    <row r="23" s="1" customFormat="1" spans="1:22">
      <c r="A23" s="3">
        <v>22139498389</v>
      </c>
      <c r="B23" s="1" t="s">
        <v>709</v>
      </c>
      <c r="C23" s="1" t="s">
        <v>851</v>
      </c>
      <c r="D23" s="1" t="s">
        <v>852</v>
      </c>
      <c r="E23" s="1" t="s">
        <v>853</v>
      </c>
      <c r="F23" s="1" t="s">
        <v>709</v>
      </c>
      <c r="G23" s="1" t="s">
        <v>713</v>
      </c>
      <c r="H23" s="1" t="s">
        <v>714</v>
      </c>
      <c r="I23" s="1" t="s">
        <v>854</v>
      </c>
      <c r="J23" s="1" t="s">
        <v>30</v>
      </c>
      <c r="K23" s="1" t="s">
        <v>855</v>
      </c>
      <c r="L23" s="1" t="s">
        <v>855</v>
      </c>
      <c r="M23" s="1" t="s">
        <v>717</v>
      </c>
      <c r="N23" s="1" t="s">
        <v>717</v>
      </c>
      <c r="O23" s="1" t="s">
        <v>718</v>
      </c>
      <c r="P23" s="1" t="s">
        <v>719</v>
      </c>
      <c r="Q23" s="1" t="s">
        <v>720</v>
      </c>
      <c r="R23" s="1" t="s">
        <v>856</v>
      </c>
      <c r="S23" s="1" t="s">
        <v>722</v>
      </c>
      <c r="T23" s="1" t="s">
        <v>723</v>
      </c>
      <c r="U23" s="1" t="s">
        <v>724</v>
      </c>
      <c r="V23" s="1" t="s">
        <v>725</v>
      </c>
    </row>
    <row r="24" s="1" customFormat="1" spans="1:22">
      <c r="A24" s="3">
        <v>999222139491433</v>
      </c>
      <c r="B24" s="1" t="s">
        <v>709</v>
      </c>
      <c r="C24" s="1" t="s">
        <v>857</v>
      </c>
      <c r="D24" s="1" t="s">
        <v>858</v>
      </c>
      <c r="E24" s="1" t="s">
        <v>859</v>
      </c>
      <c r="F24" s="1" t="s">
        <v>709</v>
      </c>
      <c r="G24" s="1" t="s">
        <v>713</v>
      </c>
      <c r="H24" s="1" t="s">
        <v>714</v>
      </c>
      <c r="I24" s="1" t="s">
        <v>860</v>
      </c>
      <c r="J24" s="1" t="s">
        <v>30</v>
      </c>
      <c r="K24" s="1" t="s">
        <v>861</v>
      </c>
      <c r="L24" s="1" t="s">
        <v>861</v>
      </c>
      <c r="M24" s="1" t="s">
        <v>717</v>
      </c>
      <c r="N24" s="1" t="s">
        <v>717</v>
      </c>
      <c r="O24" s="1" t="s">
        <v>718</v>
      </c>
      <c r="P24" s="1" t="s">
        <v>719</v>
      </c>
      <c r="Q24" s="1" t="s">
        <v>720</v>
      </c>
      <c r="R24" s="1" t="s">
        <v>862</v>
      </c>
      <c r="S24" s="1" t="s">
        <v>722</v>
      </c>
      <c r="T24" s="1" t="s">
        <v>723</v>
      </c>
      <c r="U24" s="1" t="s">
        <v>724</v>
      </c>
      <c r="V24" s="1" t="s">
        <v>863</v>
      </c>
    </row>
    <row r="25" s="1" customFormat="1" spans="1:22">
      <c r="A25" s="3">
        <v>999222139130750</v>
      </c>
      <c r="B25" s="1" t="s">
        <v>709</v>
      </c>
      <c r="C25" s="1" t="s">
        <v>864</v>
      </c>
      <c r="D25" s="1" t="s">
        <v>865</v>
      </c>
      <c r="E25" s="1" t="s">
        <v>866</v>
      </c>
      <c r="F25" s="1" t="s">
        <v>709</v>
      </c>
      <c r="G25" s="1" t="s">
        <v>713</v>
      </c>
      <c r="H25" s="1" t="s">
        <v>714</v>
      </c>
      <c r="I25" s="1" t="s">
        <v>867</v>
      </c>
      <c r="J25" s="1" t="s">
        <v>30</v>
      </c>
      <c r="K25" s="1" t="s">
        <v>868</v>
      </c>
      <c r="L25" s="1" t="s">
        <v>868</v>
      </c>
      <c r="M25" s="1" t="s">
        <v>717</v>
      </c>
      <c r="N25" s="1" t="s">
        <v>717</v>
      </c>
      <c r="O25" s="1" t="s">
        <v>718</v>
      </c>
      <c r="P25" s="1" t="s">
        <v>719</v>
      </c>
      <c r="Q25" s="1" t="s">
        <v>720</v>
      </c>
      <c r="R25" s="1" t="s">
        <v>869</v>
      </c>
      <c r="S25" s="1" t="s">
        <v>722</v>
      </c>
      <c r="T25" s="1" t="s">
        <v>723</v>
      </c>
      <c r="U25" s="1" t="s">
        <v>724</v>
      </c>
      <c r="V25" s="1" t="s">
        <v>725</v>
      </c>
    </row>
    <row r="26" s="1" customFormat="1" spans="1:22">
      <c r="A26" s="3">
        <v>999222139090401</v>
      </c>
      <c r="B26" s="1" t="s">
        <v>709</v>
      </c>
      <c r="C26" s="1" t="s">
        <v>870</v>
      </c>
      <c r="D26" s="1" t="s">
        <v>871</v>
      </c>
      <c r="E26" s="1" t="s">
        <v>872</v>
      </c>
      <c r="F26" s="1" t="s">
        <v>709</v>
      </c>
      <c r="G26" s="1" t="s">
        <v>713</v>
      </c>
      <c r="H26" s="1" t="s">
        <v>714</v>
      </c>
      <c r="I26" s="1" t="s">
        <v>873</v>
      </c>
      <c r="J26" s="1" t="s">
        <v>30</v>
      </c>
      <c r="K26" s="1" t="s">
        <v>874</v>
      </c>
      <c r="L26" s="1" t="s">
        <v>874</v>
      </c>
      <c r="M26" s="1" t="s">
        <v>717</v>
      </c>
      <c r="N26" s="1" t="s">
        <v>717</v>
      </c>
      <c r="O26" s="1" t="s">
        <v>718</v>
      </c>
      <c r="P26" s="1" t="s">
        <v>719</v>
      </c>
      <c r="Q26" s="1" t="s">
        <v>720</v>
      </c>
      <c r="R26" s="1" t="s">
        <v>875</v>
      </c>
      <c r="S26" s="1" t="s">
        <v>722</v>
      </c>
      <c r="T26" s="1" t="s">
        <v>723</v>
      </c>
      <c r="U26" s="1" t="s">
        <v>724</v>
      </c>
      <c r="V26" s="1" t="s">
        <v>815</v>
      </c>
    </row>
    <row r="27" s="1" customFormat="1" spans="1:22">
      <c r="A27" s="3">
        <v>999222139021949</v>
      </c>
      <c r="B27" s="1" t="s">
        <v>709</v>
      </c>
      <c r="C27" s="1" t="s">
        <v>876</v>
      </c>
      <c r="D27" s="1" t="s">
        <v>877</v>
      </c>
      <c r="E27" s="1" t="s">
        <v>878</v>
      </c>
      <c r="F27" s="1" t="s">
        <v>709</v>
      </c>
      <c r="G27" s="1" t="s">
        <v>713</v>
      </c>
      <c r="H27" s="1" t="s">
        <v>714</v>
      </c>
      <c r="I27" s="1" t="s">
        <v>879</v>
      </c>
      <c r="J27" s="1" t="s">
        <v>30</v>
      </c>
      <c r="K27" s="1" t="s">
        <v>880</v>
      </c>
      <c r="L27" s="1" t="s">
        <v>880</v>
      </c>
      <c r="M27" s="1" t="s">
        <v>717</v>
      </c>
      <c r="N27" s="1" t="s">
        <v>717</v>
      </c>
      <c r="O27" s="1" t="s">
        <v>718</v>
      </c>
      <c r="P27" s="1" t="s">
        <v>719</v>
      </c>
      <c r="Q27" s="1" t="s">
        <v>720</v>
      </c>
      <c r="R27" s="1" t="s">
        <v>881</v>
      </c>
      <c r="S27" s="1" t="s">
        <v>722</v>
      </c>
      <c r="T27" s="1" t="s">
        <v>723</v>
      </c>
      <c r="U27" s="1" t="s">
        <v>724</v>
      </c>
      <c r="V27" s="1" t="s">
        <v>882</v>
      </c>
    </row>
    <row r="28" s="1" customFormat="1" spans="1:22">
      <c r="A28" s="3">
        <v>999222138934145</v>
      </c>
      <c r="B28" s="1" t="s">
        <v>709</v>
      </c>
      <c r="C28" s="1" t="s">
        <v>883</v>
      </c>
      <c r="D28" s="1" t="s">
        <v>797</v>
      </c>
      <c r="E28" s="1" t="s">
        <v>884</v>
      </c>
      <c r="F28" s="1" t="s">
        <v>709</v>
      </c>
      <c r="G28" s="1" t="s">
        <v>713</v>
      </c>
      <c r="H28" s="1" t="s">
        <v>714</v>
      </c>
      <c r="I28" s="1" t="s">
        <v>885</v>
      </c>
      <c r="J28" s="1" t="s">
        <v>30</v>
      </c>
      <c r="K28" s="1" t="s">
        <v>886</v>
      </c>
      <c r="L28" s="1" t="s">
        <v>886</v>
      </c>
      <c r="M28" s="1" t="s">
        <v>717</v>
      </c>
      <c r="N28" s="1" t="s">
        <v>717</v>
      </c>
      <c r="O28" s="1" t="s">
        <v>718</v>
      </c>
      <c r="P28" s="1" t="s">
        <v>719</v>
      </c>
      <c r="Q28" s="1" t="s">
        <v>720</v>
      </c>
      <c r="R28" s="1" t="s">
        <v>887</v>
      </c>
      <c r="S28" s="1" t="s">
        <v>722</v>
      </c>
      <c r="T28" s="1" t="s">
        <v>723</v>
      </c>
      <c r="U28" s="1" t="s">
        <v>724</v>
      </c>
      <c r="V28" s="1" t="s">
        <v>732</v>
      </c>
    </row>
    <row r="29" s="1" customFormat="1" spans="1:22">
      <c r="A29" s="3">
        <v>999222138621232</v>
      </c>
      <c r="B29" s="1" t="s">
        <v>709</v>
      </c>
      <c r="C29" s="1" t="s">
        <v>888</v>
      </c>
      <c r="D29" s="1" t="s">
        <v>889</v>
      </c>
      <c r="E29" s="1" t="s">
        <v>890</v>
      </c>
      <c r="F29" s="1" t="s">
        <v>709</v>
      </c>
      <c r="G29" s="1" t="s">
        <v>713</v>
      </c>
      <c r="H29" s="1" t="s">
        <v>714</v>
      </c>
      <c r="I29" s="1" t="s">
        <v>891</v>
      </c>
      <c r="J29" s="1" t="s">
        <v>30</v>
      </c>
      <c r="K29" s="1" t="s">
        <v>892</v>
      </c>
      <c r="L29" s="1" t="s">
        <v>892</v>
      </c>
      <c r="M29" s="1" t="s">
        <v>717</v>
      </c>
      <c r="N29" s="1" t="s">
        <v>717</v>
      </c>
      <c r="O29" s="1" t="s">
        <v>718</v>
      </c>
      <c r="P29" s="1" t="s">
        <v>719</v>
      </c>
      <c r="Q29" s="1" t="s">
        <v>720</v>
      </c>
      <c r="R29" s="1" t="s">
        <v>893</v>
      </c>
      <c r="S29" s="1" t="s">
        <v>722</v>
      </c>
      <c r="T29" s="1" t="s">
        <v>723</v>
      </c>
      <c r="U29" s="1" t="s">
        <v>724</v>
      </c>
      <c r="V29" s="1" t="s">
        <v>725</v>
      </c>
    </row>
    <row r="30" s="1" customFormat="1" spans="1:22">
      <c r="A30" s="3">
        <v>999222138578805</v>
      </c>
      <c r="B30" s="1" t="s">
        <v>709</v>
      </c>
      <c r="C30" s="1" t="s">
        <v>894</v>
      </c>
      <c r="D30" s="1" t="s">
        <v>895</v>
      </c>
      <c r="E30" s="1" t="s">
        <v>896</v>
      </c>
      <c r="F30" s="1" t="s">
        <v>709</v>
      </c>
      <c r="G30" s="1" t="s">
        <v>713</v>
      </c>
      <c r="H30" s="1" t="s">
        <v>714</v>
      </c>
      <c r="I30" s="1" t="s">
        <v>897</v>
      </c>
      <c r="J30" s="1" t="s">
        <v>30</v>
      </c>
      <c r="K30" s="1" t="s">
        <v>898</v>
      </c>
      <c r="L30" s="1" t="s">
        <v>898</v>
      </c>
      <c r="M30" s="1" t="s">
        <v>717</v>
      </c>
      <c r="N30" s="1" t="s">
        <v>717</v>
      </c>
      <c r="O30" s="1" t="s">
        <v>718</v>
      </c>
      <c r="P30" s="1" t="s">
        <v>719</v>
      </c>
      <c r="Q30" s="1" t="s">
        <v>720</v>
      </c>
      <c r="R30" s="1" t="s">
        <v>899</v>
      </c>
      <c r="S30" s="1" t="s">
        <v>722</v>
      </c>
      <c r="T30" s="1" t="s">
        <v>723</v>
      </c>
      <c r="U30" s="1" t="s">
        <v>724</v>
      </c>
      <c r="V30" s="1" t="s">
        <v>815</v>
      </c>
    </row>
    <row r="31" s="1" customFormat="1" spans="1:22">
      <c r="A31" s="3">
        <v>999222138509388</v>
      </c>
      <c r="B31" s="1" t="s">
        <v>709</v>
      </c>
      <c r="C31" s="1" t="s">
        <v>900</v>
      </c>
      <c r="D31" s="1" t="s">
        <v>901</v>
      </c>
      <c r="E31" s="1" t="s">
        <v>902</v>
      </c>
      <c r="F31" s="1" t="s">
        <v>709</v>
      </c>
      <c r="G31" s="1" t="s">
        <v>713</v>
      </c>
      <c r="H31" s="1" t="s">
        <v>714</v>
      </c>
      <c r="I31" s="1" t="s">
        <v>903</v>
      </c>
      <c r="J31" s="1" t="s">
        <v>30</v>
      </c>
      <c r="K31" s="1" t="s">
        <v>904</v>
      </c>
      <c r="L31" s="1" t="s">
        <v>904</v>
      </c>
      <c r="M31" s="1" t="s">
        <v>717</v>
      </c>
      <c r="N31" s="1" t="s">
        <v>717</v>
      </c>
      <c r="O31" s="1" t="s">
        <v>718</v>
      </c>
      <c r="P31" s="1" t="s">
        <v>719</v>
      </c>
      <c r="Q31" s="1" t="s">
        <v>720</v>
      </c>
      <c r="R31" s="1" t="s">
        <v>905</v>
      </c>
      <c r="S31" s="1" t="s">
        <v>722</v>
      </c>
      <c r="T31" s="1" t="s">
        <v>723</v>
      </c>
      <c r="U31" s="1" t="s">
        <v>724</v>
      </c>
      <c r="V31" s="1" t="s">
        <v>815</v>
      </c>
    </row>
    <row r="32" s="1" customFormat="1" spans="1:22">
      <c r="A32" s="3">
        <v>999222138382687</v>
      </c>
      <c r="B32" s="1" t="s">
        <v>709</v>
      </c>
      <c r="C32" s="1" t="s">
        <v>906</v>
      </c>
      <c r="D32" s="1" t="s">
        <v>907</v>
      </c>
      <c r="E32" s="1" t="s">
        <v>908</v>
      </c>
      <c r="F32" s="1" t="s">
        <v>709</v>
      </c>
      <c r="G32" s="1" t="s">
        <v>713</v>
      </c>
      <c r="H32" s="1" t="s">
        <v>714</v>
      </c>
      <c r="I32" s="1" t="s">
        <v>909</v>
      </c>
      <c r="J32" s="1" t="s">
        <v>30</v>
      </c>
      <c r="K32" s="1" t="s">
        <v>910</v>
      </c>
      <c r="L32" s="1" t="s">
        <v>910</v>
      </c>
      <c r="M32" s="1" t="s">
        <v>717</v>
      </c>
      <c r="N32" s="1" t="s">
        <v>717</v>
      </c>
      <c r="O32" s="1" t="s">
        <v>718</v>
      </c>
      <c r="P32" s="1" t="s">
        <v>719</v>
      </c>
      <c r="Q32" s="1" t="s">
        <v>720</v>
      </c>
      <c r="R32" s="1" t="s">
        <v>911</v>
      </c>
      <c r="S32" s="1" t="s">
        <v>722</v>
      </c>
      <c r="T32" s="1" t="s">
        <v>723</v>
      </c>
      <c r="U32" s="1" t="s">
        <v>724</v>
      </c>
      <c r="V32" s="1" t="s">
        <v>912</v>
      </c>
    </row>
    <row r="33" s="1" customFormat="1" spans="1:22">
      <c r="A33" s="3">
        <v>999222138312250</v>
      </c>
      <c r="B33" s="1" t="s">
        <v>709</v>
      </c>
      <c r="C33" s="1" t="s">
        <v>913</v>
      </c>
      <c r="D33" s="1" t="s">
        <v>914</v>
      </c>
      <c r="E33" s="1" t="s">
        <v>915</v>
      </c>
      <c r="F33" s="1" t="s">
        <v>709</v>
      </c>
      <c r="G33" s="1" t="s">
        <v>713</v>
      </c>
      <c r="H33" s="1" t="s">
        <v>714</v>
      </c>
      <c r="I33" s="1" t="s">
        <v>916</v>
      </c>
      <c r="J33" s="1" t="s">
        <v>30</v>
      </c>
      <c r="K33" s="1" t="s">
        <v>917</v>
      </c>
      <c r="L33" s="1" t="s">
        <v>917</v>
      </c>
      <c r="M33" s="1" t="s">
        <v>717</v>
      </c>
      <c r="N33" s="1" t="s">
        <v>717</v>
      </c>
      <c r="O33" s="1" t="s">
        <v>718</v>
      </c>
      <c r="P33" s="1" t="s">
        <v>719</v>
      </c>
      <c r="Q33" s="1" t="s">
        <v>720</v>
      </c>
      <c r="R33" s="1" t="s">
        <v>918</v>
      </c>
      <c r="S33" s="1" t="s">
        <v>722</v>
      </c>
      <c r="T33" s="1" t="s">
        <v>723</v>
      </c>
      <c r="U33" s="1" t="s">
        <v>724</v>
      </c>
      <c r="V33" s="1" t="s">
        <v>725</v>
      </c>
    </row>
    <row r="34" s="1" customFormat="1" spans="1:22">
      <c r="A34" s="3">
        <v>999222138099697</v>
      </c>
      <c r="B34" s="1" t="s">
        <v>709</v>
      </c>
      <c r="C34" s="1" t="s">
        <v>919</v>
      </c>
      <c r="D34" s="1" t="s">
        <v>711</v>
      </c>
      <c r="E34" s="1" t="s">
        <v>920</v>
      </c>
      <c r="F34" s="1" t="s">
        <v>709</v>
      </c>
      <c r="G34" s="1" t="s">
        <v>713</v>
      </c>
      <c r="H34" s="1" t="s">
        <v>714</v>
      </c>
      <c r="I34" s="1" t="s">
        <v>921</v>
      </c>
      <c r="J34" s="1" t="s">
        <v>30</v>
      </c>
      <c r="K34" s="1" t="s">
        <v>922</v>
      </c>
      <c r="L34" s="1" t="s">
        <v>922</v>
      </c>
      <c r="M34" s="1" t="s">
        <v>717</v>
      </c>
      <c r="N34" s="1" t="s">
        <v>717</v>
      </c>
      <c r="O34" s="1" t="s">
        <v>718</v>
      </c>
      <c r="P34" s="1" t="s">
        <v>719</v>
      </c>
      <c r="Q34" s="1" t="s">
        <v>720</v>
      </c>
      <c r="R34" s="1" t="s">
        <v>923</v>
      </c>
      <c r="S34" s="1" t="s">
        <v>722</v>
      </c>
      <c r="T34" s="1" t="s">
        <v>723</v>
      </c>
      <c r="U34" s="1" t="s">
        <v>724</v>
      </c>
      <c r="V34" s="1" t="s">
        <v>725</v>
      </c>
    </row>
    <row r="35" s="1" customFormat="1" spans="1:22">
      <c r="A35" s="3">
        <v>999222137401823</v>
      </c>
      <c r="B35" s="1" t="s">
        <v>709</v>
      </c>
      <c r="C35" s="1" t="s">
        <v>924</v>
      </c>
      <c r="D35" s="1" t="s">
        <v>925</v>
      </c>
      <c r="E35" s="1" t="s">
        <v>926</v>
      </c>
      <c r="F35" s="1" t="s">
        <v>709</v>
      </c>
      <c r="G35" s="1" t="s">
        <v>713</v>
      </c>
      <c r="H35" s="1" t="s">
        <v>714</v>
      </c>
      <c r="I35" s="1" t="s">
        <v>927</v>
      </c>
      <c r="J35" s="1" t="s">
        <v>30</v>
      </c>
      <c r="K35" s="1" t="s">
        <v>928</v>
      </c>
      <c r="L35" s="1" t="s">
        <v>928</v>
      </c>
      <c r="M35" s="1" t="s">
        <v>717</v>
      </c>
      <c r="N35" s="1" t="s">
        <v>717</v>
      </c>
      <c r="O35" s="1" t="s">
        <v>718</v>
      </c>
      <c r="P35" s="1" t="s">
        <v>719</v>
      </c>
      <c r="Q35" s="1" t="s">
        <v>720</v>
      </c>
      <c r="R35" s="1" t="s">
        <v>929</v>
      </c>
      <c r="S35" s="1" t="s">
        <v>722</v>
      </c>
      <c r="T35" s="1" t="s">
        <v>723</v>
      </c>
      <c r="U35" s="1" t="s">
        <v>724</v>
      </c>
      <c r="V35" s="1" t="s">
        <v>732</v>
      </c>
    </row>
    <row r="36" s="1" customFormat="1" spans="1:22">
      <c r="A36" s="3">
        <v>999222137401810</v>
      </c>
      <c r="B36" s="1" t="s">
        <v>709</v>
      </c>
      <c r="C36" s="1" t="s">
        <v>930</v>
      </c>
      <c r="D36" s="1" t="s">
        <v>747</v>
      </c>
      <c r="E36" s="1" t="s">
        <v>931</v>
      </c>
      <c r="F36" s="1" t="s">
        <v>709</v>
      </c>
      <c r="G36" s="1" t="s">
        <v>713</v>
      </c>
      <c r="H36" s="1" t="s">
        <v>714</v>
      </c>
      <c r="I36" s="1" t="s">
        <v>749</v>
      </c>
      <c r="J36" s="1" t="s">
        <v>30</v>
      </c>
      <c r="K36" s="1" t="s">
        <v>750</v>
      </c>
      <c r="L36" s="1" t="s">
        <v>750</v>
      </c>
      <c r="M36" s="1" t="s">
        <v>717</v>
      </c>
      <c r="N36" s="1" t="s">
        <v>717</v>
      </c>
      <c r="O36" s="1" t="s">
        <v>718</v>
      </c>
      <c r="P36" s="1" t="s">
        <v>719</v>
      </c>
      <c r="Q36" s="1" t="s">
        <v>720</v>
      </c>
      <c r="R36" s="1" t="s">
        <v>929</v>
      </c>
      <c r="S36" s="1" t="s">
        <v>722</v>
      </c>
      <c r="T36" s="1" t="s">
        <v>723</v>
      </c>
      <c r="U36" s="1" t="s">
        <v>724</v>
      </c>
      <c r="V36" s="1" t="s">
        <v>732</v>
      </c>
    </row>
    <row r="37" s="1" customFormat="1" spans="1:22">
      <c r="A37" s="3">
        <v>22136508149</v>
      </c>
      <c r="B37" s="1" t="s">
        <v>709</v>
      </c>
      <c r="C37" s="1" t="s">
        <v>932</v>
      </c>
      <c r="D37" s="1" t="s">
        <v>933</v>
      </c>
      <c r="E37" s="1" t="s">
        <v>934</v>
      </c>
      <c r="F37" s="1" t="s">
        <v>709</v>
      </c>
      <c r="G37" s="1" t="s">
        <v>713</v>
      </c>
      <c r="H37" s="1" t="s">
        <v>714</v>
      </c>
      <c r="I37" s="1" t="s">
        <v>935</v>
      </c>
      <c r="J37" s="1" t="s">
        <v>30</v>
      </c>
      <c r="K37" s="1" t="s">
        <v>936</v>
      </c>
      <c r="L37" s="1" t="s">
        <v>936</v>
      </c>
      <c r="M37" s="1" t="s">
        <v>717</v>
      </c>
      <c r="N37" s="1" t="s">
        <v>717</v>
      </c>
      <c r="O37" s="1" t="s">
        <v>718</v>
      </c>
      <c r="P37" s="1" t="s">
        <v>719</v>
      </c>
      <c r="Q37" s="1" t="s">
        <v>720</v>
      </c>
      <c r="R37" s="1" t="s">
        <v>937</v>
      </c>
      <c r="S37" s="1" t="s">
        <v>722</v>
      </c>
      <c r="T37" s="1" t="s">
        <v>723</v>
      </c>
      <c r="U37" s="1" t="s">
        <v>724</v>
      </c>
      <c r="V37" s="1" t="s">
        <v>732</v>
      </c>
    </row>
    <row r="38" s="1" customFormat="1" spans="1:22">
      <c r="A38" s="3">
        <v>999222136361398</v>
      </c>
      <c r="B38" s="1" t="s">
        <v>709</v>
      </c>
      <c r="C38" s="1" t="s">
        <v>938</v>
      </c>
      <c r="D38" s="1" t="s">
        <v>939</v>
      </c>
      <c r="E38" s="1" t="s">
        <v>940</v>
      </c>
      <c r="F38" s="1" t="s">
        <v>709</v>
      </c>
      <c r="G38" s="1" t="s">
        <v>713</v>
      </c>
      <c r="H38" s="1" t="s">
        <v>714</v>
      </c>
      <c r="I38" s="1" t="s">
        <v>941</v>
      </c>
      <c r="J38" s="1" t="s">
        <v>30</v>
      </c>
      <c r="K38" s="1" t="s">
        <v>942</v>
      </c>
      <c r="L38" s="1" t="s">
        <v>942</v>
      </c>
      <c r="M38" s="1" t="s">
        <v>717</v>
      </c>
      <c r="N38" s="1" t="s">
        <v>717</v>
      </c>
      <c r="O38" s="1" t="s">
        <v>718</v>
      </c>
      <c r="P38" s="1" t="s">
        <v>719</v>
      </c>
      <c r="Q38" s="1" t="s">
        <v>720</v>
      </c>
      <c r="R38" s="1" t="s">
        <v>943</v>
      </c>
      <c r="S38" s="1" t="s">
        <v>722</v>
      </c>
      <c r="T38" s="1" t="s">
        <v>723</v>
      </c>
      <c r="U38" s="1" t="s">
        <v>724</v>
      </c>
      <c r="V38" s="1" t="s">
        <v>944</v>
      </c>
    </row>
    <row r="39" s="1" customFormat="1" spans="1:22">
      <c r="A39" s="3">
        <v>999222136332239</v>
      </c>
      <c r="B39" s="1" t="s">
        <v>709</v>
      </c>
      <c r="C39" s="1" t="s">
        <v>945</v>
      </c>
      <c r="D39" s="1" t="s">
        <v>946</v>
      </c>
      <c r="E39" s="1" t="s">
        <v>947</v>
      </c>
      <c r="F39" s="1" t="s">
        <v>709</v>
      </c>
      <c r="G39" s="1" t="s">
        <v>713</v>
      </c>
      <c r="H39" s="1" t="s">
        <v>714</v>
      </c>
      <c r="I39" s="1" t="s">
        <v>948</v>
      </c>
      <c r="J39" s="1" t="s">
        <v>30</v>
      </c>
      <c r="K39" s="1" t="s">
        <v>949</v>
      </c>
      <c r="L39" s="1" t="s">
        <v>949</v>
      </c>
      <c r="M39" s="1" t="s">
        <v>717</v>
      </c>
      <c r="N39" s="1" t="s">
        <v>717</v>
      </c>
      <c r="O39" s="1" t="s">
        <v>718</v>
      </c>
      <c r="P39" s="1" t="s">
        <v>719</v>
      </c>
      <c r="Q39" s="1" t="s">
        <v>720</v>
      </c>
      <c r="R39" s="1" t="s">
        <v>950</v>
      </c>
      <c r="S39" s="1" t="s">
        <v>722</v>
      </c>
      <c r="T39" s="1" t="s">
        <v>723</v>
      </c>
      <c r="U39" s="1" t="s">
        <v>724</v>
      </c>
      <c r="V39" s="1" t="s">
        <v>725</v>
      </c>
    </row>
    <row r="40" s="1" customFormat="1" spans="1:22">
      <c r="A40" s="3">
        <v>999222136206094</v>
      </c>
      <c r="B40" s="1" t="s">
        <v>709</v>
      </c>
      <c r="C40" s="1" t="s">
        <v>951</v>
      </c>
      <c r="D40" s="1" t="s">
        <v>952</v>
      </c>
      <c r="E40" s="1" t="s">
        <v>953</v>
      </c>
      <c r="F40" s="1" t="s">
        <v>709</v>
      </c>
      <c r="G40" s="1" t="s">
        <v>713</v>
      </c>
      <c r="H40" s="1" t="s">
        <v>714</v>
      </c>
      <c r="I40" s="1" t="s">
        <v>954</v>
      </c>
      <c r="J40" s="1" t="s">
        <v>30</v>
      </c>
      <c r="K40" s="1" t="s">
        <v>955</v>
      </c>
      <c r="L40" s="1" t="s">
        <v>955</v>
      </c>
      <c r="M40" s="1" t="s">
        <v>717</v>
      </c>
      <c r="N40" s="1" t="s">
        <v>717</v>
      </c>
      <c r="O40" s="1" t="s">
        <v>718</v>
      </c>
      <c r="P40" s="1" t="s">
        <v>719</v>
      </c>
      <c r="Q40" s="1" t="s">
        <v>720</v>
      </c>
      <c r="R40" s="1" t="s">
        <v>956</v>
      </c>
      <c r="S40" s="1" t="s">
        <v>722</v>
      </c>
      <c r="T40" s="1" t="s">
        <v>723</v>
      </c>
      <c r="U40" s="1" t="s">
        <v>724</v>
      </c>
      <c r="V40" s="1" t="s">
        <v>957</v>
      </c>
    </row>
    <row r="41" s="1" customFormat="1" spans="1:22">
      <c r="A41" s="3">
        <v>999222136170627</v>
      </c>
      <c r="B41" s="1" t="s">
        <v>709</v>
      </c>
      <c r="C41" s="1" t="s">
        <v>958</v>
      </c>
      <c r="D41" s="1" t="s">
        <v>747</v>
      </c>
      <c r="E41" s="1" t="s">
        <v>959</v>
      </c>
      <c r="F41" s="1" t="s">
        <v>709</v>
      </c>
      <c r="G41" s="1" t="s">
        <v>713</v>
      </c>
      <c r="H41" s="1" t="s">
        <v>714</v>
      </c>
      <c r="I41" s="1" t="s">
        <v>960</v>
      </c>
      <c r="J41" s="1" t="s">
        <v>30</v>
      </c>
      <c r="K41" s="1" t="s">
        <v>961</v>
      </c>
      <c r="L41" s="1" t="s">
        <v>961</v>
      </c>
      <c r="M41" s="1" t="s">
        <v>717</v>
      </c>
      <c r="N41" s="1" t="s">
        <v>717</v>
      </c>
      <c r="O41" s="1" t="s">
        <v>718</v>
      </c>
      <c r="P41" s="1" t="s">
        <v>719</v>
      </c>
      <c r="Q41" s="1" t="s">
        <v>720</v>
      </c>
      <c r="R41" s="1" t="s">
        <v>962</v>
      </c>
      <c r="S41" s="1" t="s">
        <v>722</v>
      </c>
      <c r="T41" s="1" t="s">
        <v>723</v>
      </c>
      <c r="U41" s="1" t="s">
        <v>724</v>
      </c>
      <c r="V41" s="1" t="s">
        <v>732</v>
      </c>
    </row>
    <row r="42" s="1" customFormat="1" spans="1:22">
      <c r="A42" s="3">
        <v>999222134831244</v>
      </c>
      <c r="B42" s="1" t="s">
        <v>963</v>
      </c>
      <c r="C42" s="1" t="s">
        <v>964</v>
      </c>
      <c r="D42" s="1" t="s">
        <v>965</v>
      </c>
      <c r="E42" s="1" t="s">
        <v>966</v>
      </c>
      <c r="F42" s="1" t="s">
        <v>709</v>
      </c>
      <c r="G42" s="1" t="s">
        <v>713</v>
      </c>
      <c r="H42" s="1" t="s">
        <v>714</v>
      </c>
      <c r="I42" s="1" t="s">
        <v>967</v>
      </c>
      <c r="J42" s="1" t="s">
        <v>30</v>
      </c>
      <c r="K42" s="1" t="s">
        <v>968</v>
      </c>
      <c r="L42" s="1" t="s">
        <v>968</v>
      </c>
      <c r="M42" s="1" t="s">
        <v>717</v>
      </c>
      <c r="N42" s="1" t="s">
        <v>717</v>
      </c>
      <c r="O42" s="1" t="s">
        <v>718</v>
      </c>
      <c r="P42" s="1" t="s">
        <v>719</v>
      </c>
      <c r="Q42" s="1" t="s">
        <v>720</v>
      </c>
      <c r="R42" s="1" t="s">
        <v>969</v>
      </c>
      <c r="S42" s="1" t="s">
        <v>722</v>
      </c>
      <c r="T42" s="1" t="s">
        <v>723</v>
      </c>
      <c r="U42" s="1" t="s">
        <v>724</v>
      </c>
      <c r="V42" s="1" t="s">
        <v>725</v>
      </c>
    </row>
    <row r="43" s="1" customFormat="1" spans="1:22">
      <c r="A43" s="3">
        <v>999222133208029</v>
      </c>
      <c r="B43" s="1" t="s">
        <v>963</v>
      </c>
      <c r="C43" s="1" t="s">
        <v>970</v>
      </c>
      <c r="D43" s="1" t="s">
        <v>971</v>
      </c>
      <c r="E43" s="1" t="s">
        <v>972</v>
      </c>
      <c r="F43" s="1" t="s">
        <v>709</v>
      </c>
      <c r="G43" s="1" t="s">
        <v>713</v>
      </c>
      <c r="H43" s="1" t="s">
        <v>714</v>
      </c>
      <c r="I43" s="1" t="s">
        <v>973</v>
      </c>
      <c r="J43" s="1" t="s">
        <v>30</v>
      </c>
      <c r="K43" s="1" t="s">
        <v>974</v>
      </c>
      <c r="L43" s="1" t="s">
        <v>974</v>
      </c>
      <c r="M43" s="1" t="s">
        <v>717</v>
      </c>
      <c r="N43" s="1" t="s">
        <v>717</v>
      </c>
      <c r="O43" s="1" t="s">
        <v>718</v>
      </c>
      <c r="P43" s="1" t="s">
        <v>719</v>
      </c>
      <c r="Q43" s="1" t="s">
        <v>720</v>
      </c>
      <c r="R43" s="1" t="s">
        <v>975</v>
      </c>
      <c r="S43" s="1" t="s">
        <v>722</v>
      </c>
      <c r="T43" s="1" t="s">
        <v>723</v>
      </c>
      <c r="U43" s="1" t="s">
        <v>724</v>
      </c>
      <c r="V43" s="1" t="s">
        <v>976</v>
      </c>
    </row>
    <row r="44" s="1" customFormat="1" spans="1:22">
      <c r="A44" s="3">
        <v>999222133017807</v>
      </c>
      <c r="B44" s="1" t="s">
        <v>963</v>
      </c>
      <c r="C44" s="1" t="s">
        <v>977</v>
      </c>
      <c r="D44" s="1" t="s">
        <v>978</v>
      </c>
      <c r="E44" s="1" t="s">
        <v>979</v>
      </c>
      <c r="F44" s="1" t="s">
        <v>709</v>
      </c>
      <c r="G44" s="1" t="s">
        <v>713</v>
      </c>
      <c r="H44" s="1" t="s">
        <v>714</v>
      </c>
      <c r="I44" s="1" t="s">
        <v>980</v>
      </c>
      <c r="J44" s="1" t="s">
        <v>30</v>
      </c>
      <c r="K44" s="1" t="s">
        <v>981</v>
      </c>
      <c r="L44" s="1" t="s">
        <v>981</v>
      </c>
      <c r="M44" s="1" t="s">
        <v>717</v>
      </c>
      <c r="N44" s="1" t="s">
        <v>717</v>
      </c>
      <c r="O44" s="1" t="s">
        <v>718</v>
      </c>
      <c r="P44" s="1" t="s">
        <v>719</v>
      </c>
      <c r="Q44" s="1" t="s">
        <v>720</v>
      </c>
      <c r="R44" s="1" t="s">
        <v>982</v>
      </c>
      <c r="S44" s="1" t="s">
        <v>722</v>
      </c>
      <c r="T44" s="1" t="s">
        <v>723</v>
      </c>
      <c r="U44" s="1" t="s">
        <v>724</v>
      </c>
      <c r="V44" s="1" t="s">
        <v>732</v>
      </c>
    </row>
    <row r="45" s="1" customFormat="1" spans="1:22">
      <c r="A45" s="3">
        <v>999222132884451</v>
      </c>
      <c r="B45" s="1" t="s">
        <v>963</v>
      </c>
      <c r="C45" s="1" t="s">
        <v>983</v>
      </c>
      <c r="D45" s="1" t="s">
        <v>984</v>
      </c>
      <c r="E45" s="1" t="s">
        <v>985</v>
      </c>
      <c r="F45" s="1" t="s">
        <v>709</v>
      </c>
      <c r="G45" s="1" t="s">
        <v>713</v>
      </c>
      <c r="H45" s="1" t="s">
        <v>714</v>
      </c>
      <c r="I45" s="1" t="s">
        <v>986</v>
      </c>
      <c r="J45" s="1" t="s">
        <v>30</v>
      </c>
      <c r="K45" s="1" t="s">
        <v>987</v>
      </c>
      <c r="L45" s="1" t="s">
        <v>987</v>
      </c>
      <c r="M45" s="1" t="s">
        <v>717</v>
      </c>
      <c r="N45" s="1" t="s">
        <v>717</v>
      </c>
      <c r="O45" s="1" t="s">
        <v>718</v>
      </c>
      <c r="P45" s="1" t="s">
        <v>719</v>
      </c>
      <c r="Q45" s="1" t="s">
        <v>720</v>
      </c>
      <c r="R45" s="1" t="s">
        <v>988</v>
      </c>
      <c r="S45" s="1" t="s">
        <v>722</v>
      </c>
      <c r="T45" s="1" t="s">
        <v>723</v>
      </c>
      <c r="U45" s="1" t="s">
        <v>724</v>
      </c>
      <c r="V45" s="1" t="s">
        <v>815</v>
      </c>
    </row>
    <row r="46" s="1" customFormat="1" spans="1:22">
      <c r="A46" s="3">
        <v>999222132615489</v>
      </c>
      <c r="B46" s="1" t="s">
        <v>963</v>
      </c>
      <c r="C46" s="1" t="s">
        <v>989</v>
      </c>
      <c r="D46" s="1" t="s">
        <v>990</v>
      </c>
      <c r="E46" s="1" t="s">
        <v>991</v>
      </c>
      <c r="F46" s="1" t="s">
        <v>963</v>
      </c>
      <c r="G46" s="1" t="s">
        <v>713</v>
      </c>
      <c r="H46" s="1" t="s">
        <v>714</v>
      </c>
      <c r="I46" s="1" t="s">
        <v>992</v>
      </c>
      <c r="J46" s="1" t="s">
        <v>30</v>
      </c>
      <c r="K46" s="1" t="s">
        <v>993</v>
      </c>
      <c r="L46" s="1" t="s">
        <v>993</v>
      </c>
      <c r="M46" s="1" t="s">
        <v>717</v>
      </c>
      <c r="N46" s="1" t="s">
        <v>717</v>
      </c>
      <c r="O46" s="1" t="s">
        <v>718</v>
      </c>
      <c r="P46" s="1" t="s">
        <v>719</v>
      </c>
      <c r="Q46" s="1" t="s">
        <v>720</v>
      </c>
      <c r="R46" s="1" t="s">
        <v>994</v>
      </c>
      <c r="S46" s="1" t="s">
        <v>722</v>
      </c>
      <c r="T46" s="1" t="s">
        <v>723</v>
      </c>
      <c r="U46" s="1" t="s">
        <v>724</v>
      </c>
      <c r="V46" s="1" t="s">
        <v>995</v>
      </c>
    </row>
    <row r="47" s="1" customFormat="1" spans="1:22">
      <c r="A47" s="3">
        <v>999222132117032</v>
      </c>
      <c r="B47" s="1" t="s">
        <v>963</v>
      </c>
      <c r="C47" s="1" t="s">
        <v>996</v>
      </c>
      <c r="D47" s="1" t="s">
        <v>997</v>
      </c>
      <c r="E47" s="1" t="s">
        <v>998</v>
      </c>
      <c r="F47" s="1" t="s">
        <v>709</v>
      </c>
      <c r="G47" s="1" t="s">
        <v>713</v>
      </c>
      <c r="H47" s="1" t="s">
        <v>714</v>
      </c>
      <c r="I47" s="1" t="s">
        <v>999</v>
      </c>
      <c r="J47" s="1" t="s">
        <v>30</v>
      </c>
      <c r="K47" s="1" t="s">
        <v>1000</v>
      </c>
      <c r="L47" s="1" t="s">
        <v>1000</v>
      </c>
      <c r="M47" s="1" t="s">
        <v>717</v>
      </c>
      <c r="N47" s="1" t="s">
        <v>717</v>
      </c>
      <c r="O47" s="1" t="s">
        <v>718</v>
      </c>
      <c r="P47" s="1" t="s">
        <v>719</v>
      </c>
      <c r="Q47" s="1" t="s">
        <v>720</v>
      </c>
      <c r="R47" s="1" t="s">
        <v>1001</v>
      </c>
      <c r="S47" s="1" t="s">
        <v>722</v>
      </c>
      <c r="T47" s="1" t="s">
        <v>723</v>
      </c>
      <c r="U47" s="1" t="s">
        <v>724</v>
      </c>
      <c r="V47" s="1" t="s">
        <v>725</v>
      </c>
    </row>
    <row r="48" s="1" customFormat="1" spans="1:22">
      <c r="A48" s="3">
        <v>999222131556985</v>
      </c>
      <c r="B48" s="1" t="s">
        <v>963</v>
      </c>
      <c r="C48" s="1" t="s">
        <v>1002</v>
      </c>
      <c r="D48" s="1" t="s">
        <v>1003</v>
      </c>
      <c r="E48" s="1" t="s">
        <v>1004</v>
      </c>
      <c r="F48" s="1" t="s">
        <v>963</v>
      </c>
      <c r="G48" s="1" t="s">
        <v>713</v>
      </c>
      <c r="H48" s="1" t="s">
        <v>714</v>
      </c>
      <c r="I48" s="1" t="s">
        <v>1005</v>
      </c>
      <c r="J48" s="1" t="s">
        <v>30</v>
      </c>
      <c r="K48" s="1" t="s">
        <v>1006</v>
      </c>
      <c r="L48" s="1" t="s">
        <v>1006</v>
      </c>
      <c r="M48" s="1" t="s">
        <v>717</v>
      </c>
      <c r="N48" s="1" t="s">
        <v>717</v>
      </c>
      <c r="O48" s="1" t="s">
        <v>718</v>
      </c>
      <c r="P48" s="1" t="s">
        <v>719</v>
      </c>
      <c r="Q48" s="1" t="s">
        <v>720</v>
      </c>
      <c r="R48" s="1" t="s">
        <v>1007</v>
      </c>
      <c r="S48" s="1" t="s">
        <v>722</v>
      </c>
      <c r="T48" s="1" t="s">
        <v>723</v>
      </c>
      <c r="U48" s="1" t="s">
        <v>724</v>
      </c>
      <c r="V48" s="1" t="s">
        <v>1008</v>
      </c>
    </row>
    <row r="49" s="1" customFormat="1" spans="1:22">
      <c r="A49" s="3">
        <v>999222131493069</v>
      </c>
      <c r="B49" s="1" t="s">
        <v>963</v>
      </c>
      <c r="C49" s="1" t="s">
        <v>1009</v>
      </c>
      <c r="D49" s="1" t="s">
        <v>1010</v>
      </c>
      <c r="E49" s="1" t="s">
        <v>1011</v>
      </c>
      <c r="F49" s="1" t="s">
        <v>709</v>
      </c>
      <c r="G49" s="1" t="s">
        <v>713</v>
      </c>
      <c r="H49" s="1" t="s">
        <v>714</v>
      </c>
      <c r="I49" s="1" t="s">
        <v>1012</v>
      </c>
      <c r="J49" s="1" t="s">
        <v>30</v>
      </c>
      <c r="K49" s="1" t="s">
        <v>1013</v>
      </c>
      <c r="L49" s="1" t="s">
        <v>1013</v>
      </c>
      <c r="M49" s="1" t="s">
        <v>717</v>
      </c>
      <c r="N49" s="1" t="s">
        <v>717</v>
      </c>
      <c r="O49" s="1" t="s">
        <v>718</v>
      </c>
      <c r="P49" s="1" t="s">
        <v>719</v>
      </c>
      <c r="Q49" s="1" t="s">
        <v>720</v>
      </c>
      <c r="R49" s="1" t="s">
        <v>1014</v>
      </c>
      <c r="S49" s="1" t="s">
        <v>722</v>
      </c>
      <c r="T49" s="1" t="s">
        <v>723</v>
      </c>
      <c r="U49" s="1" t="s">
        <v>724</v>
      </c>
      <c r="V49" s="1" t="s">
        <v>725</v>
      </c>
    </row>
    <row r="50" s="1" customFormat="1" spans="1:22">
      <c r="A50" s="3">
        <v>999222129717371</v>
      </c>
      <c r="B50" s="1" t="s">
        <v>963</v>
      </c>
      <c r="C50" s="1" t="s">
        <v>1015</v>
      </c>
      <c r="D50" s="1" t="s">
        <v>871</v>
      </c>
      <c r="E50" s="1" t="s">
        <v>1016</v>
      </c>
      <c r="F50" s="1" t="s">
        <v>963</v>
      </c>
      <c r="G50" s="1" t="s">
        <v>713</v>
      </c>
      <c r="H50" s="1" t="s">
        <v>714</v>
      </c>
      <c r="I50" s="1" t="s">
        <v>1017</v>
      </c>
      <c r="J50" s="1" t="s">
        <v>30</v>
      </c>
      <c r="K50" s="1" t="s">
        <v>1018</v>
      </c>
      <c r="L50" s="1" t="s">
        <v>1018</v>
      </c>
      <c r="M50" s="1" t="s">
        <v>717</v>
      </c>
      <c r="N50" s="1" t="s">
        <v>717</v>
      </c>
      <c r="O50" s="1" t="s">
        <v>718</v>
      </c>
      <c r="P50" s="1" t="s">
        <v>719</v>
      </c>
      <c r="Q50" s="1" t="s">
        <v>720</v>
      </c>
      <c r="R50" s="1" t="s">
        <v>1019</v>
      </c>
      <c r="S50" s="1" t="s">
        <v>722</v>
      </c>
      <c r="T50" s="1" t="s">
        <v>723</v>
      </c>
      <c r="U50" s="1" t="s">
        <v>724</v>
      </c>
      <c r="V50" s="1" t="s">
        <v>815</v>
      </c>
    </row>
    <row r="51" s="1" customFormat="1" spans="1:22">
      <c r="A51" s="3">
        <v>999222125409669</v>
      </c>
      <c r="B51" s="1" t="s">
        <v>963</v>
      </c>
      <c r="C51" s="1" t="s">
        <v>1020</v>
      </c>
      <c r="D51" s="1" t="s">
        <v>1021</v>
      </c>
      <c r="E51" s="1" t="s">
        <v>1022</v>
      </c>
      <c r="F51" s="1" t="s">
        <v>963</v>
      </c>
      <c r="G51" s="1" t="s">
        <v>713</v>
      </c>
      <c r="H51" s="1" t="s">
        <v>714</v>
      </c>
      <c r="I51" s="1" t="s">
        <v>1023</v>
      </c>
      <c r="J51" s="1" t="s">
        <v>30</v>
      </c>
      <c r="K51" s="1" t="s">
        <v>1024</v>
      </c>
      <c r="L51" s="1" t="s">
        <v>1024</v>
      </c>
      <c r="M51" s="1" t="s">
        <v>717</v>
      </c>
      <c r="N51" s="1" t="s">
        <v>717</v>
      </c>
      <c r="O51" s="1" t="s">
        <v>718</v>
      </c>
      <c r="P51" s="1" t="s">
        <v>719</v>
      </c>
      <c r="Q51" s="1" t="s">
        <v>720</v>
      </c>
      <c r="R51" s="1" t="s">
        <v>1025</v>
      </c>
      <c r="S51" s="1" t="s">
        <v>722</v>
      </c>
      <c r="T51" s="1" t="s">
        <v>723</v>
      </c>
      <c r="U51" s="1" t="s">
        <v>724</v>
      </c>
      <c r="V51" s="1" t="s">
        <v>745</v>
      </c>
    </row>
    <row r="52" s="1" customFormat="1" spans="1:22">
      <c r="A52" s="3">
        <v>999222125115334</v>
      </c>
      <c r="B52" s="1" t="s">
        <v>963</v>
      </c>
      <c r="C52" s="1" t="s">
        <v>1026</v>
      </c>
      <c r="D52" s="1" t="s">
        <v>1027</v>
      </c>
      <c r="E52" s="1" t="s">
        <v>1028</v>
      </c>
      <c r="F52" s="1" t="s">
        <v>709</v>
      </c>
      <c r="G52" s="1" t="s">
        <v>713</v>
      </c>
      <c r="H52" s="1" t="s">
        <v>714</v>
      </c>
      <c r="I52" s="1" t="s">
        <v>1029</v>
      </c>
      <c r="J52" s="1" t="s">
        <v>30</v>
      </c>
      <c r="K52" s="1" t="s">
        <v>1030</v>
      </c>
      <c r="L52" s="1" t="s">
        <v>1030</v>
      </c>
      <c r="M52" s="1" t="s">
        <v>717</v>
      </c>
      <c r="N52" s="1" t="s">
        <v>717</v>
      </c>
      <c r="O52" s="1" t="s">
        <v>718</v>
      </c>
      <c r="P52" s="1" t="s">
        <v>719</v>
      </c>
      <c r="Q52" s="1" t="s">
        <v>720</v>
      </c>
      <c r="R52" s="1" t="s">
        <v>1031</v>
      </c>
      <c r="S52" s="1" t="s">
        <v>722</v>
      </c>
      <c r="T52" s="1" t="s">
        <v>723</v>
      </c>
      <c r="U52" s="1" t="s">
        <v>724</v>
      </c>
      <c r="V52" s="1" t="s">
        <v>725</v>
      </c>
    </row>
    <row r="53" s="1" customFormat="1" spans="1:22">
      <c r="A53" s="3">
        <v>999222125079886</v>
      </c>
      <c r="B53" s="1" t="s">
        <v>963</v>
      </c>
      <c r="C53" s="1" t="s">
        <v>1032</v>
      </c>
      <c r="D53" s="1" t="s">
        <v>1033</v>
      </c>
      <c r="E53" s="1" t="s">
        <v>1034</v>
      </c>
      <c r="F53" s="1" t="s">
        <v>709</v>
      </c>
      <c r="G53" s="1" t="s">
        <v>713</v>
      </c>
      <c r="H53" s="1" t="s">
        <v>714</v>
      </c>
      <c r="I53" s="1" t="s">
        <v>1035</v>
      </c>
      <c r="J53" s="1" t="s">
        <v>30</v>
      </c>
      <c r="K53" s="1" t="s">
        <v>1036</v>
      </c>
      <c r="L53" s="1" t="s">
        <v>1036</v>
      </c>
      <c r="M53" s="1" t="s">
        <v>717</v>
      </c>
      <c r="N53" s="1" t="s">
        <v>717</v>
      </c>
      <c r="O53" s="1" t="s">
        <v>718</v>
      </c>
      <c r="P53" s="1" t="s">
        <v>719</v>
      </c>
      <c r="Q53" s="1" t="s">
        <v>720</v>
      </c>
      <c r="R53" s="1" t="s">
        <v>1037</v>
      </c>
      <c r="S53" s="1" t="s">
        <v>722</v>
      </c>
      <c r="T53" s="1" t="s">
        <v>723</v>
      </c>
      <c r="U53" s="1" t="s">
        <v>724</v>
      </c>
      <c r="V53" s="1" t="s">
        <v>912</v>
      </c>
    </row>
    <row r="54" s="1" customFormat="1" spans="1:22">
      <c r="A54" s="3">
        <v>999222125001975</v>
      </c>
      <c r="B54" s="1" t="s">
        <v>963</v>
      </c>
      <c r="C54" s="1" t="s">
        <v>1038</v>
      </c>
      <c r="D54" s="1" t="s">
        <v>1039</v>
      </c>
      <c r="E54" s="1" t="s">
        <v>1040</v>
      </c>
      <c r="F54" s="1" t="s">
        <v>709</v>
      </c>
      <c r="G54" s="1" t="s">
        <v>713</v>
      </c>
      <c r="H54" s="1" t="s">
        <v>714</v>
      </c>
      <c r="I54" s="1" t="s">
        <v>1041</v>
      </c>
      <c r="J54" s="1" t="s">
        <v>30</v>
      </c>
      <c r="K54" s="1" t="s">
        <v>1042</v>
      </c>
      <c r="L54" s="1" t="s">
        <v>1042</v>
      </c>
      <c r="M54" s="1" t="s">
        <v>717</v>
      </c>
      <c r="N54" s="1" t="s">
        <v>717</v>
      </c>
      <c r="O54" s="1" t="s">
        <v>718</v>
      </c>
      <c r="P54" s="1" t="s">
        <v>719</v>
      </c>
      <c r="Q54" s="1" t="s">
        <v>720</v>
      </c>
      <c r="R54" s="1" t="s">
        <v>1043</v>
      </c>
      <c r="S54" s="1" t="s">
        <v>722</v>
      </c>
      <c r="T54" s="1" t="s">
        <v>723</v>
      </c>
      <c r="U54" s="1" t="s">
        <v>724</v>
      </c>
      <c r="V54" s="1" t="s">
        <v>944</v>
      </c>
    </row>
    <row r="55" s="1" customFormat="1" spans="1:22">
      <c r="A55" s="3">
        <v>999222124930086</v>
      </c>
      <c r="B55" s="1" t="s">
        <v>963</v>
      </c>
      <c r="C55" s="1" t="s">
        <v>1044</v>
      </c>
      <c r="D55" s="1" t="s">
        <v>1045</v>
      </c>
      <c r="E55" s="1" t="s">
        <v>1046</v>
      </c>
      <c r="F55" s="1" t="s">
        <v>709</v>
      </c>
      <c r="G55" s="1" t="s">
        <v>713</v>
      </c>
      <c r="H55" s="1" t="s">
        <v>714</v>
      </c>
      <c r="I55" s="1" t="s">
        <v>1047</v>
      </c>
      <c r="J55" s="1" t="s">
        <v>30</v>
      </c>
      <c r="K55" s="1" t="s">
        <v>1048</v>
      </c>
      <c r="L55" s="1" t="s">
        <v>1048</v>
      </c>
      <c r="M55" s="1" t="s">
        <v>717</v>
      </c>
      <c r="N55" s="1" t="s">
        <v>717</v>
      </c>
      <c r="O55" s="1" t="s">
        <v>718</v>
      </c>
      <c r="P55" s="1" t="s">
        <v>719</v>
      </c>
      <c r="Q55" s="1" t="s">
        <v>720</v>
      </c>
      <c r="R55" s="1" t="s">
        <v>1049</v>
      </c>
      <c r="S55" s="1" t="s">
        <v>722</v>
      </c>
      <c r="T55" s="1" t="s">
        <v>723</v>
      </c>
      <c r="U55" s="1" t="s">
        <v>724</v>
      </c>
      <c r="V55" s="1" t="s">
        <v>1050</v>
      </c>
    </row>
    <row r="56" s="1" customFormat="1" spans="1:22">
      <c r="A56" s="3">
        <v>999222124390838</v>
      </c>
      <c r="B56" s="1" t="s">
        <v>963</v>
      </c>
      <c r="C56" s="1" t="s">
        <v>1051</v>
      </c>
      <c r="D56" s="1" t="s">
        <v>1052</v>
      </c>
      <c r="E56" s="1" t="s">
        <v>1053</v>
      </c>
      <c r="F56" s="1" t="s">
        <v>709</v>
      </c>
      <c r="G56" s="1" t="s">
        <v>713</v>
      </c>
      <c r="H56" s="1" t="s">
        <v>714</v>
      </c>
      <c r="I56" s="1" t="s">
        <v>1054</v>
      </c>
      <c r="J56" s="1" t="s">
        <v>30</v>
      </c>
      <c r="K56" s="1" t="s">
        <v>1055</v>
      </c>
      <c r="L56" s="1" t="s">
        <v>1055</v>
      </c>
      <c r="M56" s="1" t="s">
        <v>717</v>
      </c>
      <c r="N56" s="1" t="s">
        <v>717</v>
      </c>
      <c r="O56" s="1" t="s">
        <v>718</v>
      </c>
      <c r="P56" s="1" t="s">
        <v>719</v>
      </c>
      <c r="Q56" s="1" t="s">
        <v>720</v>
      </c>
      <c r="R56" s="1" t="s">
        <v>1056</v>
      </c>
      <c r="S56" s="1" t="s">
        <v>722</v>
      </c>
      <c r="T56" s="1" t="s">
        <v>723</v>
      </c>
      <c r="U56" s="1" t="s">
        <v>724</v>
      </c>
      <c r="V56" s="1" t="s">
        <v>850</v>
      </c>
    </row>
    <row r="57" s="1" customFormat="1" spans="1:22">
      <c r="A57" s="3">
        <v>999222124194145</v>
      </c>
      <c r="B57" s="1" t="s">
        <v>963</v>
      </c>
      <c r="C57" s="1" t="s">
        <v>1057</v>
      </c>
      <c r="D57" s="1" t="s">
        <v>1058</v>
      </c>
      <c r="E57" s="1" t="s">
        <v>1059</v>
      </c>
      <c r="F57" s="1" t="s">
        <v>709</v>
      </c>
      <c r="G57" s="1" t="s">
        <v>713</v>
      </c>
      <c r="H57" s="1" t="s">
        <v>714</v>
      </c>
      <c r="I57" s="1" t="s">
        <v>1060</v>
      </c>
      <c r="J57" s="1" t="s">
        <v>30</v>
      </c>
      <c r="K57" s="1" t="s">
        <v>1061</v>
      </c>
      <c r="L57" s="1" t="s">
        <v>1061</v>
      </c>
      <c r="M57" s="1" t="s">
        <v>717</v>
      </c>
      <c r="N57" s="1" t="s">
        <v>717</v>
      </c>
      <c r="O57" s="1" t="s">
        <v>718</v>
      </c>
      <c r="P57" s="1" t="s">
        <v>719</v>
      </c>
      <c r="Q57" s="1" t="s">
        <v>720</v>
      </c>
      <c r="R57" s="1" t="s">
        <v>1062</v>
      </c>
      <c r="S57" s="1" t="s">
        <v>722</v>
      </c>
      <c r="T57" s="1" t="s">
        <v>723</v>
      </c>
      <c r="U57" s="1" t="s">
        <v>724</v>
      </c>
      <c r="V57" s="1" t="s">
        <v>822</v>
      </c>
    </row>
    <row r="58" s="1" customFormat="1" spans="1:22">
      <c r="A58" s="3">
        <v>999222123932441</v>
      </c>
      <c r="B58" s="1" t="s">
        <v>1063</v>
      </c>
      <c r="C58" s="1" t="s">
        <v>1064</v>
      </c>
      <c r="D58" s="1" t="s">
        <v>1065</v>
      </c>
      <c r="E58" s="1" t="s">
        <v>1066</v>
      </c>
      <c r="F58" s="1" t="s">
        <v>709</v>
      </c>
      <c r="G58" s="1" t="s">
        <v>713</v>
      </c>
      <c r="H58" s="1" t="s">
        <v>714</v>
      </c>
      <c r="I58" s="1" t="s">
        <v>1067</v>
      </c>
      <c r="J58" s="1" t="s">
        <v>30</v>
      </c>
      <c r="K58" s="1" t="s">
        <v>1068</v>
      </c>
      <c r="L58" s="1" t="s">
        <v>1068</v>
      </c>
      <c r="M58" s="1" t="s">
        <v>717</v>
      </c>
      <c r="N58" s="1" t="s">
        <v>717</v>
      </c>
      <c r="O58" s="1" t="s">
        <v>718</v>
      </c>
      <c r="P58" s="1" t="s">
        <v>719</v>
      </c>
      <c r="Q58" s="1" t="s">
        <v>720</v>
      </c>
      <c r="R58" s="1" t="s">
        <v>1069</v>
      </c>
      <c r="S58" s="1" t="s">
        <v>722</v>
      </c>
      <c r="T58" s="1" t="s">
        <v>723</v>
      </c>
      <c r="U58" s="1" t="s">
        <v>724</v>
      </c>
      <c r="V58" s="1" t="s">
        <v>1070</v>
      </c>
    </row>
    <row r="59" s="1" customFormat="1" spans="1:22">
      <c r="A59" s="3">
        <v>999222123453143</v>
      </c>
      <c r="B59" s="1" t="s">
        <v>1063</v>
      </c>
      <c r="C59" s="1" t="s">
        <v>1071</v>
      </c>
      <c r="D59" s="1" t="s">
        <v>1072</v>
      </c>
      <c r="E59" s="1" t="s">
        <v>1073</v>
      </c>
      <c r="F59" s="1" t="s">
        <v>963</v>
      </c>
      <c r="G59" s="1" t="s">
        <v>713</v>
      </c>
      <c r="H59" s="1" t="s">
        <v>714</v>
      </c>
      <c r="I59" s="1" t="s">
        <v>1074</v>
      </c>
      <c r="J59" s="1" t="s">
        <v>30</v>
      </c>
      <c r="K59" s="1" t="s">
        <v>1075</v>
      </c>
      <c r="L59" s="1" t="s">
        <v>1075</v>
      </c>
      <c r="M59" s="1" t="s">
        <v>717</v>
      </c>
      <c r="N59" s="1" t="s">
        <v>717</v>
      </c>
      <c r="O59" s="1" t="s">
        <v>718</v>
      </c>
      <c r="P59" s="1" t="s">
        <v>719</v>
      </c>
      <c r="Q59" s="1" t="s">
        <v>720</v>
      </c>
      <c r="R59" s="1" t="s">
        <v>1076</v>
      </c>
      <c r="S59" s="1" t="s">
        <v>722</v>
      </c>
      <c r="T59" s="1" t="s">
        <v>723</v>
      </c>
      <c r="U59" s="1" t="s">
        <v>724</v>
      </c>
      <c r="V59" s="1" t="s">
        <v>1077</v>
      </c>
    </row>
    <row r="60" s="1" customFormat="1" spans="1:22">
      <c r="A60" s="3">
        <v>999222123246069</v>
      </c>
      <c r="B60" s="1" t="s">
        <v>1063</v>
      </c>
      <c r="C60" s="1" t="s">
        <v>1078</v>
      </c>
      <c r="D60" s="1" t="s">
        <v>1079</v>
      </c>
      <c r="E60" s="1" t="s">
        <v>1080</v>
      </c>
      <c r="F60" s="1" t="s">
        <v>709</v>
      </c>
      <c r="G60" s="1" t="s">
        <v>713</v>
      </c>
      <c r="H60" s="1" t="s">
        <v>714</v>
      </c>
      <c r="I60" s="1" t="s">
        <v>1081</v>
      </c>
      <c r="J60" s="1" t="s">
        <v>30</v>
      </c>
      <c r="K60" s="1" t="s">
        <v>1082</v>
      </c>
      <c r="L60" s="1" t="s">
        <v>1082</v>
      </c>
      <c r="M60" s="1" t="s">
        <v>717</v>
      </c>
      <c r="N60" s="1" t="s">
        <v>717</v>
      </c>
      <c r="O60" s="1" t="s">
        <v>718</v>
      </c>
      <c r="P60" s="1" t="s">
        <v>719</v>
      </c>
      <c r="Q60" s="1" t="s">
        <v>720</v>
      </c>
      <c r="R60" s="1" t="s">
        <v>1083</v>
      </c>
      <c r="S60" s="1" t="s">
        <v>722</v>
      </c>
      <c r="T60" s="1" t="s">
        <v>723</v>
      </c>
      <c r="U60" s="1" t="s">
        <v>724</v>
      </c>
      <c r="V60" s="1" t="s">
        <v>976</v>
      </c>
    </row>
    <row r="61" s="1" customFormat="1" spans="1:22">
      <c r="A61" s="3">
        <v>999222123119889</v>
      </c>
      <c r="B61" s="1" t="s">
        <v>1063</v>
      </c>
      <c r="C61" s="1" t="s">
        <v>1084</v>
      </c>
      <c r="D61" s="1" t="s">
        <v>1085</v>
      </c>
      <c r="E61" s="1" t="s">
        <v>1086</v>
      </c>
      <c r="F61" s="1" t="s">
        <v>963</v>
      </c>
      <c r="G61" s="1" t="s">
        <v>713</v>
      </c>
      <c r="H61" s="1" t="s">
        <v>714</v>
      </c>
      <c r="I61" s="1" t="s">
        <v>1087</v>
      </c>
      <c r="J61" s="1" t="s">
        <v>30</v>
      </c>
      <c r="K61" s="1" t="s">
        <v>1088</v>
      </c>
      <c r="L61" s="1" t="s">
        <v>1088</v>
      </c>
      <c r="M61" s="1" t="s">
        <v>717</v>
      </c>
      <c r="N61" s="1" t="s">
        <v>717</v>
      </c>
      <c r="O61" s="1" t="s">
        <v>718</v>
      </c>
      <c r="P61" s="1" t="s">
        <v>719</v>
      </c>
      <c r="Q61" s="1" t="s">
        <v>720</v>
      </c>
      <c r="R61" s="1" t="s">
        <v>1089</v>
      </c>
      <c r="S61" s="1" t="s">
        <v>722</v>
      </c>
      <c r="T61" s="1" t="s">
        <v>723</v>
      </c>
      <c r="U61" s="1" t="s">
        <v>724</v>
      </c>
      <c r="V61" s="1" t="s">
        <v>725</v>
      </c>
    </row>
    <row r="62" s="1" customFormat="1" spans="1:22">
      <c r="A62" s="3">
        <v>999222122618509</v>
      </c>
      <c r="B62" s="1" t="s">
        <v>1063</v>
      </c>
      <c r="C62" s="1" t="s">
        <v>1090</v>
      </c>
      <c r="D62" s="1" t="s">
        <v>747</v>
      </c>
      <c r="E62" s="1" t="s">
        <v>1091</v>
      </c>
      <c r="F62" s="1" t="s">
        <v>963</v>
      </c>
      <c r="G62" s="1" t="s">
        <v>713</v>
      </c>
      <c r="H62" s="1" t="s">
        <v>714</v>
      </c>
      <c r="I62" s="1" t="s">
        <v>1092</v>
      </c>
      <c r="J62" s="1" t="s">
        <v>30</v>
      </c>
      <c r="K62" s="1" t="s">
        <v>1093</v>
      </c>
      <c r="L62" s="1" t="s">
        <v>1093</v>
      </c>
      <c r="M62" s="1" t="s">
        <v>717</v>
      </c>
      <c r="N62" s="1" t="s">
        <v>717</v>
      </c>
      <c r="O62" s="1" t="s">
        <v>718</v>
      </c>
      <c r="P62" s="1" t="s">
        <v>719</v>
      </c>
      <c r="Q62" s="1" t="s">
        <v>720</v>
      </c>
      <c r="R62" s="1" t="s">
        <v>1094</v>
      </c>
      <c r="S62" s="1" t="s">
        <v>722</v>
      </c>
      <c r="T62" s="1" t="s">
        <v>723</v>
      </c>
      <c r="U62" s="1" t="s">
        <v>724</v>
      </c>
      <c r="V62" s="1" t="s">
        <v>732</v>
      </c>
    </row>
    <row r="63" s="1" customFormat="1" spans="1:22">
      <c r="A63" s="3">
        <v>999222121804134</v>
      </c>
      <c r="B63" s="1" t="s">
        <v>1063</v>
      </c>
      <c r="C63" s="1" t="s">
        <v>1095</v>
      </c>
      <c r="D63" s="1" t="s">
        <v>1096</v>
      </c>
      <c r="E63" s="1" t="s">
        <v>1097</v>
      </c>
      <c r="F63" s="1" t="s">
        <v>963</v>
      </c>
      <c r="G63" s="1" t="s">
        <v>713</v>
      </c>
      <c r="H63" s="1" t="s">
        <v>714</v>
      </c>
      <c r="I63" s="1" t="s">
        <v>1098</v>
      </c>
      <c r="J63" s="1" t="s">
        <v>30</v>
      </c>
      <c r="K63" s="1" t="s">
        <v>1099</v>
      </c>
      <c r="L63" s="1" t="s">
        <v>1099</v>
      </c>
      <c r="M63" s="1" t="s">
        <v>717</v>
      </c>
      <c r="N63" s="1" t="s">
        <v>717</v>
      </c>
      <c r="O63" s="1" t="s">
        <v>718</v>
      </c>
      <c r="P63" s="1" t="s">
        <v>719</v>
      </c>
      <c r="Q63" s="1" t="s">
        <v>720</v>
      </c>
      <c r="R63" s="1" t="s">
        <v>1100</v>
      </c>
      <c r="S63" s="1" t="s">
        <v>722</v>
      </c>
      <c r="T63" s="1" t="s">
        <v>723</v>
      </c>
      <c r="U63" s="1" t="s">
        <v>724</v>
      </c>
      <c r="V63" s="1" t="s">
        <v>815</v>
      </c>
    </row>
    <row r="64" s="1" customFormat="1" spans="1:22">
      <c r="A64" s="3">
        <v>999222120809381</v>
      </c>
      <c r="B64" s="1" t="s">
        <v>1063</v>
      </c>
      <c r="C64" s="1" t="s">
        <v>1101</v>
      </c>
      <c r="D64" s="1" t="s">
        <v>1052</v>
      </c>
      <c r="E64" s="1" t="s">
        <v>1102</v>
      </c>
      <c r="F64" s="1" t="s">
        <v>1063</v>
      </c>
      <c r="G64" s="1" t="s">
        <v>713</v>
      </c>
      <c r="H64" s="1" t="s">
        <v>714</v>
      </c>
      <c r="I64" s="1" t="s">
        <v>1103</v>
      </c>
      <c r="J64" s="1" t="s">
        <v>30</v>
      </c>
      <c r="K64" s="1" t="s">
        <v>1104</v>
      </c>
      <c r="L64" s="1" t="s">
        <v>1104</v>
      </c>
      <c r="M64" s="1" t="s">
        <v>717</v>
      </c>
      <c r="N64" s="1" t="s">
        <v>717</v>
      </c>
      <c r="O64" s="1" t="s">
        <v>718</v>
      </c>
      <c r="P64" s="1" t="s">
        <v>719</v>
      </c>
      <c r="Q64" s="1" t="s">
        <v>720</v>
      </c>
      <c r="R64" s="1" t="s">
        <v>1105</v>
      </c>
      <c r="S64" s="1" t="s">
        <v>722</v>
      </c>
      <c r="T64" s="1" t="s">
        <v>723</v>
      </c>
      <c r="U64" s="1" t="s">
        <v>724</v>
      </c>
      <c r="V64" s="1" t="s">
        <v>850</v>
      </c>
    </row>
    <row r="65" s="1" customFormat="1" spans="1:22">
      <c r="A65" s="3">
        <v>999222120365758</v>
      </c>
      <c r="B65" s="1" t="s">
        <v>1063</v>
      </c>
      <c r="C65" s="1" t="s">
        <v>1106</v>
      </c>
      <c r="D65" s="1" t="s">
        <v>1107</v>
      </c>
      <c r="E65" s="1" t="s">
        <v>1108</v>
      </c>
      <c r="F65" s="1" t="s">
        <v>1063</v>
      </c>
      <c r="G65" s="1" t="s">
        <v>713</v>
      </c>
      <c r="H65" s="1" t="s">
        <v>714</v>
      </c>
      <c r="I65" s="1" t="s">
        <v>1109</v>
      </c>
      <c r="J65" s="1" t="s">
        <v>30</v>
      </c>
      <c r="K65" s="1" t="s">
        <v>1110</v>
      </c>
      <c r="L65" s="1" t="s">
        <v>1110</v>
      </c>
      <c r="M65" s="1" t="s">
        <v>717</v>
      </c>
      <c r="N65" s="1" t="s">
        <v>717</v>
      </c>
      <c r="O65" s="1" t="s">
        <v>718</v>
      </c>
      <c r="P65" s="1" t="s">
        <v>719</v>
      </c>
      <c r="Q65" s="1" t="s">
        <v>720</v>
      </c>
      <c r="R65" s="1" t="s">
        <v>1111</v>
      </c>
      <c r="S65" s="1" t="s">
        <v>722</v>
      </c>
      <c r="T65" s="1" t="s">
        <v>723</v>
      </c>
      <c r="U65" s="1" t="s">
        <v>724</v>
      </c>
      <c r="V65" s="1" t="s">
        <v>725</v>
      </c>
    </row>
    <row r="66" s="1" customFormat="1" spans="1:22">
      <c r="A66" s="3">
        <v>999222119711386</v>
      </c>
      <c r="B66" s="1" t="s">
        <v>1063</v>
      </c>
      <c r="C66" s="1" t="s">
        <v>1112</v>
      </c>
      <c r="D66" s="1" t="s">
        <v>1113</v>
      </c>
      <c r="E66" s="1" t="s">
        <v>1114</v>
      </c>
      <c r="F66" s="1" t="s">
        <v>1063</v>
      </c>
      <c r="G66" s="1" t="s">
        <v>713</v>
      </c>
      <c r="H66" s="1" t="s">
        <v>714</v>
      </c>
      <c r="I66" s="1" t="s">
        <v>1115</v>
      </c>
      <c r="J66" s="1" t="s">
        <v>30</v>
      </c>
      <c r="K66" s="1" t="s">
        <v>1116</v>
      </c>
      <c r="L66" s="1" t="s">
        <v>1116</v>
      </c>
      <c r="M66" s="1" t="s">
        <v>717</v>
      </c>
      <c r="N66" s="1" t="s">
        <v>717</v>
      </c>
      <c r="O66" s="1" t="s">
        <v>718</v>
      </c>
      <c r="P66" s="1" t="s">
        <v>719</v>
      </c>
      <c r="Q66" s="1" t="s">
        <v>720</v>
      </c>
      <c r="R66" s="1" t="s">
        <v>1117</v>
      </c>
      <c r="S66" s="1" t="s">
        <v>722</v>
      </c>
      <c r="T66" s="1" t="s">
        <v>723</v>
      </c>
      <c r="U66" s="1" t="s">
        <v>724</v>
      </c>
      <c r="V66" s="1" t="s">
        <v>815</v>
      </c>
    </row>
    <row r="67" s="1" customFormat="1" spans="1:22">
      <c r="A67" s="3">
        <v>999222118128072</v>
      </c>
      <c r="B67" s="1" t="s">
        <v>1063</v>
      </c>
      <c r="C67" s="1" t="s">
        <v>1118</v>
      </c>
      <c r="D67" s="1" t="s">
        <v>1119</v>
      </c>
      <c r="E67" s="1" t="s">
        <v>1120</v>
      </c>
      <c r="F67" s="1" t="s">
        <v>963</v>
      </c>
      <c r="G67" s="1" t="s">
        <v>713</v>
      </c>
      <c r="H67" s="1" t="s">
        <v>714</v>
      </c>
      <c r="I67" s="1" t="s">
        <v>1121</v>
      </c>
      <c r="J67" s="1" t="s">
        <v>30</v>
      </c>
      <c r="K67" s="1" t="s">
        <v>1122</v>
      </c>
      <c r="L67" s="1" t="s">
        <v>1122</v>
      </c>
      <c r="M67" s="1" t="s">
        <v>717</v>
      </c>
      <c r="N67" s="1" t="s">
        <v>717</v>
      </c>
      <c r="O67" s="1" t="s">
        <v>718</v>
      </c>
      <c r="P67" s="1" t="s">
        <v>719</v>
      </c>
      <c r="Q67" s="1" t="s">
        <v>720</v>
      </c>
      <c r="R67" s="1" t="s">
        <v>1123</v>
      </c>
      <c r="S67" s="1" t="s">
        <v>722</v>
      </c>
      <c r="T67" s="1" t="s">
        <v>723</v>
      </c>
      <c r="U67" s="1" t="s">
        <v>724</v>
      </c>
      <c r="V67" s="1" t="s">
        <v>1124</v>
      </c>
    </row>
    <row r="68" s="1" customFormat="1" spans="1:22">
      <c r="A68" s="3">
        <v>999222117532330</v>
      </c>
      <c r="B68" s="1" t="s">
        <v>1063</v>
      </c>
      <c r="C68" s="1" t="s">
        <v>1125</v>
      </c>
      <c r="D68" s="1" t="s">
        <v>1126</v>
      </c>
      <c r="E68" s="1" t="s">
        <v>1127</v>
      </c>
      <c r="F68" s="1" t="s">
        <v>1063</v>
      </c>
      <c r="G68" s="1" t="s">
        <v>713</v>
      </c>
      <c r="H68" s="1" t="s">
        <v>714</v>
      </c>
      <c r="I68" s="1" t="s">
        <v>1128</v>
      </c>
      <c r="J68" s="1" t="s">
        <v>30</v>
      </c>
      <c r="K68" s="1" t="s">
        <v>1129</v>
      </c>
      <c r="L68" s="1" t="s">
        <v>1129</v>
      </c>
      <c r="M68" s="1" t="s">
        <v>717</v>
      </c>
      <c r="N68" s="1" t="s">
        <v>717</v>
      </c>
      <c r="O68" s="1" t="s">
        <v>718</v>
      </c>
      <c r="P68" s="1" t="s">
        <v>719</v>
      </c>
      <c r="Q68" s="1" t="s">
        <v>720</v>
      </c>
      <c r="R68" s="1" t="s">
        <v>1130</v>
      </c>
      <c r="S68" s="1" t="s">
        <v>722</v>
      </c>
      <c r="T68" s="1" t="s">
        <v>723</v>
      </c>
      <c r="U68" s="1" t="s">
        <v>724</v>
      </c>
      <c r="V68" s="1" t="s">
        <v>815</v>
      </c>
    </row>
    <row r="69" s="1" customFormat="1" spans="1:22">
      <c r="A69" s="3">
        <v>999222114899991</v>
      </c>
      <c r="B69" s="1" t="s">
        <v>1063</v>
      </c>
      <c r="C69" s="1" t="s">
        <v>1131</v>
      </c>
      <c r="D69" s="1" t="s">
        <v>1132</v>
      </c>
      <c r="E69" s="1" t="s">
        <v>1133</v>
      </c>
      <c r="F69" s="1" t="s">
        <v>709</v>
      </c>
      <c r="G69" s="1" t="s">
        <v>713</v>
      </c>
      <c r="H69" s="1" t="s">
        <v>714</v>
      </c>
      <c r="I69" s="1" t="s">
        <v>1134</v>
      </c>
      <c r="J69" s="1" t="s">
        <v>30</v>
      </c>
      <c r="K69" s="1" t="s">
        <v>1135</v>
      </c>
      <c r="L69" s="1" t="s">
        <v>1135</v>
      </c>
      <c r="M69" s="1" t="s">
        <v>717</v>
      </c>
      <c r="N69" s="1" t="s">
        <v>717</v>
      </c>
      <c r="O69" s="1" t="s">
        <v>718</v>
      </c>
      <c r="P69" s="1" t="s">
        <v>719</v>
      </c>
      <c r="Q69" s="1" t="s">
        <v>720</v>
      </c>
      <c r="R69" s="1" t="s">
        <v>1136</v>
      </c>
      <c r="S69" s="1" t="s">
        <v>722</v>
      </c>
      <c r="T69" s="1" t="s">
        <v>723</v>
      </c>
      <c r="U69" s="1" t="s">
        <v>724</v>
      </c>
      <c r="V69" s="1" t="s">
        <v>1050</v>
      </c>
    </row>
    <row r="70" s="1" customFormat="1" spans="1:22">
      <c r="A70" s="3">
        <v>999222114865129</v>
      </c>
      <c r="B70" s="1" t="s">
        <v>1063</v>
      </c>
      <c r="C70" s="1" t="s">
        <v>1137</v>
      </c>
      <c r="D70" s="1" t="s">
        <v>1138</v>
      </c>
      <c r="E70" s="1" t="s">
        <v>1139</v>
      </c>
      <c r="F70" s="1" t="s">
        <v>1063</v>
      </c>
      <c r="G70" s="1" t="s">
        <v>713</v>
      </c>
      <c r="H70" s="1" t="s">
        <v>714</v>
      </c>
      <c r="I70" s="1" t="s">
        <v>1140</v>
      </c>
      <c r="J70" s="1" t="s">
        <v>30</v>
      </c>
      <c r="K70" s="1" t="s">
        <v>1141</v>
      </c>
      <c r="L70" s="1" t="s">
        <v>1141</v>
      </c>
      <c r="M70" s="1" t="s">
        <v>717</v>
      </c>
      <c r="N70" s="1" t="s">
        <v>717</v>
      </c>
      <c r="O70" s="1" t="s">
        <v>718</v>
      </c>
      <c r="P70" s="1" t="s">
        <v>719</v>
      </c>
      <c r="Q70" s="1" t="s">
        <v>720</v>
      </c>
      <c r="R70" s="1" t="s">
        <v>1142</v>
      </c>
      <c r="S70" s="1" t="s">
        <v>722</v>
      </c>
      <c r="T70" s="1" t="s">
        <v>723</v>
      </c>
      <c r="U70" s="1" t="s">
        <v>724</v>
      </c>
      <c r="V70" s="1" t="s">
        <v>1143</v>
      </c>
    </row>
    <row r="71" s="1" customFormat="1" spans="1:22">
      <c r="A71" s="3">
        <v>999222114765640</v>
      </c>
      <c r="B71" s="1" t="s">
        <v>1063</v>
      </c>
      <c r="C71" s="1" t="s">
        <v>1144</v>
      </c>
      <c r="D71" s="1" t="s">
        <v>984</v>
      </c>
      <c r="E71" s="1" t="s">
        <v>1145</v>
      </c>
      <c r="F71" s="1" t="s">
        <v>709</v>
      </c>
      <c r="G71" s="1" t="s">
        <v>713</v>
      </c>
      <c r="H71" s="1" t="s">
        <v>714</v>
      </c>
      <c r="I71" s="1" t="s">
        <v>986</v>
      </c>
      <c r="J71" s="1" t="s">
        <v>30</v>
      </c>
      <c r="K71" s="1" t="s">
        <v>987</v>
      </c>
      <c r="L71" s="1" t="s">
        <v>987</v>
      </c>
      <c r="M71" s="1" t="s">
        <v>717</v>
      </c>
      <c r="N71" s="1" t="s">
        <v>717</v>
      </c>
      <c r="O71" s="1" t="s">
        <v>718</v>
      </c>
      <c r="P71" s="1" t="s">
        <v>719</v>
      </c>
      <c r="Q71" s="1" t="s">
        <v>720</v>
      </c>
      <c r="R71" s="1" t="s">
        <v>1146</v>
      </c>
      <c r="S71" s="1" t="s">
        <v>722</v>
      </c>
      <c r="T71" s="1" t="s">
        <v>723</v>
      </c>
      <c r="U71" s="1" t="s">
        <v>724</v>
      </c>
      <c r="V71" s="1" t="s">
        <v>815</v>
      </c>
    </row>
    <row r="72" s="1" customFormat="1" spans="1:22">
      <c r="A72" s="3">
        <v>999222114694149</v>
      </c>
      <c r="B72" s="1" t="s">
        <v>1063</v>
      </c>
      <c r="C72" s="1" t="s">
        <v>1147</v>
      </c>
      <c r="D72" s="1" t="s">
        <v>1148</v>
      </c>
      <c r="E72" s="1" t="s">
        <v>1149</v>
      </c>
      <c r="F72" s="1" t="s">
        <v>709</v>
      </c>
      <c r="G72" s="1" t="s">
        <v>713</v>
      </c>
      <c r="H72" s="1" t="s">
        <v>714</v>
      </c>
      <c r="I72" s="1" t="s">
        <v>1150</v>
      </c>
      <c r="J72" s="1" t="s">
        <v>30</v>
      </c>
      <c r="K72" s="1" t="s">
        <v>1151</v>
      </c>
      <c r="L72" s="1" t="s">
        <v>1151</v>
      </c>
      <c r="M72" s="1" t="s">
        <v>717</v>
      </c>
      <c r="N72" s="1" t="s">
        <v>717</v>
      </c>
      <c r="O72" s="1" t="s">
        <v>718</v>
      </c>
      <c r="P72" s="1" t="s">
        <v>719</v>
      </c>
      <c r="Q72" s="1" t="s">
        <v>720</v>
      </c>
      <c r="R72" s="1" t="s">
        <v>1152</v>
      </c>
      <c r="S72" s="1" t="s">
        <v>722</v>
      </c>
      <c r="T72" s="1" t="s">
        <v>723</v>
      </c>
      <c r="U72" s="1" t="s">
        <v>724</v>
      </c>
      <c r="V72" s="1" t="s">
        <v>995</v>
      </c>
    </row>
    <row r="73" s="1" customFormat="1" spans="1:22">
      <c r="A73" s="3">
        <v>999222114544121</v>
      </c>
      <c r="B73" s="1" t="s">
        <v>1063</v>
      </c>
      <c r="C73" s="1" t="s">
        <v>1153</v>
      </c>
      <c r="D73" s="1" t="s">
        <v>1154</v>
      </c>
      <c r="E73" s="1" t="s">
        <v>1155</v>
      </c>
      <c r="F73" s="1" t="s">
        <v>1063</v>
      </c>
      <c r="G73" s="1" t="s">
        <v>713</v>
      </c>
      <c r="H73" s="1" t="s">
        <v>714</v>
      </c>
      <c r="I73" s="1" t="s">
        <v>1156</v>
      </c>
      <c r="J73" s="1" t="s">
        <v>30</v>
      </c>
      <c r="K73" s="1" t="s">
        <v>1157</v>
      </c>
      <c r="L73" s="1" t="s">
        <v>1157</v>
      </c>
      <c r="M73" s="1" t="s">
        <v>717</v>
      </c>
      <c r="N73" s="1" t="s">
        <v>717</v>
      </c>
      <c r="O73" s="1" t="s">
        <v>718</v>
      </c>
      <c r="P73" s="1" t="s">
        <v>719</v>
      </c>
      <c r="Q73" s="1" t="s">
        <v>720</v>
      </c>
      <c r="R73" s="1" t="s">
        <v>1158</v>
      </c>
      <c r="S73" s="1" t="s">
        <v>722</v>
      </c>
      <c r="T73" s="1" t="s">
        <v>723</v>
      </c>
      <c r="U73" s="1" t="s">
        <v>724</v>
      </c>
      <c r="V73" s="1" t="s">
        <v>863</v>
      </c>
    </row>
    <row r="74" s="1" customFormat="1" spans="1:22">
      <c r="A74" s="3">
        <v>999222114473248</v>
      </c>
      <c r="B74" s="1" t="s">
        <v>1063</v>
      </c>
      <c r="C74" s="1" t="s">
        <v>1159</v>
      </c>
      <c r="D74" s="1" t="s">
        <v>1160</v>
      </c>
      <c r="E74" s="1" t="s">
        <v>1161</v>
      </c>
      <c r="F74" s="1" t="s">
        <v>1063</v>
      </c>
      <c r="G74" s="1" t="s">
        <v>713</v>
      </c>
      <c r="H74" s="1" t="s">
        <v>714</v>
      </c>
      <c r="I74" s="1" t="s">
        <v>1162</v>
      </c>
      <c r="J74" s="1" t="s">
        <v>30</v>
      </c>
      <c r="K74" s="1" t="s">
        <v>1163</v>
      </c>
      <c r="L74" s="1" t="s">
        <v>1163</v>
      </c>
      <c r="M74" s="1" t="s">
        <v>717</v>
      </c>
      <c r="N74" s="1" t="s">
        <v>717</v>
      </c>
      <c r="O74" s="1" t="s">
        <v>718</v>
      </c>
      <c r="P74" s="1" t="s">
        <v>719</v>
      </c>
      <c r="Q74" s="1" t="s">
        <v>720</v>
      </c>
      <c r="R74" s="1" t="s">
        <v>1164</v>
      </c>
      <c r="S74" s="1" t="s">
        <v>722</v>
      </c>
      <c r="T74" s="1" t="s">
        <v>723</v>
      </c>
      <c r="U74" s="1" t="s">
        <v>724</v>
      </c>
      <c r="V74" s="1" t="s">
        <v>995</v>
      </c>
    </row>
    <row r="75" s="1" customFormat="1" spans="1:22">
      <c r="A75" s="3">
        <v>999222113783657</v>
      </c>
      <c r="B75" s="1" t="s">
        <v>1165</v>
      </c>
      <c r="C75" s="1" t="s">
        <v>1166</v>
      </c>
      <c r="D75" s="1" t="s">
        <v>839</v>
      </c>
      <c r="E75" s="1" t="s">
        <v>1167</v>
      </c>
      <c r="F75" s="1" t="s">
        <v>709</v>
      </c>
      <c r="G75" s="1" t="s">
        <v>713</v>
      </c>
      <c r="H75" s="1" t="s">
        <v>714</v>
      </c>
      <c r="I75" s="1" t="s">
        <v>1168</v>
      </c>
      <c r="J75" s="1" t="s">
        <v>30</v>
      </c>
      <c r="K75" s="1" t="s">
        <v>1169</v>
      </c>
      <c r="L75" s="1" t="s">
        <v>1169</v>
      </c>
      <c r="M75" s="1" t="s">
        <v>717</v>
      </c>
      <c r="N75" s="1" t="s">
        <v>717</v>
      </c>
      <c r="O75" s="1" t="s">
        <v>718</v>
      </c>
      <c r="P75" s="1" t="s">
        <v>719</v>
      </c>
      <c r="Q75" s="1" t="s">
        <v>720</v>
      </c>
      <c r="R75" s="1" t="s">
        <v>1170</v>
      </c>
      <c r="S75" s="1" t="s">
        <v>722</v>
      </c>
      <c r="T75" s="1" t="s">
        <v>723</v>
      </c>
      <c r="U75" s="1" t="s">
        <v>724</v>
      </c>
      <c r="V75" s="1" t="s">
        <v>725</v>
      </c>
    </row>
    <row r="76" s="1" customFormat="1" spans="1:22">
      <c r="A76" s="3">
        <v>999222113619948</v>
      </c>
      <c r="B76" s="1" t="s">
        <v>1165</v>
      </c>
      <c r="C76" s="1" t="s">
        <v>1171</v>
      </c>
      <c r="D76" s="1" t="s">
        <v>1172</v>
      </c>
      <c r="E76" s="1" t="s">
        <v>1173</v>
      </c>
      <c r="F76" s="1" t="s">
        <v>709</v>
      </c>
      <c r="G76" s="1" t="s">
        <v>713</v>
      </c>
      <c r="H76" s="1" t="s">
        <v>714</v>
      </c>
      <c r="I76" s="1" t="s">
        <v>1174</v>
      </c>
      <c r="J76" s="1" t="s">
        <v>30</v>
      </c>
      <c r="K76" s="1" t="s">
        <v>1175</v>
      </c>
      <c r="L76" s="1" t="s">
        <v>1175</v>
      </c>
      <c r="M76" s="1" t="s">
        <v>717</v>
      </c>
      <c r="N76" s="1" t="s">
        <v>717</v>
      </c>
      <c r="O76" s="1" t="s">
        <v>718</v>
      </c>
      <c r="P76" s="1" t="s">
        <v>719</v>
      </c>
      <c r="Q76" s="1" t="s">
        <v>720</v>
      </c>
      <c r="R76" s="1" t="s">
        <v>1176</v>
      </c>
      <c r="S76" s="1" t="s">
        <v>722</v>
      </c>
      <c r="T76" s="1" t="s">
        <v>723</v>
      </c>
      <c r="U76" s="1" t="s">
        <v>724</v>
      </c>
      <c r="V76" s="1" t="s">
        <v>725</v>
      </c>
    </row>
    <row r="77" s="1" customFormat="1" spans="1:22">
      <c r="A77" s="3">
        <v>999222108308165</v>
      </c>
      <c r="B77" s="1" t="s">
        <v>1165</v>
      </c>
      <c r="C77" s="1" t="s">
        <v>1177</v>
      </c>
      <c r="D77" s="1" t="s">
        <v>1178</v>
      </c>
      <c r="E77" s="1" t="s">
        <v>1179</v>
      </c>
      <c r="F77" s="1" t="s">
        <v>1063</v>
      </c>
      <c r="G77" s="1" t="s">
        <v>713</v>
      </c>
      <c r="H77" s="1" t="s">
        <v>714</v>
      </c>
      <c r="I77" s="1" t="s">
        <v>1180</v>
      </c>
      <c r="J77" s="1" t="s">
        <v>30</v>
      </c>
      <c r="K77" s="1" t="s">
        <v>1181</v>
      </c>
      <c r="L77" s="1" t="s">
        <v>1181</v>
      </c>
      <c r="M77" s="1" t="s">
        <v>717</v>
      </c>
      <c r="N77" s="1" t="s">
        <v>717</v>
      </c>
      <c r="O77" s="1" t="s">
        <v>718</v>
      </c>
      <c r="P77" s="1" t="s">
        <v>719</v>
      </c>
      <c r="Q77" s="1" t="s">
        <v>720</v>
      </c>
      <c r="R77" s="1" t="s">
        <v>1182</v>
      </c>
      <c r="S77" s="1" t="s">
        <v>722</v>
      </c>
      <c r="T77" s="1" t="s">
        <v>723</v>
      </c>
      <c r="U77" s="1" t="s">
        <v>724</v>
      </c>
      <c r="V77" s="1" t="s">
        <v>725</v>
      </c>
    </row>
    <row r="78" s="1" customFormat="1" spans="1:22">
      <c r="A78" s="3">
        <v>999222108269026</v>
      </c>
      <c r="B78" s="1" t="s">
        <v>1165</v>
      </c>
      <c r="C78" s="1" t="s">
        <v>1183</v>
      </c>
      <c r="D78" s="1" t="s">
        <v>1184</v>
      </c>
      <c r="E78" s="1" t="s">
        <v>1185</v>
      </c>
      <c r="F78" s="1" t="s">
        <v>709</v>
      </c>
      <c r="G78" s="1" t="s">
        <v>713</v>
      </c>
      <c r="H78" s="1" t="s">
        <v>714</v>
      </c>
      <c r="I78" s="1" t="s">
        <v>1186</v>
      </c>
      <c r="J78" s="1" t="s">
        <v>30</v>
      </c>
      <c r="K78" s="1" t="s">
        <v>1187</v>
      </c>
      <c r="L78" s="1" t="s">
        <v>1187</v>
      </c>
      <c r="M78" s="1" t="s">
        <v>717</v>
      </c>
      <c r="N78" s="1" t="s">
        <v>717</v>
      </c>
      <c r="O78" s="1" t="s">
        <v>718</v>
      </c>
      <c r="P78" s="1" t="s">
        <v>719</v>
      </c>
      <c r="Q78" s="1" t="s">
        <v>720</v>
      </c>
      <c r="R78" s="1" t="s">
        <v>1188</v>
      </c>
      <c r="S78" s="1" t="s">
        <v>722</v>
      </c>
      <c r="T78" s="1" t="s">
        <v>723</v>
      </c>
      <c r="U78" s="1" t="s">
        <v>724</v>
      </c>
      <c r="V78" s="1" t="s">
        <v>1189</v>
      </c>
    </row>
    <row r="79" s="1" customFormat="1" spans="1:22">
      <c r="A79" s="3">
        <v>999222108221930</v>
      </c>
      <c r="B79" s="1" t="s">
        <v>1165</v>
      </c>
      <c r="C79" s="1" t="s">
        <v>1190</v>
      </c>
      <c r="D79" s="1" t="s">
        <v>1191</v>
      </c>
      <c r="E79" s="1" t="s">
        <v>1192</v>
      </c>
      <c r="F79" s="1" t="s">
        <v>709</v>
      </c>
      <c r="G79" s="1" t="s">
        <v>713</v>
      </c>
      <c r="H79" s="1" t="s">
        <v>714</v>
      </c>
      <c r="I79" s="1" t="s">
        <v>1193</v>
      </c>
      <c r="J79" s="1" t="s">
        <v>30</v>
      </c>
      <c r="K79" s="1" t="s">
        <v>1194</v>
      </c>
      <c r="L79" s="1" t="s">
        <v>1194</v>
      </c>
      <c r="M79" s="1" t="s">
        <v>717</v>
      </c>
      <c r="N79" s="1" t="s">
        <v>717</v>
      </c>
      <c r="O79" s="1" t="s">
        <v>718</v>
      </c>
      <c r="P79" s="1" t="s">
        <v>719</v>
      </c>
      <c r="Q79" s="1" t="s">
        <v>720</v>
      </c>
      <c r="R79" s="1" t="s">
        <v>1195</v>
      </c>
      <c r="S79" s="1" t="s">
        <v>722</v>
      </c>
      <c r="T79" s="1" t="s">
        <v>723</v>
      </c>
      <c r="U79" s="1" t="s">
        <v>724</v>
      </c>
      <c r="V79" s="1" t="s">
        <v>725</v>
      </c>
    </row>
    <row r="80" s="1" customFormat="1" spans="1:22">
      <c r="A80" s="3">
        <v>999222107151517</v>
      </c>
      <c r="B80" s="1" t="s">
        <v>1165</v>
      </c>
      <c r="C80" s="1" t="s">
        <v>1196</v>
      </c>
      <c r="D80" s="1" t="s">
        <v>1197</v>
      </c>
      <c r="E80" s="1" t="s">
        <v>1198</v>
      </c>
      <c r="F80" s="1" t="s">
        <v>963</v>
      </c>
      <c r="G80" s="1" t="s">
        <v>713</v>
      </c>
      <c r="H80" s="1" t="s">
        <v>714</v>
      </c>
      <c r="I80" s="1" t="s">
        <v>1199</v>
      </c>
      <c r="J80" s="1" t="s">
        <v>30</v>
      </c>
      <c r="K80" s="1" t="s">
        <v>1200</v>
      </c>
      <c r="L80" s="1" t="s">
        <v>1200</v>
      </c>
      <c r="M80" s="1" t="s">
        <v>717</v>
      </c>
      <c r="N80" s="1" t="s">
        <v>717</v>
      </c>
      <c r="O80" s="1" t="s">
        <v>718</v>
      </c>
      <c r="P80" s="1" t="s">
        <v>719</v>
      </c>
      <c r="Q80" s="1" t="s">
        <v>720</v>
      </c>
      <c r="R80" s="1" t="s">
        <v>1201</v>
      </c>
      <c r="S80" s="1" t="s">
        <v>722</v>
      </c>
      <c r="T80" s="1" t="s">
        <v>723</v>
      </c>
      <c r="U80" s="1" t="s">
        <v>724</v>
      </c>
      <c r="V80" s="1" t="s">
        <v>1124</v>
      </c>
    </row>
    <row r="81" s="1" customFormat="1" spans="1:22">
      <c r="A81" s="3">
        <v>999222107143665</v>
      </c>
      <c r="B81" s="1" t="s">
        <v>1165</v>
      </c>
      <c r="C81" s="1" t="s">
        <v>1202</v>
      </c>
      <c r="D81" s="1" t="s">
        <v>1203</v>
      </c>
      <c r="E81" s="1" t="s">
        <v>1204</v>
      </c>
      <c r="F81" s="1" t="s">
        <v>963</v>
      </c>
      <c r="G81" s="1" t="s">
        <v>713</v>
      </c>
      <c r="H81" s="1" t="s">
        <v>714</v>
      </c>
      <c r="I81" s="1" t="s">
        <v>1205</v>
      </c>
      <c r="J81" s="1" t="s">
        <v>30</v>
      </c>
      <c r="K81" s="1" t="s">
        <v>1206</v>
      </c>
      <c r="L81" s="1" t="s">
        <v>1206</v>
      </c>
      <c r="M81" s="1" t="s">
        <v>717</v>
      </c>
      <c r="N81" s="1" t="s">
        <v>717</v>
      </c>
      <c r="O81" s="1" t="s">
        <v>718</v>
      </c>
      <c r="P81" s="1" t="s">
        <v>719</v>
      </c>
      <c r="Q81" s="1" t="s">
        <v>720</v>
      </c>
      <c r="R81" s="1" t="s">
        <v>1207</v>
      </c>
      <c r="S81" s="1" t="s">
        <v>722</v>
      </c>
      <c r="T81" s="1" t="s">
        <v>723</v>
      </c>
      <c r="U81" s="1" t="s">
        <v>1208</v>
      </c>
      <c r="V81" s="1" t="s">
        <v>725</v>
      </c>
    </row>
    <row r="82" s="1" customFormat="1" spans="1:22">
      <c r="A82" s="3">
        <v>999222104149817</v>
      </c>
      <c r="B82" s="1" t="s">
        <v>1165</v>
      </c>
      <c r="C82" s="1" t="s">
        <v>1209</v>
      </c>
      <c r="D82" s="1" t="s">
        <v>1210</v>
      </c>
      <c r="E82" s="1" t="s">
        <v>1211</v>
      </c>
      <c r="F82" s="1" t="s">
        <v>1165</v>
      </c>
      <c r="G82" s="1" t="s">
        <v>713</v>
      </c>
      <c r="H82" s="1" t="s">
        <v>714</v>
      </c>
      <c r="I82" s="1" t="s">
        <v>1212</v>
      </c>
      <c r="J82" s="1" t="s">
        <v>30</v>
      </c>
      <c r="K82" s="1" t="s">
        <v>1213</v>
      </c>
      <c r="L82" s="1" t="s">
        <v>1213</v>
      </c>
      <c r="M82" s="1" t="s">
        <v>717</v>
      </c>
      <c r="N82" s="1" t="s">
        <v>717</v>
      </c>
      <c r="O82" s="1" t="s">
        <v>718</v>
      </c>
      <c r="P82" s="1" t="s">
        <v>719</v>
      </c>
      <c r="Q82" s="1" t="s">
        <v>720</v>
      </c>
      <c r="R82" s="1" t="s">
        <v>1214</v>
      </c>
      <c r="S82" s="1" t="s">
        <v>722</v>
      </c>
      <c r="T82" s="1" t="s">
        <v>723</v>
      </c>
      <c r="U82" s="1" t="s">
        <v>724</v>
      </c>
      <c r="V82" s="1" t="s">
        <v>745</v>
      </c>
    </row>
    <row r="83" s="1" customFormat="1" spans="1:22">
      <c r="A83" s="3">
        <v>999222103682147</v>
      </c>
      <c r="B83" s="1" t="s">
        <v>1165</v>
      </c>
      <c r="C83" s="1" t="s">
        <v>1215</v>
      </c>
      <c r="D83" s="1" t="s">
        <v>1216</v>
      </c>
      <c r="E83" s="1" t="s">
        <v>1217</v>
      </c>
      <c r="F83" s="1" t="s">
        <v>709</v>
      </c>
      <c r="G83" s="1" t="s">
        <v>713</v>
      </c>
      <c r="H83" s="1" t="s">
        <v>714</v>
      </c>
      <c r="I83" s="1" t="s">
        <v>1218</v>
      </c>
      <c r="J83" s="1" t="s">
        <v>30</v>
      </c>
      <c r="K83" s="1" t="s">
        <v>1219</v>
      </c>
      <c r="L83" s="1" t="s">
        <v>1219</v>
      </c>
      <c r="M83" s="1" t="s">
        <v>717</v>
      </c>
      <c r="N83" s="1" t="s">
        <v>717</v>
      </c>
      <c r="O83" s="1" t="s">
        <v>718</v>
      </c>
      <c r="P83" s="1" t="s">
        <v>719</v>
      </c>
      <c r="Q83" s="1" t="s">
        <v>720</v>
      </c>
      <c r="R83" s="1" t="s">
        <v>1220</v>
      </c>
      <c r="S83" s="1" t="s">
        <v>722</v>
      </c>
      <c r="T83" s="1" t="s">
        <v>723</v>
      </c>
      <c r="U83" s="1" t="s">
        <v>724</v>
      </c>
      <c r="V83" s="1" t="s">
        <v>822</v>
      </c>
    </row>
    <row r="84" s="1" customFormat="1" spans="1:22">
      <c r="A84" s="3">
        <v>999222103553032</v>
      </c>
      <c r="B84" s="1" t="s">
        <v>1221</v>
      </c>
      <c r="C84" s="1" t="s">
        <v>1222</v>
      </c>
      <c r="D84" s="1" t="s">
        <v>997</v>
      </c>
      <c r="E84" s="1" t="s">
        <v>1223</v>
      </c>
      <c r="F84" s="1" t="s">
        <v>709</v>
      </c>
      <c r="G84" s="1" t="s">
        <v>713</v>
      </c>
      <c r="H84" s="1" t="s">
        <v>714</v>
      </c>
      <c r="I84" s="1" t="s">
        <v>1224</v>
      </c>
      <c r="J84" s="1" t="s">
        <v>30</v>
      </c>
      <c r="K84" s="1" t="s">
        <v>1225</v>
      </c>
      <c r="L84" s="1" t="s">
        <v>1225</v>
      </c>
      <c r="M84" s="1" t="s">
        <v>717</v>
      </c>
      <c r="N84" s="1" t="s">
        <v>717</v>
      </c>
      <c r="O84" s="1" t="s">
        <v>718</v>
      </c>
      <c r="P84" s="1" t="s">
        <v>719</v>
      </c>
      <c r="Q84" s="1" t="s">
        <v>720</v>
      </c>
      <c r="R84" s="1" t="s">
        <v>1226</v>
      </c>
      <c r="S84" s="1" t="s">
        <v>722</v>
      </c>
      <c r="T84" s="1" t="s">
        <v>723</v>
      </c>
      <c r="U84" s="1" t="s">
        <v>724</v>
      </c>
      <c r="V84" s="1" t="s">
        <v>725</v>
      </c>
    </row>
    <row r="85" s="1" customFormat="1" spans="1:22">
      <c r="A85" s="3">
        <v>999222103418983</v>
      </c>
      <c r="B85" s="1" t="s">
        <v>1221</v>
      </c>
      <c r="C85" s="1" t="s">
        <v>1227</v>
      </c>
      <c r="D85" s="1" t="s">
        <v>1228</v>
      </c>
      <c r="E85" s="1" t="s">
        <v>1229</v>
      </c>
      <c r="F85" s="1" t="s">
        <v>963</v>
      </c>
      <c r="G85" s="1" t="s">
        <v>713</v>
      </c>
      <c r="H85" s="1" t="s">
        <v>714</v>
      </c>
      <c r="I85" s="1" t="s">
        <v>1230</v>
      </c>
      <c r="J85" s="1" t="s">
        <v>30</v>
      </c>
      <c r="K85" s="1" t="s">
        <v>1231</v>
      </c>
      <c r="L85" s="1" t="s">
        <v>1231</v>
      </c>
      <c r="M85" s="1" t="s">
        <v>717</v>
      </c>
      <c r="N85" s="1" t="s">
        <v>717</v>
      </c>
      <c r="O85" s="1" t="s">
        <v>718</v>
      </c>
      <c r="P85" s="1" t="s">
        <v>719</v>
      </c>
      <c r="Q85" s="1" t="s">
        <v>720</v>
      </c>
      <c r="R85" s="1" t="s">
        <v>1232</v>
      </c>
      <c r="S85" s="1" t="s">
        <v>722</v>
      </c>
      <c r="T85" s="1" t="s">
        <v>723</v>
      </c>
      <c r="U85" s="1" t="s">
        <v>724</v>
      </c>
      <c r="V85" s="1" t="s">
        <v>725</v>
      </c>
    </row>
    <row r="86" s="1" customFormat="1" spans="1:22">
      <c r="A86" s="3">
        <v>999222100720159</v>
      </c>
      <c r="B86" s="1" t="s">
        <v>1221</v>
      </c>
      <c r="C86" s="1" t="s">
        <v>1233</v>
      </c>
      <c r="D86" s="1" t="s">
        <v>1107</v>
      </c>
      <c r="E86" s="1" t="s">
        <v>1234</v>
      </c>
      <c r="F86" s="1" t="s">
        <v>709</v>
      </c>
      <c r="G86" s="1" t="s">
        <v>713</v>
      </c>
      <c r="H86" s="1" t="s">
        <v>714</v>
      </c>
      <c r="I86" s="1" t="s">
        <v>1235</v>
      </c>
      <c r="J86" s="1" t="s">
        <v>30</v>
      </c>
      <c r="K86" s="1" t="s">
        <v>1236</v>
      </c>
      <c r="L86" s="1" t="s">
        <v>1236</v>
      </c>
      <c r="M86" s="1" t="s">
        <v>717</v>
      </c>
      <c r="N86" s="1" t="s">
        <v>717</v>
      </c>
      <c r="O86" s="1" t="s">
        <v>718</v>
      </c>
      <c r="P86" s="1" t="s">
        <v>719</v>
      </c>
      <c r="Q86" s="1" t="s">
        <v>720</v>
      </c>
      <c r="R86" s="1" t="s">
        <v>1237</v>
      </c>
      <c r="S86" s="1" t="s">
        <v>722</v>
      </c>
      <c r="T86" s="1" t="s">
        <v>723</v>
      </c>
      <c r="U86" s="1" t="s">
        <v>724</v>
      </c>
      <c r="V86" s="1" t="s">
        <v>725</v>
      </c>
    </row>
    <row r="87" s="1" customFormat="1" spans="1:22">
      <c r="A87" s="3">
        <v>999222099376465</v>
      </c>
      <c r="B87" s="1" t="s">
        <v>1221</v>
      </c>
      <c r="C87" s="1" t="s">
        <v>1238</v>
      </c>
      <c r="D87" s="1" t="s">
        <v>778</v>
      </c>
      <c r="E87" s="1" t="s">
        <v>1239</v>
      </c>
      <c r="F87" s="1" t="s">
        <v>1165</v>
      </c>
      <c r="G87" s="1" t="s">
        <v>713</v>
      </c>
      <c r="H87" s="1" t="s">
        <v>714</v>
      </c>
      <c r="I87" s="1" t="s">
        <v>1240</v>
      </c>
      <c r="J87" s="1" t="s">
        <v>30</v>
      </c>
      <c r="K87" s="1" t="s">
        <v>1241</v>
      </c>
      <c r="L87" s="1" t="s">
        <v>1241</v>
      </c>
      <c r="M87" s="1" t="s">
        <v>717</v>
      </c>
      <c r="N87" s="1" t="s">
        <v>717</v>
      </c>
      <c r="O87" s="1" t="s">
        <v>718</v>
      </c>
      <c r="P87" s="1" t="s">
        <v>719</v>
      </c>
      <c r="Q87" s="1" t="s">
        <v>720</v>
      </c>
      <c r="R87" s="1" t="s">
        <v>1242</v>
      </c>
      <c r="S87" s="1" t="s">
        <v>722</v>
      </c>
      <c r="T87" s="1" t="s">
        <v>723</v>
      </c>
      <c r="U87" s="1" t="s">
        <v>724</v>
      </c>
      <c r="V87" s="1" t="s">
        <v>783</v>
      </c>
    </row>
    <row r="88" s="1" customFormat="1" spans="1:22">
      <c r="A88" s="3">
        <v>999222097889251</v>
      </c>
      <c r="B88" s="1" t="s">
        <v>1221</v>
      </c>
      <c r="C88" s="1" t="s">
        <v>1243</v>
      </c>
      <c r="D88" s="1" t="s">
        <v>984</v>
      </c>
      <c r="E88" s="1" t="s">
        <v>1244</v>
      </c>
      <c r="F88" s="1" t="s">
        <v>709</v>
      </c>
      <c r="G88" s="1" t="s">
        <v>713</v>
      </c>
      <c r="H88" s="1" t="s">
        <v>714</v>
      </c>
      <c r="I88" s="1" t="s">
        <v>1245</v>
      </c>
      <c r="J88" s="1" t="s">
        <v>30</v>
      </c>
      <c r="K88" s="1" t="s">
        <v>898</v>
      </c>
      <c r="L88" s="1" t="s">
        <v>898</v>
      </c>
      <c r="M88" s="1" t="s">
        <v>717</v>
      </c>
      <c r="N88" s="1" t="s">
        <v>717</v>
      </c>
      <c r="O88" s="1" t="s">
        <v>718</v>
      </c>
      <c r="P88" s="1" t="s">
        <v>719</v>
      </c>
      <c r="Q88" s="1" t="s">
        <v>720</v>
      </c>
      <c r="R88" s="1" t="s">
        <v>1246</v>
      </c>
      <c r="S88" s="1" t="s">
        <v>722</v>
      </c>
      <c r="T88" s="1" t="s">
        <v>723</v>
      </c>
      <c r="U88" s="1" t="s">
        <v>724</v>
      </c>
      <c r="V88" s="1" t="s">
        <v>815</v>
      </c>
    </row>
    <row r="89" s="1" customFormat="1" spans="1:22">
      <c r="A89" s="3">
        <v>999222094730952</v>
      </c>
      <c r="B89" s="1" t="s">
        <v>1221</v>
      </c>
      <c r="C89" s="1" t="s">
        <v>1247</v>
      </c>
      <c r="D89" s="1" t="s">
        <v>1248</v>
      </c>
      <c r="E89" s="1" t="s">
        <v>1249</v>
      </c>
      <c r="F89" s="1" t="s">
        <v>1165</v>
      </c>
      <c r="G89" s="1" t="s">
        <v>713</v>
      </c>
      <c r="H89" s="1" t="s">
        <v>714</v>
      </c>
      <c r="I89" s="1" t="s">
        <v>1250</v>
      </c>
      <c r="J89" s="1" t="s">
        <v>30</v>
      </c>
      <c r="K89" s="1" t="s">
        <v>1251</v>
      </c>
      <c r="L89" s="1" t="s">
        <v>1251</v>
      </c>
      <c r="M89" s="1" t="s">
        <v>717</v>
      </c>
      <c r="N89" s="1" t="s">
        <v>717</v>
      </c>
      <c r="O89" s="1" t="s">
        <v>718</v>
      </c>
      <c r="P89" s="1" t="s">
        <v>719</v>
      </c>
      <c r="Q89" s="1" t="s">
        <v>720</v>
      </c>
      <c r="R89" s="1" t="s">
        <v>1252</v>
      </c>
      <c r="S89" s="1" t="s">
        <v>722</v>
      </c>
      <c r="T89" s="1" t="s">
        <v>723</v>
      </c>
      <c r="U89" s="1" t="s">
        <v>724</v>
      </c>
      <c r="V89" s="1" t="s">
        <v>863</v>
      </c>
    </row>
    <row r="90" s="1" customFormat="1" spans="1:22">
      <c r="A90" s="3">
        <v>999222093929497</v>
      </c>
      <c r="B90" s="1" t="s">
        <v>1221</v>
      </c>
      <c r="C90" s="1" t="s">
        <v>1253</v>
      </c>
      <c r="D90" s="1" t="s">
        <v>1254</v>
      </c>
      <c r="E90" s="1" t="s">
        <v>1255</v>
      </c>
      <c r="F90" s="1" t="s">
        <v>1063</v>
      </c>
      <c r="G90" s="1" t="s">
        <v>713</v>
      </c>
      <c r="H90" s="1" t="s">
        <v>714</v>
      </c>
      <c r="I90" s="1" t="s">
        <v>1256</v>
      </c>
      <c r="J90" s="1" t="s">
        <v>30</v>
      </c>
      <c r="K90" s="1" t="s">
        <v>1257</v>
      </c>
      <c r="L90" s="1" t="s">
        <v>1257</v>
      </c>
      <c r="M90" s="1" t="s">
        <v>717</v>
      </c>
      <c r="N90" s="1" t="s">
        <v>717</v>
      </c>
      <c r="O90" s="1" t="s">
        <v>718</v>
      </c>
      <c r="P90" s="1" t="s">
        <v>719</v>
      </c>
      <c r="Q90" s="1" t="s">
        <v>720</v>
      </c>
      <c r="R90" s="1" t="s">
        <v>1258</v>
      </c>
      <c r="S90" s="1" t="s">
        <v>722</v>
      </c>
      <c r="T90" s="1" t="s">
        <v>723</v>
      </c>
      <c r="U90" s="1" t="s">
        <v>724</v>
      </c>
      <c r="V90" s="1" t="s">
        <v>850</v>
      </c>
    </row>
    <row r="91" s="1" customFormat="1" spans="1:22">
      <c r="A91" s="3">
        <v>999222092651188</v>
      </c>
      <c r="B91" s="1" t="s">
        <v>1259</v>
      </c>
      <c r="C91" s="1" t="s">
        <v>1260</v>
      </c>
      <c r="D91" s="1" t="s">
        <v>1261</v>
      </c>
      <c r="E91" s="1" t="s">
        <v>1262</v>
      </c>
      <c r="F91" s="1" t="s">
        <v>963</v>
      </c>
      <c r="G91" s="1" t="s">
        <v>713</v>
      </c>
      <c r="H91" s="1" t="s">
        <v>714</v>
      </c>
      <c r="I91" s="1" t="s">
        <v>1263</v>
      </c>
      <c r="J91" s="1" t="s">
        <v>30</v>
      </c>
      <c r="K91" s="1" t="s">
        <v>1055</v>
      </c>
      <c r="L91" s="1" t="s">
        <v>1055</v>
      </c>
      <c r="M91" s="1" t="s">
        <v>717</v>
      </c>
      <c r="N91" s="1" t="s">
        <v>717</v>
      </c>
      <c r="O91" s="1" t="s">
        <v>718</v>
      </c>
      <c r="P91" s="1" t="s">
        <v>719</v>
      </c>
      <c r="Q91" s="1" t="s">
        <v>720</v>
      </c>
      <c r="R91" s="1" t="s">
        <v>1264</v>
      </c>
      <c r="S91" s="1" t="s">
        <v>722</v>
      </c>
      <c r="T91" s="1" t="s">
        <v>723</v>
      </c>
      <c r="U91" s="1" t="s">
        <v>724</v>
      </c>
      <c r="V91" s="1" t="s">
        <v>732</v>
      </c>
    </row>
    <row r="92" s="1" customFormat="1" spans="1:22">
      <c r="A92" s="3">
        <v>999222088445042</v>
      </c>
      <c r="B92" s="1" t="s">
        <v>1259</v>
      </c>
      <c r="C92" s="1" t="s">
        <v>1265</v>
      </c>
      <c r="D92" s="1" t="s">
        <v>1266</v>
      </c>
      <c r="E92" s="1" t="s">
        <v>1267</v>
      </c>
      <c r="F92" s="1" t="s">
        <v>963</v>
      </c>
      <c r="G92" s="1" t="s">
        <v>713</v>
      </c>
      <c r="H92" s="1" t="s">
        <v>714</v>
      </c>
      <c r="I92" s="1" t="s">
        <v>1268</v>
      </c>
      <c r="J92" s="1" t="s">
        <v>30</v>
      </c>
      <c r="K92" s="1" t="s">
        <v>1269</v>
      </c>
      <c r="L92" s="1" t="s">
        <v>1269</v>
      </c>
      <c r="M92" s="1" t="s">
        <v>717</v>
      </c>
      <c r="N92" s="1" t="s">
        <v>717</v>
      </c>
      <c r="O92" s="1" t="s">
        <v>718</v>
      </c>
      <c r="P92" s="1" t="s">
        <v>719</v>
      </c>
      <c r="Q92" s="1" t="s">
        <v>720</v>
      </c>
      <c r="R92" s="1" t="s">
        <v>1270</v>
      </c>
      <c r="S92" s="1" t="s">
        <v>722</v>
      </c>
      <c r="T92" s="1" t="s">
        <v>723</v>
      </c>
      <c r="U92" s="1" t="s">
        <v>724</v>
      </c>
      <c r="V92" s="1" t="s">
        <v>725</v>
      </c>
    </row>
    <row r="93" s="1" customFormat="1" spans="1:22">
      <c r="A93" s="3">
        <v>999222088244903</v>
      </c>
      <c r="B93" s="1" t="s">
        <v>1259</v>
      </c>
      <c r="C93" s="1" t="s">
        <v>1271</v>
      </c>
      <c r="D93" s="1" t="s">
        <v>1272</v>
      </c>
      <c r="E93" s="1" t="s">
        <v>1273</v>
      </c>
      <c r="F93" s="1" t="s">
        <v>709</v>
      </c>
      <c r="G93" s="1" t="s">
        <v>713</v>
      </c>
      <c r="H93" s="1" t="s">
        <v>714</v>
      </c>
      <c r="I93" s="1" t="s">
        <v>1274</v>
      </c>
      <c r="J93" s="1" t="s">
        <v>30</v>
      </c>
      <c r="K93" s="1" t="s">
        <v>1275</v>
      </c>
      <c r="L93" s="1" t="s">
        <v>1275</v>
      </c>
      <c r="M93" s="1" t="s">
        <v>717</v>
      </c>
      <c r="N93" s="1" t="s">
        <v>717</v>
      </c>
      <c r="O93" s="1" t="s">
        <v>718</v>
      </c>
      <c r="P93" s="1" t="s">
        <v>719</v>
      </c>
      <c r="Q93" s="1" t="s">
        <v>720</v>
      </c>
      <c r="R93" s="1" t="s">
        <v>1276</v>
      </c>
      <c r="S93" s="1" t="s">
        <v>722</v>
      </c>
      <c r="T93" s="1" t="s">
        <v>723</v>
      </c>
      <c r="U93" s="1" t="s">
        <v>724</v>
      </c>
      <c r="V93" s="1" t="s">
        <v>995</v>
      </c>
    </row>
    <row r="94" s="1" customFormat="1" spans="1:22">
      <c r="A94" s="3">
        <v>999222087643161</v>
      </c>
      <c r="B94" s="1" t="s">
        <v>1259</v>
      </c>
      <c r="C94" s="1" t="s">
        <v>1277</v>
      </c>
      <c r="D94" s="1" t="s">
        <v>1278</v>
      </c>
      <c r="E94" s="1" t="s">
        <v>1279</v>
      </c>
      <c r="F94" s="1" t="s">
        <v>709</v>
      </c>
      <c r="G94" s="1" t="s">
        <v>713</v>
      </c>
      <c r="H94" s="1" t="s">
        <v>714</v>
      </c>
      <c r="I94" s="1" t="s">
        <v>1280</v>
      </c>
      <c r="J94" s="1" t="s">
        <v>30</v>
      </c>
      <c r="K94" s="1" t="s">
        <v>1281</v>
      </c>
      <c r="L94" s="1" t="s">
        <v>1281</v>
      </c>
      <c r="M94" s="1" t="s">
        <v>717</v>
      </c>
      <c r="N94" s="1" t="s">
        <v>717</v>
      </c>
      <c r="O94" s="1" t="s">
        <v>718</v>
      </c>
      <c r="P94" s="1" t="s">
        <v>719</v>
      </c>
      <c r="Q94" s="1" t="s">
        <v>720</v>
      </c>
      <c r="R94" s="1" t="s">
        <v>1282</v>
      </c>
      <c r="S94" s="1" t="s">
        <v>722</v>
      </c>
      <c r="T94" s="1" t="s">
        <v>723</v>
      </c>
      <c r="U94" s="1" t="s">
        <v>724</v>
      </c>
      <c r="V94" s="1" t="s">
        <v>725</v>
      </c>
    </row>
    <row r="95" s="1" customFormat="1" spans="1:22">
      <c r="A95" s="3">
        <v>999222086318928</v>
      </c>
      <c r="B95" s="1" t="s">
        <v>1259</v>
      </c>
      <c r="C95" s="1" t="s">
        <v>1283</v>
      </c>
      <c r="D95" s="1" t="s">
        <v>1284</v>
      </c>
      <c r="E95" s="1" t="s">
        <v>1285</v>
      </c>
      <c r="F95" s="1" t="s">
        <v>963</v>
      </c>
      <c r="G95" s="1" t="s">
        <v>713</v>
      </c>
      <c r="H95" s="1" t="s">
        <v>714</v>
      </c>
      <c r="I95" s="1" t="s">
        <v>1286</v>
      </c>
      <c r="J95" s="1" t="s">
        <v>30</v>
      </c>
      <c r="K95" s="1" t="s">
        <v>1287</v>
      </c>
      <c r="L95" s="1" t="s">
        <v>1287</v>
      </c>
      <c r="M95" s="1" t="s">
        <v>717</v>
      </c>
      <c r="N95" s="1" t="s">
        <v>717</v>
      </c>
      <c r="O95" s="1" t="s">
        <v>718</v>
      </c>
      <c r="P95" s="1" t="s">
        <v>719</v>
      </c>
      <c r="Q95" s="1" t="s">
        <v>720</v>
      </c>
      <c r="R95" s="1" t="s">
        <v>1288</v>
      </c>
      <c r="S95" s="1" t="s">
        <v>722</v>
      </c>
      <c r="T95" s="1" t="s">
        <v>723</v>
      </c>
      <c r="U95" s="1" t="s">
        <v>724</v>
      </c>
      <c r="V95" s="1" t="s">
        <v>725</v>
      </c>
    </row>
    <row r="96" s="1" customFormat="1" spans="1:22">
      <c r="A96" s="3">
        <v>999222082655815</v>
      </c>
      <c r="B96" s="1" t="s">
        <v>1259</v>
      </c>
      <c r="C96" s="1" t="s">
        <v>1289</v>
      </c>
      <c r="D96" s="1" t="s">
        <v>1290</v>
      </c>
      <c r="E96" s="1" t="s">
        <v>1291</v>
      </c>
      <c r="F96" s="1" t="s">
        <v>963</v>
      </c>
      <c r="G96" s="1" t="s">
        <v>713</v>
      </c>
      <c r="H96" s="1" t="s">
        <v>714</v>
      </c>
      <c r="I96" s="1" t="s">
        <v>1292</v>
      </c>
      <c r="J96" s="1" t="s">
        <v>30</v>
      </c>
      <c r="K96" s="1" t="s">
        <v>1293</v>
      </c>
      <c r="L96" s="1" t="s">
        <v>1293</v>
      </c>
      <c r="M96" s="1" t="s">
        <v>717</v>
      </c>
      <c r="N96" s="1" t="s">
        <v>717</v>
      </c>
      <c r="O96" s="1" t="s">
        <v>718</v>
      </c>
      <c r="P96" s="1" t="s">
        <v>719</v>
      </c>
      <c r="Q96" s="1" t="s">
        <v>720</v>
      </c>
      <c r="R96" s="1" t="s">
        <v>1294</v>
      </c>
      <c r="S96" s="1" t="s">
        <v>722</v>
      </c>
      <c r="T96" s="1" t="s">
        <v>723</v>
      </c>
      <c r="U96" s="1" t="s">
        <v>724</v>
      </c>
      <c r="V96" s="1" t="s">
        <v>1124</v>
      </c>
    </row>
    <row r="97" s="1" customFormat="1" spans="1:22">
      <c r="A97" s="3">
        <v>999222082449256</v>
      </c>
      <c r="B97" s="1" t="s">
        <v>1259</v>
      </c>
      <c r="C97" s="1" t="s">
        <v>1295</v>
      </c>
      <c r="D97" s="1" t="s">
        <v>1296</v>
      </c>
      <c r="E97" s="1" t="s">
        <v>1297</v>
      </c>
      <c r="F97" s="1" t="s">
        <v>963</v>
      </c>
      <c r="G97" s="1" t="s">
        <v>713</v>
      </c>
      <c r="H97" s="1" t="s">
        <v>714</v>
      </c>
      <c r="I97" s="1" t="s">
        <v>1298</v>
      </c>
      <c r="J97" s="1" t="s">
        <v>30</v>
      </c>
      <c r="K97" s="1" t="s">
        <v>1299</v>
      </c>
      <c r="L97" s="1" t="s">
        <v>1299</v>
      </c>
      <c r="M97" s="1" t="s">
        <v>717</v>
      </c>
      <c r="N97" s="1" t="s">
        <v>717</v>
      </c>
      <c r="O97" s="1" t="s">
        <v>718</v>
      </c>
      <c r="P97" s="1" t="s">
        <v>719</v>
      </c>
      <c r="Q97" s="1" t="s">
        <v>720</v>
      </c>
      <c r="R97" s="1" t="s">
        <v>1300</v>
      </c>
      <c r="S97" s="1" t="s">
        <v>722</v>
      </c>
      <c r="T97" s="1" t="s">
        <v>723</v>
      </c>
      <c r="U97" s="1" t="s">
        <v>724</v>
      </c>
      <c r="V97" s="1" t="s">
        <v>725</v>
      </c>
    </row>
    <row r="98" s="1" customFormat="1" spans="1:22">
      <c r="A98" s="3">
        <v>999222079625601</v>
      </c>
      <c r="B98" s="1" t="s">
        <v>1301</v>
      </c>
      <c r="C98" s="1" t="s">
        <v>1302</v>
      </c>
      <c r="D98" s="1" t="s">
        <v>1107</v>
      </c>
      <c r="E98" s="1" t="s">
        <v>1303</v>
      </c>
      <c r="F98" s="1" t="s">
        <v>709</v>
      </c>
      <c r="G98" s="1" t="s">
        <v>713</v>
      </c>
      <c r="H98" s="1" t="s">
        <v>714</v>
      </c>
      <c r="I98" s="1" t="s">
        <v>1304</v>
      </c>
      <c r="J98" s="1" t="s">
        <v>30</v>
      </c>
      <c r="K98" s="1" t="s">
        <v>1305</v>
      </c>
      <c r="L98" s="1" t="s">
        <v>1305</v>
      </c>
      <c r="M98" s="1" t="s">
        <v>717</v>
      </c>
      <c r="N98" s="1" t="s">
        <v>717</v>
      </c>
      <c r="O98" s="1" t="s">
        <v>718</v>
      </c>
      <c r="P98" s="1" t="s">
        <v>719</v>
      </c>
      <c r="Q98" s="1" t="s">
        <v>720</v>
      </c>
      <c r="R98" s="1" t="s">
        <v>1306</v>
      </c>
      <c r="S98" s="1" t="s">
        <v>722</v>
      </c>
      <c r="T98" s="1" t="s">
        <v>723</v>
      </c>
      <c r="U98" s="1" t="s">
        <v>724</v>
      </c>
      <c r="V98" s="1" t="s">
        <v>725</v>
      </c>
    </row>
    <row r="99" s="1" customFormat="1" spans="1:22">
      <c r="A99" s="3">
        <v>999222079013391</v>
      </c>
      <c r="B99" s="1" t="s">
        <v>1301</v>
      </c>
      <c r="C99" s="1" t="s">
        <v>1307</v>
      </c>
      <c r="D99" s="1" t="s">
        <v>1308</v>
      </c>
      <c r="E99" s="1" t="s">
        <v>1309</v>
      </c>
      <c r="F99" s="1" t="s">
        <v>1165</v>
      </c>
      <c r="G99" s="1" t="s">
        <v>713</v>
      </c>
      <c r="H99" s="1" t="s">
        <v>714</v>
      </c>
      <c r="I99" s="1" t="s">
        <v>1310</v>
      </c>
      <c r="J99" s="1" t="s">
        <v>30</v>
      </c>
      <c r="K99" s="1" t="s">
        <v>1311</v>
      </c>
      <c r="L99" s="1" t="s">
        <v>1311</v>
      </c>
      <c r="M99" s="1" t="s">
        <v>717</v>
      </c>
      <c r="N99" s="1" t="s">
        <v>717</v>
      </c>
      <c r="O99" s="1" t="s">
        <v>718</v>
      </c>
      <c r="P99" s="1" t="s">
        <v>719</v>
      </c>
      <c r="Q99" s="1" t="s">
        <v>720</v>
      </c>
      <c r="R99" s="1" t="s">
        <v>1312</v>
      </c>
      <c r="S99" s="1" t="s">
        <v>722</v>
      </c>
      <c r="T99" s="1" t="s">
        <v>723</v>
      </c>
      <c r="U99" s="1" t="s">
        <v>724</v>
      </c>
      <c r="V99" s="1" t="s">
        <v>976</v>
      </c>
    </row>
    <row r="100" s="1" customFormat="1" spans="1:22">
      <c r="A100" s="3">
        <v>999222078988739</v>
      </c>
      <c r="B100" s="1" t="s">
        <v>1301</v>
      </c>
      <c r="C100" s="1" t="s">
        <v>1313</v>
      </c>
      <c r="D100" s="1" t="s">
        <v>1314</v>
      </c>
      <c r="E100" s="1" t="s">
        <v>1315</v>
      </c>
      <c r="F100" s="1" t="s">
        <v>709</v>
      </c>
      <c r="G100" s="1" t="s">
        <v>713</v>
      </c>
      <c r="H100" s="1" t="s">
        <v>714</v>
      </c>
      <c r="I100" s="1" t="s">
        <v>1316</v>
      </c>
      <c r="J100" s="1" t="s">
        <v>30</v>
      </c>
      <c r="K100" s="1" t="s">
        <v>1317</v>
      </c>
      <c r="L100" s="1" t="s">
        <v>1317</v>
      </c>
      <c r="M100" s="1" t="s">
        <v>717</v>
      </c>
      <c r="N100" s="1" t="s">
        <v>717</v>
      </c>
      <c r="O100" s="1" t="s">
        <v>718</v>
      </c>
      <c r="P100" s="1" t="s">
        <v>719</v>
      </c>
      <c r="Q100" s="1" t="s">
        <v>720</v>
      </c>
      <c r="R100" s="1" t="s">
        <v>1318</v>
      </c>
      <c r="S100" s="1" t="s">
        <v>722</v>
      </c>
      <c r="T100" s="1" t="s">
        <v>723</v>
      </c>
      <c r="U100" s="1" t="s">
        <v>724</v>
      </c>
      <c r="V100" s="1" t="s">
        <v>732</v>
      </c>
    </row>
    <row r="101" s="1" customFormat="1" spans="1:22">
      <c r="A101" s="3">
        <v>999222074771394</v>
      </c>
      <c r="B101" s="1" t="s">
        <v>1301</v>
      </c>
      <c r="C101" s="1" t="s">
        <v>1319</v>
      </c>
      <c r="D101" s="1" t="s">
        <v>1320</v>
      </c>
      <c r="E101" s="1" t="s">
        <v>1321</v>
      </c>
      <c r="F101" s="1" t="s">
        <v>1165</v>
      </c>
      <c r="G101" s="1" t="s">
        <v>713</v>
      </c>
      <c r="H101" s="1" t="s">
        <v>714</v>
      </c>
      <c r="I101" s="1" t="s">
        <v>1322</v>
      </c>
      <c r="J101" s="1" t="s">
        <v>30</v>
      </c>
      <c r="K101" s="1" t="s">
        <v>1323</v>
      </c>
      <c r="L101" s="1" t="s">
        <v>1323</v>
      </c>
      <c r="M101" s="1" t="s">
        <v>717</v>
      </c>
      <c r="N101" s="1" t="s">
        <v>717</v>
      </c>
      <c r="O101" s="1" t="s">
        <v>718</v>
      </c>
      <c r="P101" s="1" t="s">
        <v>719</v>
      </c>
      <c r="Q101" s="1" t="s">
        <v>720</v>
      </c>
      <c r="R101" s="1" t="s">
        <v>1324</v>
      </c>
      <c r="S101" s="1" t="s">
        <v>722</v>
      </c>
      <c r="T101" s="1" t="s">
        <v>723</v>
      </c>
      <c r="U101" s="1" t="s">
        <v>724</v>
      </c>
      <c r="V101" s="1" t="s">
        <v>1325</v>
      </c>
    </row>
    <row r="102" s="1" customFormat="1" spans="1:22">
      <c r="A102" s="3">
        <v>999222070257021</v>
      </c>
      <c r="B102" s="1" t="s">
        <v>1326</v>
      </c>
      <c r="C102" s="1" t="s">
        <v>1327</v>
      </c>
      <c r="D102" s="1" t="s">
        <v>1328</v>
      </c>
      <c r="E102" s="1" t="s">
        <v>1329</v>
      </c>
      <c r="F102" s="1" t="s">
        <v>1063</v>
      </c>
      <c r="G102" s="1" t="s">
        <v>713</v>
      </c>
      <c r="H102" s="1" t="s">
        <v>714</v>
      </c>
      <c r="I102" s="1" t="s">
        <v>1330</v>
      </c>
      <c r="J102" s="1" t="s">
        <v>30</v>
      </c>
      <c r="K102" s="1" t="s">
        <v>1331</v>
      </c>
      <c r="L102" s="1" t="s">
        <v>1331</v>
      </c>
      <c r="M102" s="1" t="s">
        <v>717</v>
      </c>
      <c r="N102" s="1" t="s">
        <v>717</v>
      </c>
      <c r="O102" s="1" t="s">
        <v>718</v>
      </c>
      <c r="P102" s="1" t="s">
        <v>719</v>
      </c>
      <c r="Q102" s="1" t="s">
        <v>720</v>
      </c>
      <c r="R102" s="1" t="s">
        <v>1332</v>
      </c>
      <c r="S102" s="1" t="s">
        <v>722</v>
      </c>
      <c r="T102" s="1" t="s">
        <v>723</v>
      </c>
      <c r="U102" s="1" t="s">
        <v>724</v>
      </c>
      <c r="V102" s="1" t="s">
        <v>1189</v>
      </c>
    </row>
    <row r="103" s="1" customFormat="1" spans="1:22">
      <c r="A103" s="3">
        <v>999222065231079</v>
      </c>
      <c r="B103" s="1" t="s">
        <v>1326</v>
      </c>
      <c r="C103" s="1" t="s">
        <v>1333</v>
      </c>
      <c r="D103" s="1" t="s">
        <v>1334</v>
      </c>
      <c r="E103" s="1" t="s">
        <v>1335</v>
      </c>
      <c r="F103" s="1" t="s">
        <v>709</v>
      </c>
      <c r="G103" s="1" t="s">
        <v>713</v>
      </c>
      <c r="H103" s="1" t="s">
        <v>714</v>
      </c>
      <c r="I103" s="1" t="s">
        <v>1336</v>
      </c>
      <c r="J103" s="1" t="s">
        <v>30</v>
      </c>
      <c r="K103" s="1" t="s">
        <v>1337</v>
      </c>
      <c r="L103" s="1" t="s">
        <v>1337</v>
      </c>
      <c r="M103" s="1" t="s">
        <v>717</v>
      </c>
      <c r="N103" s="1" t="s">
        <v>717</v>
      </c>
      <c r="O103" s="1" t="s">
        <v>718</v>
      </c>
      <c r="P103" s="1" t="s">
        <v>719</v>
      </c>
      <c r="Q103" s="1" t="s">
        <v>720</v>
      </c>
      <c r="R103" s="1" t="s">
        <v>1338</v>
      </c>
      <c r="S103" s="1" t="s">
        <v>722</v>
      </c>
      <c r="T103" s="1" t="s">
        <v>723</v>
      </c>
      <c r="U103" s="1" t="s">
        <v>724</v>
      </c>
      <c r="V103" s="1" t="s">
        <v>912</v>
      </c>
    </row>
    <row r="104" s="1" customFormat="1" spans="1:22">
      <c r="A104" s="3">
        <v>999222047103209</v>
      </c>
      <c r="B104" s="1" t="s">
        <v>1339</v>
      </c>
      <c r="C104" s="1" t="s">
        <v>1340</v>
      </c>
      <c r="D104" s="1" t="s">
        <v>1341</v>
      </c>
      <c r="E104" s="1" t="s">
        <v>1342</v>
      </c>
      <c r="F104" s="1" t="s">
        <v>963</v>
      </c>
      <c r="G104" s="1" t="s">
        <v>713</v>
      </c>
      <c r="H104" s="1" t="s">
        <v>714</v>
      </c>
      <c r="I104" s="1" t="s">
        <v>1343</v>
      </c>
      <c r="J104" s="1" t="s">
        <v>30</v>
      </c>
      <c r="K104" s="1" t="s">
        <v>1344</v>
      </c>
      <c r="L104" s="1" t="s">
        <v>1344</v>
      </c>
      <c r="M104" s="1" t="s">
        <v>717</v>
      </c>
      <c r="N104" s="1" t="s">
        <v>717</v>
      </c>
      <c r="O104" s="1" t="s">
        <v>718</v>
      </c>
      <c r="P104" s="1" t="s">
        <v>719</v>
      </c>
      <c r="Q104" s="1" t="s">
        <v>720</v>
      </c>
      <c r="R104" s="1" t="s">
        <v>1345</v>
      </c>
      <c r="S104" s="1" t="s">
        <v>722</v>
      </c>
      <c r="T104" s="1" t="s">
        <v>723</v>
      </c>
      <c r="U104" s="1" t="s">
        <v>724</v>
      </c>
      <c r="V104" s="1" t="s">
        <v>1124</v>
      </c>
    </row>
    <row r="105" s="1" customFormat="1" spans="1:22">
      <c r="A105" s="3">
        <v>999222039565145</v>
      </c>
      <c r="B105" s="1" t="s">
        <v>1346</v>
      </c>
      <c r="C105" s="1" t="s">
        <v>1347</v>
      </c>
      <c r="D105" s="1" t="s">
        <v>1348</v>
      </c>
      <c r="E105" s="1" t="s">
        <v>1349</v>
      </c>
      <c r="F105" s="1" t="s">
        <v>1165</v>
      </c>
      <c r="G105" s="1" t="s">
        <v>713</v>
      </c>
      <c r="H105" s="1" t="s">
        <v>714</v>
      </c>
      <c r="I105" s="1" t="s">
        <v>1350</v>
      </c>
      <c r="J105" s="1" t="s">
        <v>30</v>
      </c>
      <c r="K105" s="1" t="s">
        <v>1351</v>
      </c>
      <c r="L105" s="1" t="s">
        <v>1351</v>
      </c>
      <c r="M105" s="1" t="s">
        <v>717</v>
      </c>
      <c r="N105" s="1" t="s">
        <v>717</v>
      </c>
      <c r="O105" s="1" t="s">
        <v>718</v>
      </c>
      <c r="P105" s="1" t="s">
        <v>719</v>
      </c>
      <c r="Q105" s="1" t="s">
        <v>720</v>
      </c>
      <c r="R105" s="1" t="s">
        <v>1352</v>
      </c>
      <c r="S105" s="1" t="s">
        <v>722</v>
      </c>
      <c r="T105" s="1" t="s">
        <v>723</v>
      </c>
      <c r="U105" s="1" t="s">
        <v>724</v>
      </c>
      <c r="V105" s="1" t="s">
        <v>863</v>
      </c>
    </row>
    <row r="106" s="1" customFormat="1" spans="1:22">
      <c r="A106" s="3">
        <v>999222039247179</v>
      </c>
      <c r="B106" s="1" t="s">
        <v>1346</v>
      </c>
      <c r="C106" s="1" t="s">
        <v>1353</v>
      </c>
      <c r="D106" s="1" t="s">
        <v>1354</v>
      </c>
      <c r="E106" s="1" t="s">
        <v>1355</v>
      </c>
      <c r="F106" s="1" t="s">
        <v>709</v>
      </c>
      <c r="G106" s="1" t="s">
        <v>713</v>
      </c>
      <c r="H106" s="1" t="s">
        <v>714</v>
      </c>
      <c r="I106" s="1" t="s">
        <v>1356</v>
      </c>
      <c r="J106" s="1" t="s">
        <v>30</v>
      </c>
      <c r="K106" s="1" t="s">
        <v>1357</v>
      </c>
      <c r="L106" s="1" t="s">
        <v>1357</v>
      </c>
      <c r="M106" s="1" t="s">
        <v>717</v>
      </c>
      <c r="N106" s="1" t="s">
        <v>717</v>
      </c>
      <c r="O106" s="1" t="s">
        <v>718</v>
      </c>
      <c r="P106" s="1" t="s">
        <v>719</v>
      </c>
      <c r="Q106" s="1" t="s">
        <v>720</v>
      </c>
      <c r="R106" s="1" t="s">
        <v>1358</v>
      </c>
      <c r="S106" s="1" t="s">
        <v>722</v>
      </c>
      <c r="T106" s="1" t="s">
        <v>723</v>
      </c>
      <c r="U106" s="1" t="s">
        <v>724</v>
      </c>
      <c r="V106" s="1" t="s">
        <v>944</v>
      </c>
    </row>
    <row r="107" s="1" customFormat="1" spans="1:22">
      <c r="A107" s="3">
        <v>999222037072260</v>
      </c>
      <c r="B107" s="1" t="s">
        <v>1359</v>
      </c>
      <c r="C107" s="1" t="s">
        <v>1360</v>
      </c>
      <c r="D107" s="1" t="s">
        <v>1361</v>
      </c>
      <c r="E107" s="1" t="s">
        <v>1362</v>
      </c>
      <c r="F107" s="1" t="s">
        <v>709</v>
      </c>
      <c r="G107" s="1" t="s">
        <v>713</v>
      </c>
      <c r="H107" s="1" t="s">
        <v>714</v>
      </c>
      <c r="I107" s="1" t="s">
        <v>1363</v>
      </c>
      <c r="J107" s="1" t="s">
        <v>30</v>
      </c>
      <c r="K107" s="1" t="s">
        <v>1364</v>
      </c>
      <c r="L107" s="1" t="s">
        <v>1364</v>
      </c>
      <c r="M107" s="1" t="s">
        <v>717</v>
      </c>
      <c r="N107" s="1" t="s">
        <v>717</v>
      </c>
      <c r="O107" s="1" t="s">
        <v>718</v>
      </c>
      <c r="P107" s="1" t="s">
        <v>719</v>
      </c>
      <c r="Q107" s="1" t="s">
        <v>720</v>
      </c>
      <c r="R107" s="1" t="s">
        <v>1365</v>
      </c>
      <c r="S107" s="1" t="s">
        <v>722</v>
      </c>
      <c r="T107" s="1" t="s">
        <v>723</v>
      </c>
      <c r="U107" s="1" t="s">
        <v>724</v>
      </c>
      <c r="V107" s="1" t="s">
        <v>995</v>
      </c>
    </row>
    <row r="108" s="1" customFormat="1" spans="1:22">
      <c r="A108" s="3">
        <v>999222030052115</v>
      </c>
      <c r="B108" s="1" t="s">
        <v>1359</v>
      </c>
      <c r="C108" s="1" t="s">
        <v>1366</v>
      </c>
      <c r="D108" s="1" t="s">
        <v>1367</v>
      </c>
      <c r="E108" s="1" t="s">
        <v>1368</v>
      </c>
      <c r="F108" s="1" t="s">
        <v>709</v>
      </c>
      <c r="G108" s="1" t="s">
        <v>713</v>
      </c>
      <c r="H108" s="1" t="s">
        <v>714</v>
      </c>
      <c r="I108" s="1" t="s">
        <v>1369</v>
      </c>
      <c r="J108" s="1" t="s">
        <v>30</v>
      </c>
      <c r="K108" s="1" t="s">
        <v>1370</v>
      </c>
      <c r="L108" s="1" t="s">
        <v>1370</v>
      </c>
      <c r="M108" s="1" t="s">
        <v>717</v>
      </c>
      <c r="N108" s="1" t="s">
        <v>717</v>
      </c>
      <c r="O108" s="1" t="s">
        <v>718</v>
      </c>
      <c r="P108" s="1" t="s">
        <v>719</v>
      </c>
      <c r="Q108" s="1" t="s">
        <v>720</v>
      </c>
      <c r="R108" s="1" t="s">
        <v>1371</v>
      </c>
      <c r="S108" s="1" t="s">
        <v>722</v>
      </c>
      <c r="T108" s="1" t="s">
        <v>723</v>
      </c>
      <c r="U108" s="1" t="s">
        <v>724</v>
      </c>
      <c r="V108" s="1" t="s">
        <v>1124</v>
      </c>
    </row>
    <row r="109" s="1" customFormat="1" spans="1:22">
      <c r="A109" s="3">
        <v>999222030047813</v>
      </c>
      <c r="B109" s="1" t="s">
        <v>1359</v>
      </c>
      <c r="C109" s="1" t="s">
        <v>1372</v>
      </c>
      <c r="D109" s="1" t="s">
        <v>1373</v>
      </c>
      <c r="E109" s="1" t="s">
        <v>1374</v>
      </c>
      <c r="F109" s="1" t="s">
        <v>963</v>
      </c>
      <c r="G109" s="1" t="s">
        <v>713</v>
      </c>
      <c r="H109" s="1" t="s">
        <v>714</v>
      </c>
      <c r="I109" s="1" t="s">
        <v>1375</v>
      </c>
      <c r="J109" s="1" t="s">
        <v>30</v>
      </c>
      <c r="K109" s="1" t="s">
        <v>1376</v>
      </c>
      <c r="L109" s="1" t="s">
        <v>1376</v>
      </c>
      <c r="M109" s="1" t="s">
        <v>717</v>
      </c>
      <c r="N109" s="1" t="s">
        <v>717</v>
      </c>
      <c r="O109" s="1" t="s">
        <v>718</v>
      </c>
      <c r="P109" s="1" t="s">
        <v>719</v>
      </c>
      <c r="Q109" s="1" t="s">
        <v>720</v>
      </c>
      <c r="R109" s="1" t="s">
        <v>1377</v>
      </c>
      <c r="S109" s="1" t="s">
        <v>722</v>
      </c>
      <c r="T109" s="1" t="s">
        <v>723</v>
      </c>
      <c r="U109" s="1" t="s">
        <v>724</v>
      </c>
      <c r="V109" s="1" t="s">
        <v>745</v>
      </c>
    </row>
    <row r="110" s="1" customFormat="1" spans="1:22">
      <c r="A110" s="3">
        <v>999222014660499</v>
      </c>
      <c r="B110" s="1" t="s">
        <v>1378</v>
      </c>
      <c r="C110" s="1" t="s">
        <v>1379</v>
      </c>
      <c r="D110" s="1" t="s">
        <v>1107</v>
      </c>
      <c r="E110" s="1" t="s">
        <v>1380</v>
      </c>
      <c r="F110" s="1" t="s">
        <v>1165</v>
      </c>
      <c r="G110" s="1" t="s">
        <v>713</v>
      </c>
      <c r="H110" s="1" t="s">
        <v>714</v>
      </c>
      <c r="I110" s="1" t="s">
        <v>1381</v>
      </c>
      <c r="J110" s="1" t="s">
        <v>30</v>
      </c>
      <c r="K110" s="1" t="s">
        <v>1382</v>
      </c>
      <c r="L110" s="1" t="s">
        <v>1382</v>
      </c>
      <c r="M110" s="1" t="s">
        <v>717</v>
      </c>
      <c r="N110" s="1" t="s">
        <v>717</v>
      </c>
      <c r="O110" s="1" t="s">
        <v>718</v>
      </c>
      <c r="P110" s="1" t="s">
        <v>719</v>
      </c>
      <c r="Q110" s="1" t="s">
        <v>720</v>
      </c>
      <c r="R110" s="1" t="s">
        <v>1383</v>
      </c>
      <c r="S110" s="1" t="s">
        <v>722</v>
      </c>
      <c r="T110" s="1" t="s">
        <v>723</v>
      </c>
      <c r="U110" s="1" t="s">
        <v>724</v>
      </c>
      <c r="V110" s="1" t="s">
        <v>725</v>
      </c>
    </row>
    <row r="111" s="1" customFormat="1" spans="1:22">
      <c r="A111" s="3">
        <v>999221996153611</v>
      </c>
      <c r="B111" s="1" t="s">
        <v>1384</v>
      </c>
      <c r="C111" s="1" t="s">
        <v>1385</v>
      </c>
      <c r="D111" s="1" t="s">
        <v>1386</v>
      </c>
      <c r="E111" s="1" t="s">
        <v>1387</v>
      </c>
      <c r="F111" s="1" t="s">
        <v>1221</v>
      </c>
      <c r="G111" s="1" t="s">
        <v>713</v>
      </c>
      <c r="H111" s="1" t="s">
        <v>714</v>
      </c>
      <c r="I111" s="1" t="s">
        <v>1388</v>
      </c>
      <c r="J111" s="1" t="s">
        <v>30</v>
      </c>
      <c r="K111" s="1" t="s">
        <v>1389</v>
      </c>
      <c r="L111" s="1" t="s">
        <v>1389</v>
      </c>
      <c r="M111" s="1" t="s">
        <v>717</v>
      </c>
      <c r="N111" s="1" t="s">
        <v>717</v>
      </c>
      <c r="O111" s="1" t="s">
        <v>718</v>
      </c>
      <c r="P111" s="1" t="s">
        <v>719</v>
      </c>
      <c r="Q111" s="1" t="s">
        <v>720</v>
      </c>
      <c r="R111" s="1" t="s">
        <v>1390</v>
      </c>
      <c r="S111" s="1" t="s">
        <v>722</v>
      </c>
      <c r="T111" s="1" t="s">
        <v>723</v>
      </c>
      <c r="U111" s="1" t="s">
        <v>724</v>
      </c>
      <c r="V111" s="1" t="s">
        <v>1124</v>
      </c>
    </row>
    <row r="112" s="1" customFormat="1" spans="1:22">
      <c r="A112" s="3">
        <v>999221990729225</v>
      </c>
      <c r="B112" s="1" t="s">
        <v>1391</v>
      </c>
      <c r="C112" s="1" t="s">
        <v>1392</v>
      </c>
      <c r="D112" s="1" t="s">
        <v>1072</v>
      </c>
      <c r="E112" s="1" t="s">
        <v>1393</v>
      </c>
      <c r="F112" s="1" t="s">
        <v>963</v>
      </c>
      <c r="G112" s="1" t="s">
        <v>713</v>
      </c>
      <c r="H112" s="1" t="s">
        <v>714</v>
      </c>
      <c r="I112" s="1" t="s">
        <v>1394</v>
      </c>
      <c r="J112" s="1" t="s">
        <v>30</v>
      </c>
      <c r="K112" s="1" t="s">
        <v>1395</v>
      </c>
      <c r="L112" s="1" t="s">
        <v>1395</v>
      </c>
      <c r="M112" s="1" t="s">
        <v>717</v>
      </c>
      <c r="N112" s="1" t="s">
        <v>717</v>
      </c>
      <c r="O112" s="1" t="s">
        <v>718</v>
      </c>
      <c r="P112" s="1" t="s">
        <v>719</v>
      </c>
      <c r="Q112" s="1" t="s">
        <v>720</v>
      </c>
      <c r="R112" s="1" t="s">
        <v>1396</v>
      </c>
      <c r="S112" s="1" t="s">
        <v>722</v>
      </c>
      <c r="T112" s="1" t="s">
        <v>723</v>
      </c>
      <c r="U112" s="1" t="s">
        <v>724</v>
      </c>
      <c r="V112" s="1" t="s">
        <v>1077</v>
      </c>
    </row>
    <row r="113" s="1" customFormat="1" spans="1:22">
      <c r="A113" s="3">
        <v>999221983306163</v>
      </c>
      <c r="B113" s="1" t="s">
        <v>1397</v>
      </c>
      <c r="C113" s="1" t="s">
        <v>1398</v>
      </c>
      <c r="D113" s="1" t="s">
        <v>1399</v>
      </c>
      <c r="E113" s="1" t="s">
        <v>1400</v>
      </c>
      <c r="F113" s="1" t="s">
        <v>1259</v>
      </c>
      <c r="G113" s="1" t="s">
        <v>713</v>
      </c>
      <c r="H113" s="1" t="s">
        <v>714</v>
      </c>
      <c r="I113" s="1" t="s">
        <v>1401</v>
      </c>
      <c r="J113" s="1" t="s">
        <v>30</v>
      </c>
      <c r="K113" s="1" t="s">
        <v>1402</v>
      </c>
      <c r="L113" s="1" t="s">
        <v>1402</v>
      </c>
      <c r="M113" s="1" t="s">
        <v>717</v>
      </c>
      <c r="N113" s="1" t="s">
        <v>717</v>
      </c>
      <c r="O113" s="1" t="s">
        <v>718</v>
      </c>
      <c r="P113" s="1" t="s">
        <v>719</v>
      </c>
      <c r="Q113" s="1" t="s">
        <v>720</v>
      </c>
      <c r="R113" s="1" t="s">
        <v>1403</v>
      </c>
      <c r="S113" s="1" t="s">
        <v>722</v>
      </c>
      <c r="T113" s="1" t="s">
        <v>723</v>
      </c>
      <c r="U113" s="1" t="s">
        <v>724</v>
      </c>
      <c r="V113" s="1" t="s">
        <v>776</v>
      </c>
    </row>
    <row r="114" s="1" customFormat="1" spans="1:22">
      <c r="A114" s="3">
        <v>999221963926895</v>
      </c>
      <c r="B114" s="1" t="s">
        <v>1404</v>
      </c>
      <c r="C114" s="1" t="s">
        <v>1405</v>
      </c>
      <c r="D114" s="1" t="s">
        <v>1406</v>
      </c>
      <c r="E114" s="1" t="s">
        <v>1407</v>
      </c>
      <c r="F114" s="1" t="s">
        <v>1063</v>
      </c>
      <c r="G114" s="1" t="s">
        <v>713</v>
      </c>
      <c r="H114" s="1" t="s">
        <v>714</v>
      </c>
      <c r="I114" s="1" t="s">
        <v>1408</v>
      </c>
      <c r="J114" s="1" t="s">
        <v>30</v>
      </c>
      <c r="K114" s="1" t="s">
        <v>1409</v>
      </c>
      <c r="L114" s="1" t="s">
        <v>1409</v>
      </c>
      <c r="M114" s="1" t="s">
        <v>717</v>
      </c>
      <c r="N114" s="1" t="s">
        <v>717</v>
      </c>
      <c r="O114" s="1" t="s">
        <v>718</v>
      </c>
      <c r="P114" s="1" t="s">
        <v>719</v>
      </c>
      <c r="Q114" s="1" t="s">
        <v>720</v>
      </c>
      <c r="R114" s="1" t="s">
        <v>1410</v>
      </c>
      <c r="S114" s="1" t="s">
        <v>722</v>
      </c>
      <c r="T114" s="1" t="s">
        <v>723</v>
      </c>
      <c r="U114" s="1" t="s">
        <v>724</v>
      </c>
      <c r="V114" s="1" t="s">
        <v>850</v>
      </c>
    </row>
    <row r="115" s="1" customFormat="1" spans="1:22">
      <c r="A115" s="3">
        <v>999221963185030</v>
      </c>
      <c r="B115" s="1" t="s">
        <v>1404</v>
      </c>
      <c r="C115" s="1" t="s">
        <v>1411</v>
      </c>
      <c r="D115" s="1" t="s">
        <v>1412</v>
      </c>
      <c r="E115" s="1" t="s">
        <v>1413</v>
      </c>
      <c r="F115" s="1" t="s">
        <v>963</v>
      </c>
      <c r="G115" s="1" t="s">
        <v>713</v>
      </c>
      <c r="H115" s="1" t="s">
        <v>714</v>
      </c>
      <c r="I115" s="1" t="s">
        <v>1414</v>
      </c>
      <c r="J115" s="1" t="s">
        <v>30</v>
      </c>
      <c r="K115" s="1" t="s">
        <v>1415</v>
      </c>
      <c r="L115" s="1" t="s">
        <v>1415</v>
      </c>
      <c r="M115" s="1" t="s">
        <v>717</v>
      </c>
      <c r="N115" s="1" t="s">
        <v>717</v>
      </c>
      <c r="O115" s="1" t="s">
        <v>718</v>
      </c>
      <c r="P115" s="1" t="s">
        <v>719</v>
      </c>
      <c r="Q115" s="1" t="s">
        <v>720</v>
      </c>
      <c r="R115" s="1" t="s">
        <v>1416</v>
      </c>
      <c r="S115" s="1" t="s">
        <v>722</v>
      </c>
      <c r="T115" s="1" t="s">
        <v>723</v>
      </c>
      <c r="U115" s="1" t="s">
        <v>724</v>
      </c>
      <c r="V115" s="1" t="s">
        <v>1124</v>
      </c>
    </row>
    <row r="116" s="1" customFormat="1" spans="1:22">
      <c r="A116" s="3">
        <v>999221956133809</v>
      </c>
      <c r="B116" s="1" t="s">
        <v>1417</v>
      </c>
      <c r="C116" s="1" t="s">
        <v>1418</v>
      </c>
      <c r="D116" s="1" t="s">
        <v>1419</v>
      </c>
      <c r="E116" s="1" t="s">
        <v>1420</v>
      </c>
      <c r="F116" s="1" t="s">
        <v>963</v>
      </c>
      <c r="G116" s="1" t="s">
        <v>713</v>
      </c>
      <c r="H116" s="1" t="s">
        <v>714</v>
      </c>
      <c r="I116" s="1" t="s">
        <v>1421</v>
      </c>
      <c r="J116" s="1" t="s">
        <v>30</v>
      </c>
      <c r="K116" s="1" t="s">
        <v>1422</v>
      </c>
      <c r="L116" s="1" t="s">
        <v>1422</v>
      </c>
      <c r="M116" s="1" t="s">
        <v>717</v>
      </c>
      <c r="N116" s="1" t="s">
        <v>717</v>
      </c>
      <c r="O116" s="1" t="s">
        <v>718</v>
      </c>
      <c r="P116" s="1" t="s">
        <v>719</v>
      </c>
      <c r="Q116" s="1" t="s">
        <v>720</v>
      </c>
      <c r="R116" s="1" t="s">
        <v>1423</v>
      </c>
      <c r="S116" s="1" t="s">
        <v>722</v>
      </c>
      <c r="T116" s="1" t="s">
        <v>723</v>
      </c>
      <c r="U116" s="1" t="s">
        <v>724</v>
      </c>
      <c r="V116" s="1" t="s">
        <v>1424</v>
      </c>
    </row>
    <row r="117" s="1" customFormat="1" spans="1:22">
      <c r="A117" s="3">
        <v>999221953494192</v>
      </c>
      <c r="B117" s="1" t="s">
        <v>1425</v>
      </c>
      <c r="C117" s="1" t="s">
        <v>1426</v>
      </c>
      <c r="D117" s="1" t="s">
        <v>1427</v>
      </c>
      <c r="E117" s="1" t="s">
        <v>1428</v>
      </c>
      <c r="F117" s="1" t="s">
        <v>963</v>
      </c>
      <c r="G117" s="1" t="s">
        <v>713</v>
      </c>
      <c r="H117" s="1" t="s">
        <v>714</v>
      </c>
      <c r="I117" s="1" t="s">
        <v>1429</v>
      </c>
      <c r="J117" s="1" t="s">
        <v>30</v>
      </c>
      <c r="K117" s="1" t="s">
        <v>1430</v>
      </c>
      <c r="L117" s="1" t="s">
        <v>1430</v>
      </c>
      <c r="M117" s="1" t="s">
        <v>717</v>
      </c>
      <c r="N117" s="1" t="s">
        <v>717</v>
      </c>
      <c r="O117" s="1" t="s">
        <v>718</v>
      </c>
      <c r="P117" s="1" t="s">
        <v>719</v>
      </c>
      <c r="Q117" s="1" t="s">
        <v>720</v>
      </c>
      <c r="R117" s="1" t="s">
        <v>1431</v>
      </c>
      <c r="S117" s="1" t="s">
        <v>722</v>
      </c>
      <c r="T117" s="1" t="s">
        <v>723</v>
      </c>
      <c r="U117" s="1" t="s">
        <v>724</v>
      </c>
      <c r="V117" s="1" t="s">
        <v>1124</v>
      </c>
    </row>
    <row r="118" s="1" customFormat="1" spans="1:22">
      <c r="A118" s="3">
        <v>999221925776239</v>
      </c>
      <c r="B118" s="1" t="s">
        <v>1432</v>
      </c>
      <c r="C118" s="1" t="s">
        <v>1433</v>
      </c>
      <c r="D118" s="1" t="s">
        <v>1434</v>
      </c>
      <c r="E118" s="1" t="s">
        <v>1435</v>
      </c>
      <c r="F118" s="1" t="s">
        <v>709</v>
      </c>
      <c r="G118" s="1" t="s">
        <v>713</v>
      </c>
      <c r="H118" s="1" t="s">
        <v>714</v>
      </c>
      <c r="I118" s="1" t="s">
        <v>1436</v>
      </c>
      <c r="J118" s="1" t="s">
        <v>30</v>
      </c>
      <c r="K118" s="1" t="s">
        <v>1437</v>
      </c>
      <c r="L118" s="1" t="s">
        <v>1437</v>
      </c>
      <c r="M118" s="1" t="s">
        <v>717</v>
      </c>
      <c r="N118" s="1" t="s">
        <v>717</v>
      </c>
      <c r="O118" s="1" t="s">
        <v>718</v>
      </c>
      <c r="P118" s="1" t="s">
        <v>719</v>
      </c>
      <c r="Q118" s="1" t="s">
        <v>720</v>
      </c>
      <c r="R118" s="1" t="s">
        <v>1438</v>
      </c>
      <c r="S118" s="1" t="s">
        <v>722</v>
      </c>
      <c r="T118" s="1" t="s">
        <v>723</v>
      </c>
      <c r="U118" s="1" t="s">
        <v>1208</v>
      </c>
      <c r="V118" s="1" t="s">
        <v>995</v>
      </c>
    </row>
    <row r="119" s="1" customFormat="1" spans="1:22">
      <c r="A119" s="3">
        <v>999221890736908</v>
      </c>
      <c r="B119" s="1" t="s">
        <v>1439</v>
      </c>
      <c r="C119" s="1" t="s">
        <v>1440</v>
      </c>
      <c r="D119" s="1" t="s">
        <v>1441</v>
      </c>
      <c r="E119" s="1" t="s">
        <v>1442</v>
      </c>
      <c r="F119" s="1" t="s">
        <v>963</v>
      </c>
      <c r="G119" s="1" t="s">
        <v>713</v>
      </c>
      <c r="H119" s="1" t="s">
        <v>714</v>
      </c>
      <c r="I119" s="1" t="s">
        <v>1443</v>
      </c>
      <c r="J119" s="1" t="s">
        <v>30</v>
      </c>
      <c r="K119" s="1" t="s">
        <v>1444</v>
      </c>
      <c r="L119" s="1" t="s">
        <v>1444</v>
      </c>
      <c r="M119" s="1" t="s">
        <v>717</v>
      </c>
      <c r="N119" s="1" t="s">
        <v>717</v>
      </c>
      <c r="O119" s="1" t="s">
        <v>718</v>
      </c>
      <c r="P119" s="1" t="s">
        <v>719</v>
      </c>
      <c r="Q119" s="1" t="s">
        <v>720</v>
      </c>
      <c r="R119" s="1" t="s">
        <v>1445</v>
      </c>
      <c r="S119" s="1" t="s">
        <v>722</v>
      </c>
      <c r="T119" s="1" t="s">
        <v>723</v>
      </c>
      <c r="U119" s="1" t="s">
        <v>724</v>
      </c>
      <c r="V119" s="1" t="s">
        <v>1124</v>
      </c>
    </row>
    <row r="120" s="1" customFormat="1" spans="1:22">
      <c r="A120" s="3">
        <v>999221858567225</v>
      </c>
      <c r="B120" s="1" t="s">
        <v>1446</v>
      </c>
      <c r="C120" s="1" t="s">
        <v>1447</v>
      </c>
      <c r="D120" s="1" t="s">
        <v>1448</v>
      </c>
      <c r="E120" s="1" t="s">
        <v>1449</v>
      </c>
      <c r="F120" s="1" t="s">
        <v>963</v>
      </c>
      <c r="G120" s="1" t="s">
        <v>713</v>
      </c>
      <c r="H120" s="1" t="s">
        <v>714</v>
      </c>
      <c r="I120" s="1" t="s">
        <v>1450</v>
      </c>
      <c r="J120" s="1" t="s">
        <v>30</v>
      </c>
      <c r="K120" s="1" t="s">
        <v>1451</v>
      </c>
      <c r="L120" s="1" t="s">
        <v>1451</v>
      </c>
      <c r="M120" s="1" t="s">
        <v>717</v>
      </c>
      <c r="N120" s="1" t="s">
        <v>717</v>
      </c>
      <c r="O120" s="1" t="s">
        <v>718</v>
      </c>
      <c r="P120" s="1" t="s">
        <v>719</v>
      </c>
      <c r="Q120" s="1" t="s">
        <v>720</v>
      </c>
      <c r="R120" s="1" t="s">
        <v>1452</v>
      </c>
      <c r="S120" s="1" t="s">
        <v>722</v>
      </c>
      <c r="T120" s="1" t="s">
        <v>723</v>
      </c>
      <c r="U120" s="1" t="s">
        <v>724</v>
      </c>
      <c r="V120" s="1" t="s">
        <v>808</v>
      </c>
    </row>
    <row r="121" s="1" customFormat="1" spans="1:22">
      <c r="A121" s="3">
        <v>999221854444246</v>
      </c>
      <c r="B121" s="1" t="s">
        <v>1453</v>
      </c>
      <c r="C121" s="1" t="s">
        <v>1454</v>
      </c>
      <c r="D121" s="1" t="s">
        <v>1441</v>
      </c>
      <c r="E121" s="1" t="s">
        <v>1455</v>
      </c>
      <c r="F121" s="1" t="s">
        <v>963</v>
      </c>
      <c r="G121" s="1" t="s">
        <v>713</v>
      </c>
      <c r="H121" s="1" t="s">
        <v>714</v>
      </c>
      <c r="I121" s="1" t="s">
        <v>1456</v>
      </c>
      <c r="J121" s="1" t="s">
        <v>30</v>
      </c>
      <c r="K121" s="1" t="s">
        <v>1457</v>
      </c>
      <c r="L121" s="1" t="s">
        <v>1457</v>
      </c>
      <c r="M121" s="1" t="s">
        <v>717</v>
      </c>
      <c r="N121" s="1" t="s">
        <v>717</v>
      </c>
      <c r="O121" s="1" t="s">
        <v>718</v>
      </c>
      <c r="P121" s="1" t="s">
        <v>719</v>
      </c>
      <c r="Q121" s="1" t="s">
        <v>720</v>
      </c>
      <c r="R121" s="1" t="s">
        <v>1458</v>
      </c>
      <c r="S121" s="1" t="s">
        <v>722</v>
      </c>
      <c r="T121" s="1" t="s">
        <v>723</v>
      </c>
      <c r="U121" s="1" t="s">
        <v>724</v>
      </c>
      <c r="V121" s="1" t="s">
        <v>1124</v>
      </c>
    </row>
    <row r="122" s="1" customFormat="1" spans="1:22">
      <c r="A122" s="3">
        <v>18838693814</v>
      </c>
      <c r="B122" s="1" t="s">
        <v>1459</v>
      </c>
      <c r="C122" s="1" t="s">
        <v>1460</v>
      </c>
      <c r="D122" s="1" t="s">
        <v>1461</v>
      </c>
      <c r="E122" s="1" t="s">
        <v>1462</v>
      </c>
      <c r="F122" s="1" t="s">
        <v>709</v>
      </c>
      <c r="G122" s="1" t="s">
        <v>713</v>
      </c>
      <c r="H122" s="1" t="s">
        <v>714</v>
      </c>
      <c r="I122" s="1" t="s">
        <v>1463</v>
      </c>
      <c r="J122" s="1" t="s">
        <v>30</v>
      </c>
      <c r="K122" s="1" t="s">
        <v>1464</v>
      </c>
      <c r="L122" s="1" t="s">
        <v>1464</v>
      </c>
      <c r="M122" s="1" t="s">
        <v>717</v>
      </c>
      <c r="N122" s="1" t="s">
        <v>717</v>
      </c>
      <c r="O122" s="1" t="s">
        <v>718</v>
      </c>
      <c r="P122" s="1" t="s">
        <v>719</v>
      </c>
      <c r="Q122" s="1" t="s">
        <v>720</v>
      </c>
      <c r="R122" s="1" t="s">
        <v>1465</v>
      </c>
      <c r="S122" s="1" t="s">
        <v>722</v>
      </c>
      <c r="T122" s="1" t="s">
        <v>723</v>
      </c>
      <c r="U122" s="1" t="s">
        <v>724</v>
      </c>
      <c r="V122" s="1" t="s">
        <v>815</v>
      </c>
    </row>
    <row r="123" s="1" customFormat="1" spans="1:22">
      <c r="A123" s="3">
        <v>18858212112</v>
      </c>
      <c r="B123" s="1" t="s">
        <v>1466</v>
      </c>
      <c r="C123" s="1" t="s">
        <v>1467</v>
      </c>
      <c r="D123" s="1" t="s">
        <v>1468</v>
      </c>
      <c r="E123" s="1" t="s">
        <v>1469</v>
      </c>
      <c r="F123" s="1" t="s">
        <v>709</v>
      </c>
      <c r="G123" s="1" t="s">
        <v>713</v>
      </c>
      <c r="H123" s="1" t="s">
        <v>714</v>
      </c>
      <c r="I123" s="1" t="s">
        <v>1470</v>
      </c>
      <c r="J123" s="1" t="s">
        <v>30</v>
      </c>
      <c r="K123" s="1" t="s">
        <v>1471</v>
      </c>
      <c r="L123" s="1" t="s">
        <v>1471</v>
      </c>
      <c r="M123" s="1" t="s">
        <v>717</v>
      </c>
      <c r="N123" s="1" t="s">
        <v>717</v>
      </c>
      <c r="O123" s="1" t="s">
        <v>718</v>
      </c>
      <c r="P123" s="1" t="s">
        <v>719</v>
      </c>
      <c r="Q123" s="1" t="s">
        <v>720</v>
      </c>
      <c r="R123" s="1" t="s">
        <v>1472</v>
      </c>
      <c r="S123" s="1" t="s">
        <v>722</v>
      </c>
      <c r="T123" s="1" t="s">
        <v>723</v>
      </c>
      <c r="U123" s="1" t="s">
        <v>724</v>
      </c>
      <c r="V123" s="1" t="s">
        <v>944</v>
      </c>
    </row>
    <row r="124" s="1" customFormat="1" spans="1:22">
      <c r="A124" s="3">
        <v>21446409808</v>
      </c>
      <c r="B124" s="1" t="s">
        <v>1473</v>
      </c>
      <c r="C124" s="1" t="s">
        <v>1474</v>
      </c>
      <c r="D124" s="1" t="s">
        <v>1475</v>
      </c>
      <c r="E124" s="1" t="s">
        <v>1476</v>
      </c>
      <c r="F124" s="1" t="s">
        <v>1063</v>
      </c>
      <c r="G124" s="1" t="s">
        <v>713</v>
      </c>
      <c r="H124" s="1" t="s">
        <v>714</v>
      </c>
      <c r="I124" s="1" t="s">
        <v>1477</v>
      </c>
      <c r="J124" s="1" t="s">
        <v>30</v>
      </c>
      <c r="K124" s="1" t="s">
        <v>1478</v>
      </c>
      <c r="L124" s="1" t="s">
        <v>1478</v>
      </c>
      <c r="M124" s="1" t="s">
        <v>717</v>
      </c>
      <c r="N124" s="1" t="s">
        <v>717</v>
      </c>
      <c r="O124" s="1" t="s">
        <v>718</v>
      </c>
      <c r="P124" s="1" t="s">
        <v>719</v>
      </c>
      <c r="Q124" s="1" t="s">
        <v>720</v>
      </c>
      <c r="R124" s="1" t="s">
        <v>1479</v>
      </c>
      <c r="S124" s="1" t="s">
        <v>722</v>
      </c>
      <c r="T124" s="1" t="s">
        <v>723</v>
      </c>
      <c r="U124" s="1" t="s">
        <v>724</v>
      </c>
      <c r="V124" s="1" t="s">
        <v>776</v>
      </c>
    </row>
    <row r="125" s="1" customFormat="1" spans="1:22">
      <c r="A125" s="3">
        <v>21763693415</v>
      </c>
      <c r="B125" s="1" t="s">
        <v>1480</v>
      </c>
      <c r="C125" s="1" t="s">
        <v>1481</v>
      </c>
      <c r="D125" s="1" t="s">
        <v>1482</v>
      </c>
      <c r="E125" s="1" t="s">
        <v>1483</v>
      </c>
      <c r="F125" s="1" t="s">
        <v>709</v>
      </c>
      <c r="G125" s="1" t="s">
        <v>713</v>
      </c>
      <c r="H125" s="1" t="s">
        <v>714</v>
      </c>
      <c r="I125" s="1" t="s">
        <v>1484</v>
      </c>
      <c r="J125" s="1" t="s">
        <v>30</v>
      </c>
      <c r="K125" s="1" t="s">
        <v>1485</v>
      </c>
      <c r="L125" s="1" t="s">
        <v>1485</v>
      </c>
      <c r="M125" s="1" t="s">
        <v>717</v>
      </c>
      <c r="N125" s="1" t="s">
        <v>717</v>
      </c>
      <c r="O125" s="1" t="s">
        <v>718</v>
      </c>
      <c r="P125" s="1" t="s">
        <v>719</v>
      </c>
      <c r="Q125" s="1" t="s">
        <v>720</v>
      </c>
      <c r="R125" s="1" t="s">
        <v>1486</v>
      </c>
      <c r="S125" s="1" t="s">
        <v>722</v>
      </c>
      <c r="T125" s="1" t="s">
        <v>723</v>
      </c>
      <c r="U125" s="1" t="s">
        <v>724</v>
      </c>
      <c r="V125" s="1" t="s">
        <v>822</v>
      </c>
    </row>
    <row r="126" s="1" customFormat="1" spans="1:22">
      <c r="A126" s="3">
        <v>999221850568931</v>
      </c>
      <c r="B126" s="1" t="s">
        <v>1487</v>
      </c>
      <c r="C126" s="1" t="s">
        <v>1488</v>
      </c>
      <c r="D126" s="1" t="s">
        <v>1489</v>
      </c>
      <c r="E126" s="1" t="s">
        <v>1490</v>
      </c>
      <c r="F126" s="1" t="s">
        <v>709</v>
      </c>
      <c r="G126" s="1" t="s">
        <v>713</v>
      </c>
      <c r="H126" s="1" t="s">
        <v>714</v>
      </c>
      <c r="I126" s="1" t="s">
        <v>1491</v>
      </c>
      <c r="J126" s="1" t="s">
        <v>30</v>
      </c>
      <c r="K126" s="1" t="s">
        <v>1492</v>
      </c>
      <c r="L126" s="1" t="s">
        <v>1492</v>
      </c>
      <c r="M126" s="1" t="s">
        <v>717</v>
      </c>
      <c r="N126" s="1" t="s">
        <v>717</v>
      </c>
      <c r="O126" s="1" t="s">
        <v>718</v>
      </c>
      <c r="P126" s="1" t="s">
        <v>719</v>
      </c>
      <c r="Q126" s="1" t="s">
        <v>720</v>
      </c>
      <c r="R126" s="1" t="s">
        <v>1493</v>
      </c>
      <c r="S126" s="1" t="s">
        <v>722</v>
      </c>
      <c r="T126" s="1" t="s">
        <v>723</v>
      </c>
      <c r="U126" s="1" t="s">
        <v>724</v>
      </c>
      <c r="V126" s="1" t="s">
        <v>783</v>
      </c>
    </row>
    <row r="127" s="1" customFormat="1" spans="1:22">
      <c r="A127" s="3">
        <v>999221849670951</v>
      </c>
      <c r="B127" s="1" t="s">
        <v>1487</v>
      </c>
      <c r="C127" s="1" t="s">
        <v>1494</v>
      </c>
      <c r="D127" s="1" t="s">
        <v>1399</v>
      </c>
      <c r="E127" s="1" t="s">
        <v>1495</v>
      </c>
      <c r="F127" s="1" t="s">
        <v>1301</v>
      </c>
      <c r="G127" s="1" t="s">
        <v>713</v>
      </c>
      <c r="H127" s="1" t="s">
        <v>714</v>
      </c>
      <c r="I127" s="1" t="s">
        <v>1496</v>
      </c>
      <c r="J127" s="1" t="s">
        <v>30</v>
      </c>
      <c r="K127" s="1" t="s">
        <v>1497</v>
      </c>
      <c r="L127" s="1" t="s">
        <v>1497</v>
      </c>
      <c r="M127" s="1" t="s">
        <v>717</v>
      </c>
      <c r="N127" s="1" t="s">
        <v>717</v>
      </c>
      <c r="O127" s="1" t="s">
        <v>718</v>
      </c>
      <c r="P127" s="1" t="s">
        <v>719</v>
      </c>
      <c r="Q127" s="1" t="s">
        <v>720</v>
      </c>
      <c r="R127" s="1" t="s">
        <v>1498</v>
      </c>
      <c r="S127" s="1" t="s">
        <v>722</v>
      </c>
      <c r="T127" s="1" t="s">
        <v>723</v>
      </c>
      <c r="U127" s="1" t="s">
        <v>724</v>
      </c>
      <c r="V127" s="1" t="s">
        <v>776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2023-01-14T02:10:48Z</dcterms:created>
  <dcterms:modified xsi:type="dcterms:W3CDTF">2023-01-14T02:30:58Z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A70B4BB349F9418AB7F6177D65417D6C</vt:lpwstr>
  </property>
  <property fmtid="{D5CDD505-2E9C-101B-9397-08002B2CF9AE}" pid="3" name="KSOProductBuildVer">
    <vt:lpwstr>2052-11.1.0.13703</vt:lpwstr>
  </property>
</Properties>
</file>