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对账!$A$1:$H$34</definedName>
  </definedNames>
  <calcPr calcId="144525"/>
</workbook>
</file>

<file path=xl/sharedStrings.xml><?xml version="1.0" encoding="utf-8"?>
<sst xmlns="http://schemas.openxmlformats.org/spreadsheetml/2006/main" count="1720" uniqueCount="385">
  <si>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</si>
  <si>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</si>
  <si>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</si>
  <si>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</si>
  <si>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</si>
  <si>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</si>
  <si>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</si>
  <si>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</si>
  <si>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</si>
  <si>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20230109-20230115</t>
  </si>
  <si>
    <t>广州汇登信息科技有限公司（直连）</t>
  </si>
  <si>
    <t>4319408</t>
  </si>
  <si>
    <t>18185.00</t>
  </si>
  <si>
    <t>-2479.00</t>
  </si>
  <si>
    <t>0.00</t>
  </si>
  <si>
    <t>15706.00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</si>
  <si>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</si>
  <si>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</si>
  <si>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</si>
  <si>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</si>
  <si>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</si>
  <si>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</si>
  <si>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</si>
  <si>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</si>
  <si>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</si>
  <si>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</si>
  <si>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</si>
  <si>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</si>
  <si>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</si>
  <si>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</si>
  <si>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</si>
  <si>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</si>
  <si>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4908936199492026839</t>
  </si>
  <si>
    <t>文昌南国温德姆花园酒店</t>
  </si>
  <si>
    <t>文昌市</t>
  </si>
  <si>
    <t>本期应结</t>
  </si>
  <si>
    <t>2023-01-08~2023-01-09</t>
  </si>
  <si>
    <t>温德姆海景大床房</t>
  </si>
  <si>
    <t>刘昇瑞</t>
  </si>
  <si>
    <t>1</t>
  </si>
  <si>
    <t>底价结算</t>
  </si>
  <si>
    <t>833.00</t>
  </si>
  <si>
    <t>92.56</t>
  </si>
  <si>
    <t>2927051</t>
  </si>
  <si>
    <t>1103456</t>
  </si>
  <si>
    <t>4908936220252584275</t>
  </si>
  <si>
    <t>新都会酒店</t>
  </si>
  <si>
    <t>东莞市</t>
  </si>
  <si>
    <t>精品大床房</t>
  </si>
  <si>
    <t>付元辉</t>
  </si>
  <si>
    <t>191.00</t>
  </si>
  <si>
    <t>21.22</t>
  </si>
  <si>
    <t>2931711</t>
  </si>
  <si>
    <t>869547</t>
  </si>
  <si>
    <t>4908936213562550317</t>
  </si>
  <si>
    <t>青岛五四广场海景美仑国际酒店</t>
  </si>
  <si>
    <t>青岛市</t>
  </si>
  <si>
    <t>豪华大床房</t>
  </si>
  <si>
    <t>孙瑞凯</t>
  </si>
  <si>
    <t>383.00</t>
  </si>
  <si>
    <t>42.56</t>
  </si>
  <si>
    <t>2930928</t>
  </si>
  <si>
    <t>652243</t>
  </si>
  <si>
    <t>4908936214573716534</t>
  </si>
  <si>
    <t>豪华房(双床)</t>
  </si>
  <si>
    <t>李琳</t>
  </si>
  <si>
    <t>365.00</t>
  </si>
  <si>
    <t>40.56</t>
  </si>
  <si>
    <t>2931103</t>
  </si>
  <si>
    <t>4908936213309726119</t>
  </si>
  <si>
    <t>行政套房</t>
  </si>
  <si>
    <t>薛晓云</t>
  </si>
  <si>
    <t>436.00</t>
  </si>
  <si>
    <t>48.44</t>
  </si>
  <si>
    <t>2930989</t>
  </si>
  <si>
    <t>4908936212604482983</t>
  </si>
  <si>
    <t>豪华海景套房</t>
  </si>
  <si>
    <t>490.00</t>
  </si>
  <si>
    <t>54.44</t>
  </si>
  <si>
    <t>2930984</t>
  </si>
  <si>
    <t>4908936209342733108</t>
  </si>
  <si>
    <t>栢悦国际酒店</t>
  </si>
  <si>
    <t>经典客房</t>
  </si>
  <si>
    <t>涂传兵</t>
  </si>
  <si>
    <t>399.00</t>
  </si>
  <si>
    <t>44.33</t>
  </si>
  <si>
    <t>2931446</t>
  </si>
  <si>
    <t>1119164</t>
  </si>
  <si>
    <t>4908936210235108966</t>
  </si>
  <si>
    <t>豪华海景大床房</t>
  </si>
  <si>
    <t>刘欣烨</t>
  </si>
  <si>
    <t>455.00</t>
  </si>
  <si>
    <t>50.56</t>
  </si>
  <si>
    <t>2930279</t>
  </si>
  <si>
    <t>4908936215994964128</t>
  </si>
  <si>
    <t>2023-01-09~2023-01-10</t>
  </si>
  <si>
    <t>豪华海景双床房</t>
  </si>
  <si>
    <t>吕文豪</t>
  </si>
  <si>
    <t>392.00</t>
  </si>
  <si>
    <t>43.56</t>
  </si>
  <si>
    <t>-43.56</t>
  </si>
  <si>
    <t>-392.00</t>
  </si>
  <si>
    <t>2931852</t>
  </si>
  <si>
    <t>4908936220221797440</t>
  </si>
  <si>
    <t>黄金海景大酒店（滨海大道店）</t>
  </si>
  <si>
    <t>海口市</t>
  </si>
  <si>
    <t>豪华双床间</t>
  </si>
  <si>
    <t>高承辉</t>
  </si>
  <si>
    <t>367.00</t>
  </si>
  <si>
    <t>40.78</t>
  </si>
  <si>
    <t>-40.78</t>
  </si>
  <si>
    <t>-367.00</t>
  </si>
  <si>
    <t>2932608</t>
  </si>
  <si>
    <t>1103030</t>
  </si>
  <si>
    <t>4908936220616211501</t>
  </si>
  <si>
    <t>2932295</t>
  </si>
  <si>
    <t>4908936221544360767</t>
  </si>
  <si>
    <t>豪华双床房</t>
  </si>
  <si>
    <t>周才红</t>
  </si>
  <si>
    <t>366.00</t>
  </si>
  <si>
    <t>40.67</t>
  </si>
  <si>
    <t>2932791</t>
  </si>
  <si>
    <t>4908936192159017169</t>
  </si>
  <si>
    <t>2023-01-08~2023-01-10</t>
  </si>
  <si>
    <t>许祝兴</t>
  </si>
  <si>
    <t>2</t>
  </si>
  <si>
    <t>898.00</t>
  </si>
  <si>
    <t>99.77</t>
  </si>
  <si>
    <t>2923892</t>
  </si>
  <si>
    <t>4908936223561426568</t>
  </si>
  <si>
    <t>詹一春</t>
  </si>
  <si>
    <t>875.00</t>
  </si>
  <si>
    <t>97.22</t>
  </si>
  <si>
    <t>2933960</t>
  </si>
  <si>
    <t>4908936219150087855</t>
  </si>
  <si>
    <t>广州中国大酒店</t>
  </si>
  <si>
    <t>广州市</t>
  </si>
  <si>
    <t>豪华房</t>
  </si>
  <si>
    <t>刘智平</t>
  </si>
  <si>
    <t>461.00</t>
  </si>
  <si>
    <t>51.22</t>
  </si>
  <si>
    <t>2932374</t>
  </si>
  <si>
    <t>444887</t>
  </si>
  <si>
    <t>4908936218997569159</t>
  </si>
  <si>
    <t>徐恺璐</t>
  </si>
  <si>
    <t>2932426</t>
  </si>
  <si>
    <t>4908936219506037877</t>
  </si>
  <si>
    <t>星程酒店（安吉安吉大道店）</t>
  </si>
  <si>
    <t>湖州市</t>
  </si>
  <si>
    <t>高级大床房</t>
  </si>
  <si>
    <t>陈媛媛</t>
  </si>
  <si>
    <t>2932408</t>
  </si>
  <si>
    <t>1107840</t>
  </si>
  <si>
    <t>4908936203453487125</t>
  </si>
  <si>
    <t>2023-01-10~2023-01-11</t>
  </si>
  <si>
    <t>赵琪</t>
  </si>
  <si>
    <t>401.00</t>
  </si>
  <si>
    <t>44.56</t>
  </si>
  <si>
    <t>2928685</t>
  </si>
  <si>
    <t>4908936220371535162</t>
  </si>
  <si>
    <t>2023-01-09~2023-01-11</t>
  </si>
  <si>
    <t>李敦旭</t>
  </si>
  <si>
    <t>740.00</t>
  </si>
  <si>
    <t>82.23</t>
  </si>
  <si>
    <t>2932661</t>
  </si>
  <si>
    <t>4908936232739546384</t>
  </si>
  <si>
    <t>精品双床房</t>
  </si>
  <si>
    <t>吴怡</t>
  </si>
  <si>
    <t>190.00</t>
  </si>
  <si>
    <t>21.11</t>
  </si>
  <si>
    <t>2937407</t>
  </si>
  <si>
    <t>4908936239945297226</t>
  </si>
  <si>
    <t>锦江都城经典酒店（上海青年会人民广场店）</t>
  </si>
  <si>
    <t>上海市</t>
  </si>
  <si>
    <t>2023-01-11~2023-01-12</t>
  </si>
  <si>
    <t>雅致双床房</t>
  </si>
  <si>
    <t>李浩文</t>
  </si>
  <si>
    <t>437.00</t>
  </si>
  <si>
    <t>48.56</t>
  </si>
  <si>
    <t>2940273</t>
  </si>
  <si>
    <t>316503</t>
  </si>
  <si>
    <t>4908936240810149579</t>
  </si>
  <si>
    <t>精致双床房</t>
  </si>
  <si>
    <t>王健翮</t>
  </si>
  <si>
    <t>377.00</t>
  </si>
  <si>
    <t>41.89</t>
  </si>
  <si>
    <t>2940502</t>
  </si>
  <si>
    <t>4908936233945480615</t>
  </si>
  <si>
    <t>席润东</t>
  </si>
  <si>
    <t>484.00</t>
  </si>
  <si>
    <t>53.78</t>
  </si>
  <si>
    <t>2937450</t>
  </si>
  <si>
    <t>4908936196953144951</t>
  </si>
  <si>
    <t>2023-01-10~2023-01-12</t>
  </si>
  <si>
    <t>yang/Jiajun</t>
  </si>
  <si>
    <t>969.00</t>
  </si>
  <si>
    <t>107.66</t>
  </si>
  <si>
    <t>2926496</t>
  </si>
  <si>
    <t>4908936241797738218</t>
  </si>
  <si>
    <t>星程酒店（宁波北仑保税南区富春店）</t>
  </si>
  <si>
    <t>宁波市</t>
  </si>
  <si>
    <t>2023-01-12~2023-01-13</t>
  </si>
  <si>
    <t>商务双床房</t>
  </si>
  <si>
    <t>叶倩文</t>
  </si>
  <si>
    <t>226.00</t>
  </si>
  <si>
    <t>25.11</t>
  </si>
  <si>
    <t>2941292</t>
  </si>
  <si>
    <t>951042</t>
  </si>
  <si>
    <t>4908936249657040111</t>
  </si>
  <si>
    <t>尹芳</t>
  </si>
  <si>
    <t>2943401</t>
  </si>
  <si>
    <t>4908936199851598798</t>
  </si>
  <si>
    <t>2023-01-07~2023-01-13</t>
  </si>
  <si>
    <t>雅致大床房</t>
  </si>
  <si>
    <t>姬辰扬</t>
  </si>
  <si>
    <t>6</t>
  </si>
  <si>
    <t>2658.00</t>
  </si>
  <si>
    <t>295.35</t>
  </si>
  <si>
    <t>2926880</t>
  </si>
  <si>
    <t>4908936242538325745</t>
  </si>
  <si>
    <t>庄雪丹</t>
  </si>
  <si>
    <t>2941000</t>
  </si>
  <si>
    <t>4908936221516464807</t>
  </si>
  <si>
    <t>2023-01-10~2023-01-14</t>
  </si>
  <si>
    <t>李洪铭</t>
  </si>
  <si>
    <t>4</t>
  </si>
  <si>
    <t>1720.00</t>
  </si>
  <si>
    <t>191.10</t>
  </si>
  <si>
    <t>-191.10</t>
  </si>
  <si>
    <t>-1720.00</t>
  </si>
  <si>
    <t>2933252</t>
  </si>
  <si>
    <t>4908936255389984323</t>
  </si>
  <si>
    <t>2023-01-13~2023-01-14</t>
  </si>
  <si>
    <t>叶晨浩</t>
  </si>
  <si>
    <t>208.00</t>
  </si>
  <si>
    <t>23.11</t>
  </si>
  <si>
    <t>2946199</t>
  </si>
  <si>
    <t>4908936253424063479</t>
  </si>
  <si>
    <t>桔子酒店（西安高新区锦业路店）</t>
  </si>
  <si>
    <t>西安市</t>
  </si>
  <si>
    <t>设计师特色双床房</t>
  </si>
  <si>
    <t>王鹏</t>
  </si>
  <si>
    <t>2946026</t>
  </si>
  <si>
    <t>649693</t>
  </si>
  <si>
    <t>4908936249377198596</t>
  </si>
  <si>
    <t>锦江都城经典酒店（上海南京路步行街外滩新城店）</t>
  </si>
  <si>
    <t>2023-01-13~2023-01-15</t>
  </si>
  <si>
    <t>风雅商务房</t>
  </si>
  <si>
    <t>黄蓉</t>
  </si>
  <si>
    <t>890.00</t>
  </si>
  <si>
    <t>98.88</t>
  </si>
  <si>
    <t>2943849</t>
  </si>
  <si>
    <t>1089613</t>
  </si>
  <si>
    <t>4908936265956178923</t>
  </si>
  <si>
    <t>2023-01-14~2023-01-15</t>
  </si>
  <si>
    <t>吴开海</t>
  </si>
  <si>
    <t>2949428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</si>
  <si>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</si>
  <si>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</si>
  <si>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</si>
  <si>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</si>
  <si>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</si>
  <si>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</si>
  <si>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</si>
  <si>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</si>
  <si>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</si>
  <si>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</si>
  <si>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</si>
  <si>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-435.56</t>
  </si>
  <si>
    <t>已确认</t>
  </si>
  <si>
    <t>-407.78</t>
  </si>
  <si>
    <t>-1911.10</t>
  </si>
  <si>
    <t>商家承担优惠</t>
  </si>
  <si>
    <t>活动名称</t>
  </si>
  <si>
    <t>活动ID</t>
  </si>
  <si>
    <t>【冬日特惠】酒店专享红包</t>
  </si>
  <si>
    <t>330993100489360734</t>
  </si>
  <si>
    <t>【省钱月卡】酒店特惠红包</t>
  </si>
  <si>
    <t>362062100488941896</t>
  </si>
  <si>
    <t>332062100488547843</t>
  </si>
  <si>
    <t>2023年1月当天订4%</t>
  </si>
  <si>
    <t>3_971022072</t>
  </si>
  <si>
    <t>338217100492326684</t>
  </si>
  <si>
    <t>336818100484980122</t>
  </si>
  <si>
    <t>362928100488371979</t>
  </si>
  <si>
    <t>364782100494726406</t>
  </si>
  <si>
    <t>365019100476643156</t>
  </si>
  <si>
    <t>12月华住新客5%-点评</t>
  </si>
  <si>
    <t>3_955863198</t>
  </si>
  <si>
    <t>【冬日特惠】提前订专享酒店红包</t>
  </si>
  <si>
    <t>330967100493052295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</si>
  <si>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</si>
  <si>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</si>
  <si>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</si>
  <si>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</si>
  <si>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</si>
  <si>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</si>
  <si>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</si>
  <si>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</si>
  <si>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</si>
  <si>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</si>
  <si>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</si>
  <si>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</si>
  <si>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</si>
  <si>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</si>
  <si>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A230117095142481</t>
  </si>
  <si>
    <t>总计：15706元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</si>
  <si>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</si>
  <si>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</si>
  <si>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</si>
  <si>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</si>
  <si>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</si>
  <si>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</si>
  <si>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</si>
  <si>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</si>
  <si>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</si>
  <si>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</si>
  <si>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</si>
  <si>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</si>
  <si>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</si>
  <si>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</si>
  <si>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</si>
  <si>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</si>
  <si>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</si>
  <si>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</si>
  <si>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</si>
  <si>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</si>
  <si>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</si>
  <si>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2023-01-14</t>
  </si>
  <si>
    <t>东莞新都会酒店</t>
  </si>
  <si>
    <t>2023-01-15</t>
  </si>
  <si>
    <t>退房日周结</t>
  </si>
  <si>
    <t>RMB</t>
  </si>
  <si>
    <t>0</t>
  </si>
  <si>
    <t>美团汇登国内直连</t>
  </si>
  <si>
    <t>01.011020</t>
  </si>
  <si>
    <t>2023-01-14 20:45:03</t>
  </si>
  <si>
    <t>广州汇登信息科技有限公司</t>
  </si>
  <si>
    <t>直连</t>
  </si>
  <si>
    <t>中国</t>
  </si>
  <si>
    <t>2023-01-13</t>
  </si>
  <si>
    <t>星程酒店(安吉大道店)</t>
  </si>
  <si>
    <t>2023-01-13 18:39:50</t>
  </si>
  <si>
    <t>桔子酒店(西安高新区锦业路店)</t>
  </si>
  <si>
    <t>2023-01-13 17:53:51</t>
  </si>
  <si>
    <t>2023-01-12</t>
  </si>
  <si>
    <t>锦江都城经典上海新城外滩酒店</t>
  </si>
  <si>
    <t>2023-01-12 23:42:30</t>
  </si>
  <si>
    <t>2023-01-12 21:03:02</t>
  </si>
  <si>
    <t>星程酒店(宁波北仑保税南区富春店)</t>
  </si>
  <si>
    <t>2023-01-12 08:03:42</t>
  </si>
  <si>
    <t>2023-01-12 00:57:05</t>
  </si>
  <si>
    <t>2023-01-11</t>
  </si>
  <si>
    <t>锦江都城经典上海青年会人民广场酒店</t>
  </si>
  <si>
    <t>2023-01-11 20:59:50</t>
  </si>
  <si>
    <t>2023-01-11 19:54:39</t>
  </si>
  <si>
    <t>2023-01-10</t>
  </si>
  <si>
    <t>2023-01-10 21:16:55</t>
  </si>
  <si>
    <t>2023-01-10 21:01:52</t>
  </si>
  <si>
    <t>2023-01-09</t>
  </si>
  <si>
    <t>2023-01-09 19:25:41</t>
  </si>
  <si>
    <t>2023-01-09 12:38:05</t>
  </si>
  <si>
    <t>2023-01-09 11:40:10</t>
  </si>
  <si>
    <t>2023-01-09 09:24:25</t>
  </si>
  <si>
    <t>2023-01-09 09:13:18</t>
  </si>
  <si>
    <t>2023-01-09 08:36:24</t>
  </si>
  <si>
    <t>2023-01-09 06:33:49</t>
  </si>
  <si>
    <t>2023-01-08</t>
  </si>
  <si>
    <t>2023-01-08 21:10:50</t>
  </si>
  <si>
    <t>东莞栢悦国际酒店</t>
  </si>
  <si>
    <t>2023-01-08 18:35:30</t>
  </si>
  <si>
    <t>2023-01-08 15:23:14</t>
  </si>
  <si>
    <t>2023-01-08 14:40:16</t>
  </si>
  <si>
    <t>2023-01-08 14:30:41</t>
  </si>
  <si>
    <t>2023-01-08 14:00:30</t>
  </si>
  <si>
    <t>2023-01-08 08:26:54</t>
  </si>
  <si>
    <t>2023-01-07</t>
  </si>
  <si>
    <t>2023-01-07 16:49:51</t>
  </si>
  <si>
    <t>2023-01-07 00:31:15</t>
  </si>
  <si>
    <t>2023-01-06</t>
  </si>
  <si>
    <t>2023-01-06 22:54:47</t>
  </si>
  <si>
    <t>yang Jiajun</t>
  </si>
  <si>
    <t>2023-01-06 20:43:24</t>
  </si>
  <si>
    <t>2023-01-05</t>
  </si>
  <si>
    <t>2023-01-05 21:19:10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</si>
</sst>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44</v>
      </c>
    </row>
    <row r="3" spans="1:19">
      <c r="A3" t="s">
        <v>45</v>
      </c>
      <c r="B3" t="s">
        <v>46</v>
      </c>
      <c r="C3" t="s">
        <v>47</v>
      </c>
      <c r="D3" t="s">
        <v>35</v>
      </c>
      <c r="E3" t="s">
        <v>36</v>
      </c>
      <c r="F3" t="s">
        <v>48</v>
      </c>
      <c r="G3" t="s">
        <v>49</v>
      </c>
      <c r="H3" t="s">
        <v>39</v>
      </c>
      <c r="I3" t="s">
        <v>40</v>
      </c>
      <c r="J3" t="s">
        <v>50</v>
      </c>
      <c r="K3" t="s">
        <v>50</v>
      </c>
      <c r="L3" t="s">
        <v>51</v>
      </c>
      <c r="M3" t="s">
        <v>14</v>
      </c>
      <c r="N3" t="s">
        <v>14</v>
      </c>
      <c r="O3" t="s">
        <v>14</v>
      </c>
      <c r="P3" t="s">
        <v>14</v>
      </c>
      <c r="Q3" t="s">
        <v>52</v>
      </c>
      <c r="R3" t="s">
        <v>52</v>
      </c>
      <c r="S3" t="s">
        <v>53</v>
      </c>
    </row>
    <row r="4" spans="1:19">
      <c r="A4" t="s">
        <v>54</v>
      </c>
      <c r="B4" t="s">
        <v>55</v>
      </c>
      <c r="C4" t="s">
        <v>56</v>
      </c>
      <c r="D4" t="s">
        <v>35</v>
      </c>
      <c r="E4" t="s">
        <v>36</v>
      </c>
      <c r="F4" t="s">
        <v>57</v>
      </c>
      <c r="G4" t="s">
        <v>58</v>
      </c>
      <c r="H4" t="s">
        <v>39</v>
      </c>
      <c r="I4" t="s">
        <v>40</v>
      </c>
      <c r="J4" t="s">
        <v>59</v>
      </c>
      <c r="K4" t="s">
        <v>59</v>
      </c>
      <c r="L4" t="s">
        <v>60</v>
      </c>
      <c r="M4" t="s">
        <v>14</v>
      </c>
      <c r="N4" t="s">
        <v>14</v>
      </c>
      <c r="O4" t="s">
        <v>14</v>
      </c>
      <c r="P4" t="s">
        <v>14</v>
      </c>
      <c r="Q4" t="s">
        <v>61</v>
      </c>
      <c r="R4" t="s">
        <v>61</v>
      </c>
      <c r="S4" t="s">
        <v>62</v>
      </c>
    </row>
    <row r="5" spans="1:19">
      <c r="A5" t="s">
        <v>63</v>
      </c>
      <c r="B5" t="s">
        <v>55</v>
      </c>
      <c r="C5" t="s">
        <v>56</v>
      </c>
      <c r="D5" t="s">
        <v>35</v>
      </c>
      <c r="E5" t="s">
        <v>36</v>
      </c>
      <c r="F5" t="s">
        <v>64</v>
      </c>
      <c r="G5" t="s">
        <v>65</v>
      </c>
      <c r="H5" t="s">
        <v>39</v>
      </c>
      <c r="I5" t="s">
        <v>40</v>
      </c>
      <c r="J5" t="s">
        <v>66</v>
      </c>
      <c r="K5" t="s">
        <v>66</v>
      </c>
      <c r="L5" t="s">
        <v>67</v>
      </c>
      <c r="M5" t="s">
        <v>14</v>
      </c>
      <c r="N5" t="s">
        <v>14</v>
      </c>
      <c r="O5" t="s">
        <v>14</v>
      </c>
      <c r="P5" t="s">
        <v>14</v>
      </c>
      <c r="Q5" t="s">
        <v>68</v>
      </c>
      <c r="R5" t="s">
        <v>68</v>
      </c>
      <c r="S5" t="s">
        <v>62</v>
      </c>
    </row>
    <row r="6" spans="1:19">
      <c r="A6" t="s">
        <v>69</v>
      </c>
      <c r="B6" t="s">
        <v>55</v>
      </c>
      <c r="C6" t="s">
        <v>56</v>
      </c>
      <c r="D6" t="s">
        <v>35</v>
      </c>
      <c r="E6" t="s">
        <v>36</v>
      </c>
      <c r="F6" t="s">
        <v>70</v>
      </c>
      <c r="G6" t="s">
        <v>71</v>
      </c>
      <c r="H6" t="s">
        <v>39</v>
      </c>
      <c r="I6" t="s">
        <v>40</v>
      </c>
      <c r="J6" t="s">
        <v>72</v>
      </c>
      <c r="K6" t="s">
        <v>72</v>
      </c>
      <c r="L6" t="s">
        <v>73</v>
      </c>
      <c r="M6" t="s">
        <v>14</v>
      </c>
      <c r="N6" t="s">
        <v>14</v>
      </c>
      <c r="O6" t="s">
        <v>14</v>
      </c>
      <c r="P6" t="s">
        <v>14</v>
      </c>
      <c r="Q6" t="s">
        <v>74</v>
      </c>
      <c r="R6" t="s">
        <v>74</v>
      </c>
      <c r="S6" t="s">
        <v>62</v>
      </c>
    </row>
    <row r="7" spans="1:19">
      <c r="A7" t="s">
        <v>75</v>
      </c>
      <c r="B7" t="s">
        <v>55</v>
      </c>
      <c r="C7" t="s">
        <v>56</v>
      </c>
      <c r="D7" t="s">
        <v>35</v>
      </c>
      <c r="E7" t="s">
        <v>36</v>
      </c>
      <c r="F7" t="s">
        <v>76</v>
      </c>
      <c r="G7" t="s">
        <v>71</v>
      </c>
      <c r="H7" t="s">
        <v>39</v>
      </c>
      <c r="I7" t="s">
        <v>40</v>
      </c>
      <c r="J7" t="s">
        <v>77</v>
      </c>
      <c r="K7" t="s">
        <v>77</v>
      </c>
      <c r="L7" t="s">
        <v>78</v>
      </c>
      <c r="M7" t="s">
        <v>14</v>
      </c>
      <c r="N7" t="s">
        <v>14</v>
      </c>
      <c r="O7" t="s">
        <v>14</v>
      </c>
      <c r="P7" t="s">
        <v>14</v>
      </c>
      <c r="Q7" t="s">
        <v>79</v>
      </c>
      <c r="R7" t="s">
        <v>79</v>
      </c>
      <c r="S7" t="s">
        <v>62</v>
      </c>
    </row>
    <row r="8" spans="1:19">
      <c r="A8" t="s">
        <v>80</v>
      </c>
      <c r="B8" t="s">
        <v>81</v>
      </c>
      <c r="C8" t="s">
        <v>47</v>
      </c>
      <c r="D8" t="s">
        <v>35</v>
      </c>
      <c r="E8" t="s">
        <v>36</v>
      </c>
      <c r="F8" t="s">
        <v>82</v>
      </c>
      <c r="G8" t="s">
        <v>83</v>
      </c>
      <c r="H8" t="s">
        <v>39</v>
      </c>
      <c r="I8" t="s">
        <v>40</v>
      </c>
      <c r="J8" t="s">
        <v>84</v>
      </c>
      <c r="K8" t="s">
        <v>84</v>
      </c>
      <c r="L8" t="s">
        <v>85</v>
      </c>
      <c r="M8" t="s">
        <v>14</v>
      </c>
      <c r="N8" t="s">
        <v>14</v>
      </c>
      <c r="O8" t="s">
        <v>14</v>
      </c>
      <c r="P8" t="s">
        <v>14</v>
      </c>
      <c r="Q8" t="s">
        <v>86</v>
      </c>
      <c r="R8" t="s">
        <v>86</v>
      </c>
      <c r="S8" t="s">
        <v>87</v>
      </c>
    </row>
    <row r="9" spans="1:19">
      <c r="A9" t="s">
        <v>88</v>
      </c>
      <c r="B9" t="s">
        <v>55</v>
      </c>
      <c r="C9" t="s">
        <v>56</v>
      </c>
      <c r="D9" t="s">
        <v>35</v>
      </c>
      <c r="E9" t="s">
        <v>36</v>
      </c>
      <c r="F9" t="s">
        <v>89</v>
      </c>
      <c r="G9" t="s">
        <v>90</v>
      </c>
      <c r="H9" t="s">
        <v>39</v>
      </c>
      <c r="I9" t="s">
        <v>40</v>
      </c>
      <c r="J9" t="s">
        <v>91</v>
      </c>
      <c r="K9" t="s">
        <v>91</v>
      </c>
      <c r="L9" t="s">
        <v>92</v>
      </c>
      <c r="M9" t="s">
        <v>14</v>
      </c>
      <c r="N9" t="s">
        <v>14</v>
      </c>
      <c r="O9" t="s">
        <v>14</v>
      </c>
      <c r="P9" t="s">
        <v>14</v>
      </c>
      <c r="Q9" t="s">
        <v>93</v>
      </c>
      <c r="R9" t="s">
        <v>93</v>
      </c>
      <c r="S9" t="s">
        <v>62</v>
      </c>
    </row>
    <row r="10" spans="1:19">
      <c r="A10" t="s">
        <v>94</v>
      </c>
      <c r="B10" t="s">
        <v>55</v>
      </c>
      <c r="C10" t="s">
        <v>56</v>
      </c>
      <c r="D10" t="s">
        <v>35</v>
      </c>
      <c r="E10" t="s">
        <v>95</v>
      </c>
      <c r="F10" t="s">
        <v>96</v>
      </c>
      <c r="G10" t="s">
        <v>97</v>
      </c>
      <c r="H10" t="s">
        <v>39</v>
      </c>
      <c r="I10" t="s">
        <v>40</v>
      </c>
      <c r="J10" t="s">
        <v>14</v>
      </c>
      <c r="K10" t="s">
        <v>98</v>
      </c>
      <c r="L10" t="s">
        <v>99</v>
      </c>
      <c r="M10" t="s">
        <v>100</v>
      </c>
      <c r="N10" t="s">
        <v>14</v>
      </c>
      <c r="O10" t="s">
        <v>101</v>
      </c>
      <c r="P10" t="s">
        <v>14</v>
      </c>
      <c r="Q10" t="s">
        <v>102</v>
      </c>
      <c r="R10" t="s">
        <v>102</v>
      </c>
      <c r="S10" t="s">
        <v>62</v>
      </c>
    </row>
    <row r="11" spans="1:19">
      <c r="A11" t="s">
        <v>103</v>
      </c>
      <c r="B11" t="s">
        <v>104</v>
      </c>
      <c r="C11" t="s">
        <v>105</v>
      </c>
      <c r="D11" t="s">
        <v>35</v>
      </c>
      <c r="E11" t="s">
        <v>95</v>
      </c>
      <c r="F11" t="s">
        <v>106</v>
      </c>
      <c r="G11" t="s">
        <v>107</v>
      </c>
      <c r="H11" t="s">
        <v>39</v>
      </c>
      <c r="I11" t="s">
        <v>40</v>
      </c>
      <c r="J11" t="s">
        <v>14</v>
      </c>
      <c r="K11" t="s">
        <v>108</v>
      </c>
      <c r="L11" t="s">
        <v>109</v>
      </c>
      <c r="M11" t="s">
        <v>110</v>
      </c>
      <c r="N11" t="s">
        <v>14</v>
      </c>
      <c r="O11" t="s">
        <v>111</v>
      </c>
      <c r="P11" t="s">
        <v>14</v>
      </c>
      <c r="Q11" t="s">
        <v>112</v>
      </c>
      <c r="R11" t="s">
        <v>112</v>
      </c>
      <c r="S11" t="s">
        <v>113</v>
      </c>
    </row>
    <row r="12" spans="1:19">
      <c r="A12" t="s">
        <v>114</v>
      </c>
      <c r="B12" t="s">
        <v>55</v>
      </c>
      <c r="C12" t="s">
        <v>56</v>
      </c>
      <c r="D12" t="s">
        <v>35</v>
      </c>
      <c r="E12" t="s">
        <v>95</v>
      </c>
      <c r="F12" t="s">
        <v>57</v>
      </c>
      <c r="G12" t="s">
        <v>58</v>
      </c>
      <c r="H12" t="s">
        <v>39</v>
      </c>
      <c r="I12" t="s">
        <v>40</v>
      </c>
      <c r="J12" t="s">
        <v>98</v>
      </c>
      <c r="K12" t="s">
        <v>98</v>
      </c>
      <c r="L12" t="s">
        <v>99</v>
      </c>
      <c r="M12" t="s">
        <v>14</v>
      </c>
      <c r="N12" t="s">
        <v>14</v>
      </c>
      <c r="O12" t="s">
        <v>14</v>
      </c>
      <c r="P12" t="s">
        <v>14</v>
      </c>
      <c r="Q12" t="s">
        <v>115</v>
      </c>
      <c r="R12" t="s">
        <v>115</v>
      </c>
      <c r="S12" t="s">
        <v>62</v>
      </c>
    </row>
    <row r="13" spans="1:19">
      <c r="A13" t="s">
        <v>116</v>
      </c>
      <c r="B13" t="s">
        <v>55</v>
      </c>
      <c r="C13" t="s">
        <v>56</v>
      </c>
      <c r="D13" t="s">
        <v>35</v>
      </c>
      <c r="E13" t="s">
        <v>95</v>
      </c>
      <c r="F13" t="s">
        <v>117</v>
      </c>
      <c r="G13" t="s">
        <v>118</v>
      </c>
      <c r="H13" t="s">
        <v>39</v>
      </c>
      <c r="I13" t="s">
        <v>40</v>
      </c>
      <c r="J13" t="s">
        <v>119</v>
      </c>
      <c r="K13" t="s">
        <v>119</v>
      </c>
      <c r="L13" t="s">
        <v>120</v>
      </c>
      <c r="M13" t="s">
        <v>14</v>
      </c>
      <c r="N13" t="s">
        <v>14</v>
      </c>
      <c r="O13" t="s">
        <v>14</v>
      </c>
      <c r="P13" t="s">
        <v>14</v>
      </c>
      <c r="Q13" t="s">
        <v>121</v>
      </c>
      <c r="R13" t="s">
        <v>121</v>
      </c>
      <c r="S13" t="s">
        <v>62</v>
      </c>
    </row>
    <row r="14" spans="1:19">
      <c r="A14" t="s">
        <v>122</v>
      </c>
      <c r="B14" t="s">
        <v>55</v>
      </c>
      <c r="C14" t="s">
        <v>56</v>
      </c>
      <c r="D14" t="s">
        <v>35</v>
      </c>
      <c r="E14" t="s">
        <v>123</v>
      </c>
      <c r="F14" t="s">
        <v>89</v>
      </c>
      <c r="G14" t="s">
        <v>124</v>
      </c>
      <c r="H14" t="s">
        <v>125</v>
      </c>
      <c r="I14" t="s">
        <v>40</v>
      </c>
      <c r="J14" t="s">
        <v>126</v>
      </c>
      <c r="K14" t="s">
        <v>126</v>
      </c>
      <c r="L14" t="s">
        <v>127</v>
      </c>
      <c r="M14" t="s">
        <v>14</v>
      </c>
      <c r="N14" t="s">
        <v>14</v>
      </c>
      <c r="O14" t="s">
        <v>14</v>
      </c>
      <c r="P14" t="s">
        <v>14</v>
      </c>
      <c r="Q14" t="s">
        <v>128</v>
      </c>
      <c r="R14" t="s">
        <v>128</v>
      </c>
      <c r="S14" t="s">
        <v>62</v>
      </c>
    </row>
    <row r="15" spans="1:19">
      <c r="A15" t="s">
        <v>129</v>
      </c>
      <c r="B15" t="s">
        <v>33</v>
      </c>
      <c r="C15" t="s">
        <v>34</v>
      </c>
      <c r="D15" t="s">
        <v>35</v>
      </c>
      <c r="E15" t="s">
        <v>95</v>
      </c>
      <c r="F15" t="s">
        <v>37</v>
      </c>
      <c r="G15" t="s">
        <v>130</v>
      </c>
      <c r="H15" t="s">
        <v>39</v>
      </c>
      <c r="I15" t="s">
        <v>40</v>
      </c>
      <c r="J15" t="s">
        <v>131</v>
      </c>
      <c r="K15" t="s">
        <v>131</v>
      </c>
      <c r="L15" t="s">
        <v>132</v>
      </c>
      <c r="M15" t="s">
        <v>14</v>
      </c>
      <c r="N15" t="s">
        <v>14</v>
      </c>
      <c r="O15" t="s">
        <v>14</v>
      </c>
      <c r="P15" t="s">
        <v>14</v>
      </c>
      <c r="Q15" t="s">
        <v>133</v>
      </c>
      <c r="R15" t="s">
        <v>133</v>
      </c>
      <c r="S15" t="s">
        <v>44</v>
      </c>
    </row>
    <row r="16" spans="1:19">
      <c r="A16" t="s">
        <v>134</v>
      </c>
      <c r="B16" t="s">
        <v>135</v>
      </c>
      <c r="C16" t="s">
        <v>136</v>
      </c>
      <c r="D16" t="s">
        <v>35</v>
      </c>
      <c r="E16" t="s">
        <v>95</v>
      </c>
      <c r="F16" t="s">
        <v>137</v>
      </c>
      <c r="G16" t="s">
        <v>138</v>
      </c>
      <c r="H16" t="s">
        <v>39</v>
      </c>
      <c r="I16" t="s">
        <v>40</v>
      </c>
      <c r="J16" t="s">
        <v>139</v>
      </c>
      <c r="K16" t="s">
        <v>139</v>
      </c>
      <c r="L16" t="s">
        <v>140</v>
      </c>
      <c r="M16" t="s">
        <v>14</v>
      </c>
      <c r="N16" t="s">
        <v>14</v>
      </c>
      <c r="O16" t="s">
        <v>14</v>
      </c>
      <c r="P16" t="s">
        <v>14</v>
      </c>
      <c r="Q16" t="s">
        <v>141</v>
      </c>
      <c r="R16" t="s">
        <v>141</v>
      </c>
      <c r="S16" t="s">
        <v>142</v>
      </c>
    </row>
    <row r="17" spans="1:19">
      <c r="A17" t="s">
        <v>143</v>
      </c>
      <c r="B17" t="s">
        <v>55</v>
      </c>
      <c r="C17" t="s">
        <v>56</v>
      </c>
      <c r="D17" t="s">
        <v>35</v>
      </c>
      <c r="E17" t="s">
        <v>95</v>
      </c>
      <c r="F17" t="s">
        <v>96</v>
      </c>
      <c r="G17" t="s">
        <v>144</v>
      </c>
      <c r="H17" t="s">
        <v>39</v>
      </c>
      <c r="I17" t="s">
        <v>40</v>
      </c>
      <c r="J17" t="s">
        <v>98</v>
      </c>
      <c r="K17" t="s">
        <v>98</v>
      </c>
      <c r="L17" t="s">
        <v>99</v>
      </c>
      <c r="M17" t="s">
        <v>14</v>
      </c>
      <c r="N17" t="s">
        <v>14</v>
      </c>
      <c r="O17" t="s">
        <v>14</v>
      </c>
      <c r="P17" t="s">
        <v>14</v>
      </c>
      <c r="Q17" t="s">
        <v>145</v>
      </c>
      <c r="R17" t="s">
        <v>145</v>
      </c>
      <c r="S17" t="s">
        <v>62</v>
      </c>
    </row>
    <row r="18" spans="1:19">
      <c r="A18" t="s">
        <v>146</v>
      </c>
      <c r="B18" t="s">
        <v>147</v>
      </c>
      <c r="C18" t="s">
        <v>148</v>
      </c>
      <c r="D18" t="s">
        <v>35</v>
      </c>
      <c r="E18" t="s">
        <v>95</v>
      </c>
      <c r="F18" t="s">
        <v>149</v>
      </c>
      <c r="G18" t="s">
        <v>150</v>
      </c>
      <c r="H18" t="s">
        <v>39</v>
      </c>
      <c r="I18" t="s">
        <v>40</v>
      </c>
      <c r="J18" t="s">
        <v>50</v>
      </c>
      <c r="K18" t="s">
        <v>50</v>
      </c>
      <c r="L18" t="s">
        <v>51</v>
      </c>
      <c r="M18" t="s">
        <v>14</v>
      </c>
      <c r="N18" t="s">
        <v>14</v>
      </c>
      <c r="O18" t="s">
        <v>14</v>
      </c>
      <c r="P18" t="s">
        <v>14</v>
      </c>
      <c r="Q18" t="s">
        <v>151</v>
      </c>
      <c r="R18" t="s">
        <v>151</v>
      </c>
      <c r="S18" t="s">
        <v>152</v>
      </c>
    </row>
    <row r="19" spans="1:19">
      <c r="A19" t="s">
        <v>153</v>
      </c>
      <c r="B19" t="s">
        <v>55</v>
      </c>
      <c r="C19" t="s">
        <v>56</v>
      </c>
      <c r="D19" t="s">
        <v>35</v>
      </c>
      <c r="E19" t="s">
        <v>154</v>
      </c>
      <c r="F19" t="s">
        <v>57</v>
      </c>
      <c r="G19" t="s">
        <v>155</v>
      </c>
      <c r="H19" t="s">
        <v>39</v>
      </c>
      <c r="I19" t="s">
        <v>40</v>
      </c>
      <c r="J19" t="s">
        <v>156</v>
      </c>
      <c r="K19" t="s">
        <v>156</v>
      </c>
      <c r="L19" t="s">
        <v>157</v>
      </c>
      <c r="M19" t="s">
        <v>14</v>
      </c>
      <c r="N19" t="s">
        <v>14</v>
      </c>
      <c r="O19" t="s">
        <v>14</v>
      </c>
      <c r="P19" t="s">
        <v>14</v>
      </c>
      <c r="Q19" t="s">
        <v>158</v>
      </c>
      <c r="R19" t="s">
        <v>158</v>
      </c>
      <c r="S19" t="s">
        <v>62</v>
      </c>
    </row>
    <row r="20" spans="1:19">
      <c r="A20" t="s">
        <v>159</v>
      </c>
      <c r="B20" t="s">
        <v>55</v>
      </c>
      <c r="C20" t="s">
        <v>56</v>
      </c>
      <c r="D20" t="s">
        <v>35</v>
      </c>
      <c r="E20" t="s">
        <v>160</v>
      </c>
      <c r="F20" t="s">
        <v>64</v>
      </c>
      <c r="G20" t="s">
        <v>161</v>
      </c>
      <c r="H20" t="s">
        <v>125</v>
      </c>
      <c r="I20" t="s">
        <v>40</v>
      </c>
      <c r="J20" t="s">
        <v>162</v>
      </c>
      <c r="K20" t="s">
        <v>162</v>
      </c>
      <c r="L20" t="s">
        <v>163</v>
      </c>
      <c r="M20" t="s">
        <v>14</v>
      </c>
      <c r="N20" t="s">
        <v>14</v>
      </c>
      <c r="O20" t="s">
        <v>14</v>
      </c>
      <c r="P20" t="s">
        <v>14</v>
      </c>
      <c r="Q20" t="s">
        <v>164</v>
      </c>
      <c r="R20" t="s">
        <v>164</v>
      </c>
      <c r="S20" t="s">
        <v>62</v>
      </c>
    </row>
    <row r="21" spans="1:19">
      <c r="A21" t="s">
        <v>165</v>
      </c>
      <c r="B21" t="s">
        <v>46</v>
      </c>
      <c r="C21" t="s">
        <v>47</v>
      </c>
      <c r="D21" t="s">
        <v>35</v>
      </c>
      <c r="E21" t="s">
        <v>154</v>
      </c>
      <c r="F21" t="s">
        <v>166</v>
      </c>
      <c r="G21" t="s">
        <v>167</v>
      </c>
      <c r="H21" t="s">
        <v>39</v>
      </c>
      <c r="I21" t="s">
        <v>40</v>
      </c>
      <c r="J21" t="s">
        <v>168</v>
      </c>
      <c r="K21" t="s">
        <v>168</v>
      </c>
      <c r="L21" t="s">
        <v>169</v>
      </c>
      <c r="M21" t="s">
        <v>14</v>
      </c>
      <c r="N21" t="s">
        <v>14</v>
      </c>
      <c r="O21" t="s">
        <v>14</v>
      </c>
      <c r="P21" t="s">
        <v>14</v>
      </c>
      <c r="Q21" t="s">
        <v>170</v>
      </c>
      <c r="R21" t="s">
        <v>170</v>
      </c>
      <c r="S21" t="s">
        <v>53</v>
      </c>
    </row>
    <row r="22" spans="1:19">
      <c r="A22" t="s">
        <v>171</v>
      </c>
      <c r="B22" t="s">
        <v>172</v>
      </c>
      <c r="C22" t="s">
        <v>173</v>
      </c>
      <c r="D22" t="s">
        <v>35</v>
      </c>
      <c r="E22" t="s">
        <v>174</v>
      </c>
      <c r="F22" t="s">
        <v>175</v>
      </c>
      <c r="G22" t="s">
        <v>176</v>
      </c>
      <c r="H22" t="s">
        <v>39</v>
      </c>
      <c r="I22" t="s">
        <v>40</v>
      </c>
      <c r="J22" t="s">
        <v>177</v>
      </c>
      <c r="K22" t="s">
        <v>177</v>
      </c>
      <c r="L22" t="s">
        <v>178</v>
      </c>
      <c r="M22" t="s">
        <v>14</v>
      </c>
      <c r="N22" t="s">
        <v>14</v>
      </c>
      <c r="O22" t="s">
        <v>14</v>
      </c>
      <c r="P22" t="s">
        <v>14</v>
      </c>
      <c r="Q22" t="s">
        <v>179</v>
      </c>
      <c r="R22" t="s">
        <v>179</v>
      </c>
      <c r="S22" t="s">
        <v>180</v>
      </c>
    </row>
    <row r="23" spans="1:19">
      <c r="A23" t="s">
        <v>181</v>
      </c>
      <c r="B23" t="s">
        <v>172</v>
      </c>
      <c r="C23" t="s">
        <v>173</v>
      </c>
      <c r="D23" t="s">
        <v>35</v>
      </c>
      <c r="E23" t="s">
        <v>174</v>
      </c>
      <c r="F23" t="s">
        <v>182</v>
      </c>
      <c r="G23" t="s">
        <v>183</v>
      </c>
      <c r="H23" t="s">
        <v>39</v>
      </c>
      <c r="I23" t="s">
        <v>40</v>
      </c>
      <c r="J23" t="s">
        <v>184</v>
      </c>
      <c r="K23" t="s">
        <v>184</v>
      </c>
      <c r="L23" t="s">
        <v>185</v>
      </c>
      <c r="M23" t="s">
        <v>14</v>
      </c>
      <c r="N23" t="s">
        <v>14</v>
      </c>
      <c r="O23" t="s">
        <v>14</v>
      </c>
      <c r="P23" t="s">
        <v>14</v>
      </c>
      <c r="Q23" t="s">
        <v>186</v>
      </c>
      <c r="R23" t="s">
        <v>186</v>
      </c>
      <c r="S23" t="s">
        <v>180</v>
      </c>
    </row>
    <row r="24" spans="1:19">
      <c r="A24" t="s">
        <v>187</v>
      </c>
      <c r="B24" t="s">
        <v>33</v>
      </c>
      <c r="C24" t="s">
        <v>34</v>
      </c>
      <c r="D24" t="s">
        <v>35</v>
      </c>
      <c r="E24" t="s">
        <v>174</v>
      </c>
      <c r="F24" t="s">
        <v>37</v>
      </c>
      <c r="G24" t="s">
        <v>188</v>
      </c>
      <c r="H24" t="s">
        <v>39</v>
      </c>
      <c r="I24" t="s">
        <v>40</v>
      </c>
      <c r="J24" t="s">
        <v>189</v>
      </c>
      <c r="K24" t="s">
        <v>189</v>
      </c>
      <c r="L24" t="s">
        <v>190</v>
      </c>
      <c r="M24" t="s">
        <v>14</v>
      </c>
      <c r="N24" t="s">
        <v>14</v>
      </c>
      <c r="O24" t="s">
        <v>14</v>
      </c>
      <c r="P24" t="s">
        <v>14</v>
      </c>
      <c r="Q24" t="s">
        <v>191</v>
      </c>
      <c r="R24" t="s">
        <v>191</v>
      </c>
      <c r="S24" t="s">
        <v>44</v>
      </c>
    </row>
    <row r="25" spans="1:19">
      <c r="A25" t="s">
        <v>192</v>
      </c>
      <c r="B25" t="s">
        <v>55</v>
      </c>
      <c r="C25" t="s">
        <v>56</v>
      </c>
      <c r="D25" t="s">
        <v>35</v>
      </c>
      <c r="E25" t="s">
        <v>193</v>
      </c>
      <c r="F25" t="s">
        <v>76</v>
      </c>
      <c r="G25" t="s">
        <v>194</v>
      </c>
      <c r="H25" t="s">
        <v>125</v>
      </c>
      <c r="I25" t="s">
        <v>40</v>
      </c>
      <c r="J25" t="s">
        <v>195</v>
      </c>
      <c r="K25" t="s">
        <v>195</v>
      </c>
      <c r="L25" t="s">
        <v>196</v>
      </c>
      <c r="M25" t="s">
        <v>14</v>
      </c>
      <c r="N25" t="s">
        <v>14</v>
      </c>
      <c r="O25" t="s">
        <v>14</v>
      </c>
      <c r="P25" t="s">
        <v>14</v>
      </c>
      <c r="Q25" t="s">
        <v>197</v>
      </c>
      <c r="R25" t="s">
        <v>197</v>
      </c>
      <c r="S25" t="s">
        <v>62</v>
      </c>
    </row>
    <row r="26" spans="1:19">
      <c r="A26" t="s">
        <v>198</v>
      </c>
      <c r="B26" t="s">
        <v>199</v>
      </c>
      <c r="C26" t="s">
        <v>200</v>
      </c>
      <c r="D26" t="s">
        <v>35</v>
      </c>
      <c r="E26" t="s">
        <v>201</v>
      </c>
      <c r="F26" t="s">
        <v>202</v>
      </c>
      <c r="G26" t="s">
        <v>203</v>
      </c>
      <c r="H26" t="s">
        <v>39</v>
      </c>
      <c r="I26" t="s">
        <v>40</v>
      </c>
      <c r="J26" t="s">
        <v>204</v>
      </c>
      <c r="K26" t="s">
        <v>204</v>
      </c>
      <c r="L26" t="s">
        <v>205</v>
      </c>
      <c r="M26" t="s">
        <v>14</v>
      </c>
      <c r="N26" t="s">
        <v>14</v>
      </c>
      <c r="O26" t="s">
        <v>14</v>
      </c>
      <c r="P26" t="s">
        <v>14</v>
      </c>
      <c r="Q26" t="s">
        <v>206</v>
      </c>
      <c r="R26" t="s">
        <v>206</v>
      </c>
      <c r="S26" t="s">
        <v>207</v>
      </c>
    </row>
    <row r="27" spans="1:19">
      <c r="A27" t="s">
        <v>208</v>
      </c>
      <c r="B27" t="s">
        <v>46</v>
      </c>
      <c r="C27" t="s">
        <v>47</v>
      </c>
      <c r="D27" t="s">
        <v>35</v>
      </c>
      <c r="E27" t="s">
        <v>201</v>
      </c>
      <c r="F27" t="s">
        <v>166</v>
      </c>
      <c r="G27" t="s">
        <v>209</v>
      </c>
      <c r="H27" t="s">
        <v>39</v>
      </c>
      <c r="I27" t="s">
        <v>40</v>
      </c>
      <c r="J27" t="s">
        <v>168</v>
      </c>
      <c r="K27" t="s">
        <v>168</v>
      </c>
      <c r="L27" t="s">
        <v>169</v>
      </c>
      <c r="M27" t="s">
        <v>14</v>
      </c>
      <c r="N27" t="s">
        <v>14</v>
      </c>
      <c r="O27" t="s">
        <v>14</v>
      </c>
      <c r="P27" t="s">
        <v>14</v>
      </c>
      <c r="Q27" t="s">
        <v>210</v>
      </c>
      <c r="R27" t="s">
        <v>210</v>
      </c>
      <c r="S27" t="s">
        <v>53</v>
      </c>
    </row>
    <row r="28" spans="1:19">
      <c r="A28" t="s">
        <v>211</v>
      </c>
      <c r="B28" t="s">
        <v>172</v>
      </c>
      <c r="C28" t="s">
        <v>173</v>
      </c>
      <c r="D28" t="s">
        <v>35</v>
      </c>
      <c r="E28" t="s">
        <v>212</v>
      </c>
      <c r="F28" t="s">
        <v>213</v>
      </c>
      <c r="G28" t="s">
        <v>214</v>
      </c>
      <c r="H28" t="s">
        <v>215</v>
      </c>
      <c r="I28" t="s">
        <v>40</v>
      </c>
      <c r="J28" t="s">
        <v>216</v>
      </c>
      <c r="K28" t="s">
        <v>216</v>
      </c>
      <c r="L28" t="s">
        <v>217</v>
      </c>
      <c r="M28" t="s">
        <v>14</v>
      </c>
      <c r="N28" t="s">
        <v>14</v>
      </c>
      <c r="O28" t="s">
        <v>14</v>
      </c>
      <c r="P28" t="s">
        <v>14</v>
      </c>
      <c r="Q28" t="s">
        <v>218</v>
      </c>
      <c r="R28" t="s">
        <v>218</v>
      </c>
      <c r="S28" t="s">
        <v>180</v>
      </c>
    </row>
    <row r="29" spans="1:19">
      <c r="A29" t="s">
        <v>219</v>
      </c>
      <c r="B29" t="s">
        <v>199</v>
      </c>
      <c r="C29" t="s">
        <v>200</v>
      </c>
      <c r="D29" t="s">
        <v>35</v>
      </c>
      <c r="E29" t="s">
        <v>201</v>
      </c>
      <c r="F29" t="s">
        <v>202</v>
      </c>
      <c r="G29" t="s">
        <v>220</v>
      </c>
      <c r="H29" t="s">
        <v>39</v>
      </c>
      <c r="I29" t="s">
        <v>40</v>
      </c>
      <c r="J29" t="s">
        <v>204</v>
      </c>
      <c r="K29" t="s">
        <v>204</v>
      </c>
      <c r="L29" t="s">
        <v>205</v>
      </c>
      <c r="M29" t="s">
        <v>14</v>
      </c>
      <c r="N29" t="s">
        <v>14</v>
      </c>
      <c r="O29" t="s">
        <v>14</v>
      </c>
      <c r="P29" t="s">
        <v>14</v>
      </c>
      <c r="Q29" t="s">
        <v>221</v>
      </c>
      <c r="R29" t="s">
        <v>221</v>
      </c>
      <c r="S29" t="s">
        <v>207</v>
      </c>
    </row>
    <row r="30" spans="1:19">
      <c r="A30" t="s">
        <v>222</v>
      </c>
      <c r="B30" t="s">
        <v>172</v>
      </c>
      <c r="C30" t="s">
        <v>173</v>
      </c>
      <c r="D30" t="s">
        <v>35</v>
      </c>
      <c r="E30" t="s">
        <v>223</v>
      </c>
      <c r="F30" t="s">
        <v>182</v>
      </c>
      <c r="G30" t="s">
        <v>224</v>
      </c>
      <c r="H30" t="s">
        <v>225</v>
      </c>
      <c r="I30" t="s">
        <v>40</v>
      </c>
      <c r="J30" t="s">
        <v>14</v>
      </c>
      <c r="K30" t="s">
        <v>226</v>
      </c>
      <c r="L30" t="s">
        <v>227</v>
      </c>
      <c r="M30" t="s">
        <v>228</v>
      </c>
      <c r="N30" t="s">
        <v>14</v>
      </c>
      <c r="O30" t="s">
        <v>229</v>
      </c>
      <c r="P30" t="s">
        <v>14</v>
      </c>
      <c r="Q30" t="s">
        <v>230</v>
      </c>
      <c r="R30" t="s">
        <v>230</v>
      </c>
      <c r="S30" t="s">
        <v>180</v>
      </c>
    </row>
    <row r="31" spans="1:19">
      <c r="A31" t="s">
        <v>231</v>
      </c>
      <c r="B31" t="s">
        <v>147</v>
      </c>
      <c r="C31" t="s">
        <v>148</v>
      </c>
      <c r="D31" t="s">
        <v>35</v>
      </c>
      <c r="E31" t="s">
        <v>232</v>
      </c>
      <c r="F31" t="s">
        <v>149</v>
      </c>
      <c r="G31" t="s">
        <v>233</v>
      </c>
      <c r="H31" t="s">
        <v>39</v>
      </c>
      <c r="I31" t="s">
        <v>40</v>
      </c>
      <c r="J31" t="s">
        <v>234</v>
      </c>
      <c r="K31" t="s">
        <v>234</v>
      </c>
      <c r="L31" t="s">
        <v>235</v>
      </c>
      <c r="M31" t="s">
        <v>14</v>
      </c>
      <c r="N31" t="s">
        <v>14</v>
      </c>
      <c r="O31" t="s">
        <v>14</v>
      </c>
      <c r="P31" t="s">
        <v>14</v>
      </c>
      <c r="Q31" t="s">
        <v>236</v>
      </c>
      <c r="R31" t="s">
        <v>236</v>
      </c>
      <c r="S31" t="s">
        <v>152</v>
      </c>
    </row>
    <row r="32" spans="1:19">
      <c r="A32" t="s">
        <v>237</v>
      </c>
      <c r="B32" t="s">
        <v>238</v>
      </c>
      <c r="C32" t="s">
        <v>239</v>
      </c>
      <c r="D32" t="s">
        <v>35</v>
      </c>
      <c r="E32" t="s">
        <v>232</v>
      </c>
      <c r="F32" t="s">
        <v>240</v>
      </c>
      <c r="G32" t="s">
        <v>241</v>
      </c>
      <c r="H32" t="s">
        <v>39</v>
      </c>
      <c r="I32" t="s">
        <v>40</v>
      </c>
      <c r="J32" t="s">
        <v>98</v>
      </c>
      <c r="K32" t="s">
        <v>98</v>
      </c>
      <c r="L32" t="s">
        <v>99</v>
      </c>
      <c r="M32" t="s">
        <v>14</v>
      </c>
      <c r="N32" t="s">
        <v>14</v>
      </c>
      <c r="O32" t="s">
        <v>14</v>
      </c>
      <c r="P32" t="s">
        <v>14</v>
      </c>
      <c r="Q32" t="s">
        <v>242</v>
      </c>
      <c r="R32" t="s">
        <v>242</v>
      </c>
      <c r="S32" t="s">
        <v>243</v>
      </c>
    </row>
    <row r="33" spans="1:19">
      <c r="A33" t="s">
        <v>244</v>
      </c>
      <c r="B33" t="s">
        <v>245</v>
      </c>
      <c r="C33" t="s">
        <v>173</v>
      </c>
      <c r="D33" t="s">
        <v>35</v>
      </c>
      <c r="E33" t="s">
        <v>246</v>
      </c>
      <c r="F33" t="s">
        <v>247</v>
      </c>
      <c r="G33" t="s">
        <v>248</v>
      </c>
      <c r="H33" t="s">
        <v>125</v>
      </c>
      <c r="I33" t="s">
        <v>40</v>
      </c>
      <c r="J33" t="s">
        <v>249</v>
      </c>
      <c r="K33" t="s">
        <v>249</v>
      </c>
      <c r="L33" t="s">
        <v>250</v>
      </c>
      <c r="M33" t="s">
        <v>14</v>
      </c>
      <c r="N33" t="s">
        <v>14</v>
      </c>
      <c r="O33" t="s">
        <v>14</v>
      </c>
      <c r="P33" t="s">
        <v>14</v>
      </c>
      <c r="Q33" t="s">
        <v>251</v>
      </c>
      <c r="R33" t="s">
        <v>251</v>
      </c>
      <c r="S33" t="s">
        <v>252</v>
      </c>
    </row>
    <row r="34" spans="1:19">
      <c r="A34" t="s">
        <v>253</v>
      </c>
      <c r="B34" t="s">
        <v>46</v>
      </c>
      <c r="C34" t="s">
        <v>47</v>
      </c>
      <c r="D34" t="s">
        <v>35</v>
      </c>
      <c r="E34" t="s">
        <v>254</v>
      </c>
      <c r="F34" t="s">
        <v>166</v>
      </c>
      <c r="G34" t="s">
        <v>255</v>
      </c>
      <c r="H34" t="s">
        <v>39</v>
      </c>
      <c r="I34" t="s">
        <v>40</v>
      </c>
      <c r="J34" t="s">
        <v>50</v>
      </c>
      <c r="K34" t="s">
        <v>50</v>
      </c>
      <c r="L34" t="s">
        <v>51</v>
      </c>
      <c r="M34" t="s">
        <v>14</v>
      </c>
      <c r="N34" t="s">
        <v>14</v>
      </c>
      <c r="O34" t="s">
        <v>14</v>
      </c>
      <c r="P34" t="s">
        <v>14</v>
      </c>
      <c r="Q34" t="s">
        <v>256</v>
      </c>
      <c r="R34" t="s">
        <v>256</v>
      </c>
      <c r="S34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workbookViewId="0">
      <selection activeCell="R2" sqref="R2"/>
    </sheetView>
  </sheetViews>
  <sheetFormatPr defaultColWidth="8.83333333333333" defaultRowHeight="13.5" outlineLevelRow="3"/>
  <sheetData>
    <row r="1" spans="1:18">
      <c r="A1" t="s">
        <v>17</v>
      </c>
      <c r="B1" t="s">
        <v>18</v>
      </c>
      <c r="C1" t="s">
        <v>257</v>
      </c>
      <c r="D1" t="s">
        <v>258</v>
      </c>
      <c r="E1" t="s">
        <v>20</v>
      </c>
      <c r="F1" t="s">
        <v>21</v>
      </c>
      <c r="G1" t="s">
        <v>22</v>
      </c>
      <c r="H1" t="s">
        <v>259</v>
      </c>
      <c r="I1" t="s">
        <v>24</v>
      </c>
      <c r="J1" t="s">
        <v>260</v>
      </c>
      <c r="K1" t="s">
        <v>261</v>
      </c>
      <c r="L1" t="s">
        <v>262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263</v>
      </c>
    </row>
    <row r="2" spans="1:18">
      <c r="A2" t="s">
        <v>55</v>
      </c>
      <c r="B2" t="s">
        <v>264</v>
      </c>
      <c r="C2" t="s">
        <v>94</v>
      </c>
      <c r="D2" t="s">
        <v>265</v>
      </c>
      <c r="E2" t="s">
        <v>95</v>
      </c>
      <c r="F2" t="s">
        <v>96</v>
      </c>
      <c r="G2" t="s">
        <v>97</v>
      </c>
      <c r="H2" t="s">
        <v>39</v>
      </c>
      <c r="I2" t="s">
        <v>40</v>
      </c>
      <c r="J2" t="s">
        <v>266</v>
      </c>
      <c r="K2" t="s">
        <v>267</v>
      </c>
      <c r="L2" t="s">
        <v>268</v>
      </c>
      <c r="M2" t="s">
        <v>100</v>
      </c>
      <c r="N2" t="s">
        <v>101</v>
      </c>
      <c r="O2" t="s">
        <v>102</v>
      </c>
      <c r="P2" t="s">
        <v>102</v>
      </c>
      <c r="Q2" t="s">
        <v>62</v>
      </c>
      <c r="R2" t="s">
        <v>269</v>
      </c>
    </row>
    <row r="3" spans="1:18">
      <c r="A3" t="s">
        <v>104</v>
      </c>
      <c r="B3" t="s">
        <v>264</v>
      </c>
      <c r="C3" t="s">
        <v>103</v>
      </c>
      <c r="D3" t="s">
        <v>265</v>
      </c>
      <c r="E3" t="s">
        <v>95</v>
      </c>
      <c r="F3" t="s">
        <v>106</v>
      </c>
      <c r="G3" t="s">
        <v>107</v>
      </c>
      <c r="H3" t="s">
        <v>39</v>
      </c>
      <c r="I3" t="s">
        <v>40</v>
      </c>
      <c r="J3" t="s">
        <v>266</v>
      </c>
      <c r="K3" t="s">
        <v>267</v>
      </c>
      <c r="L3" t="s">
        <v>270</v>
      </c>
      <c r="M3" t="s">
        <v>110</v>
      </c>
      <c r="N3" t="s">
        <v>111</v>
      </c>
      <c r="O3" t="s">
        <v>112</v>
      </c>
      <c r="P3" t="s">
        <v>112</v>
      </c>
      <c r="Q3" t="s">
        <v>113</v>
      </c>
      <c r="R3" t="s">
        <v>269</v>
      </c>
    </row>
    <row r="4" spans="1:18">
      <c r="A4" t="s">
        <v>172</v>
      </c>
      <c r="B4" t="s">
        <v>264</v>
      </c>
      <c r="C4" t="s">
        <v>222</v>
      </c>
      <c r="D4" t="s">
        <v>265</v>
      </c>
      <c r="E4" t="s">
        <v>223</v>
      </c>
      <c r="F4" t="s">
        <v>182</v>
      </c>
      <c r="G4" t="s">
        <v>224</v>
      </c>
      <c r="H4" t="s">
        <v>225</v>
      </c>
      <c r="I4" t="s">
        <v>40</v>
      </c>
      <c r="J4" t="s">
        <v>266</v>
      </c>
      <c r="K4" t="s">
        <v>267</v>
      </c>
      <c r="L4" t="s">
        <v>271</v>
      </c>
      <c r="M4" t="s">
        <v>228</v>
      </c>
      <c r="N4" t="s">
        <v>229</v>
      </c>
      <c r="O4" t="s">
        <v>230</v>
      </c>
      <c r="P4" t="s">
        <v>230</v>
      </c>
      <c r="Q4" t="s">
        <v>180</v>
      </c>
      <c r="R4" t="s">
        <v>269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257</v>
      </c>
      <c r="D1" t="s">
        <v>258</v>
      </c>
      <c r="E1" t="s">
        <v>20</v>
      </c>
      <c r="F1" t="s">
        <v>21</v>
      </c>
      <c r="G1" t="s">
        <v>22</v>
      </c>
      <c r="H1" t="s">
        <v>24</v>
      </c>
      <c r="I1" t="s">
        <v>272</v>
      </c>
      <c r="J1" t="s">
        <v>273</v>
      </c>
      <c r="K1" t="s">
        <v>274</v>
      </c>
      <c r="L1" t="s">
        <v>29</v>
      </c>
      <c r="M1" t="s">
        <v>30</v>
      </c>
      <c r="N1" t="s">
        <v>31</v>
      </c>
      <c r="O1" t="s">
        <v>263</v>
      </c>
    </row>
    <row r="2" spans="1:15">
      <c r="A2" t="s">
        <v>55</v>
      </c>
      <c r="B2" t="s">
        <v>264</v>
      </c>
      <c r="C2" t="s">
        <v>63</v>
      </c>
      <c r="D2" t="s">
        <v>265</v>
      </c>
      <c r="E2" t="s">
        <v>36</v>
      </c>
      <c r="F2" t="s">
        <v>64</v>
      </c>
      <c r="G2" t="s">
        <v>65</v>
      </c>
      <c r="H2" t="s">
        <v>264</v>
      </c>
      <c r="I2" t="s">
        <v>14</v>
      </c>
      <c r="J2" t="s">
        <v>275</v>
      </c>
      <c r="K2" t="s">
        <v>276</v>
      </c>
      <c r="L2" t="s">
        <v>68</v>
      </c>
      <c r="M2" t="s">
        <v>68</v>
      </c>
      <c r="N2" t="s">
        <v>62</v>
      </c>
      <c r="O2" t="s">
        <v>269</v>
      </c>
    </row>
    <row r="3" spans="1:15">
      <c r="A3" t="s">
        <v>55</v>
      </c>
      <c r="B3" t="s">
        <v>264</v>
      </c>
      <c r="C3" t="s">
        <v>69</v>
      </c>
      <c r="D3" t="s">
        <v>265</v>
      </c>
      <c r="E3" t="s">
        <v>36</v>
      </c>
      <c r="F3" t="s">
        <v>70</v>
      </c>
      <c r="G3" t="s">
        <v>71</v>
      </c>
      <c r="H3" t="s">
        <v>264</v>
      </c>
      <c r="I3" t="s">
        <v>14</v>
      </c>
      <c r="J3" t="s">
        <v>277</v>
      </c>
      <c r="K3" t="s">
        <v>278</v>
      </c>
      <c r="L3" t="s">
        <v>74</v>
      </c>
      <c r="M3" t="s">
        <v>74</v>
      </c>
      <c r="N3" t="s">
        <v>62</v>
      </c>
      <c r="O3" t="s">
        <v>269</v>
      </c>
    </row>
    <row r="4" spans="1:15">
      <c r="A4" t="s">
        <v>55</v>
      </c>
      <c r="B4" t="s">
        <v>264</v>
      </c>
      <c r="C4" t="s">
        <v>75</v>
      </c>
      <c r="D4" t="s">
        <v>265</v>
      </c>
      <c r="E4" t="s">
        <v>36</v>
      </c>
      <c r="F4" t="s">
        <v>76</v>
      </c>
      <c r="G4" t="s">
        <v>71</v>
      </c>
      <c r="H4" t="s">
        <v>264</v>
      </c>
      <c r="I4" t="s">
        <v>14</v>
      </c>
      <c r="J4" t="s">
        <v>275</v>
      </c>
      <c r="K4" t="s">
        <v>279</v>
      </c>
      <c r="L4" t="s">
        <v>79</v>
      </c>
      <c r="M4" t="s">
        <v>79</v>
      </c>
      <c r="N4" t="s">
        <v>62</v>
      </c>
      <c r="O4" t="s">
        <v>269</v>
      </c>
    </row>
    <row r="5" spans="1:15">
      <c r="A5" t="s">
        <v>104</v>
      </c>
      <c r="B5" t="s">
        <v>264</v>
      </c>
      <c r="C5" t="s">
        <v>103</v>
      </c>
      <c r="D5" t="s">
        <v>265</v>
      </c>
      <c r="E5" t="s">
        <v>95</v>
      </c>
      <c r="F5" t="s">
        <v>106</v>
      </c>
      <c r="G5" t="s">
        <v>107</v>
      </c>
      <c r="H5" t="s">
        <v>264</v>
      </c>
      <c r="I5" t="s">
        <v>14</v>
      </c>
      <c r="J5" t="s">
        <v>280</v>
      </c>
      <c r="K5" t="s">
        <v>281</v>
      </c>
      <c r="L5" t="s">
        <v>112</v>
      </c>
      <c r="M5" t="s">
        <v>112</v>
      </c>
      <c r="N5" t="s">
        <v>113</v>
      </c>
      <c r="O5" t="s">
        <v>269</v>
      </c>
    </row>
    <row r="6" spans="1:15">
      <c r="A6" t="s">
        <v>104</v>
      </c>
      <c r="B6" t="s">
        <v>264</v>
      </c>
      <c r="C6" t="s">
        <v>103</v>
      </c>
      <c r="D6" t="s">
        <v>265</v>
      </c>
      <c r="E6" t="s">
        <v>95</v>
      </c>
      <c r="F6" t="s">
        <v>106</v>
      </c>
      <c r="G6" t="s">
        <v>107</v>
      </c>
      <c r="H6" t="s">
        <v>264</v>
      </c>
      <c r="I6" t="s">
        <v>14</v>
      </c>
      <c r="J6" t="s">
        <v>280</v>
      </c>
      <c r="K6" t="s">
        <v>281</v>
      </c>
      <c r="L6" t="s">
        <v>112</v>
      </c>
      <c r="M6" t="s">
        <v>112</v>
      </c>
      <c r="N6" t="s">
        <v>113</v>
      </c>
      <c r="O6" t="s">
        <v>269</v>
      </c>
    </row>
    <row r="7" spans="1:15">
      <c r="A7" t="s">
        <v>55</v>
      </c>
      <c r="B7" t="s">
        <v>264</v>
      </c>
      <c r="C7" t="s">
        <v>116</v>
      </c>
      <c r="D7" t="s">
        <v>265</v>
      </c>
      <c r="E7" t="s">
        <v>95</v>
      </c>
      <c r="F7" t="s">
        <v>117</v>
      </c>
      <c r="G7" t="s">
        <v>118</v>
      </c>
      <c r="H7" t="s">
        <v>264</v>
      </c>
      <c r="I7" t="s">
        <v>14</v>
      </c>
      <c r="J7" t="s">
        <v>275</v>
      </c>
      <c r="K7" t="s">
        <v>282</v>
      </c>
      <c r="L7" t="s">
        <v>121</v>
      </c>
      <c r="M7" t="s">
        <v>121</v>
      </c>
      <c r="N7" t="s">
        <v>62</v>
      </c>
      <c r="O7" t="s">
        <v>269</v>
      </c>
    </row>
    <row r="8" spans="1:15">
      <c r="A8" t="s">
        <v>55</v>
      </c>
      <c r="B8" t="s">
        <v>264</v>
      </c>
      <c r="C8" t="s">
        <v>122</v>
      </c>
      <c r="D8" t="s">
        <v>265</v>
      </c>
      <c r="E8" t="s">
        <v>123</v>
      </c>
      <c r="F8" t="s">
        <v>89</v>
      </c>
      <c r="G8" t="s">
        <v>124</v>
      </c>
      <c r="H8" t="s">
        <v>264</v>
      </c>
      <c r="I8" t="s">
        <v>14</v>
      </c>
      <c r="J8" t="s">
        <v>275</v>
      </c>
      <c r="K8" t="s">
        <v>283</v>
      </c>
      <c r="L8" t="s">
        <v>128</v>
      </c>
      <c r="M8" t="s">
        <v>128</v>
      </c>
      <c r="N8" t="s">
        <v>62</v>
      </c>
      <c r="O8" t="s">
        <v>269</v>
      </c>
    </row>
    <row r="9" spans="1:15">
      <c r="A9" t="s">
        <v>55</v>
      </c>
      <c r="B9" t="s">
        <v>264</v>
      </c>
      <c r="C9" t="s">
        <v>153</v>
      </c>
      <c r="D9" t="s">
        <v>265</v>
      </c>
      <c r="E9" t="s">
        <v>154</v>
      </c>
      <c r="F9" t="s">
        <v>57</v>
      </c>
      <c r="G9" t="s">
        <v>155</v>
      </c>
      <c r="H9" t="s">
        <v>264</v>
      </c>
      <c r="I9" t="s">
        <v>14</v>
      </c>
      <c r="J9" t="s">
        <v>277</v>
      </c>
      <c r="K9" t="s">
        <v>284</v>
      </c>
      <c r="L9" t="s">
        <v>158</v>
      </c>
      <c r="M9" t="s">
        <v>158</v>
      </c>
      <c r="N9" t="s">
        <v>62</v>
      </c>
      <c r="O9" t="s">
        <v>269</v>
      </c>
    </row>
    <row r="10" spans="1:15">
      <c r="A10" t="s">
        <v>172</v>
      </c>
      <c r="B10" t="s">
        <v>264</v>
      </c>
      <c r="C10" t="s">
        <v>171</v>
      </c>
      <c r="D10" t="s">
        <v>265</v>
      </c>
      <c r="E10" t="s">
        <v>174</v>
      </c>
      <c r="F10" t="s">
        <v>175</v>
      </c>
      <c r="G10" t="s">
        <v>176</v>
      </c>
      <c r="H10" t="s">
        <v>264</v>
      </c>
      <c r="I10" t="s">
        <v>14</v>
      </c>
      <c r="J10" t="s">
        <v>277</v>
      </c>
      <c r="K10" t="s">
        <v>285</v>
      </c>
      <c r="L10" t="s">
        <v>179</v>
      </c>
      <c r="M10" t="s">
        <v>179</v>
      </c>
      <c r="N10" t="s">
        <v>180</v>
      </c>
      <c r="O10" t="s">
        <v>269</v>
      </c>
    </row>
    <row r="11" spans="1:15">
      <c r="A11" t="s">
        <v>172</v>
      </c>
      <c r="B11" t="s">
        <v>264</v>
      </c>
      <c r="C11" t="s">
        <v>211</v>
      </c>
      <c r="D11" t="s">
        <v>265</v>
      </c>
      <c r="E11" t="s">
        <v>212</v>
      </c>
      <c r="F11" t="s">
        <v>213</v>
      </c>
      <c r="G11" t="s">
        <v>214</v>
      </c>
      <c r="H11" t="s">
        <v>264</v>
      </c>
      <c r="I11" t="s">
        <v>14</v>
      </c>
      <c r="J11" t="s">
        <v>277</v>
      </c>
      <c r="K11" t="s">
        <v>286</v>
      </c>
      <c r="L11" t="s">
        <v>218</v>
      </c>
      <c r="M11" t="s">
        <v>218</v>
      </c>
      <c r="N11" t="s">
        <v>180</v>
      </c>
      <c r="O11" t="s">
        <v>269</v>
      </c>
    </row>
    <row r="12" spans="1:15">
      <c r="A12" t="s">
        <v>238</v>
      </c>
      <c r="B12" t="s">
        <v>264</v>
      </c>
      <c r="C12" t="s">
        <v>237</v>
      </c>
      <c r="D12" t="s">
        <v>265</v>
      </c>
      <c r="E12" t="s">
        <v>232</v>
      </c>
      <c r="F12" t="s">
        <v>240</v>
      </c>
      <c r="G12" t="s">
        <v>241</v>
      </c>
      <c r="H12" t="s">
        <v>264</v>
      </c>
      <c r="I12" t="s">
        <v>14</v>
      </c>
      <c r="J12" t="s">
        <v>287</v>
      </c>
      <c r="K12" t="s">
        <v>288</v>
      </c>
      <c r="L12" t="s">
        <v>242</v>
      </c>
      <c r="M12" t="s">
        <v>242</v>
      </c>
      <c r="N12" t="s">
        <v>243</v>
      </c>
      <c r="O12" t="s">
        <v>269</v>
      </c>
    </row>
    <row r="13" spans="1:15">
      <c r="A13" t="s">
        <v>245</v>
      </c>
      <c r="B13" t="s">
        <v>264</v>
      </c>
      <c r="C13" t="s">
        <v>244</v>
      </c>
      <c r="D13" t="s">
        <v>265</v>
      </c>
      <c r="E13" t="s">
        <v>246</v>
      </c>
      <c r="F13" t="s">
        <v>247</v>
      </c>
      <c r="G13" t="s">
        <v>248</v>
      </c>
      <c r="H13" t="s">
        <v>264</v>
      </c>
      <c r="I13" t="s">
        <v>14</v>
      </c>
      <c r="J13" t="s">
        <v>289</v>
      </c>
      <c r="K13" t="s">
        <v>290</v>
      </c>
      <c r="L13" t="s">
        <v>251</v>
      </c>
      <c r="M13" t="s">
        <v>251</v>
      </c>
      <c r="N13" t="s">
        <v>252</v>
      </c>
      <c r="O13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291</v>
      </c>
      <c r="B1" t="s">
        <v>292</v>
      </c>
      <c r="C1" t="s">
        <v>6</v>
      </c>
      <c r="D1" t="s">
        <v>293</v>
      </c>
      <c r="E1" t="s">
        <v>294</v>
      </c>
      <c r="F1" t="s">
        <v>295</v>
      </c>
      <c r="G1" t="s">
        <v>296</v>
      </c>
    </row>
    <row r="2" spans="1:7">
      <c r="A2" t="s">
        <v>264</v>
      </c>
      <c r="B2" t="s">
        <v>264</v>
      </c>
      <c r="C2" t="s">
        <v>264</v>
      </c>
      <c r="D2" t="s">
        <v>264</v>
      </c>
      <c r="E2" t="s">
        <v>264</v>
      </c>
      <c r="F2" t="s">
        <v>264</v>
      </c>
      <c r="G2" t="s">
        <v>264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297</v>
      </c>
      <c r="C1" t="s">
        <v>257</v>
      </c>
      <c r="D1" t="s">
        <v>298</v>
      </c>
      <c r="E1" t="s">
        <v>299</v>
      </c>
      <c r="F1" t="s">
        <v>300</v>
      </c>
      <c r="G1" t="s">
        <v>301</v>
      </c>
      <c r="H1" t="s">
        <v>302</v>
      </c>
      <c r="I1" t="s">
        <v>303</v>
      </c>
      <c r="J1" t="s">
        <v>7</v>
      </c>
    </row>
    <row r="2" spans="1:10">
      <c r="A2" t="s">
        <v>264</v>
      </c>
      <c r="B2" t="s">
        <v>264</v>
      </c>
      <c r="C2" t="s">
        <v>264</v>
      </c>
      <c r="D2" t="s">
        <v>264</v>
      </c>
      <c r="E2" t="s">
        <v>264</v>
      </c>
      <c r="F2" t="s">
        <v>264</v>
      </c>
      <c r="G2" t="s">
        <v>264</v>
      </c>
      <c r="H2" t="s">
        <v>264</v>
      </c>
      <c r="I2" t="s">
        <v>264</v>
      </c>
      <c r="J2" t="s">
        <v>264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42"/>
  <sheetViews>
    <sheetView tabSelected="1" topLeftCell="A12" workbookViewId="0">
      <selection activeCell="A41" sqref="A41:A42"/>
    </sheetView>
  </sheetViews>
  <sheetFormatPr defaultColWidth="8.83333333333333" defaultRowHeight="13.5" outlineLevelCol="7"/>
  <cols>
    <col min="1" max="1" width="28.125" customWidth="1"/>
    <col min="2" max="2" width="32.25" customWidth="1"/>
  </cols>
  <sheetData>
    <row r="1" spans="1:7">
      <c r="A1" t="s">
        <v>16</v>
      </c>
      <c r="B1" t="s">
        <v>20</v>
      </c>
      <c r="C1" t="s">
        <v>8</v>
      </c>
      <c r="G1" t="s">
        <v>304</v>
      </c>
    </row>
    <row r="2" spans="1:8">
      <c r="A2" t="s">
        <v>32</v>
      </c>
      <c r="B2" t="s">
        <v>36</v>
      </c>
      <c r="C2" s="3">
        <v>833</v>
      </c>
      <c r="D2" t="str">
        <f>VLOOKUP(A2,HOP!A:L,12,0)</f>
        <v>833.00</v>
      </c>
      <c r="E2" t="str">
        <f>VLOOKUP(A2,HOP!A:C,3,0)</f>
        <v>2927051</v>
      </c>
      <c r="F2">
        <f>C2-D2</f>
        <v>0</v>
      </c>
      <c r="G2" t="str">
        <f>$G$1&amp;E2</f>
        <v>，2927051</v>
      </c>
      <c r="H2" t="str">
        <f>VLOOKUP(A2,HOP!A:U,21,0)</f>
        <v>直连</v>
      </c>
    </row>
    <row r="3" spans="1:8">
      <c r="A3" t="s">
        <v>45</v>
      </c>
      <c r="B3" t="s">
        <v>36</v>
      </c>
      <c r="C3" s="3">
        <v>191</v>
      </c>
      <c r="D3" t="str">
        <f>VLOOKUP(A3,HOP!A:L,12,0)</f>
        <v>191.00</v>
      </c>
      <c r="E3" t="str">
        <f>VLOOKUP(A3,HOP!A:C,3,0)</f>
        <v>2931711</v>
      </c>
      <c r="F3">
        <f t="shared" ref="F3:F34" si="0">C3-D3</f>
        <v>0</v>
      </c>
      <c r="G3" t="str">
        <f t="shared" ref="G3:G34" si="1">$G$1&amp;E3</f>
        <v>，2931711</v>
      </c>
      <c r="H3" t="str">
        <f>VLOOKUP(A3,HOP!A:U,21,0)</f>
        <v>直连</v>
      </c>
    </row>
    <row r="4" spans="1:8">
      <c r="A4" t="s">
        <v>54</v>
      </c>
      <c r="B4" t="s">
        <v>36</v>
      </c>
      <c r="C4" s="3">
        <v>383</v>
      </c>
      <c r="D4" t="str">
        <f>VLOOKUP(A4,HOP!A:L,12,0)</f>
        <v>383.00</v>
      </c>
      <c r="E4" t="str">
        <f>VLOOKUP(A4,HOP!A:C,3,0)</f>
        <v>2930928</v>
      </c>
      <c r="F4">
        <f t="shared" si="0"/>
        <v>0</v>
      </c>
      <c r="G4" t="str">
        <f t="shared" si="1"/>
        <v>，2930928</v>
      </c>
      <c r="H4" t="str">
        <f>VLOOKUP(A4,HOP!A:U,21,0)</f>
        <v>直连</v>
      </c>
    </row>
    <row r="5" spans="1:8">
      <c r="A5" t="s">
        <v>63</v>
      </c>
      <c r="B5" t="s">
        <v>36</v>
      </c>
      <c r="C5" s="3">
        <v>365</v>
      </c>
      <c r="D5" t="str">
        <f>VLOOKUP(A5,HOP!A:L,12,0)</f>
        <v>365.00</v>
      </c>
      <c r="E5" t="str">
        <f>VLOOKUP(A5,HOP!A:C,3,0)</f>
        <v>2931103</v>
      </c>
      <c r="F5">
        <f t="shared" si="0"/>
        <v>0</v>
      </c>
      <c r="G5" t="str">
        <f t="shared" si="1"/>
        <v>，2931103</v>
      </c>
      <c r="H5" t="str">
        <f>VLOOKUP(A5,HOP!A:U,21,0)</f>
        <v>直连</v>
      </c>
    </row>
    <row r="6" spans="1:8">
      <c r="A6" t="s">
        <v>69</v>
      </c>
      <c r="B6" t="s">
        <v>36</v>
      </c>
      <c r="C6" s="3">
        <v>436</v>
      </c>
      <c r="D6" t="str">
        <f>VLOOKUP(A6,HOP!A:L,12,0)</f>
        <v>436.00</v>
      </c>
      <c r="E6" t="str">
        <f>VLOOKUP(A6,HOP!A:C,3,0)</f>
        <v>2930989</v>
      </c>
      <c r="F6">
        <f t="shared" si="0"/>
        <v>0</v>
      </c>
      <c r="G6" t="str">
        <f t="shared" si="1"/>
        <v>，2930989</v>
      </c>
      <c r="H6" t="str">
        <f>VLOOKUP(A6,HOP!A:U,21,0)</f>
        <v>直连</v>
      </c>
    </row>
    <row r="7" spans="1:8">
      <c r="A7" t="s">
        <v>75</v>
      </c>
      <c r="B7" t="s">
        <v>36</v>
      </c>
      <c r="C7" s="3">
        <v>490</v>
      </c>
      <c r="D7" t="str">
        <f>VLOOKUP(A7,HOP!A:L,12,0)</f>
        <v>490.00</v>
      </c>
      <c r="E7" t="str">
        <f>VLOOKUP(A7,HOP!A:C,3,0)</f>
        <v>2930984</v>
      </c>
      <c r="F7">
        <f t="shared" si="0"/>
        <v>0</v>
      </c>
      <c r="G7" t="str">
        <f t="shared" si="1"/>
        <v>，2930984</v>
      </c>
      <c r="H7" t="str">
        <f>VLOOKUP(A7,HOP!A:U,21,0)</f>
        <v>直连</v>
      </c>
    </row>
    <row r="8" spans="1:8">
      <c r="A8" t="s">
        <v>80</v>
      </c>
      <c r="B8" t="s">
        <v>36</v>
      </c>
      <c r="C8" s="3">
        <v>399</v>
      </c>
      <c r="D8" t="str">
        <f>VLOOKUP(A8,HOP!A:L,12,0)</f>
        <v>399.00</v>
      </c>
      <c r="E8" t="str">
        <f>VLOOKUP(A8,HOP!A:C,3,0)</f>
        <v>2931446</v>
      </c>
      <c r="F8">
        <f t="shared" si="0"/>
        <v>0</v>
      </c>
      <c r="G8" t="str">
        <f t="shared" si="1"/>
        <v>，2931446</v>
      </c>
      <c r="H8" t="str">
        <f>VLOOKUP(A8,HOP!A:U,21,0)</f>
        <v>直连</v>
      </c>
    </row>
    <row r="9" spans="1:8">
      <c r="A9" t="s">
        <v>88</v>
      </c>
      <c r="B9" t="s">
        <v>36</v>
      </c>
      <c r="C9" s="3">
        <v>455</v>
      </c>
      <c r="D9" t="str">
        <f>VLOOKUP(A9,HOP!A:L,12,0)</f>
        <v>455.00</v>
      </c>
      <c r="E9" t="str">
        <f>VLOOKUP(A9,HOP!A:C,3,0)</f>
        <v>2930279</v>
      </c>
      <c r="F9">
        <f t="shared" si="0"/>
        <v>0</v>
      </c>
      <c r="G9" t="str">
        <f t="shared" si="1"/>
        <v>，2930279</v>
      </c>
      <c r="H9" t="str">
        <f>VLOOKUP(A9,HOP!A:U,21,0)</f>
        <v>直连</v>
      </c>
    </row>
    <row r="10" hidden="1" spans="1:8">
      <c r="A10" t="s">
        <v>94</v>
      </c>
      <c r="B10" t="s">
        <v>95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103</v>
      </c>
      <c r="B11" t="s">
        <v>95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spans="1:8">
      <c r="A12" t="s">
        <v>114</v>
      </c>
      <c r="B12" t="s">
        <v>95</v>
      </c>
      <c r="C12" s="3">
        <v>392</v>
      </c>
      <c r="D12" t="str">
        <f>VLOOKUP(A12,HOP!A:L,12,0)</f>
        <v>392.00</v>
      </c>
      <c r="E12" t="str">
        <f>VLOOKUP(A12,HOP!A:C,3,0)</f>
        <v>2932295</v>
      </c>
      <c r="F12">
        <f t="shared" si="0"/>
        <v>0</v>
      </c>
      <c r="G12" t="str">
        <f t="shared" si="1"/>
        <v>，2932295</v>
      </c>
      <c r="H12" t="str">
        <f>VLOOKUP(A12,HOP!A:U,21,0)</f>
        <v>直连</v>
      </c>
    </row>
    <row r="13" spans="1:8">
      <c r="A13" t="s">
        <v>116</v>
      </c>
      <c r="B13" t="s">
        <v>95</v>
      </c>
      <c r="C13" s="3">
        <v>366</v>
      </c>
      <c r="D13" t="str">
        <f>VLOOKUP(A13,HOP!A:L,12,0)</f>
        <v>366.00</v>
      </c>
      <c r="E13" t="str">
        <f>VLOOKUP(A13,HOP!A:C,3,0)</f>
        <v>2932791</v>
      </c>
      <c r="F13">
        <f t="shared" si="0"/>
        <v>0</v>
      </c>
      <c r="G13" t="str">
        <f t="shared" si="1"/>
        <v>，2932791</v>
      </c>
      <c r="H13" t="str">
        <f>VLOOKUP(A13,HOP!A:U,21,0)</f>
        <v>直连</v>
      </c>
    </row>
    <row r="14" spans="1:8">
      <c r="A14" t="s">
        <v>122</v>
      </c>
      <c r="B14" t="s">
        <v>123</v>
      </c>
      <c r="C14" s="3">
        <v>898</v>
      </c>
      <c r="D14" t="str">
        <f>VLOOKUP(A14,HOP!A:L,12,0)</f>
        <v>898.00</v>
      </c>
      <c r="E14" t="str">
        <f>VLOOKUP(A14,HOP!A:C,3,0)</f>
        <v>2923892</v>
      </c>
      <c r="F14">
        <f t="shared" si="0"/>
        <v>0</v>
      </c>
      <c r="G14" t="str">
        <f t="shared" si="1"/>
        <v>，2923892</v>
      </c>
      <c r="H14" t="str">
        <f>VLOOKUP(A14,HOP!A:U,21,0)</f>
        <v>直连</v>
      </c>
    </row>
    <row r="15" spans="1:8">
      <c r="A15" t="s">
        <v>129</v>
      </c>
      <c r="B15" t="s">
        <v>95</v>
      </c>
      <c r="C15" s="3">
        <v>875</v>
      </c>
      <c r="D15" t="str">
        <f>VLOOKUP(A15,HOP!A:L,12,0)</f>
        <v>875.00</v>
      </c>
      <c r="E15" t="str">
        <f>VLOOKUP(A15,HOP!A:C,3,0)</f>
        <v>2933960</v>
      </c>
      <c r="F15">
        <f t="shared" si="0"/>
        <v>0</v>
      </c>
      <c r="G15" t="str">
        <f t="shared" si="1"/>
        <v>，2933960</v>
      </c>
      <c r="H15" t="str">
        <f>VLOOKUP(A15,HOP!A:U,21,0)</f>
        <v>直连</v>
      </c>
    </row>
    <row r="16" spans="1:8">
      <c r="A16" t="s">
        <v>134</v>
      </c>
      <c r="B16" t="s">
        <v>95</v>
      </c>
      <c r="C16" s="3">
        <v>461</v>
      </c>
      <c r="D16" t="str">
        <f>VLOOKUP(A16,HOP!A:L,12,0)</f>
        <v>461.00</v>
      </c>
      <c r="E16" t="str">
        <f>VLOOKUP(A16,HOP!A:C,3,0)</f>
        <v>2932374</v>
      </c>
      <c r="F16">
        <f t="shared" si="0"/>
        <v>0</v>
      </c>
      <c r="G16" t="str">
        <f t="shared" si="1"/>
        <v>，2932374</v>
      </c>
      <c r="H16" t="str">
        <f>VLOOKUP(A16,HOP!A:U,21,0)</f>
        <v>直连</v>
      </c>
    </row>
    <row r="17" spans="1:8">
      <c r="A17" t="s">
        <v>143</v>
      </c>
      <c r="B17" t="s">
        <v>95</v>
      </c>
      <c r="C17" s="3">
        <v>392</v>
      </c>
      <c r="D17" t="str">
        <f>VLOOKUP(A17,HOP!A:L,12,0)</f>
        <v>392.00</v>
      </c>
      <c r="E17" t="str">
        <f>VLOOKUP(A17,HOP!A:C,3,0)</f>
        <v>2932426</v>
      </c>
      <c r="F17">
        <f t="shared" si="0"/>
        <v>0</v>
      </c>
      <c r="G17" t="str">
        <f t="shared" si="1"/>
        <v>，2932426</v>
      </c>
      <c r="H17" t="str">
        <f>VLOOKUP(A17,HOP!A:U,21,0)</f>
        <v>直连</v>
      </c>
    </row>
    <row r="18" spans="1:8">
      <c r="A18" t="s">
        <v>146</v>
      </c>
      <c r="B18" t="s">
        <v>95</v>
      </c>
      <c r="C18" s="3">
        <v>191</v>
      </c>
      <c r="D18" t="str">
        <f>VLOOKUP(A18,HOP!A:L,12,0)</f>
        <v>191.00</v>
      </c>
      <c r="E18" t="str">
        <f>VLOOKUP(A18,HOP!A:C,3,0)</f>
        <v>2932408</v>
      </c>
      <c r="F18">
        <f t="shared" si="0"/>
        <v>0</v>
      </c>
      <c r="G18" t="str">
        <f t="shared" si="1"/>
        <v>，2932408</v>
      </c>
      <c r="H18" t="str">
        <f>VLOOKUP(A18,HOP!A:U,21,0)</f>
        <v>直连</v>
      </c>
    </row>
    <row r="19" spans="1:8">
      <c r="A19" t="s">
        <v>153</v>
      </c>
      <c r="B19" t="s">
        <v>154</v>
      </c>
      <c r="C19" s="3">
        <v>401</v>
      </c>
      <c r="D19" t="str">
        <f>VLOOKUP(A19,HOP!A:L,12,0)</f>
        <v>401.00</v>
      </c>
      <c r="E19" t="str">
        <f>VLOOKUP(A19,HOP!A:C,3,0)</f>
        <v>2928685</v>
      </c>
      <c r="F19">
        <f t="shared" si="0"/>
        <v>0</v>
      </c>
      <c r="G19" t="str">
        <f t="shared" si="1"/>
        <v>，2928685</v>
      </c>
      <c r="H19" t="str">
        <f>VLOOKUP(A19,HOP!A:U,21,0)</f>
        <v>直连</v>
      </c>
    </row>
    <row r="20" spans="1:8">
      <c r="A20" t="s">
        <v>159</v>
      </c>
      <c r="B20" t="s">
        <v>160</v>
      </c>
      <c r="C20" s="3">
        <v>740</v>
      </c>
      <c r="D20" t="str">
        <f>VLOOKUP(A20,HOP!A:L,12,0)</f>
        <v>740.00</v>
      </c>
      <c r="E20" t="str">
        <f>VLOOKUP(A20,HOP!A:C,3,0)</f>
        <v>2932661</v>
      </c>
      <c r="F20">
        <f t="shared" si="0"/>
        <v>0</v>
      </c>
      <c r="G20" t="str">
        <f t="shared" si="1"/>
        <v>，2932661</v>
      </c>
      <c r="H20" t="str">
        <f>VLOOKUP(A20,HOP!A:U,21,0)</f>
        <v>直连</v>
      </c>
    </row>
    <row r="21" spans="1:8">
      <c r="A21" t="s">
        <v>165</v>
      </c>
      <c r="B21" t="s">
        <v>154</v>
      </c>
      <c r="C21" s="3">
        <v>190</v>
      </c>
      <c r="D21" t="str">
        <f>VLOOKUP(A21,HOP!A:L,12,0)</f>
        <v>190.00</v>
      </c>
      <c r="E21" t="str">
        <f>VLOOKUP(A21,HOP!A:C,3,0)</f>
        <v>2937407</v>
      </c>
      <c r="F21">
        <f t="shared" si="0"/>
        <v>0</v>
      </c>
      <c r="G21" t="str">
        <f t="shared" si="1"/>
        <v>，2937407</v>
      </c>
      <c r="H21" t="str">
        <f>VLOOKUP(A21,HOP!A:U,21,0)</f>
        <v>直连</v>
      </c>
    </row>
    <row r="22" spans="1:8">
      <c r="A22" t="s">
        <v>171</v>
      </c>
      <c r="B22" t="s">
        <v>174</v>
      </c>
      <c r="C22" s="3">
        <v>437</v>
      </c>
      <c r="D22" t="str">
        <f>VLOOKUP(A22,HOP!A:L,12,0)</f>
        <v>437.00</v>
      </c>
      <c r="E22" t="str">
        <f>VLOOKUP(A22,HOP!A:C,3,0)</f>
        <v>2940273</v>
      </c>
      <c r="F22">
        <f t="shared" si="0"/>
        <v>0</v>
      </c>
      <c r="G22" t="str">
        <f t="shared" si="1"/>
        <v>，2940273</v>
      </c>
      <c r="H22" t="str">
        <f>VLOOKUP(A22,HOP!A:U,21,0)</f>
        <v>直连</v>
      </c>
    </row>
    <row r="23" spans="1:8">
      <c r="A23" t="s">
        <v>181</v>
      </c>
      <c r="B23" t="s">
        <v>174</v>
      </c>
      <c r="C23" s="3">
        <v>377</v>
      </c>
      <c r="D23" t="str">
        <f>VLOOKUP(A23,HOP!A:L,12,0)</f>
        <v>377.00</v>
      </c>
      <c r="E23" t="str">
        <f>VLOOKUP(A23,HOP!A:C,3,0)</f>
        <v>2940502</v>
      </c>
      <c r="F23">
        <f t="shared" si="0"/>
        <v>0</v>
      </c>
      <c r="G23" t="str">
        <f t="shared" si="1"/>
        <v>，2940502</v>
      </c>
      <c r="H23" t="str">
        <f>VLOOKUP(A23,HOP!A:U,21,0)</f>
        <v>直连</v>
      </c>
    </row>
    <row r="24" spans="1:8">
      <c r="A24" t="s">
        <v>187</v>
      </c>
      <c r="B24" t="s">
        <v>174</v>
      </c>
      <c r="C24" s="3">
        <v>484</v>
      </c>
      <c r="D24" t="str">
        <f>VLOOKUP(A24,HOP!A:L,12,0)</f>
        <v>484.00</v>
      </c>
      <c r="E24" t="str">
        <f>VLOOKUP(A24,HOP!A:C,3,0)</f>
        <v>2937450</v>
      </c>
      <c r="F24">
        <f t="shared" si="0"/>
        <v>0</v>
      </c>
      <c r="G24" t="str">
        <f t="shared" si="1"/>
        <v>，2937450</v>
      </c>
      <c r="H24" t="str">
        <f>VLOOKUP(A24,HOP!A:U,21,0)</f>
        <v>直连</v>
      </c>
    </row>
    <row r="25" spans="1:8">
      <c r="A25" t="s">
        <v>192</v>
      </c>
      <c r="B25" t="s">
        <v>193</v>
      </c>
      <c r="C25" s="3">
        <v>969</v>
      </c>
      <c r="D25" t="str">
        <f>VLOOKUP(A25,HOP!A:L,12,0)</f>
        <v>969.00</v>
      </c>
      <c r="E25" t="str">
        <f>VLOOKUP(A25,HOP!A:C,3,0)</f>
        <v>2926496</v>
      </c>
      <c r="F25">
        <f t="shared" si="0"/>
        <v>0</v>
      </c>
      <c r="G25" t="str">
        <f t="shared" si="1"/>
        <v>，2926496</v>
      </c>
      <c r="H25" t="str">
        <f>VLOOKUP(A25,HOP!A:U,21,0)</f>
        <v>直连</v>
      </c>
    </row>
    <row r="26" spans="1:8">
      <c r="A26" t="s">
        <v>198</v>
      </c>
      <c r="B26" t="s">
        <v>201</v>
      </c>
      <c r="C26" s="3">
        <v>226</v>
      </c>
      <c r="D26" t="str">
        <f>VLOOKUP(A26,HOP!A:L,12,0)</f>
        <v>226.00</v>
      </c>
      <c r="E26" t="str">
        <f>VLOOKUP(A26,HOP!A:C,3,0)</f>
        <v>2941292</v>
      </c>
      <c r="F26">
        <f t="shared" si="0"/>
        <v>0</v>
      </c>
      <c r="G26" t="str">
        <f t="shared" si="1"/>
        <v>，2941292</v>
      </c>
      <c r="H26" t="str">
        <f>VLOOKUP(A26,HOP!A:U,21,0)</f>
        <v>直连</v>
      </c>
    </row>
    <row r="27" spans="1:8">
      <c r="A27" t="s">
        <v>208</v>
      </c>
      <c r="B27" t="s">
        <v>201</v>
      </c>
      <c r="C27" s="3">
        <v>190</v>
      </c>
      <c r="D27" t="str">
        <f>VLOOKUP(A27,HOP!A:L,12,0)</f>
        <v>190.00</v>
      </c>
      <c r="E27" t="str">
        <f>VLOOKUP(A27,HOP!A:C,3,0)</f>
        <v>2943401</v>
      </c>
      <c r="F27">
        <f t="shared" si="0"/>
        <v>0</v>
      </c>
      <c r="G27" t="str">
        <f t="shared" si="1"/>
        <v>，2943401</v>
      </c>
      <c r="H27" t="str">
        <f>VLOOKUP(A27,HOP!A:U,21,0)</f>
        <v>直连</v>
      </c>
    </row>
    <row r="28" spans="1:8">
      <c r="A28" t="s">
        <v>211</v>
      </c>
      <c r="B28" t="s">
        <v>212</v>
      </c>
      <c r="C28" s="3">
        <v>2658</v>
      </c>
      <c r="D28" t="str">
        <f>VLOOKUP(A28,HOP!A:L,12,0)</f>
        <v>2658.00</v>
      </c>
      <c r="E28" t="str">
        <f>VLOOKUP(A28,HOP!A:C,3,0)</f>
        <v>2926880</v>
      </c>
      <c r="F28">
        <f t="shared" si="0"/>
        <v>0</v>
      </c>
      <c r="G28" t="str">
        <f t="shared" si="1"/>
        <v>，2926880</v>
      </c>
      <c r="H28" t="str">
        <f>VLOOKUP(A28,HOP!A:U,21,0)</f>
        <v>直连</v>
      </c>
    </row>
    <row r="29" spans="1:8">
      <c r="A29" t="s">
        <v>219</v>
      </c>
      <c r="B29" t="s">
        <v>201</v>
      </c>
      <c r="C29" s="3">
        <v>226</v>
      </c>
      <c r="D29" t="str">
        <f>VLOOKUP(A29,HOP!A:L,12,0)</f>
        <v>226.00</v>
      </c>
      <c r="E29" t="str">
        <f>VLOOKUP(A29,HOP!A:C,3,0)</f>
        <v>2941000</v>
      </c>
      <c r="F29">
        <f t="shared" si="0"/>
        <v>0</v>
      </c>
      <c r="G29" t="str">
        <f t="shared" si="1"/>
        <v>，2941000</v>
      </c>
      <c r="H29" t="str">
        <f>VLOOKUP(A29,HOP!A:U,21,0)</f>
        <v>直连</v>
      </c>
    </row>
    <row r="30" hidden="1" spans="1:8">
      <c r="A30" t="s">
        <v>222</v>
      </c>
      <c r="B30" t="s">
        <v>223</v>
      </c>
      <c r="C30" s="3">
        <v>0</v>
      </c>
      <c r="D30" t="e">
        <f>VLOOKUP(A30,HOP!A:L,12,0)</f>
        <v>#N/A</v>
      </c>
      <c r="E30" t="e">
        <f>VLOOKUP(A30,HOP!A:C,3,0)</f>
        <v>#N/A</v>
      </c>
      <c r="F30" t="e">
        <f t="shared" si="0"/>
        <v>#N/A</v>
      </c>
      <c r="G30" t="e">
        <f t="shared" si="1"/>
        <v>#N/A</v>
      </c>
      <c r="H30" t="e">
        <f>VLOOKUP(A30,HOP!A:U,21,0)</f>
        <v>#N/A</v>
      </c>
    </row>
    <row r="31" spans="1:8">
      <c r="A31" t="s">
        <v>231</v>
      </c>
      <c r="B31" t="s">
        <v>232</v>
      </c>
      <c r="C31" s="3">
        <v>208</v>
      </c>
      <c r="D31" t="str">
        <f>VLOOKUP(A31,HOP!A:L,12,0)</f>
        <v>208.00</v>
      </c>
      <c r="E31" t="str">
        <f>VLOOKUP(A31,HOP!A:C,3,0)</f>
        <v>2946199</v>
      </c>
      <c r="F31">
        <f t="shared" si="0"/>
        <v>0</v>
      </c>
      <c r="G31" t="str">
        <f t="shared" si="1"/>
        <v>，2946199</v>
      </c>
      <c r="H31" t="str">
        <f>VLOOKUP(A31,HOP!A:U,21,0)</f>
        <v>直连</v>
      </c>
    </row>
    <row r="32" spans="1:8">
      <c r="A32" t="s">
        <v>237</v>
      </c>
      <c r="B32" t="s">
        <v>232</v>
      </c>
      <c r="C32" s="3">
        <v>392</v>
      </c>
      <c r="D32" t="str">
        <f>VLOOKUP(A32,HOP!A:L,12,0)</f>
        <v>392.00</v>
      </c>
      <c r="E32" t="str">
        <f>VLOOKUP(A32,HOP!A:C,3,0)</f>
        <v>2946026</v>
      </c>
      <c r="F32">
        <f t="shared" si="0"/>
        <v>0</v>
      </c>
      <c r="G32" t="str">
        <f t="shared" si="1"/>
        <v>，2946026</v>
      </c>
      <c r="H32" t="str">
        <f>VLOOKUP(A32,HOP!A:U,21,0)</f>
        <v>直连</v>
      </c>
    </row>
    <row r="33" spans="1:8">
      <c r="A33" t="s">
        <v>244</v>
      </c>
      <c r="B33" t="s">
        <v>246</v>
      </c>
      <c r="C33" s="3">
        <v>890</v>
      </c>
      <c r="D33" t="str">
        <f>VLOOKUP(A33,HOP!A:L,12,0)</f>
        <v>890.00</v>
      </c>
      <c r="E33" t="str">
        <f>VLOOKUP(A33,HOP!A:C,3,0)</f>
        <v>2943849</v>
      </c>
      <c r="F33">
        <f t="shared" si="0"/>
        <v>0</v>
      </c>
      <c r="G33" t="str">
        <f t="shared" si="1"/>
        <v>，2943849</v>
      </c>
      <c r="H33" t="str">
        <f>VLOOKUP(A33,HOP!A:U,21,0)</f>
        <v>直连</v>
      </c>
    </row>
    <row r="34" spans="1:8">
      <c r="A34" t="s">
        <v>253</v>
      </c>
      <c r="B34" t="s">
        <v>254</v>
      </c>
      <c r="C34" s="3">
        <v>191</v>
      </c>
      <c r="D34" t="str">
        <f>VLOOKUP(A34,HOP!A:L,12,0)</f>
        <v>191.00</v>
      </c>
      <c r="E34" t="str">
        <f>VLOOKUP(A34,HOP!A:C,3,0)</f>
        <v>2949428</v>
      </c>
      <c r="F34">
        <f t="shared" si="0"/>
        <v>0</v>
      </c>
      <c r="G34" t="str">
        <f t="shared" si="1"/>
        <v>，2949428</v>
      </c>
      <c r="H34" t="str">
        <f>VLOOKUP(A34,HOP!A:U,21,0)</f>
        <v>直连</v>
      </c>
    </row>
    <row r="36" spans="3:3">
      <c r="C36">
        <f>SUM(C2:C35)</f>
        <v>15706</v>
      </c>
    </row>
    <row r="38" spans="3:3">
      <c r="C38" t="s">
        <v>15</v>
      </c>
    </row>
    <row r="41" spans="1:1">
      <c r="A41" t="s">
        <v>305</v>
      </c>
    </row>
    <row r="42" spans="1:1">
      <c r="A42" t="s">
        <v>306</v>
      </c>
    </row>
  </sheetData>
  <autoFilter ref="A1:H34">
    <filterColumn colId="2">
      <filters>
        <filter val="190"/>
        <filter val="490"/>
        <filter val="890"/>
        <filter val="191"/>
        <filter val="392"/>
        <filter val="455"/>
        <filter val="898"/>
        <filter val="2658"/>
        <filter val="399"/>
        <filter val="461"/>
        <filter val="365"/>
        <filter val="226"/>
        <filter val="366"/>
        <filter val="969"/>
        <filter val="833"/>
        <filter val="875"/>
        <filter val="436"/>
        <filter val="377"/>
        <filter val="437"/>
        <filter val="740"/>
        <filter val="401"/>
        <filter val="383"/>
        <filter val="484"/>
        <filter val="20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307</v>
      </c>
      <c r="B1" s="2" t="s">
        <v>308</v>
      </c>
      <c r="C1" s="2" t="s">
        <v>309</v>
      </c>
      <c r="D1" s="2" t="s">
        <v>17</v>
      </c>
      <c r="E1" s="2" t="s">
        <v>310</v>
      </c>
      <c r="F1" s="2" t="s">
        <v>311</v>
      </c>
      <c r="G1" s="2" t="s">
        <v>312</v>
      </c>
      <c r="H1" s="2" t="s">
        <v>313</v>
      </c>
      <c r="I1" s="2" t="s">
        <v>314</v>
      </c>
      <c r="J1" s="2" t="s">
        <v>315</v>
      </c>
      <c r="K1" s="2" t="s">
        <v>316</v>
      </c>
      <c r="L1" s="2" t="s">
        <v>317</v>
      </c>
      <c r="M1" s="2" t="s">
        <v>318</v>
      </c>
      <c r="N1" s="2" t="s">
        <v>319</v>
      </c>
      <c r="O1" s="2" t="s">
        <v>320</v>
      </c>
      <c r="P1" s="2" t="s">
        <v>321</v>
      </c>
      <c r="Q1" s="2" t="s">
        <v>322</v>
      </c>
      <c r="R1" s="2" t="s">
        <v>323</v>
      </c>
      <c r="S1" s="2" t="s">
        <v>324</v>
      </c>
      <c r="T1" s="2" t="s">
        <v>325</v>
      </c>
      <c r="U1" s="2" t="s">
        <v>326</v>
      </c>
      <c r="V1" s="2" t="s">
        <v>327</v>
      </c>
    </row>
    <row r="2" s="1" customFormat="1" spans="1:22">
      <c r="A2" s="1" t="s">
        <v>253</v>
      </c>
      <c r="B2" s="1" t="s">
        <v>328</v>
      </c>
      <c r="C2" s="1" t="s">
        <v>256</v>
      </c>
      <c r="D2" s="1" t="s">
        <v>329</v>
      </c>
      <c r="E2" s="1" t="s">
        <v>255</v>
      </c>
      <c r="F2" s="1" t="s">
        <v>328</v>
      </c>
      <c r="G2" s="1" t="s">
        <v>330</v>
      </c>
      <c r="H2" s="1" t="s">
        <v>331</v>
      </c>
      <c r="I2" s="1" t="s">
        <v>50</v>
      </c>
      <c r="J2" s="1" t="s">
        <v>332</v>
      </c>
      <c r="K2" s="1" t="s">
        <v>50</v>
      </c>
      <c r="L2" s="1" t="s">
        <v>50</v>
      </c>
      <c r="M2" s="1" t="s">
        <v>333</v>
      </c>
      <c r="N2" s="1" t="s">
        <v>333</v>
      </c>
      <c r="O2" s="1" t="s">
        <v>14</v>
      </c>
      <c r="P2" s="1" t="s">
        <v>334</v>
      </c>
      <c r="Q2" s="1" t="s">
        <v>335</v>
      </c>
      <c r="R2" s="1" t="s">
        <v>336</v>
      </c>
      <c r="S2" s="1" t="s">
        <v>267</v>
      </c>
      <c r="T2" s="1" t="s">
        <v>337</v>
      </c>
      <c r="U2" s="1" t="s">
        <v>338</v>
      </c>
      <c r="V2" s="1" t="s">
        <v>339</v>
      </c>
    </row>
    <row r="3" s="1" customFormat="1" spans="1:22">
      <c r="A3" s="1" t="s">
        <v>231</v>
      </c>
      <c r="B3" s="1" t="s">
        <v>340</v>
      </c>
      <c r="C3" s="1" t="s">
        <v>236</v>
      </c>
      <c r="D3" s="1" t="s">
        <v>341</v>
      </c>
      <c r="E3" s="1" t="s">
        <v>233</v>
      </c>
      <c r="F3" s="1" t="s">
        <v>340</v>
      </c>
      <c r="G3" s="1" t="s">
        <v>328</v>
      </c>
      <c r="H3" s="1" t="s">
        <v>331</v>
      </c>
      <c r="I3" s="1" t="s">
        <v>234</v>
      </c>
      <c r="J3" s="1" t="s">
        <v>332</v>
      </c>
      <c r="K3" s="1" t="s">
        <v>234</v>
      </c>
      <c r="L3" s="1" t="s">
        <v>234</v>
      </c>
      <c r="M3" s="1" t="s">
        <v>333</v>
      </c>
      <c r="N3" s="1" t="s">
        <v>333</v>
      </c>
      <c r="O3" s="1" t="s">
        <v>14</v>
      </c>
      <c r="P3" s="1" t="s">
        <v>334</v>
      </c>
      <c r="Q3" s="1" t="s">
        <v>335</v>
      </c>
      <c r="R3" s="1" t="s">
        <v>342</v>
      </c>
      <c r="S3" s="1" t="s">
        <v>267</v>
      </c>
      <c r="T3" s="1" t="s">
        <v>337</v>
      </c>
      <c r="U3" s="1" t="s">
        <v>338</v>
      </c>
      <c r="V3" s="1" t="s">
        <v>339</v>
      </c>
    </row>
    <row r="4" s="1" customFormat="1" spans="1:22">
      <c r="A4" s="1" t="s">
        <v>237</v>
      </c>
      <c r="B4" s="1" t="s">
        <v>340</v>
      </c>
      <c r="C4" s="1" t="s">
        <v>242</v>
      </c>
      <c r="D4" s="1" t="s">
        <v>343</v>
      </c>
      <c r="E4" s="1" t="s">
        <v>241</v>
      </c>
      <c r="F4" s="1" t="s">
        <v>340</v>
      </c>
      <c r="G4" s="1" t="s">
        <v>328</v>
      </c>
      <c r="H4" s="1" t="s">
        <v>331</v>
      </c>
      <c r="I4" s="1" t="s">
        <v>98</v>
      </c>
      <c r="J4" s="1" t="s">
        <v>332</v>
      </c>
      <c r="K4" s="1" t="s">
        <v>98</v>
      </c>
      <c r="L4" s="1" t="s">
        <v>98</v>
      </c>
      <c r="M4" s="1" t="s">
        <v>333</v>
      </c>
      <c r="N4" s="1" t="s">
        <v>333</v>
      </c>
      <c r="O4" s="1" t="s">
        <v>14</v>
      </c>
      <c r="P4" s="1" t="s">
        <v>334</v>
      </c>
      <c r="Q4" s="1" t="s">
        <v>335</v>
      </c>
      <c r="R4" s="1" t="s">
        <v>344</v>
      </c>
      <c r="S4" s="1" t="s">
        <v>267</v>
      </c>
      <c r="T4" s="1" t="s">
        <v>337</v>
      </c>
      <c r="U4" s="1" t="s">
        <v>338</v>
      </c>
      <c r="V4" s="1" t="s">
        <v>339</v>
      </c>
    </row>
    <row r="5" s="1" customFormat="1" spans="1:22">
      <c r="A5" s="1" t="s">
        <v>244</v>
      </c>
      <c r="B5" s="1" t="s">
        <v>345</v>
      </c>
      <c r="C5" s="1" t="s">
        <v>251</v>
      </c>
      <c r="D5" s="1" t="s">
        <v>346</v>
      </c>
      <c r="E5" s="1" t="s">
        <v>248</v>
      </c>
      <c r="F5" s="1" t="s">
        <v>340</v>
      </c>
      <c r="G5" s="1" t="s">
        <v>330</v>
      </c>
      <c r="H5" s="1" t="s">
        <v>331</v>
      </c>
      <c r="I5" s="1" t="s">
        <v>249</v>
      </c>
      <c r="J5" s="1" t="s">
        <v>332</v>
      </c>
      <c r="K5" s="1" t="s">
        <v>249</v>
      </c>
      <c r="L5" s="1" t="s">
        <v>249</v>
      </c>
      <c r="M5" s="1" t="s">
        <v>333</v>
      </c>
      <c r="N5" s="1" t="s">
        <v>333</v>
      </c>
      <c r="O5" s="1" t="s">
        <v>14</v>
      </c>
      <c r="P5" s="1" t="s">
        <v>334</v>
      </c>
      <c r="Q5" s="1" t="s">
        <v>335</v>
      </c>
      <c r="R5" s="1" t="s">
        <v>347</v>
      </c>
      <c r="S5" s="1" t="s">
        <v>267</v>
      </c>
      <c r="T5" s="1" t="s">
        <v>337</v>
      </c>
      <c r="U5" s="1" t="s">
        <v>338</v>
      </c>
      <c r="V5" s="1" t="s">
        <v>339</v>
      </c>
    </row>
    <row r="6" s="1" customFormat="1" spans="1:22">
      <c r="A6" s="1" t="s">
        <v>208</v>
      </c>
      <c r="B6" s="1" t="s">
        <v>345</v>
      </c>
      <c r="C6" s="1" t="s">
        <v>210</v>
      </c>
      <c r="D6" s="1" t="s">
        <v>329</v>
      </c>
      <c r="E6" s="1" t="s">
        <v>209</v>
      </c>
      <c r="F6" s="1" t="s">
        <v>345</v>
      </c>
      <c r="G6" s="1" t="s">
        <v>340</v>
      </c>
      <c r="H6" s="1" t="s">
        <v>331</v>
      </c>
      <c r="I6" s="1" t="s">
        <v>168</v>
      </c>
      <c r="J6" s="1" t="s">
        <v>332</v>
      </c>
      <c r="K6" s="1" t="s">
        <v>168</v>
      </c>
      <c r="L6" s="1" t="s">
        <v>168</v>
      </c>
      <c r="M6" s="1" t="s">
        <v>333</v>
      </c>
      <c r="N6" s="1" t="s">
        <v>333</v>
      </c>
      <c r="O6" s="1" t="s">
        <v>14</v>
      </c>
      <c r="P6" s="1" t="s">
        <v>334</v>
      </c>
      <c r="Q6" s="1" t="s">
        <v>335</v>
      </c>
      <c r="R6" s="1" t="s">
        <v>348</v>
      </c>
      <c r="S6" s="1" t="s">
        <v>267</v>
      </c>
      <c r="T6" s="1" t="s">
        <v>337</v>
      </c>
      <c r="U6" s="1" t="s">
        <v>338</v>
      </c>
      <c r="V6" s="1" t="s">
        <v>339</v>
      </c>
    </row>
    <row r="7" s="1" customFormat="1" spans="1:22">
      <c r="A7" s="1" t="s">
        <v>198</v>
      </c>
      <c r="B7" s="1" t="s">
        <v>345</v>
      </c>
      <c r="C7" s="1" t="s">
        <v>206</v>
      </c>
      <c r="D7" s="1" t="s">
        <v>349</v>
      </c>
      <c r="E7" s="1" t="s">
        <v>203</v>
      </c>
      <c r="F7" s="1" t="s">
        <v>345</v>
      </c>
      <c r="G7" s="1" t="s">
        <v>340</v>
      </c>
      <c r="H7" s="1" t="s">
        <v>331</v>
      </c>
      <c r="I7" s="1" t="s">
        <v>204</v>
      </c>
      <c r="J7" s="1" t="s">
        <v>332</v>
      </c>
      <c r="K7" s="1" t="s">
        <v>204</v>
      </c>
      <c r="L7" s="1" t="s">
        <v>204</v>
      </c>
      <c r="M7" s="1" t="s">
        <v>333</v>
      </c>
      <c r="N7" s="1" t="s">
        <v>333</v>
      </c>
      <c r="O7" s="1" t="s">
        <v>14</v>
      </c>
      <c r="P7" s="1" t="s">
        <v>334</v>
      </c>
      <c r="Q7" s="1" t="s">
        <v>335</v>
      </c>
      <c r="R7" s="1" t="s">
        <v>350</v>
      </c>
      <c r="S7" s="1" t="s">
        <v>267</v>
      </c>
      <c r="T7" s="1" t="s">
        <v>337</v>
      </c>
      <c r="U7" s="1" t="s">
        <v>338</v>
      </c>
      <c r="V7" s="1" t="s">
        <v>339</v>
      </c>
    </row>
    <row r="8" s="1" customFormat="1" spans="1:22">
      <c r="A8" s="1" t="s">
        <v>219</v>
      </c>
      <c r="B8" s="1" t="s">
        <v>345</v>
      </c>
      <c r="C8" s="1" t="s">
        <v>221</v>
      </c>
      <c r="D8" s="1" t="s">
        <v>349</v>
      </c>
      <c r="E8" s="1" t="s">
        <v>220</v>
      </c>
      <c r="F8" s="1" t="s">
        <v>345</v>
      </c>
      <c r="G8" s="1" t="s">
        <v>340</v>
      </c>
      <c r="H8" s="1" t="s">
        <v>331</v>
      </c>
      <c r="I8" s="1" t="s">
        <v>204</v>
      </c>
      <c r="J8" s="1" t="s">
        <v>332</v>
      </c>
      <c r="K8" s="1" t="s">
        <v>204</v>
      </c>
      <c r="L8" s="1" t="s">
        <v>204</v>
      </c>
      <c r="M8" s="1" t="s">
        <v>333</v>
      </c>
      <c r="N8" s="1" t="s">
        <v>333</v>
      </c>
      <c r="O8" s="1" t="s">
        <v>14</v>
      </c>
      <c r="P8" s="1" t="s">
        <v>334</v>
      </c>
      <c r="Q8" s="1" t="s">
        <v>335</v>
      </c>
      <c r="R8" s="1" t="s">
        <v>351</v>
      </c>
      <c r="S8" s="1" t="s">
        <v>267</v>
      </c>
      <c r="T8" s="1" t="s">
        <v>337</v>
      </c>
      <c r="U8" s="1" t="s">
        <v>338</v>
      </c>
      <c r="V8" s="1" t="s">
        <v>339</v>
      </c>
    </row>
    <row r="9" s="1" customFormat="1" spans="1:22">
      <c r="A9" s="1" t="s">
        <v>181</v>
      </c>
      <c r="B9" s="1" t="s">
        <v>352</v>
      </c>
      <c r="C9" s="1" t="s">
        <v>186</v>
      </c>
      <c r="D9" s="1" t="s">
        <v>353</v>
      </c>
      <c r="E9" s="1" t="s">
        <v>183</v>
      </c>
      <c r="F9" s="1" t="s">
        <v>352</v>
      </c>
      <c r="G9" s="1" t="s">
        <v>345</v>
      </c>
      <c r="H9" s="1" t="s">
        <v>331</v>
      </c>
      <c r="I9" s="1" t="s">
        <v>184</v>
      </c>
      <c r="J9" s="1" t="s">
        <v>332</v>
      </c>
      <c r="K9" s="1" t="s">
        <v>184</v>
      </c>
      <c r="L9" s="1" t="s">
        <v>184</v>
      </c>
      <c r="M9" s="1" t="s">
        <v>333</v>
      </c>
      <c r="N9" s="1" t="s">
        <v>333</v>
      </c>
      <c r="O9" s="1" t="s">
        <v>14</v>
      </c>
      <c r="P9" s="1" t="s">
        <v>334</v>
      </c>
      <c r="Q9" s="1" t="s">
        <v>335</v>
      </c>
      <c r="R9" s="1" t="s">
        <v>354</v>
      </c>
      <c r="S9" s="1" t="s">
        <v>267</v>
      </c>
      <c r="T9" s="1" t="s">
        <v>337</v>
      </c>
      <c r="U9" s="1" t="s">
        <v>338</v>
      </c>
      <c r="V9" s="1" t="s">
        <v>339</v>
      </c>
    </row>
    <row r="10" s="1" customFormat="1" spans="1:22">
      <c r="A10" s="1" t="s">
        <v>171</v>
      </c>
      <c r="B10" s="1" t="s">
        <v>352</v>
      </c>
      <c r="C10" s="1" t="s">
        <v>179</v>
      </c>
      <c r="D10" s="1" t="s">
        <v>353</v>
      </c>
      <c r="E10" s="1" t="s">
        <v>176</v>
      </c>
      <c r="F10" s="1" t="s">
        <v>352</v>
      </c>
      <c r="G10" s="1" t="s">
        <v>345</v>
      </c>
      <c r="H10" s="1" t="s">
        <v>331</v>
      </c>
      <c r="I10" s="1" t="s">
        <v>177</v>
      </c>
      <c r="J10" s="1" t="s">
        <v>332</v>
      </c>
      <c r="K10" s="1" t="s">
        <v>177</v>
      </c>
      <c r="L10" s="1" t="s">
        <v>177</v>
      </c>
      <c r="M10" s="1" t="s">
        <v>333</v>
      </c>
      <c r="N10" s="1" t="s">
        <v>333</v>
      </c>
      <c r="O10" s="1" t="s">
        <v>14</v>
      </c>
      <c r="P10" s="1" t="s">
        <v>334</v>
      </c>
      <c r="Q10" s="1" t="s">
        <v>335</v>
      </c>
      <c r="R10" s="1" t="s">
        <v>355</v>
      </c>
      <c r="S10" s="1" t="s">
        <v>267</v>
      </c>
      <c r="T10" s="1" t="s">
        <v>337</v>
      </c>
      <c r="U10" s="1" t="s">
        <v>338</v>
      </c>
      <c r="V10" s="1" t="s">
        <v>339</v>
      </c>
    </row>
    <row r="11" s="1" customFormat="1" spans="1:22">
      <c r="A11" s="1" t="s">
        <v>187</v>
      </c>
      <c r="B11" s="1" t="s">
        <v>356</v>
      </c>
      <c r="C11" s="1" t="s">
        <v>191</v>
      </c>
      <c r="D11" s="1" t="s">
        <v>33</v>
      </c>
      <c r="E11" s="1" t="s">
        <v>188</v>
      </c>
      <c r="F11" s="1" t="s">
        <v>352</v>
      </c>
      <c r="G11" s="1" t="s">
        <v>345</v>
      </c>
      <c r="H11" s="1" t="s">
        <v>331</v>
      </c>
      <c r="I11" s="1" t="s">
        <v>189</v>
      </c>
      <c r="J11" s="1" t="s">
        <v>332</v>
      </c>
      <c r="K11" s="1" t="s">
        <v>189</v>
      </c>
      <c r="L11" s="1" t="s">
        <v>189</v>
      </c>
      <c r="M11" s="1" t="s">
        <v>333</v>
      </c>
      <c r="N11" s="1" t="s">
        <v>333</v>
      </c>
      <c r="O11" s="1" t="s">
        <v>14</v>
      </c>
      <c r="P11" s="1" t="s">
        <v>334</v>
      </c>
      <c r="Q11" s="1" t="s">
        <v>335</v>
      </c>
      <c r="R11" s="1" t="s">
        <v>357</v>
      </c>
      <c r="S11" s="1" t="s">
        <v>267</v>
      </c>
      <c r="T11" s="1" t="s">
        <v>337</v>
      </c>
      <c r="U11" s="1" t="s">
        <v>338</v>
      </c>
      <c r="V11" s="1" t="s">
        <v>339</v>
      </c>
    </row>
    <row r="12" s="1" customFormat="1" spans="1:22">
      <c r="A12" s="1" t="s">
        <v>165</v>
      </c>
      <c r="B12" s="1" t="s">
        <v>356</v>
      </c>
      <c r="C12" s="1" t="s">
        <v>170</v>
      </c>
      <c r="D12" s="1" t="s">
        <v>329</v>
      </c>
      <c r="E12" s="1" t="s">
        <v>167</v>
      </c>
      <c r="F12" s="1" t="s">
        <v>356</v>
      </c>
      <c r="G12" s="1" t="s">
        <v>352</v>
      </c>
      <c r="H12" s="1" t="s">
        <v>331</v>
      </c>
      <c r="I12" s="1" t="s">
        <v>168</v>
      </c>
      <c r="J12" s="1" t="s">
        <v>332</v>
      </c>
      <c r="K12" s="1" t="s">
        <v>168</v>
      </c>
      <c r="L12" s="1" t="s">
        <v>168</v>
      </c>
      <c r="M12" s="1" t="s">
        <v>333</v>
      </c>
      <c r="N12" s="1" t="s">
        <v>333</v>
      </c>
      <c r="O12" s="1" t="s">
        <v>14</v>
      </c>
      <c r="P12" s="1" t="s">
        <v>334</v>
      </c>
      <c r="Q12" s="1" t="s">
        <v>335</v>
      </c>
      <c r="R12" s="1" t="s">
        <v>358</v>
      </c>
      <c r="S12" s="1" t="s">
        <v>267</v>
      </c>
      <c r="T12" s="1" t="s">
        <v>337</v>
      </c>
      <c r="U12" s="1" t="s">
        <v>338</v>
      </c>
      <c r="V12" s="1" t="s">
        <v>339</v>
      </c>
    </row>
    <row r="13" s="1" customFormat="1" spans="1:22">
      <c r="A13" s="1" t="s">
        <v>129</v>
      </c>
      <c r="B13" s="1" t="s">
        <v>359</v>
      </c>
      <c r="C13" s="1" t="s">
        <v>133</v>
      </c>
      <c r="D13" s="1" t="s">
        <v>33</v>
      </c>
      <c r="E13" s="1" t="s">
        <v>130</v>
      </c>
      <c r="F13" s="1" t="s">
        <v>359</v>
      </c>
      <c r="G13" s="1" t="s">
        <v>356</v>
      </c>
      <c r="H13" s="1" t="s">
        <v>331</v>
      </c>
      <c r="I13" s="1" t="s">
        <v>131</v>
      </c>
      <c r="J13" s="1" t="s">
        <v>332</v>
      </c>
      <c r="K13" s="1" t="s">
        <v>131</v>
      </c>
      <c r="L13" s="1" t="s">
        <v>131</v>
      </c>
      <c r="M13" s="1" t="s">
        <v>333</v>
      </c>
      <c r="N13" s="1" t="s">
        <v>333</v>
      </c>
      <c r="O13" s="1" t="s">
        <v>14</v>
      </c>
      <c r="P13" s="1" t="s">
        <v>334</v>
      </c>
      <c r="Q13" s="1" t="s">
        <v>335</v>
      </c>
      <c r="R13" s="1" t="s">
        <v>360</v>
      </c>
      <c r="S13" s="1" t="s">
        <v>267</v>
      </c>
      <c r="T13" s="1" t="s">
        <v>337</v>
      </c>
      <c r="U13" s="1" t="s">
        <v>338</v>
      </c>
      <c r="V13" s="1" t="s">
        <v>339</v>
      </c>
    </row>
    <row r="14" s="1" customFormat="1" spans="1:22">
      <c r="A14" s="1" t="s">
        <v>116</v>
      </c>
      <c r="B14" s="1" t="s">
        <v>359</v>
      </c>
      <c r="C14" s="1" t="s">
        <v>121</v>
      </c>
      <c r="D14" s="1" t="s">
        <v>55</v>
      </c>
      <c r="E14" s="1" t="s">
        <v>118</v>
      </c>
      <c r="F14" s="1" t="s">
        <v>359</v>
      </c>
      <c r="G14" s="1" t="s">
        <v>356</v>
      </c>
      <c r="H14" s="1" t="s">
        <v>331</v>
      </c>
      <c r="I14" s="1" t="s">
        <v>119</v>
      </c>
      <c r="J14" s="1" t="s">
        <v>332</v>
      </c>
      <c r="K14" s="1" t="s">
        <v>119</v>
      </c>
      <c r="L14" s="1" t="s">
        <v>119</v>
      </c>
      <c r="M14" s="1" t="s">
        <v>333</v>
      </c>
      <c r="N14" s="1" t="s">
        <v>333</v>
      </c>
      <c r="O14" s="1" t="s">
        <v>14</v>
      </c>
      <c r="P14" s="1" t="s">
        <v>334</v>
      </c>
      <c r="Q14" s="1" t="s">
        <v>335</v>
      </c>
      <c r="R14" s="1" t="s">
        <v>361</v>
      </c>
      <c r="S14" s="1" t="s">
        <v>267</v>
      </c>
      <c r="T14" s="1" t="s">
        <v>337</v>
      </c>
      <c r="U14" s="1" t="s">
        <v>338</v>
      </c>
      <c r="V14" s="1" t="s">
        <v>339</v>
      </c>
    </row>
    <row r="15" s="1" customFormat="1" spans="1:22">
      <c r="A15" s="1" t="s">
        <v>159</v>
      </c>
      <c r="B15" s="1" t="s">
        <v>359</v>
      </c>
      <c r="C15" s="1" t="s">
        <v>164</v>
      </c>
      <c r="D15" s="1" t="s">
        <v>55</v>
      </c>
      <c r="E15" s="1" t="s">
        <v>161</v>
      </c>
      <c r="F15" s="1" t="s">
        <v>359</v>
      </c>
      <c r="G15" s="1" t="s">
        <v>352</v>
      </c>
      <c r="H15" s="1" t="s">
        <v>331</v>
      </c>
      <c r="I15" s="1" t="s">
        <v>162</v>
      </c>
      <c r="J15" s="1" t="s">
        <v>332</v>
      </c>
      <c r="K15" s="1" t="s">
        <v>162</v>
      </c>
      <c r="L15" s="1" t="s">
        <v>162</v>
      </c>
      <c r="M15" s="1" t="s">
        <v>333</v>
      </c>
      <c r="N15" s="1" t="s">
        <v>333</v>
      </c>
      <c r="O15" s="1" t="s">
        <v>14</v>
      </c>
      <c r="P15" s="1" t="s">
        <v>334</v>
      </c>
      <c r="Q15" s="1" t="s">
        <v>335</v>
      </c>
      <c r="R15" s="1" t="s">
        <v>362</v>
      </c>
      <c r="S15" s="1" t="s">
        <v>267</v>
      </c>
      <c r="T15" s="1" t="s">
        <v>337</v>
      </c>
      <c r="U15" s="1" t="s">
        <v>338</v>
      </c>
      <c r="V15" s="1" t="s">
        <v>339</v>
      </c>
    </row>
    <row r="16" s="1" customFormat="1" spans="1:22">
      <c r="A16" s="1" t="s">
        <v>143</v>
      </c>
      <c r="B16" s="1" t="s">
        <v>359</v>
      </c>
      <c r="C16" s="1" t="s">
        <v>145</v>
      </c>
      <c r="D16" s="1" t="s">
        <v>55</v>
      </c>
      <c r="E16" s="1" t="s">
        <v>144</v>
      </c>
      <c r="F16" s="1" t="s">
        <v>359</v>
      </c>
      <c r="G16" s="1" t="s">
        <v>356</v>
      </c>
      <c r="H16" s="1" t="s">
        <v>331</v>
      </c>
      <c r="I16" s="1" t="s">
        <v>98</v>
      </c>
      <c r="J16" s="1" t="s">
        <v>332</v>
      </c>
      <c r="K16" s="1" t="s">
        <v>98</v>
      </c>
      <c r="L16" s="1" t="s">
        <v>98</v>
      </c>
      <c r="M16" s="1" t="s">
        <v>333</v>
      </c>
      <c r="N16" s="1" t="s">
        <v>333</v>
      </c>
      <c r="O16" s="1" t="s">
        <v>14</v>
      </c>
      <c r="P16" s="1" t="s">
        <v>334</v>
      </c>
      <c r="Q16" s="1" t="s">
        <v>335</v>
      </c>
      <c r="R16" s="1" t="s">
        <v>363</v>
      </c>
      <c r="S16" s="1" t="s">
        <v>267</v>
      </c>
      <c r="T16" s="1" t="s">
        <v>337</v>
      </c>
      <c r="U16" s="1" t="s">
        <v>338</v>
      </c>
      <c r="V16" s="1" t="s">
        <v>339</v>
      </c>
    </row>
    <row r="17" s="1" customFormat="1" spans="1:22">
      <c r="A17" s="1" t="s">
        <v>146</v>
      </c>
      <c r="B17" s="1" t="s">
        <v>359</v>
      </c>
      <c r="C17" s="1" t="s">
        <v>151</v>
      </c>
      <c r="D17" s="1" t="s">
        <v>341</v>
      </c>
      <c r="E17" s="1" t="s">
        <v>150</v>
      </c>
      <c r="F17" s="1" t="s">
        <v>359</v>
      </c>
      <c r="G17" s="1" t="s">
        <v>356</v>
      </c>
      <c r="H17" s="1" t="s">
        <v>331</v>
      </c>
      <c r="I17" s="1" t="s">
        <v>50</v>
      </c>
      <c r="J17" s="1" t="s">
        <v>332</v>
      </c>
      <c r="K17" s="1" t="s">
        <v>50</v>
      </c>
      <c r="L17" s="1" t="s">
        <v>50</v>
      </c>
      <c r="M17" s="1" t="s">
        <v>333</v>
      </c>
      <c r="N17" s="1" t="s">
        <v>333</v>
      </c>
      <c r="O17" s="1" t="s">
        <v>14</v>
      </c>
      <c r="P17" s="1" t="s">
        <v>334</v>
      </c>
      <c r="Q17" s="1" t="s">
        <v>335</v>
      </c>
      <c r="R17" s="1" t="s">
        <v>364</v>
      </c>
      <c r="S17" s="1" t="s">
        <v>267</v>
      </c>
      <c r="T17" s="1" t="s">
        <v>337</v>
      </c>
      <c r="U17" s="1" t="s">
        <v>338</v>
      </c>
      <c r="V17" s="1" t="s">
        <v>339</v>
      </c>
    </row>
    <row r="18" s="1" customFormat="1" spans="1:22">
      <c r="A18" s="1" t="s">
        <v>134</v>
      </c>
      <c r="B18" s="1" t="s">
        <v>359</v>
      </c>
      <c r="C18" s="1" t="s">
        <v>141</v>
      </c>
      <c r="D18" s="1" t="s">
        <v>135</v>
      </c>
      <c r="E18" s="1" t="s">
        <v>138</v>
      </c>
      <c r="F18" s="1" t="s">
        <v>359</v>
      </c>
      <c r="G18" s="1" t="s">
        <v>356</v>
      </c>
      <c r="H18" s="1" t="s">
        <v>331</v>
      </c>
      <c r="I18" s="1" t="s">
        <v>139</v>
      </c>
      <c r="J18" s="1" t="s">
        <v>332</v>
      </c>
      <c r="K18" s="1" t="s">
        <v>139</v>
      </c>
      <c r="L18" s="1" t="s">
        <v>139</v>
      </c>
      <c r="M18" s="1" t="s">
        <v>333</v>
      </c>
      <c r="N18" s="1" t="s">
        <v>333</v>
      </c>
      <c r="O18" s="1" t="s">
        <v>14</v>
      </c>
      <c r="P18" s="1" t="s">
        <v>334</v>
      </c>
      <c r="Q18" s="1" t="s">
        <v>335</v>
      </c>
      <c r="R18" s="1" t="s">
        <v>365</v>
      </c>
      <c r="S18" s="1" t="s">
        <v>267</v>
      </c>
      <c r="T18" s="1" t="s">
        <v>337</v>
      </c>
      <c r="U18" s="1" t="s">
        <v>338</v>
      </c>
      <c r="V18" s="1" t="s">
        <v>339</v>
      </c>
    </row>
    <row r="19" s="1" customFormat="1" spans="1:22">
      <c r="A19" s="1" t="s">
        <v>114</v>
      </c>
      <c r="B19" s="1" t="s">
        <v>359</v>
      </c>
      <c r="C19" s="1" t="s">
        <v>115</v>
      </c>
      <c r="D19" s="1" t="s">
        <v>55</v>
      </c>
      <c r="E19" s="1" t="s">
        <v>58</v>
      </c>
      <c r="F19" s="1" t="s">
        <v>359</v>
      </c>
      <c r="G19" s="1" t="s">
        <v>356</v>
      </c>
      <c r="H19" s="1" t="s">
        <v>331</v>
      </c>
      <c r="I19" s="1" t="s">
        <v>98</v>
      </c>
      <c r="J19" s="1" t="s">
        <v>332</v>
      </c>
      <c r="K19" s="1" t="s">
        <v>98</v>
      </c>
      <c r="L19" s="1" t="s">
        <v>98</v>
      </c>
      <c r="M19" s="1" t="s">
        <v>333</v>
      </c>
      <c r="N19" s="1" t="s">
        <v>333</v>
      </c>
      <c r="O19" s="1" t="s">
        <v>14</v>
      </c>
      <c r="P19" s="1" t="s">
        <v>334</v>
      </c>
      <c r="Q19" s="1" t="s">
        <v>335</v>
      </c>
      <c r="R19" s="1" t="s">
        <v>366</v>
      </c>
      <c r="S19" s="1" t="s">
        <v>267</v>
      </c>
      <c r="T19" s="1" t="s">
        <v>337</v>
      </c>
      <c r="U19" s="1" t="s">
        <v>338</v>
      </c>
      <c r="V19" s="1" t="s">
        <v>339</v>
      </c>
    </row>
    <row r="20" s="1" customFormat="1" spans="1:22">
      <c r="A20" s="1" t="s">
        <v>45</v>
      </c>
      <c r="B20" s="1" t="s">
        <v>367</v>
      </c>
      <c r="C20" s="1" t="s">
        <v>52</v>
      </c>
      <c r="D20" s="1" t="s">
        <v>329</v>
      </c>
      <c r="E20" s="1" t="s">
        <v>49</v>
      </c>
      <c r="F20" s="1" t="s">
        <v>367</v>
      </c>
      <c r="G20" s="1" t="s">
        <v>359</v>
      </c>
      <c r="H20" s="1" t="s">
        <v>331</v>
      </c>
      <c r="I20" s="1" t="s">
        <v>50</v>
      </c>
      <c r="J20" s="1" t="s">
        <v>332</v>
      </c>
      <c r="K20" s="1" t="s">
        <v>50</v>
      </c>
      <c r="L20" s="1" t="s">
        <v>50</v>
      </c>
      <c r="M20" s="1" t="s">
        <v>333</v>
      </c>
      <c r="N20" s="1" t="s">
        <v>333</v>
      </c>
      <c r="O20" s="1" t="s">
        <v>14</v>
      </c>
      <c r="P20" s="1" t="s">
        <v>334</v>
      </c>
      <c r="Q20" s="1" t="s">
        <v>335</v>
      </c>
      <c r="R20" s="1" t="s">
        <v>368</v>
      </c>
      <c r="S20" s="1" t="s">
        <v>267</v>
      </c>
      <c r="T20" s="1" t="s">
        <v>337</v>
      </c>
      <c r="U20" s="1" t="s">
        <v>338</v>
      </c>
      <c r="V20" s="1" t="s">
        <v>339</v>
      </c>
    </row>
    <row r="21" s="1" customFormat="1" spans="1:22">
      <c r="A21" s="1" t="s">
        <v>80</v>
      </c>
      <c r="B21" s="1" t="s">
        <v>367</v>
      </c>
      <c r="C21" s="1" t="s">
        <v>86</v>
      </c>
      <c r="D21" s="1" t="s">
        <v>369</v>
      </c>
      <c r="E21" s="1" t="s">
        <v>83</v>
      </c>
      <c r="F21" s="1" t="s">
        <v>367</v>
      </c>
      <c r="G21" s="1" t="s">
        <v>359</v>
      </c>
      <c r="H21" s="1" t="s">
        <v>331</v>
      </c>
      <c r="I21" s="1" t="s">
        <v>84</v>
      </c>
      <c r="J21" s="1" t="s">
        <v>332</v>
      </c>
      <c r="K21" s="1" t="s">
        <v>84</v>
      </c>
      <c r="L21" s="1" t="s">
        <v>84</v>
      </c>
      <c r="M21" s="1" t="s">
        <v>333</v>
      </c>
      <c r="N21" s="1" t="s">
        <v>333</v>
      </c>
      <c r="O21" s="1" t="s">
        <v>14</v>
      </c>
      <c r="P21" s="1" t="s">
        <v>334</v>
      </c>
      <c r="Q21" s="1" t="s">
        <v>335</v>
      </c>
      <c r="R21" s="1" t="s">
        <v>370</v>
      </c>
      <c r="S21" s="1" t="s">
        <v>267</v>
      </c>
      <c r="T21" s="1" t="s">
        <v>337</v>
      </c>
      <c r="U21" s="1" t="s">
        <v>338</v>
      </c>
      <c r="V21" s="1" t="s">
        <v>339</v>
      </c>
    </row>
    <row r="22" s="1" customFormat="1" spans="1:22">
      <c r="A22" s="1" t="s">
        <v>63</v>
      </c>
      <c r="B22" s="1" t="s">
        <v>367</v>
      </c>
      <c r="C22" s="1" t="s">
        <v>68</v>
      </c>
      <c r="D22" s="1" t="s">
        <v>55</v>
      </c>
      <c r="E22" s="1" t="s">
        <v>65</v>
      </c>
      <c r="F22" s="1" t="s">
        <v>367</v>
      </c>
      <c r="G22" s="1" t="s">
        <v>359</v>
      </c>
      <c r="H22" s="1" t="s">
        <v>331</v>
      </c>
      <c r="I22" s="1" t="s">
        <v>66</v>
      </c>
      <c r="J22" s="1" t="s">
        <v>332</v>
      </c>
      <c r="K22" s="1" t="s">
        <v>66</v>
      </c>
      <c r="L22" s="1" t="s">
        <v>66</v>
      </c>
      <c r="M22" s="1" t="s">
        <v>333</v>
      </c>
      <c r="N22" s="1" t="s">
        <v>333</v>
      </c>
      <c r="O22" s="1" t="s">
        <v>14</v>
      </c>
      <c r="P22" s="1" t="s">
        <v>334</v>
      </c>
      <c r="Q22" s="1" t="s">
        <v>335</v>
      </c>
      <c r="R22" s="1" t="s">
        <v>371</v>
      </c>
      <c r="S22" s="1" t="s">
        <v>267</v>
      </c>
      <c r="T22" s="1" t="s">
        <v>337</v>
      </c>
      <c r="U22" s="1" t="s">
        <v>338</v>
      </c>
      <c r="V22" s="1" t="s">
        <v>339</v>
      </c>
    </row>
    <row r="23" s="1" customFormat="1" spans="1:22">
      <c r="A23" s="1" t="s">
        <v>69</v>
      </c>
      <c r="B23" s="1" t="s">
        <v>367</v>
      </c>
      <c r="C23" s="1" t="s">
        <v>74</v>
      </c>
      <c r="D23" s="1" t="s">
        <v>55</v>
      </c>
      <c r="E23" s="1" t="s">
        <v>71</v>
      </c>
      <c r="F23" s="1" t="s">
        <v>367</v>
      </c>
      <c r="G23" s="1" t="s">
        <v>359</v>
      </c>
      <c r="H23" s="1" t="s">
        <v>331</v>
      </c>
      <c r="I23" s="1" t="s">
        <v>72</v>
      </c>
      <c r="J23" s="1" t="s">
        <v>332</v>
      </c>
      <c r="K23" s="1" t="s">
        <v>72</v>
      </c>
      <c r="L23" s="1" t="s">
        <v>72</v>
      </c>
      <c r="M23" s="1" t="s">
        <v>333</v>
      </c>
      <c r="N23" s="1" t="s">
        <v>333</v>
      </c>
      <c r="O23" s="1" t="s">
        <v>14</v>
      </c>
      <c r="P23" s="1" t="s">
        <v>334</v>
      </c>
      <c r="Q23" s="1" t="s">
        <v>335</v>
      </c>
      <c r="R23" s="1" t="s">
        <v>372</v>
      </c>
      <c r="S23" s="1" t="s">
        <v>267</v>
      </c>
      <c r="T23" s="1" t="s">
        <v>337</v>
      </c>
      <c r="U23" s="1" t="s">
        <v>338</v>
      </c>
      <c r="V23" s="1" t="s">
        <v>339</v>
      </c>
    </row>
    <row r="24" s="1" customFormat="1" spans="1:22">
      <c r="A24" s="1" t="s">
        <v>75</v>
      </c>
      <c r="B24" s="1" t="s">
        <v>367</v>
      </c>
      <c r="C24" s="1" t="s">
        <v>79</v>
      </c>
      <c r="D24" s="1" t="s">
        <v>55</v>
      </c>
      <c r="E24" s="1" t="s">
        <v>71</v>
      </c>
      <c r="F24" s="1" t="s">
        <v>367</v>
      </c>
      <c r="G24" s="1" t="s">
        <v>359</v>
      </c>
      <c r="H24" s="1" t="s">
        <v>331</v>
      </c>
      <c r="I24" s="1" t="s">
        <v>77</v>
      </c>
      <c r="J24" s="1" t="s">
        <v>332</v>
      </c>
      <c r="K24" s="1" t="s">
        <v>77</v>
      </c>
      <c r="L24" s="1" t="s">
        <v>77</v>
      </c>
      <c r="M24" s="1" t="s">
        <v>333</v>
      </c>
      <c r="N24" s="1" t="s">
        <v>333</v>
      </c>
      <c r="O24" s="1" t="s">
        <v>14</v>
      </c>
      <c r="P24" s="1" t="s">
        <v>334</v>
      </c>
      <c r="Q24" s="1" t="s">
        <v>335</v>
      </c>
      <c r="R24" s="1" t="s">
        <v>373</v>
      </c>
      <c r="S24" s="1" t="s">
        <v>267</v>
      </c>
      <c r="T24" s="1" t="s">
        <v>337</v>
      </c>
      <c r="U24" s="1" t="s">
        <v>338</v>
      </c>
      <c r="V24" s="1" t="s">
        <v>339</v>
      </c>
    </row>
    <row r="25" s="1" customFormat="1" spans="1:22">
      <c r="A25" s="1" t="s">
        <v>54</v>
      </c>
      <c r="B25" s="1" t="s">
        <v>367</v>
      </c>
      <c r="C25" s="1" t="s">
        <v>61</v>
      </c>
      <c r="D25" s="1" t="s">
        <v>55</v>
      </c>
      <c r="E25" s="1" t="s">
        <v>58</v>
      </c>
      <c r="F25" s="1" t="s">
        <v>367</v>
      </c>
      <c r="G25" s="1" t="s">
        <v>359</v>
      </c>
      <c r="H25" s="1" t="s">
        <v>331</v>
      </c>
      <c r="I25" s="1" t="s">
        <v>59</v>
      </c>
      <c r="J25" s="1" t="s">
        <v>332</v>
      </c>
      <c r="K25" s="1" t="s">
        <v>59</v>
      </c>
      <c r="L25" s="1" t="s">
        <v>59</v>
      </c>
      <c r="M25" s="1" t="s">
        <v>333</v>
      </c>
      <c r="N25" s="1" t="s">
        <v>333</v>
      </c>
      <c r="O25" s="1" t="s">
        <v>14</v>
      </c>
      <c r="P25" s="1" t="s">
        <v>334</v>
      </c>
      <c r="Q25" s="1" t="s">
        <v>335</v>
      </c>
      <c r="R25" s="1" t="s">
        <v>374</v>
      </c>
      <c r="S25" s="1" t="s">
        <v>267</v>
      </c>
      <c r="T25" s="1" t="s">
        <v>337</v>
      </c>
      <c r="U25" s="1" t="s">
        <v>338</v>
      </c>
      <c r="V25" s="1" t="s">
        <v>339</v>
      </c>
    </row>
    <row r="26" s="1" customFormat="1" spans="1:22">
      <c r="A26" s="1" t="s">
        <v>88</v>
      </c>
      <c r="B26" s="1" t="s">
        <v>367</v>
      </c>
      <c r="C26" s="1" t="s">
        <v>93</v>
      </c>
      <c r="D26" s="1" t="s">
        <v>55</v>
      </c>
      <c r="E26" s="1" t="s">
        <v>90</v>
      </c>
      <c r="F26" s="1" t="s">
        <v>367</v>
      </c>
      <c r="G26" s="1" t="s">
        <v>359</v>
      </c>
      <c r="H26" s="1" t="s">
        <v>331</v>
      </c>
      <c r="I26" s="1" t="s">
        <v>91</v>
      </c>
      <c r="J26" s="1" t="s">
        <v>332</v>
      </c>
      <c r="K26" s="1" t="s">
        <v>91</v>
      </c>
      <c r="L26" s="1" t="s">
        <v>91</v>
      </c>
      <c r="M26" s="1" t="s">
        <v>333</v>
      </c>
      <c r="N26" s="1" t="s">
        <v>333</v>
      </c>
      <c r="O26" s="1" t="s">
        <v>14</v>
      </c>
      <c r="P26" s="1" t="s">
        <v>334</v>
      </c>
      <c r="Q26" s="1" t="s">
        <v>335</v>
      </c>
      <c r="R26" s="1" t="s">
        <v>375</v>
      </c>
      <c r="S26" s="1" t="s">
        <v>267</v>
      </c>
      <c r="T26" s="1" t="s">
        <v>337</v>
      </c>
      <c r="U26" s="1" t="s">
        <v>338</v>
      </c>
      <c r="V26" s="1" t="s">
        <v>339</v>
      </c>
    </row>
    <row r="27" s="1" customFormat="1" spans="1:22">
      <c r="A27" s="1" t="s">
        <v>153</v>
      </c>
      <c r="B27" s="1" t="s">
        <v>376</v>
      </c>
      <c r="C27" s="1" t="s">
        <v>158</v>
      </c>
      <c r="D27" s="1" t="s">
        <v>55</v>
      </c>
      <c r="E27" s="1" t="s">
        <v>155</v>
      </c>
      <c r="F27" s="1" t="s">
        <v>356</v>
      </c>
      <c r="G27" s="1" t="s">
        <v>352</v>
      </c>
      <c r="H27" s="1" t="s">
        <v>331</v>
      </c>
      <c r="I27" s="1" t="s">
        <v>156</v>
      </c>
      <c r="J27" s="1" t="s">
        <v>332</v>
      </c>
      <c r="K27" s="1" t="s">
        <v>156</v>
      </c>
      <c r="L27" s="1" t="s">
        <v>156</v>
      </c>
      <c r="M27" s="1" t="s">
        <v>333</v>
      </c>
      <c r="N27" s="1" t="s">
        <v>333</v>
      </c>
      <c r="O27" s="1" t="s">
        <v>14</v>
      </c>
      <c r="P27" s="1" t="s">
        <v>334</v>
      </c>
      <c r="Q27" s="1" t="s">
        <v>335</v>
      </c>
      <c r="R27" s="1" t="s">
        <v>377</v>
      </c>
      <c r="S27" s="1" t="s">
        <v>267</v>
      </c>
      <c r="T27" s="1" t="s">
        <v>337</v>
      </c>
      <c r="U27" s="1" t="s">
        <v>338</v>
      </c>
      <c r="V27" s="1" t="s">
        <v>339</v>
      </c>
    </row>
    <row r="28" s="1" customFormat="1" spans="1:22">
      <c r="A28" s="1" t="s">
        <v>32</v>
      </c>
      <c r="B28" s="1" t="s">
        <v>376</v>
      </c>
      <c r="C28" s="1" t="s">
        <v>43</v>
      </c>
      <c r="D28" s="1" t="s">
        <v>33</v>
      </c>
      <c r="E28" s="1" t="s">
        <v>38</v>
      </c>
      <c r="F28" s="1" t="s">
        <v>367</v>
      </c>
      <c r="G28" s="1" t="s">
        <v>359</v>
      </c>
      <c r="H28" s="1" t="s">
        <v>331</v>
      </c>
      <c r="I28" s="1" t="s">
        <v>41</v>
      </c>
      <c r="J28" s="1" t="s">
        <v>332</v>
      </c>
      <c r="K28" s="1" t="s">
        <v>41</v>
      </c>
      <c r="L28" s="1" t="s">
        <v>41</v>
      </c>
      <c r="M28" s="1" t="s">
        <v>333</v>
      </c>
      <c r="N28" s="1" t="s">
        <v>333</v>
      </c>
      <c r="O28" s="1" t="s">
        <v>14</v>
      </c>
      <c r="P28" s="1" t="s">
        <v>334</v>
      </c>
      <c r="Q28" s="1" t="s">
        <v>335</v>
      </c>
      <c r="R28" s="1" t="s">
        <v>378</v>
      </c>
      <c r="S28" s="1" t="s">
        <v>267</v>
      </c>
      <c r="T28" s="1" t="s">
        <v>337</v>
      </c>
      <c r="U28" s="1" t="s">
        <v>338</v>
      </c>
      <c r="V28" s="1" t="s">
        <v>339</v>
      </c>
    </row>
    <row r="29" s="1" customFormat="1" spans="1:22">
      <c r="A29" s="1" t="s">
        <v>211</v>
      </c>
      <c r="B29" s="1" t="s">
        <v>379</v>
      </c>
      <c r="C29" s="1" t="s">
        <v>218</v>
      </c>
      <c r="D29" s="1" t="s">
        <v>353</v>
      </c>
      <c r="E29" s="1" t="s">
        <v>214</v>
      </c>
      <c r="F29" s="1" t="s">
        <v>376</v>
      </c>
      <c r="G29" s="1" t="s">
        <v>340</v>
      </c>
      <c r="H29" s="1" t="s">
        <v>331</v>
      </c>
      <c r="I29" s="1" t="s">
        <v>216</v>
      </c>
      <c r="J29" s="1" t="s">
        <v>332</v>
      </c>
      <c r="K29" s="1" t="s">
        <v>216</v>
      </c>
      <c r="L29" s="1" t="s">
        <v>216</v>
      </c>
      <c r="M29" s="1" t="s">
        <v>333</v>
      </c>
      <c r="N29" s="1" t="s">
        <v>333</v>
      </c>
      <c r="O29" s="1" t="s">
        <v>14</v>
      </c>
      <c r="P29" s="1" t="s">
        <v>334</v>
      </c>
      <c r="Q29" s="1" t="s">
        <v>335</v>
      </c>
      <c r="R29" s="1" t="s">
        <v>380</v>
      </c>
      <c r="S29" s="1" t="s">
        <v>267</v>
      </c>
      <c r="T29" s="1" t="s">
        <v>337</v>
      </c>
      <c r="U29" s="1" t="s">
        <v>338</v>
      </c>
      <c r="V29" s="1" t="s">
        <v>339</v>
      </c>
    </row>
    <row r="30" s="1" customFormat="1" spans="1:22">
      <c r="A30" s="1" t="s">
        <v>192</v>
      </c>
      <c r="B30" s="1" t="s">
        <v>379</v>
      </c>
      <c r="C30" s="1" t="s">
        <v>197</v>
      </c>
      <c r="D30" s="1" t="s">
        <v>55</v>
      </c>
      <c r="E30" s="1" t="s">
        <v>381</v>
      </c>
      <c r="F30" s="1" t="s">
        <v>356</v>
      </c>
      <c r="G30" s="1" t="s">
        <v>345</v>
      </c>
      <c r="H30" s="1" t="s">
        <v>331</v>
      </c>
      <c r="I30" s="1" t="s">
        <v>195</v>
      </c>
      <c r="J30" s="1" t="s">
        <v>332</v>
      </c>
      <c r="K30" s="1" t="s">
        <v>195</v>
      </c>
      <c r="L30" s="1" t="s">
        <v>195</v>
      </c>
      <c r="M30" s="1" t="s">
        <v>333</v>
      </c>
      <c r="N30" s="1" t="s">
        <v>333</v>
      </c>
      <c r="O30" s="1" t="s">
        <v>14</v>
      </c>
      <c r="P30" s="1" t="s">
        <v>334</v>
      </c>
      <c r="Q30" s="1" t="s">
        <v>335</v>
      </c>
      <c r="R30" s="1" t="s">
        <v>382</v>
      </c>
      <c r="S30" s="1" t="s">
        <v>267</v>
      </c>
      <c r="T30" s="1" t="s">
        <v>337</v>
      </c>
      <c r="U30" s="1" t="s">
        <v>338</v>
      </c>
      <c r="V30" s="1" t="s">
        <v>339</v>
      </c>
    </row>
    <row r="31" s="1" customFormat="1" spans="1:22">
      <c r="A31" s="1" t="s">
        <v>122</v>
      </c>
      <c r="B31" s="1" t="s">
        <v>383</v>
      </c>
      <c r="C31" s="1" t="s">
        <v>128</v>
      </c>
      <c r="D31" s="1" t="s">
        <v>55</v>
      </c>
      <c r="E31" s="1" t="s">
        <v>124</v>
      </c>
      <c r="F31" s="1" t="s">
        <v>367</v>
      </c>
      <c r="G31" s="1" t="s">
        <v>356</v>
      </c>
      <c r="H31" s="1" t="s">
        <v>331</v>
      </c>
      <c r="I31" s="1" t="s">
        <v>126</v>
      </c>
      <c r="J31" s="1" t="s">
        <v>332</v>
      </c>
      <c r="K31" s="1" t="s">
        <v>126</v>
      </c>
      <c r="L31" s="1" t="s">
        <v>126</v>
      </c>
      <c r="M31" s="1" t="s">
        <v>333</v>
      </c>
      <c r="N31" s="1" t="s">
        <v>333</v>
      </c>
      <c r="O31" s="1" t="s">
        <v>14</v>
      </c>
      <c r="P31" s="1" t="s">
        <v>334</v>
      </c>
      <c r="Q31" s="1" t="s">
        <v>335</v>
      </c>
      <c r="R31" s="1" t="s">
        <v>384</v>
      </c>
      <c r="S31" s="1" t="s">
        <v>267</v>
      </c>
      <c r="T31" s="1" t="s">
        <v>337</v>
      </c>
      <c r="U31" s="1" t="s">
        <v>338</v>
      </c>
      <c r="V31" s="1" t="s">
        <v>339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2023-01-17T01:51:57Z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DD86E19BF238443E95E62AEB9FE87013</vt:lpwstr>
  </property>
  <property fmtid="{D5CDD505-2E9C-101B-9397-08002B2CF9AE}" pid="3" name="KSOProductBuildVer">
    <vt:lpwstr>2052-11.1.0.13703</vt:lpwstr>
  </property>
</Properties>
</file>