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对账!$A$1:$X$168</definedName>
  </definedNames>
  <calcPr calcId="144525"/>
</workbook>
</file>

<file path=xl/sharedStrings.xml><?xml version="1.0" encoding="utf-8"?>
<sst xmlns="http://schemas.openxmlformats.org/spreadsheetml/2006/main" count="5473" uniqueCount="1679">
  <si>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</si>
  <si>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</si>
  <si>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</si>
  <si>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</si>
  <si>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</si>
  <si>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</si>
  <si>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</si>
  <si>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</si>
  <si>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</si>
  <si>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</si>
  <si>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</si>
  <si>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</si>
  <si>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</si>
  <si>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</si>
  <si>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</si>
  <si>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</si>
  <si>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</si>
  <si>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</si>
  <si>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</si>
  <si>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</si>
  <si>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</si>
  <si>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</si>
  <si>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</si>
  <si>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</si>
  <si>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</si>
  <si>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18902635370	</t>
  </si>
  <si>
    <t>Ctrip</t>
  </si>
  <si>
    <t>正常</t>
  </si>
  <si>
    <t>[曼谷]标准酒店 - 曼谷大都会大厦(The Standard, Bangkok Mahanakhon)(91246959)</t>
  </si>
  <si>
    <t>转角特大床房&lt;大床&gt;(至少提前90天预订)(至少连住2晚及以上)&lt;超值特惠&gt;&lt;双人入住&gt;&lt;不适用泰国客人&gt;&lt;双早&gt;</t>
  </si>
  <si>
    <t>CNY</t>
  </si>
  <si>
    <t>CHANG/LICHUNG</t>
  </si>
  <si>
    <t>CA2019230108CNY</t>
  </si>
  <si>
    <t>未提现</t>
  </si>
  <si>
    <t>携程开票</t>
  </si>
  <si>
    <t xml:space="preserve">2671739	</t>
  </si>
  <si>
    <t xml:space="preserve">35569SE019712	</t>
  </si>
  <si>
    <t xml:space="preserve">21148491522	</t>
  </si>
  <si>
    <t>[曼谷]曼谷湄南河四季酒店 (SHA Plus+)(Four Seasons Hotel Bangkok at Chao Phraya River (SHA Plus+))(57171815)</t>
  </si>
  <si>
    <t>豪华特大床房&lt;双人入住&gt;&lt;无早&gt;</t>
  </si>
  <si>
    <t>YU/XIAO</t>
  </si>
  <si>
    <t xml:space="preserve">2708721	</t>
  </si>
  <si>
    <t xml:space="preserve">123034	</t>
  </si>
  <si>
    <t xml:space="preserve">21246481201	</t>
  </si>
  <si>
    <t>王子标准房(至少提前90天预订)(至少连住2晚及以上)&lt;双人入住&gt;&lt;不适用泰国客人&gt;&lt;双早&gt;</t>
  </si>
  <si>
    <t>TSUI/TSZ TO,WONG/MAN KIT</t>
  </si>
  <si>
    <t xml:space="preserve">2717626	</t>
  </si>
  <si>
    <t xml:space="preserve">35569SE027538	</t>
  </si>
  <si>
    <t xml:space="preserve">21421032095	</t>
  </si>
  <si>
    <t>河景尊贵房(至少提前30天预订)&lt;双人入住&gt;&lt;无早&gt;</t>
  </si>
  <si>
    <t>LEE/SHANGHSING</t>
  </si>
  <si>
    <t xml:space="preserve">2734929	</t>
  </si>
  <si>
    <t xml:space="preserve">126381	</t>
  </si>
  <si>
    <t xml:space="preserve">21815973368	</t>
  </si>
  <si>
    <t>[芽庄]芽庄洲际酒店(InterContinental Nha Trang, an IHG Hotel)(4398930)</t>
  </si>
  <si>
    <t>海景经典特大床房&lt;双人入住&gt;&lt;双早&gt;</t>
  </si>
  <si>
    <t>LEE/MINJI,MUN/SANGYEOL</t>
  </si>
  <si>
    <t xml:space="preserve">2804616	</t>
  </si>
  <si>
    <t xml:space="preserve">605947	</t>
  </si>
  <si>
    <t xml:space="preserve">21824999506	</t>
  </si>
  <si>
    <t>[乔治市]槟城皇家朱兰酒店 (槟城对抗新冠肺炎认证)(Royale Chulan Penang)(12046718)</t>
  </si>
  <si>
    <t>高级房(至少连住2晚及以上)&lt;双人入住&gt;&lt;双早&gt;</t>
  </si>
  <si>
    <t>Wai Kin/Lee,wai Kin/Lee</t>
  </si>
  <si>
    <t xml:space="preserve">2809322	</t>
  </si>
  <si>
    <t xml:space="preserve">8600209	</t>
  </si>
  <si>
    <t xml:space="preserve">21825448776	</t>
  </si>
  <si>
    <t>[长滩岛]长滩岛菲利兹酒店(Feliz Hotel Boracay)(99048496)</t>
  </si>
  <si>
    <t>豪华两张大床房&lt;四人入住&gt;&lt;早餐&gt;</t>
  </si>
  <si>
    <t>KIM/SOHUI</t>
  </si>
  <si>
    <t xml:space="preserve">2809656	</t>
  </si>
  <si>
    <t xml:space="preserve">FHBI-14376	</t>
  </si>
  <si>
    <t xml:space="preserve">21828412499	</t>
  </si>
  <si>
    <t>[曼谷]曼谷lyf素坤逸8巷-雅诗阁管理(lyf Sukhumvit 8 Bangkok - Managed by The Ascott Limited)(99997345)</t>
  </si>
  <si>
    <t>特大床房(至少连住2晚及以上)&lt;双人入住&gt;&lt;不适用泰国客人&gt;&lt;无早&gt;</t>
  </si>
  <si>
    <t>HUA/ZIYI</t>
  </si>
  <si>
    <t xml:space="preserve">2813884	</t>
  </si>
  <si>
    <t xml:space="preserve">7695545	</t>
  </si>
  <si>
    <t xml:space="preserve">21838497436	</t>
  </si>
  <si>
    <t>[Racha Thewa]素万那普机场奇迹酒店(Miracle Suvarnabhumi Airport)(28680209)</t>
  </si>
  <si>
    <t>豪华房&lt;今日特价 &gt;&lt;双人入住&gt;&lt;无早&gt;</t>
  </si>
  <si>
    <t>TEAK/BUDHA</t>
  </si>
  <si>
    <t xml:space="preserve">2821764	</t>
  </si>
  <si>
    <t xml:space="preserve">256358	</t>
  </si>
  <si>
    <t xml:space="preserve">21839336894	</t>
  </si>
  <si>
    <t>[太阳城]太阳城度假村迷失城宫殿酒店(The Palace of the Lost City at Sun City Resort)(66417684)</t>
  </si>
  <si>
    <t>泳池景高级豪华房 禁烟&lt;双人入住&gt;&lt;双早&gt;</t>
  </si>
  <si>
    <t>Ghosh/Sudip,Ghosh/Sudip,Ghosh/Sudip,Ghosh/Sudip</t>
  </si>
  <si>
    <t xml:space="preserve">2822529	</t>
  </si>
  <si>
    <t xml:space="preserve">22281583	</t>
  </si>
  <si>
    <t xml:space="preserve">999221842437764	</t>
  </si>
  <si>
    <t>DEBORAH ITHIER /PLATINUM CAR CARE</t>
  </si>
  <si>
    <t xml:space="preserve">2826244	</t>
  </si>
  <si>
    <t xml:space="preserve">22284388	</t>
  </si>
  <si>
    <t xml:space="preserve">21844904590	</t>
  </si>
  <si>
    <t>[清迈]清迈 M 酒店 (SHA Plus+)(Hotel M Chiang Mai)(5406477)</t>
  </si>
  <si>
    <t>高级房 禁烟&lt;双人入住&gt;&lt;双早&gt;</t>
  </si>
  <si>
    <t>DANGTOW/NATTAYA</t>
  </si>
  <si>
    <t xml:space="preserve">2830234	</t>
  </si>
  <si>
    <t xml:space="preserve">RR22111139	</t>
  </si>
  <si>
    <t xml:space="preserve">21854084661	</t>
  </si>
  <si>
    <t>[曼谷]曼谷科伦酒店 (SHA Plus+)(Column Bangkok Hotel (SHA Plus+))(7311896)</t>
  </si>
  <si>
    <t>一卧室行政套房(连住3晚及以上)&lt;今日特价 &gt;&lt;双人入住&gt;&lt;不适用中东客人&gt;&lt;无早&gt;</t>
  </si>
  <si>
    <t>TOPOLSKI /VERONIKA BOZENA</t>
  </si>
  <si>
    <t xml:space="preserve">2846751	</t>
  </si>
  <si>
    <t xml:space="preserve">111388	</t>
  </si>
  <si>
    <t xml:space="preserve">21864327989	</t>
  </si>
  <si>
    <t>[吉隆坡]吉隆坡活乐酒店(WOLO Kuala Lumpur)(5430068)</t>
  </si>
  <si>
    <t>黄金特大床房&lt;今日特价 &gt;&lt;双人入住&gt;&lt;无早&gt;</t>
  </si>
  <si>
    <t>ABU BAKAR/IZZIEYANA SHAFIKA</t>
  </si>
  <si>
    <t xml:space="preserve">2857620	</t>
  </si>
  <si>
    <t xml:space="preserve">152175	</t>
  </si>
  <si>
    <t xml:space="preserve">21875910669	</t>
  </si>
  <si>
    <t>[曼谷]曼谷素坤逸航站 21 中心酒店 (SHA Plus+)(Grande Centre Point Hotel Terminal 21 (SHA Plus+))(5908161)</t>
  </si>
  <si>
    <t>顶级套房&lt;特惠&gt;&lt;双人入住&gt;&lt;无早&gt;</t>
  </si>
  <si>
    <t>kot/hi ping</t>
  </si>
  <si>
    <t xml:space="preserve">2861394	</t>
  </si>
  <si>
    <t xml:space="preserve">394265	</t>
  </si>
  <si>
    <t xml:space="preserve">999221926979143	</t>
  </si>
  <si>
    <t>[济州市]济州君悦酒店(Grand Hyatt Jeju)(99810240)</t>
  </si>
  <si>
    <t>65平米特大床房&lt;双人入住&gt;&lt;无早&gt;</t>
  </si>
  <si>
    <t>Hwang/dahee</t>
  </si>
  <si>
    <t xml:space="preserve">2874831	</t>
  </si>
  <si>
    <t xml:space="preserve">16016654	</t>
  </si>
  <si>
    <t xml:space="preserve">999221933212929	</t>
  </si>
  <si>
    <t>[芭堤雅]芭提雅最佳西方优质尼克森酒店(Best Western Plus Nexen Pattaya)(96263097)</t>
  </si>
  <si>
    <t>城景豪华双人床房&lt;双人入住&gt;&lt;不适用泰国客人&gt;&lt;无早&gt;</t>
  </si>
  <si>
    <t>WONG/KIN KEUNG</t>
  </si>
  <si>
    <t xml:space="preserve">2876958	</t>
  </si>
  <si>
    <t xml:space="preserve">BK007106	</t>
  </si>
  <si>
    <t xml:space="preserve">999221934453180	</t>
  </si>
  <si>
    <t>[薄荷岛]赫纳恩镇度假村(Henann Tawala Resort)(91417869)</t>
  </si>
  <si>
    <t>尊贵房&lt;今日特价 &gt;&lt;三人入住&gt;&lt;早餐&gt;</t>
  </si>
  <si>
    <t>Kim/Jusung,Kim/Jusung</t>
  </si>
  <si>
    <t xml:space="preserve">2877857	</t>
  </si>
  <si>
    <t xml:space="preserve">HTW131-1135	</t>
  </si>
  <si>
    <t xml:space="preserve">999221940379953	</t>
  </si>
  <si>
    <t>[曼谷]曼谷香格里拉大酒店 (SHA Extra Plus)(Shangri-La Bangkok)(3243791)</t>
  </si>
  <si>
    <t>香格里拉楼豪华河景特大床房&lt;双人入住&gt;&lt;双早&gt;</t>
  </si>
  <si>
    <t>MORILLO/FLORINDA</t>
  </si>
  <si>
    <t xml:space="preserve">2879823	</t>
  </si>
  <si>
    <t xml:space="preserve">11473517	</t>
  </si>
  <si>
    <t xml:space="preserve">21940930453	</t>
  </si>
  <si>
    <t>[芭堤雅]达拉海角渡假村(Cape Dara Resort)(5470678)</t>
  </si>
  <si>
    <t>豪华特大床房&lt;双人入住&gt;&lt;不适用泰国/印度次大陆客人&gt;&lt;双早&gt;</t>
  </si>
  <si>
    <t>LIN/RONG,YU/YAO</t>
  </si>
  <si>
    <t xml:space="preserve">2880232	</t>
  </si>
  <si>
    <t xml:space="preserve">482628	</t>
  </si>
  <si>
    <t xml:space="preserve">999221945279551	</t>
  </si>
  <si>
    <t>[普林塞萨港]巴拉望岛道夫酒店(Astoria Palawan)(39700813)</t>
  </si>
  <si>
    <t>豪华房&lt;限量特价&gt;&lt;三人入住&gt;&lt;早餐&gt;</t>
  </si>
  <si>
    <t>Olarte/Azra,Olarte/Azra,Olarte/Azra</t>
  </si>
  <si>
    <t xml:space="preserve">2881408	</t>
  </si>
  <si>
    <t xml:space="preserve">325150	</t>
  </si>
  <si>
    <t xml:space="preserve">999221961973084	</t>
  </si>
  <si>
    <t>[吉隆坡]吉隆坡皇家朱兰酒店(Royale Chulan Kuala Lumpur)(5280527)</t>
  </si>
  <si>
    <t>高级房&lt;双人入住&gt;&lt;双早&gt;</t>
  </si>
  <si>
    <t>Puteh/Mohd Syazman,Puteh/Mohd Syazman</t>
  </si>
  <si>
    <t xml:space="preserve">2886728	</t>
  </si>
  <si>
    <t xml:space="preserve">10010652670	</t>
  </si>
  <si>
    <t xml:space="preserve">999221962359183	</t>
  </si>
  <si>
    <t>香格里拉楼豪华特大床房&lt;双人入住&gt;&lt;双早&gt;</t>
  </si>
  <si>
    <t>Kirk/Richard</t>
  </si>
  <si>
    <t xml:space="preserve">2886935	</t>
  </si>
  <si>
    <t xml:space="preserve">11475092	</t>
  </si>
  <si>
    <t xml:space="preserve">999221962602222	</t>
  </si>
  <si>
    <t>[长滩岛]和南恩花园度假酒店(Henann Garden Resort)(5338972)</t>
  </si>
  <si>
    <t>豪华房(至少连住2晚及以上)&lt;三人入住&gt;&lt;早餐&gt;</t>
  </si>
  <si>
    <t>PARK/JUNGHYUN</t>
  </si>
  <si>
    <t xml:space="preserve">2887178	</t>
  </si>
  <si>
    <t xml:space="preserve">HGM147-5326	</t>
  </si>
  <si>
    <t xml:space="preserve">21969242647	</t>
  </si>
  <si>
    <t>KYAUK/KYINFU,CHAIN/SHAUKCHAUK,CHEIN/CHAUKLU,CHEIN/CHAUKYU</t>
  </si>
  <si>
    <t xml:space="preserve">2889516	</t>
  </si>
  <si>
    <t xml:space="preserve">483147	</t>
  </si>
  <si>
    <t xml:space="preserve">999221975254441	</t>
  </si>
  <si>
    <t>[会安]馨乐庭会安珍珠酒店(Citadines Pearl Hoi An)(98308433)</t>
  </si>
  <si>
    <t>高级海景双床房&lt;双人入住&gt;&lt;预付&gt;&lt;双早&gt;</t>
  </si>
  <si>
    <t>Kwon/Taeyun</t>
  </si>
  <si>
    <t xml:space="preserve">2891602	</t>
  </si>
  <si>
    <t xml:space="preserve">	</t>
  </si>
  <si>
    <t xml:space="preserve">999221982966189	</t>
  </si>
  <si>
    <t>[首尔]三井酒店(Hotel Samjung)(28525707)</t>
  </si>
  <si>
    <t>双床房&lt;双人入住&gt;&lt;无早&gt;</t>
  </si>
  <si>
    <t>KIM/IKSUNG</t>
  </si>
  <si>
    <t xml:space="preserve">2894620	</t>
  </si>
  <si>
    <t xml:space="preserve">22030811	</t>
  </si>
  <si>
    <t xml:space="preserve">999221987682615	</t>
  </si>
  <si>
    <t>[普吉岛]普吉岛芭东美爵大酒店(SHA Extra Plus)(Grand Mercure Phuket Patong(SHA Extra Plus))(3627889)</t>
  </si>
  <si>
    <t>高级特大床房(至少连住2晚及以上)&lt;特惠&gt;&lt;双人入住&gt;&lt;双早&gt;</t>
  </si>
  <si>
    <t>Goyal/Deepak Sunil,Goyal/Deepak Sunil</t>
  </si>
  <si>
    <t xml:space="preserve">2895955	</t>
  </si>
  <si>
    <t xml:space="preserve">638279	</t>
  </si>
  <si>
    <t xml:space="preserve">999222000160759	</t>
  </si>
  <si>
    <t>小型家庭套房&lt;三人入住&gt;&lt;不适用泰国/印度次大陆客人&gt;&lt;早餐&gt;</t>
  </si>
  <si>
    <t>van den Boomen/Sven Henrik,van den Boomen/Nico,van den Boomen/Marjorie</t>
  </si>
  <si>
    <t xml:space="preserve">2900311	</t>
  </si>
  <si>
    <t xml:space="preserve">483597	</t>
  </si>
  <si>
    <t xml:space="preserve">999222005076896	</t>
  </si>
  <si>
    <t>[华欣]华欣艾杉酷度假村及套房 (SHA Plus+)(iSanook Resort &amp; Suites Hua Hin (SHA Plus+))(98508718)</t>
  </si>
  <si>
    <t>一室房&lt;双人入住&gt;&lt;双早&gt;</t>
  </si>
  <si>
    <t>Jamlong/Putthima,Jamlong/Putthima</t>
  </si>
  <si>
    <t xml:space="preserve">2901572	</t>
  </si>
  <si>
    <t xml:space="preserve">76504	</t>
  </si>
  <si>
    <t xml:space="preserve">999222011012716	</t>
  </si>
  <si>
    <t>[曼谷]尼兰大酒店(Niran Grand Hotel)(96424884)</t>
  </si>
  <si>
    <t>豪华双床房(至少连住2晚及以上)&lt;双人入住&gt;&lt;无早&gt;</t>
  </si>
  <si>
    <t>KAWIN/UBONWAN</t>
  </si>
  <si>
    <t xml:space="preserve">2903684	</t>
  </si>
  <si>
    <t xml:space="preserve">Acknowledged	</t>
  </si>
  <si>
    <t xml:space="preserve">999222011487934	</t>
  </si>
  <si>
    <t>[曼谷]曼谷大仓新颐饭店(The Okura Prestige Bangkok)(4646619)</t>
  </si>
  <si>
    <t>豪华特大床房-禁烟&lt;特惠专享&gt;&lt;双人入住&gt;&lt;不适用泰国客人&gt;&lt;双早&gt;</t>
  </si>
  <si>
    <t>LEE/CHRIS,Yu/Juliana</t>
  </si>
  <si>
    <t xml:space="preserve">2903924	</t>
  </si>
  <si>
    <t xml:space="preserve">6931914	</t>
  </si>
  <si>
    <t xml:space="preserve">22015934919	</t>
  </si>
  <si>
    <t>YU/DAHYE,CHOI/MINJAE</t>
  </si>
  <si>
    <t xml:space="preserve">2905010	</t>
  </si>
  <si>
    <t xml:space="preserve">635386	</t>
  </si>
  <si>
    <t xml:space="preserve">999222017429265	</t>
  </si>
  <si>
    <t>ZHAN/LULU,han/yuyu</t>
  </si>
  <si>
    <t xml:space="preserve">2905684	</t>
  </si>
  <si>
    <t xml:space="preserve">7959089	</t>
  </si>
  <si>
    <t xml:space="preserve">999222021995021	</t>
  </si>
  <si>
    <t>CHAN/YIN YUNG ANGIE</t>
  </si>
  <si>
    <t xml:space="preserve">2906834	</t>
  </si>
  <si>
    <t xml:space="preserve">7961547	</t>
  </si>
  <si>
    <t xml:space="preserve">999222024149331	</t>
  </si>
  <si>
    <t>[拉普拉普]麦克坦新镇萨沃伊酒店(Savoy Hotel Mactan Newtown)(92828783)</t>
  </si>
  <si>
    <t>高级豪华房(至少连住2晚及以上)&lt;特价大促销&gt;&lt;双人入住&gt;&lt;不适用菲律宾客人&gt;&lt;无早&gt;</t>
  </si>
  <si>
    <t>COVELEY/SUZANNE CELINE</t>
  </si>
  <si>
    <t xml:space="preserve">2907939	</t>
  </si>
  <si>
    <t xml:space="preserve">50826	</t>
  </si>
  <si>
    <t xml:space="preserve">999222027270323	</t>
  </si>
  <si>
    <t>[曼达韦]宿务佰酒店(bai Hotel Cebu)(25321885)</t>
  </si>
  <si>
    <t>尊贵房(至少连住2晚及以上)&lt;双人入住&gt;&lt;双早&gt;</t>
  </si>
  <si>
    <t>jago/benjamin,jago/benjamin</t>
  </si>
  <si>
    <t xml:space="preserve">2908918	</t>
  </si>
  <si>
    <t xml:space="preserve">R639C5	</t>
  </si>
  <si>
    <t xml:space="preserve">999222027604444	</t>
  </si>
  <si>
    <t>[普吉岛]普吉岛麦考棕榈滩度假村(SHA Extra Plus)(Maikhao Palm Beach Resort(SHA Extra Plus))(95144222)</t>
  </si>
  <si>
    <t>豪华房&lt;限时抢购&gt;&lt;超值特惠&gt;&lt;双人入住&gt;&lt;双早&gt;</t>
  </si>
  <si>
    <t>saelao/roungwit,saelao/roungwit,saelao/roungwit,saelao/roungwit</t>
  </si>
  <si>
    <t xml:space="preserve">2909059	</t>
  </si>
  <si>
    <t xml:space="preserve">Sineenuch	</t>
  </si>
  <si>
    <t>退单</t>
  </si>
  <si>
    <t xml:space="preserve">999222040189598	</t>
  </si>
  <si>
    <t>[曼谷]曼谷兰开斯特 (SHA Plus+)(Lancaster Bangkok)(17523447)</t>
  </si>
  <si>
    <t>家庭房(至少连住2晚及以上)&lt;双人入住&gt;&lt;不适用泰国客人&gt;&lt;双早&gt;</t>
  </si>
  <si>
    <t>CHHOUN/SOVANNREA</t>
  </si>
  <si>
    <t xml:space="preserve">2912956	</t>
  </si>
  <si>
    <t xml:space="preserve">256185	</t>
  </si>
  <si>
    <t xml:space="preserve">999222045899515	</t>
  </si>
  <si>
    <t>[西雅加达]阿斯顿卡蒂卡格罗酒店会议中心(ASTON Kartika Grogol Hotel &amp; Conference Center)(98328514)</t>
  </si>
  <si>
    <t>工作室风格双床房&lt;双人入住&gt;&lt;预付&gt;&lt;无早&gt;</t>
  </si>
  <si>
    <t>LIN/ZHONG</t>
  </si>
  <si>
    <t xml:space="preserve">2913513	</t>
  </si>
  <si>
    <t xml:space="preserve">999222046724102	</t>
  </si>
  <si>
    <t>[曼谷]曼谷索拉利亚西铁酒店(Solaria Nishitetsu Hotel Bangkok)(102642575)</t>
  </si>
  <si>
    <t>标准双人间&lt;特惠专享&gt;&lt;双人入住&gt;&lt;双早&gt;</t>
  </si>
  <si>
    <t>Kwan/Samuel,Kwan/Samuel</t>
  </si>
  <si>
    <t xml:space="preserve">2913664	</t>
  </si>
  <si>
    <t xml:space="preserve">242706861	</t>
  </si>
  <si>
    <t xml:space="preserve">999222047503159	</t>
  </si>
  <si>
    <t>[曼谷]曼谷京华大酒店 (SHA Plus+)(Hotel Royal Bangkok@Chinatown)(17263358)</t>
  </si>
  <si>
    <t>高级房(无窗)(连住3晚及以上)&lt;双人入住&gt;&lt;无早&gt;</t>
  </si>
  <si>
    <t>WEI/JINAN</t>
  </si>
  <si>
    <t xml:space="preserve">2913805	</t>
  </si>
  <si>
    <t xml:space="preserve">327414	</t>
  </si>
  <si>
    <t>取消</t>
  </si>
  <si>
    <t xml:space="preserve">999222052235769	</t>
  </si>
  <si>
    <t>[吉隆坡]吉隆坡美利亚酒店(Meliá Kuala Lumpur)(8872508)</t>
  </si>
  <si>
    <t>甄选房&lt;双人入住&gt;&lt;无早&gt;</t>
  </si>
  <si>
    <t>OI/AKIKO</t>
  </si>
  <si>
    <t xml:space="preserve">2914472	</t>
  </si>
  <si>
    <t xml:space="preserve">689823	</t>
  </si>
  <si>
    <t xml:space="preserve">999222056130706	</t>
  </si>
  <si>
    <t>TAN/TECKTHONG</t>
  </si>
  <si>
    <t xml:space="preserve">2915303	</t>
  </si>
  <si>
    <t xml:space="preserve">46279101	</t>
  </si>
  <si>
    <t xml:space="preserve">999222056540853	</t>
  </si>
  <si>
    <t>[曼谷]是隆不容错过酒店 by Cross Collection(Haven't Met Bangkok Silom by Cross Collection)(17140699)</t>
  </si>
  <si>
    <t>城市工作室(至少连住2晚及以上)&lt;双人入住&gt;&lt;无早&gt;</t>
  </si>
  <si>
    <t>Chua/Edwin</t>
  </si>
  <si>
    <t xml:space="preserve">2915363	</t>
  </si>
  <si>
    <t xml:space="preserve">30768	</t>
  </si>
  <si>
    <t xml:space="preserve">999222059566352	</t>
  </si>
  <si>
    <t>至尊河景特大床房&lt;双人入住&gt;&lt;无早&gt;</t>
  </si>
  <si>
    <t>YU/AILING</t>
  </si>
  <si>
    <t xml:space="preserve">2916353	</t>
  </si>
  <si>
    <t xml:space="preserve">141885	</t>
  </si>
  <si>
    <t xml:space="preserve">999222059159812	</t>
  </si>
  <si>
    <t>[马卡蒂]阿尔法公寓式酒店 (多用途酒店)(The Alpha Suites (Multi-use Hotel))(48244686)</t>
  </si>
  <si>
    <t>两卧室套房&lt;四人入住&gt;&lt;早餐&gt;</t>
  </si>
  <si>
    <t>Bonetti/Stefano</t>
  </si>
  <si>
    <t xml:space="preserve">999222062039352	</t>
  </si>
  <si>
    <t>[八打灵再也]皇家朱兰白沙罗酒店(Royale Chulan Damansara)(28528087)</t>
  </si>
  <si>
    <t>高级房&lt;双人入住&gt;&lt;无早&gt;</t>
  </si>
  <si>
    <t>LIAUW/LOVINA SUKI INGRID</t>
  </si>
  <si>
    <t xml:space="preserve">2916795	</t>
  </si>
  <si>
    <t xml:space="preserve">601803	</t>
  </si>
  <si>
    <t xml:space="preserve">999222062642204	</t>
  </si>
  <si>
    <t>[曼谷]曼谷维伊 - 美憬阁酒店 (SHA Plus+)(VIE Hotel Bangkok, MGallery Hotel Collection (SHA Plus+))(3906021)</t>
  </si>
  <si>
    <t>豪华房(至少连住2晚及以上)&lt;双人入住&gt;&lt;仅适用亚洲客人&gt;&lt;双早&gt;</t>
  </si>
  <si>
    <t>DU/XIAOTING</t>
  </si>
  <si>
    <t xml:space="preserve">2916879	</t>
  </si>
  <si>
    <t xml:space="preserve">7979130	</t>
  </si>
  <si>
    <t xml:space="preserve">999222066126669	</t>
  </si>
  <si>
    <t>[拉普拉普]皇宫水上乐园度假村(JPark Island Resort &amp; Waterpark)(5435570)</t>
  </si>
  <si>
    <t>海景豪华房&lt;双人入住&gt;&lt;双早&gt;</t>
  </si>
  <si>
    <t>Pansacala/Almira,Pansacala/Almira</t>
  </si>
  <si>
    <t xml:space="preserve">2917546	</t>
  </si>
  <si>
    <t xml:space="preserve">acknowledge	</t>
  </si>
  <si>
    <t xml:space="preserve">999222066295240	</t>
  </si>
  <si>
    <t>[梳邦再也]双威豪华度假酒店(Sunway Resort)(5995432)</t>
  </si>
  <si>
    <t>豪华房&lt;双人入住&gt;&lt;双早&gt;</t>
  </si>
  <si>
    <t>ABU BAKAR/ABU AMIRUL SHAFIQ BIN</t>
  </si>
  <si>
    <t xml:space="preserve">2917596	</t>
  </si>
  <si>
    <t xml:space="preserve">243579747	</t>
  </si>
  <si>
    <t xml:space="preserve">999222066472344	</t>
  </si>
  <si>
    <t>豪华房&lt;双人入住&gt;&lt;无早&gt;</t>
  </si>
  <si>
    <t>TAN/YIKI,TAN/YIKI</t>
  </si>
  <si>
    <t xml:space="preserve">2917665	</t>
  </si>
  <si>
    <t xml:space="preserve">8649696	</t>
  </si>
  <si>
    <t xml:space="preserve">999222067762246	</t>
  </si>
  <si>
    <t>豪华双人床房(至少连住2晚及以上)&lt;双人入住&gt;&lt;无早&gt;</t>
  </si>
  <si>
    <t>Pannala/Praveen</t>
  </si>
  <si>
    <t xml:space="preserve">2917710	</t>
  </si>
  <si>
    <t xml:space="preserve">CONFIRMED	</t>
  </si>
  <si>
    <t xml:space="preserve">999222069392787	</t>
  </si>
  <si>
    <t>[曼谷]曼谷盛泰澜中央世界商业中心酒店  (SHA Plus+)(Centara Grand &amp; Bangkok Convention Centre at CentralWorld  (SHA Plus+))(5527365)</t>
  </si>
  <si>
    <t>豪华好莱坞房&lt;今日特价 &gt;&lt;双人入住&gt;&lt;不适用泰国客人&gt;&lt;双早&gt;</t>
  </si>
  <si>
    <t>MENG/XINRONG</t>
  </si>
  <si>
    <t xml:space="preserve">2917942	</t>
  </si>
  <si>
    <t xml:space="preserve">243305413	</t>
  </si>
  <si>
    <t xml:space="preserve">999222070191851	</t>
  </si>
  <si>
    <t>达拉套房&lt;双人入住&gt;&lt;不适用泰国/印度次大陆客人&gt;&lt;双早&gt;</t>
  </si>
  <si>
    <t>GENG/MINGZE</t>
  </si>
  <si>
    <t xml:space="preserve">2918113	</t>
  </si>
  <si>
    <t xml:space="preserve">484521	</t>
  </si>
  <si>
    <t xml:space="preserve">999222071362682	</t>
  </si>
  <si>
    <t>[达沃]达沃阿卡西亚酒店(Staycation Approved)(Acacia Hotel Davao (Staycation Approved))(89981775)</t>
  </si>
  <si>
    <t>豪华双床房&lt;双人入住&gt;&lt;无早&gt;</t>
  </si>
  <si>
    <t>ito/kenichiro</t>
  </si>
  <si>
    <t xml:space="preserve">2918601	</t>
  </si>
  <si>
    <t xml:space="preserve">163289	</t>
  </si>
  <si>
    <t xml:space="preserve">999222072347511	</t>
  </si>
  <si>
    <t>kok wah/Fong,kok wah/Fong</t>
  </si>
  <si>
    <t xml:space="preserve">2919032	</t>
  </si>
  <si>
    <t xml:space="preserve">601941	</t>
  </si>
  <si>
    <t xml:space="preserve">999222073934175	</t>
  </si>
  <si>
    <t>[柑林县]坎朗瑞享度假村(Movenpick Resort Cam Ranh)(103751238)</t>
  </si>
  <si>
    <t>海景一室房&lt;双人入住&gt;&lt;双早&gt;</t>
  </si>
  <si>
    <t>CHOI/SOOYOUNG</t>
  </si>
  <si>
    <t xml:space="preserve">2919238	</t>
  </si>
  <si>
    <t xml:space="preserve">164615390	</t>
  </si>
  <si>
    <t xml:space="preserve">999222073960910	</t>
  </si>
  <si>
    <t>Adam/Shukuri,Adam/Shukuri</t>
  </si>
  <si>
    <t xml:space="preserve">2919245	</t>
  </si>
  <si>
    <t xml:space="preserve">8650444	</t>
  </si>
  <si>
    <t xml:space="preserve">999222074328829	</t>
  </si>
  <si>
    <t>[八打灵再也]皇家朱兰曲线酒店(Royale Chulan The Curve)(28528099)</t>
  </si>
  <si>
    <t>You Ching/Loi,You Ching/Loi</t>
  </si>
  <si>
    <t xml:space="preserve">2919353	</t>
  </si>
  <si>
    <t xml:space="preserve">397854	</t>
  </si>
  <si>
    <t xml:space="preserve">999222074914711	</t>
  </si>
  <si>
    <t>[普吉岛]普吉岛芭东艾希莉广场酒店(The Ashlee Plaza Patong Hotel Spa Phuket)(5212172)</t>
  </si>
  <si>
    <t>高级房&lt;今日特价 &gt;&lt;双人入住&gt;&lt;无早&gt;</t>
  </si>
  <si>
    <t>Khamsai/Nukun,Khamsai/Nukun</t>
  </si>
  <si>
    <t xml:space="preserve">2919543	</t>
  </si>
  <si>
    <t xml:space="preserve">33646	</t>
  </si>
  <si>
    <t xml:space="preserve">999222075284056	</t>
  </si>
  <si>
    <t>Raj/Keevan</t>
  </si>
  <si>
    <t xml:space="preserve">2919644	</t>
  </si>
  <si>
    <t xml:space="preserve">8650443	</t>
  </si>
  <si>
    <t xml:space="preserve">999222075826496	</t>
  </si>
  <si>
    <t>[普吉岛]普吉岛骄傲酒店(SHA Extra Plus)(Proud Phuket Hotel(SHA Extra Plus))(5792221)</t>
  </si>
  <si>
    <t>高级池景双床房&lt;双人入住&gt;&lt;双早&gt;</t>
  </si>
  <si>
    <t>Li/Jingmin</t>
  </si>
  <si>
    <t xml:space="preserve">2919897	</t>
  </si>
  <si>
    <t xml:space="preserve">41066	</t>
  </si>
  <si>
    <t xml:space="preserve">999222076105804	</t>
  </si>
  <si>
    <t>[苏梅岛]苏梅岛W酒店(SHA Plus+)(W Koh Samui(SHA Plus+))(3363512)</t>
  </si>
  <si>
    <t>丛林绿洲两张大床别墅&lt;今日特价 &gt;&lt;双人入住&gt;&lt;仅适用亚洲客人&gt;&lt;双早&gt;</t>
  </si>
  <si>
    <t>SUNJ/JIAYANG,LI/DAN</t>
  </si>
  <si>
    <t xml:space="preserve">2920019	</t>
  </si>
  <si>
    <t xml:space="preserve">86351362	</t>
  </si>
  <si>
    <t xml:space="preserve">999222076195041	</t>
  </si>
  <si>
    <t>豪华房&lt;特价大促销&gt;&lt;双人入住&gt;&lt;无早&gt;</t>
  </si>
  <si>
    <t>ZHANG/CHENG,Chen/xiaofei</t>
  </si>
  <si>
    <t xml:space="preserve">2920075	</t>
  </si>
  <si>
    <t xml:space="preserve">52367	</t>
  </si>
  <si>
    <t xml:space="preserve">999222076648127	</t>
  </si>
  <si>
    <t>[曼谷]帕拉索@罗查达12酒店(Praso@Ratchada12)(28677603)</t>
  </si>
  <si>
    <t>HAN/ZHEN</t>
  </si>
  <si>
    <t xml:space="preserve">2920296	</t>
  </si>
  <si>
    <t xml:space="preserve">999222080207761	</t>
  </si>
  <si>
    <t>[洛杉矶]洛杉矶市中心洲际酒店(InterContinental - Los Angeles Downtown, an IHG Hotel)(28529080)</t>
  </si>
  <si>
    <t>经典特大床房&lt;双人入住&gt;&lt;预付&gt;&lt;无早&gt;</t>
  </si>
  <si>
    <t>De la torre/Elizabeth</t>
  </si>
  <si>
    <t xml:space="preserve">2920986	</t>
  </si>
  <si>
    <t xml:space="preserve">21887988559	</t>
  </si>
  <si>
    <t>补单</t>
  </si>
  <si>
    <t>[吉隆坡]吉隆坡宾乐雅精选酒店(PARKROYAL COLLECTION Kuala Lumpur)(1877699)</t>
  </si>
  <si>
    <t>乐居尊贵特大床客房&lt;促销&gt;&lt;双人入住&gt;&lt;无早&gt;</t>
  </si>
  <si>
    <t>Jyy kheng/wong</t>
  </si>
  <si>
    <t xml:space="preserve">2865398	</t>
  </si>
  <si>
    <t xml:space="preserve">201120080	</t>
  </si>
  <si>
    <t xml:space="preserve">18913443386	</t>
  </si>
  <si>
    <t>[薄荷岛]罗博河度假村(Loboc River Resort)(28524068)</t>
  </si>
  <si>
    <t>森林景观房&lt;双人入住&gt;&lt;双早&gt;</t>
  </si>
  <si>
    <t>Ishihara/Yukari</t>
  </si>
  <si>
    <t>CA2019230109CNY</t>
  </si>
  <si>
    <t xml:space="preserve">2674681	</t>
  </si>
  <si>
    <t xml:space="preserve">18953827764	</t>
  </si>
  <si>
    <t>[普吉岛]普吉岛兰花温泉度假酒店 (SHA Extra Plus)(Phuket Orchid Resort and Spa (SHA Extra Plus))(3735886)</t>
  </si>
  <si>
    <t>园景家庭房（带双层床）(连住3晚及以上)&lt;双人入住&gt;&lt;双早&gt;</t>
  </si>
  <si>
    <t>AN/LONGZHU,CUI/QINGLING</t>
  </si>
  <si>
    <t xml:space="preserve">2689046	</t>
  </si>
  <si>
    <t xml:space="preserve">21348010745	</t>
  </si>
  <si>
    <t>豪华特大床房(至少提前30天预订)&lt;全日特价&gt;&lt;双人入住&gt;&lt;双早&gt;</t>
  </si>
  <si>
    <t>Weidner/Oliver</t>
  </si>
  <si>
    <t xml:space="preserve">2726682	</t>
  </si>
  <si>
    <t xml:space="preserve">125047	</t>
  </si>
  <si>
    <t xml:space="preserve">21469857906	</t>
  </si>
  <si>
    <t>[伊丽莎白港]木板道酒店(The Boardwalk Hotel)(100370083)</t>
  </si>
  <si>
    <t>奢华大床房(连住5晚及以上)&lt;双人入住&gt;&lt;双早&gt;</t>
  </si>
  <si>
    <t>Arbi/khalil,Arbi/khalil</t>
  </si>
  <si>
    <t xml:space="preserve">2743591	</t>
  </si>
  <si>
    <t xml:space="preserve">21491300825	</t>
  </si>
  <si>
    <t>[长滩岛]长滩岛赫南公园度假村(Henann Park Resort Boracay)(90373085)</t>
  </si>
  <si>
    <t>尊贵房&lt;特价大促销&gt;&lt;三人入住&gt;&lt;早餐&gt;</t>
  </si>
  <si>
    <t>Atendido/Roselle,Atendido/Roselle,Atendido/Roselle,Atendido/Roselle,Atendido/Roselle,Atendido/Roselle</t>
  </si>
  <si>
    <t xml:space="preserve">2748662	</t>
  </si>
  <si>
    <t xml:space="preserve">HPK108-0003744	</t>
  </si>
  <si>
    <t xml:space="preserve">21564253397	</t>
  </si>
  <si>
    <t>[芭堤雅]芭堤雅发现海滩酒店 (SHA Plus+)(Pattaya Discovery Beach Hotel (SHA Plus+))(2497120)</t>
  </si>
  <si>
    <t>高级房别致塔(至少提前30天预订)&lt;特惠&gt;&lt;双人入住&gt;&lt;双早&gt;</t>
  </si>
  <si>
    <t>HONG/SANG BEOM,JANG/DUK SOO</t>
  </si>
  <si>
    <t xml:space="preserve">2757000	</t>
  </si>
  <si>
    <t xml:space="preserve">425089	</t>
  </si>
  <si>
    <t xml:space="preserve">21607555969	</t>
  </si>
  <si>
    <t>豪华特大床房(至少提前30天预订)&lt;双人入住&gt;&lt;无早&gt;</t>
  </si>
  <si>
    <t>HAMI/SONG</t>
  </si>
  <si>
    <t xml:space="preserve">2764014	</t>
  </si>
  <si>
    <t xml:space="preserve">129366	</t>
  </si>
  <si>
    <t xml:space="preserve">21618254331	</t>
  </si>
  <si>
    <t>豪华双床房(至少连住2晚及以上)&lt;双人入住&gt;&lt;双早&gt;</t>
  </si>
  <si>
    <t>Rakwong/Krit,Rakwong/Krit</t>
  </si>
  <si>
    <t xml:space="preserve">2765794	</t>
  </si>
  <si>
    <t xml:space="preserve">21636937793	</t>
  </si>
  <si>
    <t>[华欣]华欣安纳塔拉度假酒店(Anantara Hua Hin Resort)(3668989)</t>
  </si>
  <si>
    <t>贵宾园景房(至少连住2晚及以上)&lt;双人入住&gt;&lt;不适用泰国客人&gt;&lt;双早&gt;</t>
  </si>
  <si>
    <t>PARK/JOONKAP</t>
  </si>
  <si>
    <t xml:space="preserve">2768834	</t>
  </si>
  <si>
    <t xml:space="preserve">61835939	</t>
  </si>
  <si>
    <t xml:space="preserve">21637914401	</t>
  </si>
  <si>
    <t>豪华河景特大床房(至少提前30天预订)(连住3晚及以上)&lt;双人入住&gt;&lt;双早&gt;</t>
  </si>
  <si>
    <t>LEE/HOSUK,LEE/YUJIN</t>
  </si>
  <si>
    <t xml:space="preserve">2769132	</t>
  </si>
  <si>
    <t xml:space="preserve">129937	</t>
  </si>
  <si>
    <t xml:space="preserve">21777163214	</t>
  </si>
  <si>
    <t>[Transkei District]狂野海岸阳光酒店(Wild Coast Sun)(100476292)</t>
  </si>
  <si>
    <t>面朝花园的豪华特大号床房 禁烟&lt;双人入住&gt;&lt;双早&gt;</t>
  </si>
  <si>
    <t>Pillay/Presandheni,Pillay/Presandheni</t>
  </si>
  <si>
    <t xml:space="preserve">2791470	</t>
  </si>
  <si>
    <t xml:space="preserve">22256815	</t>
  </si>
  <si>
    <t xml:space="preserve">21777344900	</t>
  </si>
  <si>
    <t>Pillay/Sarojini,Pillay/Sarojini</t>
  </si>
  <si>
    <t xml:space="preserve">2791540	</t>
  </si>
  <si>
    <t xml:space="preserve">22256878	</t>
  </si>
  <si>
    <t xml:space="preserve">21779719863	</t>
  </si>
  <si>
    <t>面朝花园的豪华特大号床房 禁烟(连住3晚及以上)&lt;双人入住&gt;&lt;双早&gt;</t>
  </si>
  <si>
    <t>Rajagopaul/Jeannine,Rajagopaul/Jeannine</t>
  </si>
  <si>
    <t xml:space="preserve">2792369	</t>
  </si>
  <si>
    <t xml:space="preserve">22257977	</t>
  </si>
  <si>
    <t xml:space="preserve">21779911970	</t>
  </si>
  <si>
    <t>Rajagopaul/Dylan,Rajagopaul/Dylan</t>
  </si>
  <si>
    <t xml:space="preserve">2792409	</t>
  </si>
  <si>
    <t xml:space="preserve">22258015	</t>
  </si>
  <si>
    <t xml:space="preserve">21802263571	</t>
  </si>
  <si>
    <t>面朝花园的豪华特大号床房 禁烟(连住3晚及以上)&lt;单人入住&gt;&lt;单早&gt;</t>
  </si>
  <si>
    <t>Pillay/Roshini</t>
  </si>
  <si>
    <t xml:space="preserve">2800455	</t>
  </si>
  <si>
    <t xml:space="preserve">22264061	</t>
  </si>
  <si>
    <t xml:space="preserve">21832243742	</t>
  </si>
  <si>
    <t>[宿务]宿务滨海前线酒店 - 北开垦(Bayfront Hotel Cebu – North Reclamation)(8235106)</t>
  </si>
  <si>
    <t>四人房(巴卡达)&lt;四人入住&gt;&lt;早餐&gt;</t>
  </si>
  <si>
    <t>YE/JIHYUN</t>
  </si>
  <si>
    <t xml:space="preserve">2818997	</t>
  </si>
  <si>
    <t xml:space="preserve">102660	</t>
  </si>
  <si>
    <t xml:space="preserve">21844378587	</t>
  </si>
  <si>
    <t>[曼谷]曼谷素坤逸11号巷美居酒店(Mercure Bangkok Sukhumvit 11)(17527600)</t>
  </si>
  <si>
    <t>家庭房(至少连住2晚及以上)&lt;四人入住&gt;&lt;不适用于泰国和韩国市场&gt;&lt;早餐&gt;</t>
  </si>
  <si>
    <t>YOSHIMURA/NATSUKO,Sun/Lei</t>
  </si>
  <si>
    <t xml:space="preserve">2829295	</t>
  </si>
  <si>
    <t xml:space="preserve">985234	</t>
  </si>
  <si>
    <t xml:space="preserve">21844672905	</t>
  </si>
  <si>
    <t>[曼谷]曼谷素坤逸十一酒店 (SHA Extra Plus)(Eleven Hotel Bangkok Sukhumvit 11 (SHA Extra Plus))(96059687)</t>
  </si>
  <si>
    <t>高级房(至少连住2晚及以上)&lt;双人入住&gt;&lt;无早&gt;</t>
  </si>
  <si>
    <t>LAI/LUT SHU,CHAN/PAK HANG</t>
  </si>
  <si>
    <t xml:space="preserve">2829846	</t>
  </si>
  <si>
    <t xml:space="preserve">32717	</t>
  </si>
  <si>
    <t xml:space="preserve">21844723032	</t>
  </si>
  <si>
    <t>LAW/MAN HO</t>
  </si>
  <si>
    <t xml:space="preserve">2829900	</t>
  </si>
  <si>
    <t xml:space="preserve">32718	</t>
  </si>
  <si>
    <t xml:space="preserve">21847319148	</t>
  </si>
  <si>
    <t>65平米特大床房&lt;双人入住&gt;&lt;双早&gt;</t>
  </si>
  <si>
    <t>CAI/XUE YING,LI/BINGXIN</t>
  </si>
  <si>
    <t xml:space="preserve">2834509	</t>
  </si>
  <si>
    <t xml:space="preserve">21929802	</t>
  </si>
  <si>
    <t xml:space="preserve">21850721553	</t>
  </si>
  <si>
    <t>王子标准房&lt;双人入住&gt;&lt;不适用泰国客人&gt;&lt;双早&gt;</t>
  </si>
  <si>
    <t>shih/chia yun</t>
  </si>
  <si>
    <t xml:space="preserve">2841245	</t>
  </si>
  <si>
    <t xml:space="preserve">198912730	</t>
  </si>
  <si>
    <t xml:space="preserve">21854110586	</t>
  </si>
  <si>
    <t>[普吉岛]芭东贝尔普吉艾尔酒店(Bel Aire Patong Phuket)(5151446)</t>
  </si>
  <si>
    <t>高级房(连住3晚及以上)&lt;双人入住&gt;&lt;无早&gt;</t>
  </si>
  <si>
    <t>Blume/Carsten,Blume/Carsten</t>
  </si>
  <si>
    <t xml:space="preserve">2846781	</t>
  </si>
  <si>
    <t xml:space="preserve">83872	</t>
  </si>
  <si>
    <t xml:space="preserve">999221859446561	</t>
  </si>
  <si>
    <t>[拉普拉普]坦布利 海滨 水疗度假村(Tambuli Seaside Resort and Spa)(100961327)</t>
  </si>
  <si>
    <t>豪华一室房&lt;特价大促销&gt;&lt;三人入住&gt;&lt;早餐&gt;</t>
  </si>
  <si>
    <t>LEE/YUNSEONG,CHUN/SOOHYEON,CHEONG/SEONGHOON,KIM/JIWOO,YONG/MYEONGHWAN,JEON/HYUNTAK</t>
  </si>
  <si>
    <t xml:space="preserve">2855692	</t>
  </si>
  <si>
    <t xml:space="preserve">13730	</t>
  </si>
  <si>
    <t xml:space="preserve">999221863459478	</t>
  </si>
  <si>
    <t>[太阳城]太阳城度假村小屋酒店(The Cabanas Hotel at Sun City Resort)(101935218)</t>
  </si>
  <si>
    <t>向湖标准房 2张单人床(连住3晚及以上)&lt;双人入住&gt;&lt;双早&gt;</t>
  </si>
  <si>
    <t>Mohanlal/Vikesh,Mohanlal/Vikesh</t>
  </si>
  <si>
    <t xml:space="preserve">2857077	</t>
  </si>
  <si>
    <t xml:space="preserve">999221868307028	</t>
  </si>
  <si>
    <t>KIM/JIN AH</t>
  </si>
  <si>
    <t xml:space="preserve">2858548	</t>
  </si>
  <si>
    <t xml:space="preserve">2744450	</t>
  </si>
  <si>
    <t xml:space="preserve">21876711787	</t>
  </si>
  <si>
    <t>[曼谷]曼谷秋素坤逸酒店 (SHA Plus+)(Qiu Hotel Sukhumvit (SHA Plus+))(28597378)</t>
  </si>
  <si>
    <t>豪华池景房(高层)&lt;特价大促销&gt;&lt;双人入住&gt;&lt;无早&gt;</t>
  </si>
  <si>
    <t>marune/keiichi</t>
  </si>
  <si>
    <t xml:space="preserve">2861915	</t>
  </si>
  <si>
    <t xml:space="preserve">80377	</t>
  </si>
  <si>
    <t xml:space="preserve">21880820598	</t>
  </si>
  <si>
    <t>[曼谷]曼谷班达拉套房酒店(Bandara Suites Silom, Bangkok)(90808448)</t>
  </si>
  <si>
    <t>两卧室套房&lt;特惠专享&gt;&lt;四人入住&gt;&lt;无早&gt;</t>
  </si>
  <si>
    <t>YU/SUNGTENG</t>
  </si>
  <si>
    <t xml:space="preserve">2862826	</t>
  </si>
  <si>
    <t xml:space="preserve">21884076236	</t>
  </si>
  <si>
    <t>[普吉岛]普吉假日酒店 (SHA Extra Plus)(Holiday Inn Resort Phuket, an IHG Hotel  (SHA Extra Plus))(3031621)</t>
  </si>
  <si>
    <t>家庭套房&lt;特惠&gt;&lt;双人入住&gt;&lt;双早&gt;</t>
  </si>
  <si>
    <t>GARCIA/JOSEPH</t>
  </si>
  <si>
    <t xml:space="preserve">2863995	</t>
  </si>
  <si>
    <t xml:space="preserve">21887709228	</t>
  </si>
  <si>
    <t>豪华转角双床房-禁烟&lt;特惠专享&gt;&lt;双人入住&gt;&lt;不适用泰国客人&gt;&lt;双早&gt;</t>
  </si>
  <si>
    <t>WAKABAYASHI/YUTA</t>
  </si>
  <si>
    <t xml:space="preserve">2865211	</t>
  </si>
  <si>
    <t xml:space="preserve">6913910	</t>
  </si>
  <si>
    <t xml:space="preserve">999221910881680	</t>
  </si>
  <si>
    <t>[加勒]Radisson Blu Resort Galle(101824204)</t>
  </si>
  <si>
    <t>海景1卧套房&lt;双人入住&gt;&lt;双早&gt;</t>
  </si>
  <si>
    <t>Kaumbaeva/Irina</t>
  </si>
  <si>
    <t xml:space="preserve">2871242	</t>
  </si>
  <si>
    <t xml:space="preserve">42512	</t>
  </si>
  <si>
    <t xml:space="preserve">999221934054536	</t>
  </si>
  <si>
    <t>至尊豪华房&lt;双人入住&gt;&lt;双早&gt;</t>
  </si>
  <si>
    <t>BUTTHA/KESINEE</t>
  </si>
  <si>
    <t xml:space="preserve">2877561	</t>
  </si>
  <si>
    <t xml:space="preserve">324953	</t>
  </si>
  <si>
    <t xml:space="preserve">999221945002422	</t>
  </si>
  <si>
    <t>ZHONGDONG/YANG</t>
  </si>
  <si>
    <t xml:space="preserve">2881237	</t>
  </si>
  <si>
    <t xml:space="preserve">10010652390	</t>
  </si>
  <si>
    <t xml:space="preserve">999221945422556	</t>
  </si>
  <si>
    <t>TEH /TIAN CHAI</t>
  </si>
  <si>
    <t xml:space="preserve">2881494	</t>
  </si>
  <si>
    <t xml:space="preserve">10010652805	</t>
  </si>
  <si>
    <t xml:space="preserve">999221946469631	</t>
  </si>
  <si>
    <t>[芭堤雅]SN康克斯酒店 (SHA Plus+)(SN Connx Hotel  (SHA Plus+))(98990662)</t>
  </si>
  <si>
    <t>豪华双人房&lt;双人入住&gt;&lt;无早&gt;</t>
  </si>
  <si>
    <t>LI/ZI HAN</t>
  </si>
  <si>
    <t xml:space="preserve">2882112	</t>
  </si>
  <si>
    <t xml:space="preserve">999221972715272	</t>
  </si>
  <si>
    <t>[甲米]奥南菲奥雷度假村(Aonang Fiore Resort)(5494971)</t>
  </si>
  <si>
    <t>树顶别墅&lt;三人入住&gt;&lt;早餐&gt;</t>
  </si>
  <si>
    <t>nagao/wakako,nagao/wakako,nagao/wakako</t>
  </si>
  <si>
    <t xml:space="preserve">2890599	</t>
  </si>
  <si>
    <t xml:space="preserve">999221972770587	</t>
  </si>
  <si>
    <t>[仁川]仁川机场贝斯特韦斯特精品酒店(Best Western Premier Incheon Airport Hotel)(5923817)</t>
  </si>
  <si>
    <t>尊贵双人房&lt;双人入住&gt;&lt;无早&gt;</t>
  </si>
  <si>
    <t>LEE/DONGWOO</t>
  </si>
  <si>
    <t xml:space="preserve">2890605	</t>
  </si>
  <si>
    <t xml:space="preserve">22177499	</t>
  </si>
  <si>
    <t xml:space="preserve">999221974299970	</t>
  </si>
  <si>
    <t>城景甄选特大床房&lt;双人入住&gt;&lt;双早&gt;</t>
  </si>
  <si>
    <t>Kim/Minjung</t>
  </si>
  <si>
    <t xml:space="preserve">2891094	</t>
  </si>
  <si>
    <t xml:space="preserve">630406	</t>
  </si>
  <si>
    <t xml:space="preserve">999221981549296	</t>
  </si>
  <si>
    <t>LO/CHUN KIT</t>
  </si>
  <si>
    <t xml:space="preserve">2893795	</t>
  </si>
  <si>
    <t xml:space="preserve">483307	</t>
  </si>
  <si>
    <t xml:space="preserve">999221982251481	</t>
  </si>
  <si>
    <t>海景经典双床房&lt;双人入住&gt;&lt;双早&gt;</t>
  </si>
  <si>
    <t>SONG/YOUNGWOOK</t>
  </si>
  <si>
    <t xml:space="preserve">2894236	</t>
  </si>
  <si>
    <t xml:space="preserve">631134	</t>
  </si>
  <si>
    <t xml:space="preserve">999221983096488	</t>
  </si>
  <si>
    <t>豪华直通泳池房&lt;限时抢购&gt;&lt;超值特惠&gt;&lt;双人入住&gt;&lt;双早&gt;</t>
  </si>
  <si>
    <t>NAGAR/AJEY,NAGAR/AJEY</t>
  </si>
  <si>
    <t xml:space="preserve">2894710	</t>
  </si>
  <si>
    <t xml:space="preserve">Confirmed	</t>
  </si>
  <si>
    <t xml:space="preserve">21983111925	</t>
  </si>
  <si>
    <t>[帕拉尼亚克]马尼拉新濠天地凯悦酒店(Hyatt Regency Manila City of Dreams)(5917305)</t>
  </si>
  <si>
    <t>水族馆套房&lt;双人入住&gt;&lt;不适用菲律宾客人&gt;&lt;双早&gt;</t>
  </si>
  <si>
    <t>KIM/MINWOO,KIM/GYEONGHA</t>
  </si>
  <si>
    <t xml:space="preserve">2894717	</t>
  </si>
  <si>
    <t xml:space="preserve">23987870	</t>
  </si>
  <si>
    <t xml:space="preserve">999221987657346	</t>
  </si>
  <si>
    <t>[胡志明市]西贡拉维拉酒店(La Vela Saigon Hotel)(103533987)</t>
  </si>
  <si>
    <t>城景豪华房&lt;双人入住&gt;&lt;双早&gt;</t>
  </si>
  <si>
    <t>foster/matthew</t>
  </si>
  <si>
    <t xml:space="preserve">2895942	</t>
  </si>
  <si>
    <t xml:space="preserve">161905	</t>
  </si>
  <si>
    <t xml:space="preserve">999221987684541	</t>
  </si>
  <si>
    <t>Jones/Jahad</t>
  </si>
  <si>
    <t xml:space="preserve">2895956	</t>
  </si>
  <si>
    <t xml:space="preserve">161908	</t>
  </si>
  <si>
    <t xml:space="preserve">999221987884821	</t>
  </si>
  <si>
    <t>[釜山]侬新酒店(Nongshim Hotel)(28537275)</t>
  </si>
  <si>
    <t>Park/Hyeyun</t>
  </si>
  <si>
    <t xml:space="preserve">2896073	</t>
  </si>
  <si>
    <t xml:space="preserve">10655294	</t>
  </si>
  <si>
    <t xml:space="preserve">999222004977698	</t>
  </si>
  <si>
    <t>香格里拉楼豪华双床房&lt;双人入住&gt;&lt;双早&gt;</t>
  </si>
  <si>
    <t>Du/Yuge</t>
  </si>
  <si>
    <t xml:space="preserve">2901506	</t>
  </si>
  <si>
    <t xml:space="preserve">11478107	</t>
  </si>
  <si>
    <t xml:space="preserve">999222008307068	</t>
  </si>
  <si>
    <t>lay sim/tee,lay sim/tee</t>
  </si>
  <si>
    <t xml:space="preserve">2902513	</t>
  </si>
  <si>
    <t xml:space="preserve">601207	</t>
  </si>
  <si>
    <t xml:space="preserve">999222009260284	</t>
  </si>
  <si>
    <t>[芭堤雅]芭堤雅阿瓦尼度假酒店 (SHA Extra Plus)(Avani Pattaya Resort (SHA Extra Plus))(5418586)</t>
  </si>
  <si>
    <t>阿瓦尼花园加大房(至少连住2晚及以上)&lt;特惠专享&gt;&lt;双人入住&gt;&lt;双早&gt;</t>
  </si>
  <si>
    <t>WEI/CHENXU</t>
  </si>
  <si>
    <t xml:space="preserve">999222009360229	</t>
  </si>
  <si>
    <t>标准双人间&lt;特惠专享&gt;&lt;双人入住&gt;&lt;无早&gt;</t>
  </si>
  <si>
    <t>FUNG/YEE LEE</t>
  </si>
  <si>
    <t xml:space="preserve">2902799	</t>
  </si>
  <si>
    <t xml:space="preserve">241266720	</t>
  </si>
  <si>
    <t xml:space="preserve">999222010047853	</t>
  </si>
  <si>
    <t>豪华房&lt;特价大促销&gt;&lt;三人入住&gt;&lt;早餐&gt;</t>
  </si>
  <si>
    <t>Choa/Cristina,Choa/Cristina,Choa/Cristina,Choa/Cristina,Choa/Cristina</t>
  </si>
  <si>
    <t xml:space="preserve">2903075	</t>
  </si>
  <si>
    <t xml:space="preserve">6863364	</t>
  </si>
  <si>
    <t xml:space="preserve">999222010408251	</t>
  </si>
  <si>
    <t>Chia/Jade Karenn</t>
  </si>
  <si>
    <t xml:space="preserve">2903281	</t>
  </si>
  <si>
    <t xml:space="preserve">140825	</t>
  </si>
  <si>
    <t xml:space="preserve">999222011979173	</t>
  </si>
  <si>
    <t>LIM/SEUNGHYUN</t>
  </si>
  <si>
    <t xml:space="preserve">2904224	</t>
  </si>
  <si>
    <t xml:space="preserve">162497	</t>
  </si>
  <si>
    <t xml:space="preserve">999222012413627	</t>
  </si>
  <si>
    <t>一室公寓&lt;双人入住&gt;&lt;双早&gt;</t>
  </si>
  <si>
    <t>Chan/Thomas,Chan/Thomas</t>
  </si>
  <si>
    <t xml:space="preserve">2904465	</t>
  </si>
  <si>
    <t xml:space="preserve">10010653781	</t>
  </si>
  <si>
    <t xml:space="preserve">999222016667565	</t>
  </si>
  <si>
    <t>[吉隆坡]辉盛凯贝丽(Capri by Fraser Bukit Bintang)(88638672)</t>
  </si>
  <si>
    <t>行政特大床一室房(至少连住2晚及以上)&lt;今日特价 &gt;&lt;双人入住&gt;&lt;双早&gt;</t>
  </si>
  <si>
    <t>LAO/STANLEY ROSS,ZHOU/YING</t>
  </si>
  <si>
    <t xml:space="preserve">2905327	</t>
  </si>
  <si>
    <t xml:space="preserve">18368290-1	</t>
  </si>
  <si>
    <t xml:space="preserve">999222020963580	</t>
  </si>
  <si>
    <t>Park/Yuntae</t>
  </si>
  <si>
    <t xml:space="preserve">2906580	</t>
  </si>
  <si>
    <t xml:space="preserve">636899	</t>
  </si>
  <si>
    <t xml:space="preserve">999222022825923	</t>
  </si>
  <si>
    <t>豪华双床房-禁烟&lt;特惠专享&gt;&lt;双人入住&gt;&lt;不适用泰国客人&gt;&lt;双早&gt;</t>
  </si>
  <si>
    <t>XUE/FEIJUN,WANG/MIUMIU</t>
  </si>
  <si>
    <t xml:space="preserve">2907102	</t>
  </si>
  <si>
    <t xml:space="preserve">6934203	</t>
  </si>
  <si>
    <t xml:space="preserve">999222023148647	</t>
  </si>
  <si>
    <t>[罗马]锡拉库萨瑞伊里酒店(Raeli Hotel Siracusa)(98316954)</t>
  </si>
  <si>
    <t>标准双人或双床间&lt;双人入住&gt;&lt;无早&gt;</t>
  </si>
  <si>
    <t>XU/XINYUE</t>
  </si>
  <si>
    <t xml:space="preserve">2907253	</t>
  </si>
  <si>
    <t xml:space="preserve">999222023184278	</t>
  </si>
  <si>
    <t>[开普敦]桌湾酒店(The Table Bay Hotel)(100342981)</t>
  </si>
  <si>
    <t>奢华双床房 禁烟(连住5晚及以上)&lt;双人入住&gt;&lt;双早&gt;</t>
  </si>
  <si>
    <t>Sabri/Shadia,Sabri/Shadia,Sabri/Shadia,Sabri/Shadia</t>
  </si>
  <si>
    <t xml:space="preserve">2907272	</t>
  </si>
  <si>
    <t xml:space="preserve">999222025021120	</t>
  </si>
  <si>
    <t>[普吉岛]皇家普吉城市酒店(SHA Extra Plus)(Royal Phuket City Hotel(SHA Extra Plus))(96408688)</t>
  </si>
  <si>
    <t>Kamen-ngan/Panlop</t>
  </si>
  <si>
    <t xml:space="preserve">2908542	</t>
  </si>
  <si>
    <t xml:space="preserve">999222028676977	</t>
  </si>
  <si>
    <t>[吉隆坡]吉隆坡四季酒店(Four Seasons Hotel Kuala Lumpur)(17496902)</t>
  </si>
  <si>
    <t>泳池园景特大床房(至少连住2晚及以上)&lt;双人入住&gt;&lt;双早&gt;</t>
  </si>
  <si>
    <t>CHONG/SAM</t>
  </si>
  <si>
    <t xml:space="preserve">2909616	</t>
  </si>
  <si>
    <t xml:space="preserve">3176477	</t>
  </si>
  <si>
    <t xml:space="preserve">22030765596	</t>
  </si>
  <si>
    <t>ZHUGE/MUNI</t>
  </si>
  <si>
    <t xml:space="preserve">2910914	</t>
  </si>
  <si>
    <t xml:space="preserve">141449	</t>
  </si>
  <si>
    <t xml:space="preserve">999222034643169	</t>
  </si>
  <si>
    <t>CHEN/YANZHANG</t>
  </si>
  <si>
    <t xml:space="preserve">2911531	</t>
  </si>
  <si>
    <t xml:space="preserve">999222039812580	</t>
  </si>
  <si>
    <t>CHAN/KIN HON</t>
  </si>
  <si>
    <t xml:space="preserve">2912879	</t>
  </si>
  <si>
    <t xml:space="preserve">7930490	</t>
  </si>
  <si>
    <t xml:space="preserve">999222046506086	</t>
  </si>
  <si>
    <t>奢华特大床房 禁烟&lt;双人入住&gt;&lt;双早&gt;</t>
  </si>
  <si>
    <t>Thembelihle/Thembelihle,Thembelihle/Thembelihle</t>
  </si>
  <si>
    <t xml:space="preserve">2913629	</t>
  </si>
  <si>
    <t xml:space="preserve">999222051612289	</t>
  </si>
  <si>
    <t>香格里拉楼豪华阳台特大床房&lt;双人入住&gt;&lt;双早&gt;</t>
  </si>
  <si>
    <t>Mehta/Rajiv</t>
  </si>
  <si>
    <t xml:space="preserve">2914296	</t>
  </si>
  <si>
    <t xml:space="preserve">11479605	</t>
  </si>
  <si>
    <t xml:space="preserve">999222056642395	</t>
  </si>
  <si>
    <t>HONG/SEUNG WOO,CHAE/JI YOUNG</t>
  </si>
  <si>
    <t xml:space="preserve">2915384	</t>
  </si>
  <si>
    <t xml:space="preserve">640393	</t>
  </si>
  <si>
    <t xml:space="preserve">999222057081537	</t>
  </si>
  <si>
    <t>[巴厘岛]勒吉安地平线酒店(Brits Hotel Legian)(98299399)</t>
  </si>
  <si>
    <t>豪华房&lt;双人入住&gt;&lt;预付&gt;&lt;无早&gt;</t>
  </si>
  <si>
    <t>Kusuma/Bima Dana</t>
  </si>
  <si>
    <t xml:space="preserve">2915471	</t>
  </si>
  <si>
    <t xml:space="preserve">999222057313583	</t>
  </si>
  <si>
    <t>[巴生港]吉隆坡巴生鼎峰酒店(Premiere Hotel Kuala Lumpur)(29550385)</t>
  </si>
  <si>
    <t>高级特大床房&lt;双人入住&gt;&lt;预付&gt;&lt;双早&gt;</t>
  </si>
  <si>
    <t>HO/GIEN HWAMICHAEL</t>
  </si>
  <si>
    <t xml:space="preserve">999222058251809	</t>
  </si>
  <si>
    <t>[马六甲]卡萨戴尔里奥酒店(Casa del Rio Melaka)(4984420)</t>
  </si>
  <si>
    <t>豪华湖景房&lt;双人入住&gt;&lt;仅适用亚洲客人&gt;&lt;双早&gt;</t>
  </si>
  <si>
    <t>TANG/MIAOHUA,TANG/JINGYAO,ZHOU/JINGYAN,ZHANG/Li</t>
  </si>
  <si>
    <t xml:space="preserve">2915779	</t>
  </si>
  <si>
    <t xml:space="preserve">117801	</t>
  </si>
  <si>
    <t xml:space="preserve">999222059483597	</t>
  </si>
  <si>
    <t>豪华特大床房(至少连住2晚及以上)&lt;双人入住&gt;&lt;无早&gt;</t>
  </si>
  <si>
    <t>Chow/Nelson</t>
  </si>
  <si>
    <t xml:space="preserve">2916309	</t>
  </si>
  <si>
    <t xml:space="preserve">142058	</t>
  </si>
  <si>
    <t xml:space="preserve">999222065147457	</t>
  </si>
  <si>
    <t>WU/YUCHUN,Teng/Gun,LIU/KA YIU</t>
  </si>
  <si>
    <t xml:space="preserve">2917244	</t>
  </si>
  <si>
    <t xml:space="preserve">999222065207734	</t>
  </si>
  <si>
    <t>高级双人床房(至少连住2晚及以上)&lt;今日特价 &gt;&lt;双人入住&gt;&lt;双早&gt;</t>
  </si>
  <si>
    <t>LU/ZIHAO,FENG/TING</t>
  </si>
  <si>
    <t xml:space="preserve">2917266	</t>
  </si>
  <si>
    <t xml:space="preserve">33596	</t>
  </si>
  <si>
    <t xml:space="preserve">22065166434	</t>
  </si>
  <si>
    <t>WU/YUCHUN,Teng/Yun,LIU/KA YIU</t>
  </si>
  <si>
    <t xml:space="preserve">2917254	</t>
  </si>
  <si>
    <t xml:space="preserve">7979124	</t>
  </si>
  <si>
    <t xml:space="preserve">999222069285046	</t>
  </si>
  <si>
    <t>CHEN/JIONGXU</t>
  </si>
  <si>
    <t xml:space="preserve">2917925	</t>
  </si>
  <si>
    <t xml:space="preserve">3177233	</t>
  </si>
  <si>
    <t xml:space="preserve">999222069488584	</t>
  </si>
  <si>
    <t>WAN ADNAN/WAN NOOR NABILA</t>
  </si>
  <si>
    <t xml:space="preserve">2917960	</t>
  </si>
  <si>
    <t xml:space="preserve">601878	</t>
  </si>
  <si>
    <t xml:space="preserve">999222069829671	</t>
  </si>
  <si>
    <t>[曼谷]曼谷拉查丹利中心酒店  (SHA Plus+)(Grande Centre Point Hotel Ratchadamri Bangkok (SHA Plus+))(2497052)</t>
  </si>
  <si>
    <t>高级豪华房&lt;特惠促销&gt;&lt;双人入住&gt;&lt;双早&gt;</t>
  </si>
  <si>
    <t>CHEN/JING,MA/RONG</t>
  </si>
  <si>
    <t xml:space="preserve">2918004	</t>
  </si>
  <si>
    <t xml:space="preserve">340497	</t>
  </si>
  <si>
    <t xml:space="preserve">999222070721375	</t>
  </si>
  <si>
    <t>[哥打京那巴鲁]亚庇凯城酒店(Promenade Hotel Kota Kinabalu)(26353811)</t>
  </si>
  <si>
    <t>城景高级房&lt;特惠房&gt;&lt;双人入住&gt;&lt;双早&gt;</t>
  </si>
  <si>
    <t>Bin Abd Razak/Mohd Shukor,Bin Saad/Mohd Norisan</t>
  </si>
  <si>
    <t xml:space="preserve">2918333	</t>
  </si>
  <si>
    <t>RB004C</t>
  </si>
  <si>
    <t xml:space="preserve">RB004D	</t>
  </si>
  <si>
    <t xml:space="preserve">999222070850071	</t>
  </si>
  <si>
    <t>[曼谷]优本纳沙通(Urbana Sathorn, Bangkok)(5025085)</t>
  </si>
  <si>
    <t>一卧室豪华房(至少连住2晚及以上)&lt;双人入住&gt;&lt;无早&gt;</t>
  </si>
  <si>
    <t>ZHAO/CHUAN</t>
  </si>
  <si>
    <t xml:space="preserve">2918382	</t>
  </si>
  <si>
    <t xml:space="preserve">6778432126313	</t>
  </si>
  <si>
    <t xml:space="preserve">999222071845655	</t>
  </si>
  <si>
    <t>豪华特大床房&lt;今日特价 &gt;&lt;双人入住&gt;&lt;不适用泰国客人&gt;&lt;无早&gt;</t>
  </si>
  <si>
    <t>Wang/Jintao</t>
  </si>
  <si>
    <t xml:space="preserve">2918802	</t>
  </si>
  <si>
    <t xml:space="preserve">999222075270403	</t>
  </si>
  <si>
    <t>豪华双床暖炕房&lt;双人入住&gt;&lt;无早&gt;</t>
  </si>
  <si>
    <t>Nam/Jong sik</t>
  </si>
  <si>
    <t xml:space="preserve">2919642	</t>
  </si>
  <si>
    <t xml:space="preserve">10656725	</t>
  </si>
  <si>
    <t xml:space="preserve">999222075876120	</t>
  </si>
  <si>
    <t>[普吉岛]Travelodge 普吉城镇酒店(Travelodge Phuket Town)(83852850)</t>
  </si>
  <si>
    <t>标准房&lt;双人入住&gt;&lt;无早&gt;</t>
  </si>
  <si>
    <t>Pcn/Punner,Pcn/Punner</t>
  </si>
  <si>
    <t xml:space="preserve">2919920	</t>
  </si>
  <si>
    <t xml:space="preserve">6584	</t>
  </si>
  <si>
    <t xml:space="preserve">999222076194766	</t>
  </si>
  <si>
    <t>[坤甸]坤甸金色郁金香酒店(Golden Tulip Pontianak)(98301956)</t>
  </si>
  <si>
    <t>高级大床房&lt;双人入住&gt;&lt;预付&gt;&lt;双早&gt;</t>
  </si>
  <si>
    <t>YOO/GUNSANG,YOO/GUNSANG</t>
  </si>
  <si>
    <t xml:space="preserve">2920074	</t>
  </si>
  <si>
    <t xml:space="preserve">999222076332984	</t>
  </si>
  <si>
    <t xml:space="preserve">2920145	</t>
  </si>
  <si>
    <t xml:space="preserve">243510230	</t>
  </si>
  <si>
    <t xml:space="preserve">999222076446789	</t>
  </si>
  <si>
    <t>泳池园景特大床房(至少连住2晚及以上)&lt;今日特惠&gt;&lt;双人入住&gt;&lt;双早&gt;</t>
  </si>
  <si>
    <t>YUE/WENSHUO,HE/JINGYING</t>
  </si>
  <si>
    <t xml:space="preserve">2920204	</t>
  </si>
  <si>
    <t xml:space="preserve">3177366	</t>
  </si>
  <si>
    <t xml:space="preserve">999222079021063	</t>
  </si>
  <si>
    <t>ZHENG/SHIPING,YE/ZHAOLIN</t>
  </si>
  <si>
    <t xml:space="preserve">2920719	</t>
  </si>
  <si>
    <t xml:space="preserve">484678	</t>
  </si>
  <si>
    <t xml:space="preserve">999222079634988	</t>
  </si>
  <si>
    <t>CHEN/TAO</t>
  </si>
  <si>
    <t xml:space="preserve">2920839	</t>
  </si>
  <si>
    <t xml:space="preserve">142290	</t>
  </si>
  <si>
    <t xml:space="preserve">22079958586	</t>
  </si>
  <si>
    <t>[大山脚]槟城标致酒店 (槟城对抗新冠肺炎认证)(Iconic Hotel Penang (PenangFightCovid-19 Certified))(28537947)</t>
  </si>
  <si>
    <t>LIOW/SOON HENG</t>
  </si>
  <si>
    <t xml:space="preserve">2920931	</t>
  </si>
  <si>
    <t xml:space="preserve">354933	</t>
  </si>
  <si>
    <t xml:space="preserve">999222080678813	</t>
  </si>
  <si>
    <t>Manga/Suheyl</t>
  </si>
  <si>
    <t xml:space="preserve">2921123	</t>
  </si>
  <si>
    <t xml:space="preserve">397917	</t>
  </si>
  <si>
    <t xml:space="preserve">999222080711429	</t>
  </si>
  <si>
    <t>豪华双床房&lt;双人入住&gt;&lt;不适用泰国/印度次大陆客人&gt;&lt;双早&gt;</t>
  </si>
  <si>
    <t>LIU/ZIWEN,ZHOU/SHUYI</t>
  </si>
  <si>
    <t xml:space="preserve">2921144	</t>
  </si>
  <si>
    <t xml:space="preserve">484728	</t>
  </si>
  <si>
    <t xml:space="preserve">999222081668377	</t>
  </si>
  <si>
    <t>[乔治市]槟城尼奥酒店 (槟城对抗新冠肺炎认证)(Neo+ Penang (PenangFightCovid-19 Certified))(24052379)</t>
  </si>
  <si>
    <t>尼奥双床房&lt;双人入住&gt;&lt;双早&gt;</t>
  </si>
  <si>
    <t>Khairul Ramli/Mohd</t>
  </si>
  <si>
    <t xml:space="preserve">2921596	</t>
  </si>
  <si>
    <t xml:space="preserve">171027	</t>
  </si>
  <si>
    <t xml:space="preserve">999222082070932	</t>
  </si>
  <si>
    <t>[南雅加达]大阿斯顿格罗夫套房酒店(The Grove Suites by GRAND ASTON)(28600291)</t>
  </si>
  <si>
    <t>一卧室池景套房&lt;双人入住&gt;&lt;预付&gt;&lt;无早&gt;</t>
  </si>
  <si>
    <t>LI/HUI</t>
  </si>
  <si>
    <t xml:space="preserve">2921795	</t>
  </si>
  <si>
    <t xml:space="preserve">999222082326002	</t>
  </si>
  <si>
    <t>豪华房&lt;特惠&gt;&lt;双人入住&gt;&lt;不适用泰国/印度次大陆客人&gt;&lt;双早&gt;</t>
  </si>
  <si>
    <t>ZHANG/KAIQIANG,WANG/TIANCHU</t>
  </si>
  <si>
    <t xml:space="preserve">2921901	</t>
  </si>
  <si>
    <t xml:space="preserve">484729	</t>
  </si>
  <si>
    <t xml:space="preserve">999222084656165	</t>
  </si>
  <si>
    <t>LIANG/ZAORONG</t>
  </si>
  <si>
    <t xml:space="preserve">2922225	</t>
  </si>
  <si>
    <t xml:space="preserve">484735	</t>
  </si>
  <si>
    <t xml:space="preserve">999222085464896	</t>
  </si>
  <si>
    <t>LIU/HUICONG</t>
  </si>
  <si>
    <t xml:space="preserve">2922408	</t>
  </si>
  <si>
    <t xml:space="preserve">484752	</t>
  </si>
  <si>
    <t xml:space="preserve">999222085699565	</t>
  </si>
  <si>
    <t>[巴洛克]珍拉丁皇家朱兰酒店(Royale Chulan Cherating Villa)(91107302)</t>
  </si>
  <si>
    <t>一卧别墅&lt;双人入住&gt;&lt;早+晚餐&gt;</t>
  </si>
  <si>
    <t>yusof/zainal</t>
  </si>
  <si>
    <t xml:space="preserve">2922454	</t>
  </si>
  <si>
    <t xml:space="preserve">31335	</t>
  </si>
  <si>
    <t xml:space="preserve">999222085964699	</t>
  </si>
  <si>
    <t>[曼谷]曼谷阿文苏昆维特酒店(Avani Sukhumvit Bangkok)(39563757)</t>
  </si>
  <si>
    <t>阿瓦尼天际线房 1张特大床&lt;今日特价 &gt;&lt;双人入住&gt;&lt;双早&gt;</t>
  </si>
  <si>
    <t>j starowicz/peter</t>
  </si>
  <si>
    <t xml:space="preserve">2922488	</t>
  </si>
  <si>
    <t xml:space="preserve">454987	</t>
  </si>
  <si>
    <t xml:space="preserve">999222086140662	</t>
  </si>
  <si>
    <t>DATO DR/LIM ENG LIM</t>
  </si>
  <si>
    <t xml:space="preserve">2922527	</t>
  </si>
  <si>
    <t xml:space="preserve">10010654922	</t>
  </si>
  <si>
    <t xml:space="preserve">999222087000016	</t>
  </si>
  <si>
    <t>CHEN/JINGYANG,HUANG/JIANYU,WANG/WENCHAO</t>
  </si>
  <si>
    <t xml:space="preserve">2922847	</t>
  </si>
  <si>
    <t xml:space="preserve">484775	</t>
  </si>
  <si>
    <t xml:space="preserve">999222087386678	</t>
  </si>
  <si>
    <t>Gan/Kelvin</t>
  </si>
  <si>
    <t xml:space="preserve">2922993	</t>
  </si>
  <si>
    <t xml:space="preserve">10010654964	</t>
  </si>
  <si>
    <t xml:space="preserve">999222088067020	</t>
  </si>
  <si>
    <t>DU/RUNZE,ZHAO/HEYI</t>
  </si>
  <si>
    <t xml:space="preserve">2923262	</t>
  </si>
  <si>
    <t xml:space="preserve">484795	</t>
  </si>
  <si>
    <t>，</t>
  </si>
  <si>
    <t>本期扣款11.95元</t>
  </si>
  <si>
    <t>999222059159812</t>
  </si>
  <si>
    <t>本期收回319元</t>
  </si>
  <si>
    <t>本期收回5.14元</t>
  </si>
  <si>
    <t>999222009260284</t>
  </si>
  <si>
    <t>特殊要求:此订单为订单21976588838/999221976606139修改入住人姓名为Huang Junxiang的补款单 。</t>
  </si>
  <si>
    <t>本期扣款1434元</t>
  </si>
  <si>
    <t>A230129162521481</t>
  </si>
  <si>
    <t>A230129162830481</t>
  </si>
  <si>
    <t>CNY / HKD 当前参考汇率: 1.144249456</t>
  </si>
  <si>
    <t>总计： 370929.26 CNY/
424435.6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</si>
  <si>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</si>
  <si>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</si>
  <si>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</si>
  <si>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</si>
  <si>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</si>
  <si>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</si>
  <si>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</si>
  <si>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</si>
  <si>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</si>
  <si>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</si>
  <si>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</si>
  <si>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</si>
  <si>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</si>
  <si>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</si>
  <si>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</si>
  <si>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</si>
  <si>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</si>
  <si>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</si>
  <si>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</si>
  <si>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2022-09-25</t>
  </si>
  <si>
    <t>2708721</t>
  </si>
  <si>
    <t>曼谷湄南河四季酒店 (SHA Plus+)</t>
  </si>
  <si>
    <t>YU XIAO</t>
  </si>
  <si>
    <t>2023-01-04</t>
  </si>
  <si>
    <t>2023-01-05</t>
  </si>
  <si>
    <t>退房日周结</t>
  </si>
  <si>
    <t>2880.00</t>
  </si>
  <si>
    <t>RMB</t>
  </si>
  <si>
    <t>0</t>
  </si>
  <si>
    <t>0.00</t>
  </si>
  <si>
    <t>携程国际直连(DD)</t>
  </si>
  <si>
    <t>01.011174</t>
  </si>
  <si>
    <t>2022-09-29 11:59:54</t>
  </si>
  <si>
    <t>否</t>
  </si>
  <si>
    <t>汇智国际旅游发展有限公司</t>
  </si>
  <si>
    <t>直采</t>
  </si>
  <si>
    <t>泰国</t>
  </si>
  <si>
    <t>2023-01-02</t>
  </si>
  <si>
    <t>2916353</t>
  </si>
  <si>
    <t>YU AILING</t>
  </si>
  <si>
    <t>5180.00</t>
  </si>
  <si>
    <t>2023-01-02 21:38:24</t>
  </si>
  <si>
    <t>2022-12-27</t>
  </si>
  <si>
    <t>2903281</t>
  </si>
  <si>
    <t>Chia Jade Karenn</t>
  </si>
  <si>
    <t>2023-01-06</t>
  </si>
  <si>
    <t>3770.00</t>
  </si>
  <si>
    <t>2022-12-28 21:29:01</t>
  </si>
  <si>
    <t>2903684</t>
  </si>
  <si>
    <t>尼兰大酒店</t>
  </si>
  <si>
    <t>KAWIN UBONWAN</t>
  </si>
  <si>
    <t>450.00</t>
  </si>
  <si>
    <t>2022-12-27 13:33:08</t>
  </si>
  <si>
    <t>2903924</t>
  </si>
  <si>
    <t>曼谷大仓新颐饭店</t>
  </si>
  <si>
    <t>LEE CHRIS,Yu Juliana</t>
  </si>
  <si>
    <t>5065.00</t>
  </si>
  <si>
    <t>2022-12-27 15:52:25</t>
  </si>
  <si>
    <t>2022-12-26</t>
  </si>
  <si>
    <t>2901506</t>
  </si>
  <si>
    <t>曼谷香格里拉大酒店</t>
  </si>
  <si>
    <t>Du Yuge</t>
  </si>
  <si>
    <t>2580.00</t>
  </si>
  <si>
    <t>2022-12-29 09:13:27</t>
  </si>
  <si>
    <t>2902799</t>
  </si>
  <si>
    <t>曼谷索拉利亚西铁酒店</t>
  </si>
  <si>
    <t>FUNG YEE LEE</t>
  </si>
  <si>
    <t>2772.00</t>
  </si>
  <si>
    <t>2022-12-27 09:48:32</t>
  </si>
  <si>
    <t>2904465</t>
  </si>
  <si>
    <t>吉隆坡皇家朱兰酒店</t>
  </si>
  <si>
    <t>Chan Thomas,Chan Thomas</t>
  </si>
  <si>
    <t>2023-01-03</t>
  </si>
  <si>
    <t>1179.00</t>
  </si>
  <si>
    <t>2022-12-27 19:27:22</t>
  </si>
  <si>
    <t>马来西亚</t>
  </si>
  <si>
    <t>2022-12-30</t>
  </si>
  <si>
    <t>2911531</t>
  </si>
  <si>
    <t>辉盛凯贝丽打</t>
  </si>
  <si>
    <t>CHEN YANZHANG</t>
  </si>
  <si>
    <t>2248.00</t>
  </si>
  <si>
    <t>2022-12-31 15:48:39</t>
  </si>
  <si>
    <t>2022-12-28</t>
  </si>
  <si>
    <t>2905327</t>
  </si>
  <si>
    <t>LAO STANLEY ROSS,ZHOU YING</t>
  </si>
  <si>
    <t>1656.00</t>
  </si>
  <si>
    <t>2022-12-28 15:55:24</t>
  </si>
  <si>
    <t>2022-12-21</t>
  </si>
  <si>
    <t>2891094</t>
  </si>
  <si>
    <t>芽庄洲际酒店</t>
  </si>
  <si>
    <t>Kim Minjung</t>
  </si>
  <si>
    <t>812.00</t>
  </si>
  <si>
    <t>2022-12-22 13:13:21</t>
  </si>
  <si>
    <t>越南</t>
  </si>
  <si>
    <t>2022-12-29</t>
  </si>
  <si>
    <t>2908542</t>
  </si>
  <si>
    <t>皇家普吉城市酒店(SHA Plus+)</t>
  </si>
  <si>
    <t>Kamen-ngan Panlop</t>
  </si>
  <si>
    <t>371.00</t>
  </si>
  <si>
    <t>2022-12-29 15:50:08</t>
  </si>
  <si>
    <t>2922527</t>
  </si>
  <si>
    <t>DATO DR LIM ENG LIM</t>
  </si>
  <si>
    <t>402.00</t>
  </si>
  <si>
    <t>2023-01-05 13:18:29</t>
  </si>
  <si>
    <t>2022-12-25</t>
  </si>
  <si>
    <t>2900311</t>
  </si>
  <si>
    <t>达拉海角度假酒店</t>
  </si>
  <si>
    <t>van den Boomen Sven Henrik,van den Boomen Nico,van den Boomen Marjorie</t>
  </si>
  <si>
    <t>3440.00</t>
  </si>
  <si>
    <t>2022-12-26 09:47:43</t>
  </si>
  <si>
    <t>2901572</t>
  </si>
  <si>
    <t>华欣艾杉酷度假村及套房 (SHA Plus+)</t>
  </si>
  <si>
    <t>Jamlong Putthima,Jamlong Putthima</t>
  </si>
  <si>
    <t>300.00</t>
  </si>
  <si>
    <t>100.00</t>
  </si>
  <si>
    <t>-200</t>
  </si>
  <si>
    <t>2022-12-26 18:34:09</t>
  </si>
  <si>
    <t>2904224</t>
  </si>
  <si>
    <t>西贡拉维拉酒店</t>
  </si>
  <si>
    <t>LIM SEUNGHYUN</t>
  </si>
  <si>
    <t>645.00</t>
  </si>
  <si>
    <t>2022-12-27 18:00:03</t>
  </si>
  <si>
    <t>2902513</t>
  </si>
  <si>
    <t>吉隆坡白沙罗皇家朱兰酒店</t>
  </si>
  <si>
    <t>lay sim tee,lay sim tee</t>
  </si>
  <si>
    <t>378.00</t>
  </si>
  <si>
    <t>2022-12-27 16:18:52</t>
  </si>
  <si>
    <t>2907939</t>
  </si>
  <si>
    <t>麦克坦新镇萨沃伊酒店</t>
  </si>
  <si>
    <t>COVELEY SUZANNE CELINE</t>
  </si>
  <si>
    <t>2023-01-01</t>
  </si>
  <si>
    <t>1360.00</t>
  </si>
  <si>
    <t>2022-12-29 13:05:35</t>
  </si>
  <si>
    <t>菲律宾</t>
  </si>
  <si>
    <t>2890599</t>
  </si>
  <si>
    <t>甲米奥南菲奥雷度假村</t>
  </si>
  <si>
    <t>nagao wakako,nagao wakako,nagao wakako</t>
  </si>
  <si>
    <t>8602.00</t>
  </si>
  <si>
    <t>2022-12-22 13:28:05</t>
  </si>
  <si>
    <t>2890605</t>
  </si>
  <si>
    <t>仁川机场贝斯特韦斯特精品酒店</t>
  </si>
  <si>
    <t>LEE DONGWOO</t>
  </si>
  <si>
    <t>442.00</t>
  </si>
  <si>
    <t>2022-12-21 12:06:19</t>
  </si>
  <si>
    <t>韩国</t>
  </si>
  <si>
    <t>2922847</t>
  </si>
  <si>
    <t>CHEN JINGYANG,HUANG JIANYU,WANG WENCHAO</t>
  </si>
  <si>
    <t>2208.00</t>
  </si>
  <si>
    <t>2023-01-05 14:45:30</t>
  </si>
  <si>
    <t>2022-12-22</t>
  </si>
  <si>
    <t>2893795</t>
  </si>
  <si>
    <t>LO CHUN KIT</t>
  </si>
  <si>
    <t>2265.00</t>
  </si>
  <si>
    <t>2022-12-22 16:35:06</t>
  </si>
  <si>
    <t>2894620</t>
  </si>
  <si>
    <t>首尔三井酒店</t>
  </si>
  <si>
    <t>KIM IKSUNG</t>
  </si>
  <si>
    <t>527.00</t>
  </si>
  <si>
    <t>2022-12-25 11:26:08</t>
  </si>
  <si>
    <t>2905684</t>
  </si>
  <si>
    <t>曼谷lyf素坤逸8巷-雅诗阁管理</t>
  </si>
  <si>
    <t>ZHAN LULU,han yuyu</t>
  </si>
  <si>
    <t>2022-12-31</t>
  </si>
  <si>
    <t>1772.00</t>
  </si>
  <si>
    <t>2022-12-28 16:31:20</t>
  </si>
  <si>
    <t>2022-12-23</t>
  </si>
  <si>
    <t>2896073</t>
  </si>
  <si>
    <t>侬新酒店</t>
  </si>
  <si>
    <t>Park Hyeyun</t>
  </si>
  <si>
    <t>598.00</t>
  </si>
  <si>
    <t>2022-12-23 17:22:10</t>
  </si>
  <si>
    <t>2022-11-28</t>
  </si>
  <si>
    <t>2829846</t>
  </si>
  <si>
    <t>曼谷素坤逸十一酒店 (SHA Extra Plus)</t>
  </si>
  <si>
    <t>LAI LUT SHU,CHAN PAK HANG</t>
  </si>
  <si>
    <t>2685.00</t>
  </si>
  <si>
    <t>2022-11-29 06:43:32</t>
  </si>
  <si>
    <t>2022-10-05</t>
  </si>
  <si>
    <t>2726682</t>
  </si>
  <si>
    <t>Weidner Oliver</t>
  </si>
  <si>
    <t>6256.00</t>
  </si>
  <si>
    <t>2022-10-06 16:45:56</t>
  </si>
  <si>
    <t>2022-10-11</t>
  </si>
  <si>
    <t>2734929</t>
  </si>
  <si>
    <t>LEE SHANGHSING</t>
  </si>
  <si>
    <t>8700.00</t>
  </si>
  <si>
    <t>2022-10-13 11:59:02</t>
  </si>
  <si>
    <t>2022-08-29</t>
  </si>
  <si>
    <t>2671739</t>
  </si>
  <si>
    <t>标准酒店 - 曼谷大都会大厦</t>
  </si>
  <si>
    <t>CHANG LICHUNG</t>
  </si>
  <si>
    <t>5460.00</t>
  </si>
  <si>
    <t>2022-08-29 13:05:15</t>
  </si>
  <si>
    <t>2022-11-01</t>
  </si>
  <si>
    <t>2769132</t>
  </si>
  <si>
    <t>LEE HOSUK,LEE YUJIN</t>
  </si>
  <si>
    <t>34000.00</t>
  </si>
  <si>
    <t>2022-11-01 20:03:14</t>
  </si>
  <si>
    <t>2022-10-19</t>
  </si>
  <si>
    <t>2748662</t>
  </si>
  <si>
    <t>Henann Park Resort</t>
  </si>
  <si>
    <t>Atendido Roselle,Atendido Roselle,Atendido Roselle,Atendido Roselle,Atendido Roselle,Atendido Roselle</t>
  </si>
  <si>
    <t>7200.00</t>
  </si>
  <si>
    <t>2022-10-20 10:22:46</t>
  </si>
  <si>
    <t>2022-10-28</t>
  </si>
  <si>
    <t>2764014</t>
  </si>
  <si>
    <t>HAMI SONG</t>
  </si>
  <si>
    <t>3630.00</t>
  </si>
  <si>
    <t>1089.00</t>
  </si>
  <si>
    <t>-2541</t>
  </si>
  <si>
    <t>2022-10-29 23:12:54</t>
  </si>
  <si>
    <t>2022-10-24</t>
  </si>
  <si>
    <t>2757000</t>
  </si>
  <si>
    <t>芭堤雅发现海滩酒店</t>
  </si>
  <si>
    <t>HONG SANG BEOM,JANG DUK SOO</t>
  </si>
  <si>
    <t>2960.00</t>
  </si>
  <si>
    <t>2022-10-24 14:20:40</t>
  </si>
  <si>
    <t>2022-11-11</t>
  </si>
  <si>
    <t>2791470</t>
  </si>
  <si>
    <t>狂野海岸阳光酒店</t>
  </si>
  <si>
    <t>Pillay Presandheni,Pillay Presandheni</t>
  </si>
  <si>
    <t>2100.00</t>
  </si>
  <si>
    <t>2022-11-11 19:15:13</t>
  </si>
  <si>
    <t>南非</t>
  </si>
  <si>
    <t>2791540</t>
  </si>
  <si>
    <t>Pillay Sarojini,Pillay Sarojini</t>
  </si>
  <si>
    <t>2022-11-11 19:43:00</t>
  </si>
  <si>
    <t>2022-11-12</t>
  </si>
  <si>
    <t>2792409</t>
  </si>
  <si>
    <t>Rajagopaul Dylan,Rajagopaul Dylan</t>
  </si>
  <si>
    <t>2250.00</t>
  </si>
  <si>
    <t>2022-11-12 10:19:49</t>
  </si>
  <si>
    <t>2894236</t>
  </si>
  <si>
    <t>SONG YOUNGWOOK</t>
  </si>
  <si>
    <t>1734.00</t>
  </si>
  <si>
    <t>2022-12-23 13:54:30</t>
  </si>
  <si>
    <t>2894710</t>
  </si>
  <si>
    <t>普吉岛麦考棕榈滩度假村(SHA Plus+)</t>
  </si>
  <si>
    <t>NAGAR AJEY,NAGAR AJEY</t>
  </si>
  <si>
    <t>945.00</t>
  </si>
  <si>
    <t>2022-12-23 16:54:16</t>
  </si>
  <si>
    <t>2891602</t>
  </si>
  <si>
    <t>馨乐庭会安珍珠酒店</t>
  </si>
  <si>
    <t>Kwon Taeyun</t>
  </si>
  <si>
    <t>372.99</t>
  </si>
  <si>
    <t>2022-12-21 18:23:45</t>
  </si>
  <si>
    <t>直连</t>
  </si>
  <si>
    <t>2895942</t>
  </si>
  <si>
    <t>foster matthew</t>
  </si>
  <si>
    <t>1935.00</t>
  </si>
  <si>
    <t>2022-12-23 16:19:11</t>
  </si>
  <si>
    <t>2895956</t>
  </si>
  <si>
    <t>Jones Jahad</t>
  </si>
  <si>
    <t>1929.00</t>
  </si>
  <si>
    <t>2022-12-23 16:19:34</t>
  </si>
  <si>
    <t>2022-09-30</t>
  </si>
  <si>
    <t>2717626</t>
  </si>
  <si>
    <t>TSUI TSZ TO,WONG MAN KIT</t>
  </si>
  <si>
    <t>1960.00</t>
  </si>
  <si>
    <t>2022-09-30 19:46:43</t>
  </si>
  <si>
    <t>2022-09-12</t>
  </si>
  <si>
    <t>2689046</t>
  </si>
  <si>
    <t>普吉岛兰花温泉度假酒店</t>
  </si>
  <si>
    <t>AN LONGZHU,CUI QINGLING</t>
  </si>
  <si>
    <t>3006.00</t>
  </si>
  <si>
    <t>2022-09-14 16:10:08</t>
  </si>
  <si>
    <t>2022-10-29</t>
  </si>
  <si>
    <t>2765794</t>
  </si>
  <si>
    <t>Rakwong Krit,Rakwong Krit</t>
  </si>
  <si>
    <t>459.00</t>
  </si>
  <si>
    <t>2022-10-29 21:24:58</t>
  </si>
  <si>
    <t>2022-10-31</t>
  </si>
  <si>
    <t>2768834</t>
  </si>
  <si>
    <t>华欣安纳塔拉度假酒店</t>
  </si>
  <si>
    <t>PARK JOONKAP</t>
  </si>
  <si>
    <t>1816.00</t>
  </si>
  <si>
    <t>2022-11-01 15:24:31</t>
  </si>
  <si>
    <t>2792369</t>
  </si>
  <si>
    <t>Rajagopaul Jeannine,Rajagopaul Jeannine</t>
  </si>
  <si>
    <t>2190.00</t>
  </si>
  <si>
    <t>2022-11-12 10:21:25</t>
  </si>
  <si>
    <t>2022-11-17</t>
  </si>
  <si>
    <t>2804616</t>
  </si>
  <si>
    <t>LEE MINJI,MUN SANGYEOL</t>
  </si>
  <si>
    <t>2823.00</t>
  </si>
  <si>
    <t>2022-11-17 18:42:55</t>
  </si>
  <si>
    <t>2022-11-21</t>
  </si>
  <si>
    <t>2813884</t>
  </si>
  <si>
    <t>HUA ZIYI</t>
  </si>
  <si>
    <t>1679.00</t>
  </si>
  <si>
    <t>2022-11-21 20:42:02</t>
  </si>
  <si>
    <t>2022-11-19</t>
  </si>
  <si>
    <t>2809322</t>
  </si>
  <si>
    <t>槟城皇家朱兰酒店</t>
  </si>
  <si>
    <t>Wai Kin Lee,wai Kin Lee</t>
  </si>
  <si>
    <t>1412.00</t>
  </si>
  <si>
    <t>2022-11-23 13:04:50</t>
  </si>
  <si>
    <t>2809656</t>
  </si>
  <si>
    <t>长滩岛菲利兹酒店</t>
  </si>
  <si>
    <t>KIM SOHUI</t>
  </si>
  <si>
    <t>1255.00</t>
  </si>
  <si>
    <t>2022-11-20 10:40:09</t>
  </si>
  <si>
    <t>2022-11-23</t>
  </si>
  <si>
    <t>2818997</t>
  </si>
  <si>
    <t>宿务海湾酒店-北垦区</t>
  </si>
  <si>
    <t>YE JIHYUN</t>
  </si>
  <si>
    <t>1665.00</t>
  </si>
  <si>
    <t>2022-11-24 16:34:31</t>
  </si>
  <si>
    <t>2829900</t>
  </si>
  <si>
    <t>LAW MAN HO</t>
  </si>
  <si>
    <t>3245.00</t>
  </si>
  <si>
    <t>2022-11-29 06:43:14</t>
  </si>
  <si>
    <t>2022-11-30</t>
  </si>
  <si>
    <t>2834509</t>
  </si>
  <si>
    <t>济州凯悦酒店</t>
  </si>
  <si>
    <t>CAI XUE YING,LI BINGXIN</t>
  </si>
  <si>
    <t>8768.00</t>
  </si>
  <si>
    <t>2022-12-02 00:14:54</t>
  </si>
  <si>
    <t>2022-12-04</t>
  </si>
  <si>
    <t>2846751</t>
  </si>
  <si>
    <t>科伦曼谷酒店</t>
  </si>
  <si>
    <t>TOPOLSKI VERONIKA BOZENA</t>
  </si>
  <si>
    <t>1752.00</t>
  </si>
  <si>
    <t>2022-12-05 18:03:45</t>
  </si>
  <si>
    <t>2022-12-05</t>
  </si>
  <si>
    <t>2846781</t>
  </si>
  <si>
    <t>芭东贝尔艾尔酒店</t>
  </si>
  <si>
    <t>Blume Carsten,Blume Carsten</t>
  </si>
  <si>
    <t>2022-12-16</t>
  </si>
  <si>
    <t>4027.00</t>
  </si>
  <si>
    <t>2022-12-05 11:18:31</t>
  </si>
  <si>
    <t>2022-12-09</t>
  </si>
  <si>
    <t>2858548</t>
  </si>
  <si>
    <t>KIM JIN AH</t>
  </si>
  <si>
    <t>2478.00</t>
  </si>
  <si>
    <t>2022-12-09 14:58:02</t>
  </si>
  <si>
    <t>2022-12-08</t>
  </si>
  <si>
    <t>2855692</t>
  </si>
  <si>
    <t>坦布里海滨水疗度假村</t>
  </si>
  <si>
    <t>LEE YUNSEONG,CHUN SOOHYEON,CHEONG SEONGHOON,KIM JIWOO,YONG MYEONGHWAN,JEON HYUNTAK</t>
  </si>
  <si>
    <t>5000.00</t>
  </si>
  <si>
    <t>2022-12-09 20:10:33</t>
  </si>
  <si>
    <t>2861394</t>
  </si>
  <si>
    <t>曼谷素坤逸航站 21 中心酒店 (SHA Plus+)</t>
  </si>
  <si>
    <t>kot hi ping</t>
  </si>
  <si>
    <t>5020.00</t>
  </si>
  <si>
    <t>2022-12-10 12:04:55</t>
  </si>
  <si>
    <t>2022-12-10</t>
  </si>
  <si>
    <t>2861915</t>
  </si>
  <si>
    <t>曼谷秋素坤逸酒店 (SHA Plus+)</t>
  </si>
  <si>
    <t>marune keiichi</t>
  </si>
  <si>
    <t>880.00</t>
  </si>
  <si>
    <t>2022-12-10 08:09:57</t>
  </si>
  <si>
    <t>2857620</t>
  </si>
  <si>
    <t>吉隆坡活乐酒店</t>
  </si>
  <si>
    <t>ABU BAKAR IZZIEYANA SHAFIKA</t>
  </si>
  <si>
    <t>434.00</t>
  </si>
  <si>
    <t>2022-12-10 10:55:42</t>
  </si>
  <si>
    <t>2022-11-24</t>
  </si>
  <si>
    <t>2821764</t>
  </si>
  <si>
    <t>曼谷素旺那普机场奇迹酒店</t>
  </si>
  <si>
    <t>TEAK BUDHA</t>
  </si>
  <si>
    <t>202.00</t>
  </si>
  <si>
    <t>2022-11-24 23:55:38</t>
  </si>
  <si>
    <t>2829295</t>
  </si>
  <si>
    <t>曼谷素坤逸11号美居酒店</t>
  </si>
  <si>
    <t>YOSHIMURA NATSUKO,Sun Lei</t>
  </si>
  <si>
    <t>5640.00</t>
  </si>
  <si>
    <t>2022-11-28 12:39:00</t>
  </si>
  <si>
    <t>2022-11-25</t>
  </si>
  <si>
    <t>2822529</t>
  </si>
  <si>
    <t>太阳城度假村迷失城宫殿酒店</t>
  </si>
  <si>
    <t>Ghosh Sudip,Ghosh Sudip,Ghosh Sudip,Ghosh Sudip</t>
  </si>
  <si>
    <t>13332.00</t>
  </si>
  <si>
    <t>2022-11-25 11:15:44</t>
  </si>
  <si>
    <t>2022-11-26</t>
  </si>
  <si>
    <t>2826244</t>
  </si>
  <si>
    <t>DEBORAH ITHIER PLATINUM CAR CARE</t>
  </si>
  <si>
    <t>6858.00</t>
  </si>
  <si>
    <t>2022-11-26 21:26:46</t>
  </si>
  <si>
    <t>2830234</t>
  </si>
  <si>
    <t>清迈M酒店</t>
  </si>
  <si>
    <t>DANGTOW NATTAYA</t>
  </si>
  <si>
    <t>408.00</t>
  </si>
  <si>
    <t>2022-11-29 19:13:15</t>
  </si>
  <si>
    <t>2022-12-02</t>
  </si>
  <si>
    <t>2841245</t>
  </si>
  <si>
    <t>shih chia yun</t>
  </si>
  <si>
    <t>1015.00</t>
  </si>
  <si>
    <t>2022-12-03 11:17:03</t>
  </si>
  <si>
    <t>2022-12-11</t>
  </si>
  <si>
    <t>2865211</t>
  </si>
  <si>
    <t>WAKABAYASHI YUTA</t>
  </si>
  <si>
    <t>5373.00</t>
  </si>
  <si>
    <t>2022-12-12 10:56:02</t>
  </si>
  <si>
    <t>2022-12-15</t>
  </si>
  <si>
    <t>2874831</t>
  </si>
  <si>
    <t>Hwang dahee</t>
  </si>
  <si>
    <t>1334.00</t>
  </si>
  <si>
    <t>2022-12-15 16:57:06</t>
  </si>
  <si>
    <t>2922993</t>
  </si>
  <si>
    <t>Gan Kelvin</t>
  </si>
  <si>
    <t>2023-01-05 16:43:23</t>
  </si>
  <si>
    <t>2022-11-15</t>
  </si>
  <si>
    <t>2800455</t>
  </si>
  <si>
    <t>Pillay Roshini</t>
  </si>
  <si>
    <t>2220.00</t>
  </si>
  <si>
    <t>2022-11-15 21:24:24</t>
  </si>
  <si>
    <t>2877857</t>
  </si>
  <si>
    <t>薄荷岛赫南塔瓦拉度假村</t>
  </si>
  <si>
    <t>Kim Jusung,Kim Jusung</t>
  </si>
  <si>
    <t>1688.00</t>
  </si>
  <si>
    <t>2022-12-19 13:03:33</t>
  </si>
  <si>
    <t>2876958</t>
  </si>
  <si>
    <t>芭提雅最佳西方优质尼克森酒店</t>
  </si>
  <si>
    <t>WONG KIN KEUNG</t>
  </si>
  <si>
    <t>210.00</t>
  </si>
  <si>
    <t>2022-12-16 15:34:05</t>
  </si>
  <si>
    <t>2920019</t>
  </si>
  <si>
    <t>苏梅岛W酒店</t>
  </si>
  <si>
    <t>SUNJ JIAYANG,LI DAN</t>
  </si>
  <si>
    <t>4616.00</t>
  </si>
  <si>
    <t>2023-01-04 12:28:06</t>
  </si>
  <si>
    <t>2920075</t>
  </si>
  <si>
    <t>ZHANG CHENG,Chen xiaofei</t>
  </si>
  <si>
    <t>310.00</t>
  </si>
  <si>
    <t>2023-01-04 13:37:51</t>
  </si>
  <si>
    <t>2920074</t>
  </si>
  <si>
    <t>坤甸金色郁金香酒店</t>
  </si>
  <si>
    <t>YOO GUNSANG,YOO GUNSANG</t>
  </si>
  <si>
    <t>511.38</t>
  </si>
  <si>
    <t>2023-01-04 12:32:07</t>
  </si>
  <si>
    <t>印度尼西亚</t>
  </si>
  <si>
    <t>2880232</t>
  </si>
  <si>
    <t>LIN RONG,YU YAO</t>
  </si>
  <si>
    <t>1510.00</t>
  </si>
  <si>
    <t>2022-12-17 09:42:40</t>
  </si>
  <si>
    <t>2022-12-17</t>
  </si>
  <si>
    <t>2881237</t>
  </si>
  <si>
    <t>ZHONGDONG YANG</t>
  </si>
  <si>
    <t>1275.00</t>
  </si>
  <si>
    <t>2022-12-17 14:21:19</t>
  </si>
  <si>
    <t>2879823</t>
  </si>
  <si>
    <t>MORILLO FLORINDA,WATANABE TAKASHI</t>
  </si>
  <si>
    <t>2022-12-18 20:47:35</t>
  </si>
  <si>
    <t>2882112</t>
  </si>
  <si>
    <t>SN康克斯酒店</t>
  </si>
  <si>
    <t>LI ZI HAN</t>
  </si>
  <si>
    <t>900.00</t>
  </si>
  <si>
    <t>-900</t>
  </si>
  <si>
    <t>2022-12-26 21:26:57</t>
  </si>
  <si>
    <t>2881494</t>
  </si>
  <si>
    <t>TEH TIAN CHAI</t>
  </si>
  <si>
    <t>393.00</t>
  </si>
  <si>
    <t>2022-12-20 17:53:48</t>
  </si>
  <si>
    <t>2022-12-19</t>
  </si>
  <si>
    <t>2886728</t>
  </si>
  <si>
    <t>Puteh Mohd Syazman,Puteh Mohd Syazman</t>
  </si>
  <si>
    <t>2022-12-19 20:14:20</t>
  </si>
  <si>
    <t>2886935</t>
  </si>
  <si>
    <t>Kirk Richard</t>
  </si>
  <si>
    <t>1268.00</t>
  </si>
  <si>
    <t>2022-12-22 08:32:56</t>
  </si>
  <si>
    <t>2022-12-20</t>
  </si>
  <si>
    <t>2889516</t>
  </si>
  <si>
    <t>KYAUK KYINFU,CHAIN SHAUKCHAUK,CHEIN CHAUKLU,CHEIN CHAUKYU</t>
  </si>
  <si>
    <t>2022-12-21 10:19:07</t>
  </si>
  <si>
    <t>2906580</t>
  </si>
  <si>
    <t>Park Yuntae</t>
  </si>
  <si>
    <t>1702.00</t>
  </si>
  <si>
    <t>2022-12-29 17:14:39</t>
  </si>
  <si>
    <t>2920204</t>
  </si>
  <si>
    <t>吉隆坡四季酒店</t>
  </si>
  <si>
    <t>YUE WENSHUO,HE JINGYING</t>
  </si>
  <si>
    <t>3474.00</t>
  </si>
  <si>
    <t>-3474</t>
  </si>
  <si>
    <t>2023-01-04 14:10:48</t>
  </si>
  <si>
    <t>2022-12-13</t>
  </si>
  <si>
    <t>2871242</t>
  </si>
  <si>
    <t>Radisson Blu Resort Galle</t>
  </si>
  <si>
    <t>Kaumbaeva Irina</t>
  </si>
  <si>
    <t>10050.00</t>
  </si>
  <si>
    <t>2022-12-14 12:55:54</t>
  </si>
  <si>
    <t>斯里兰卡</t>
  </si>
  <si>
    <t>2881408</t>
  </si>
  <si>
    <t>巴拉望岛道夫酒店</t>
  </si>
  <si>
    <t>Olarte Azra,Olarte Azra,Olarte Azra</t>
  </si>
  <si>
    <t>905.00</t>
  </si>
  <si>
    <t>2022-12-19 11:14:45</t>
  </si>
  <si>
    <t>2877561</t>
  </si>
  <si>
    <t>曼谷京华大酒店 (SHA Plus+)</t>
  </si>
  <si>
    <t>BUTTHA KESINEE</t>
  </si>
  <si>
    <t>820.00</t>
  </si>
  <si>
    <t>2022-12-16 11:18:21</t>
  </si>
  <si>
    <t>2920145</t>
  </si>
  <si>
    <t>曼谷盛泰澜中央世界商业中心酒店  (SHA Plus+)</t>
  </si>
  <si>
    <t>Wang Jintao</t>
  </si>
  <si>
    <t>2112.00</t>
  </si>
  <si>
    <t>2023-01-04 13:45:36</t>
  </si>
  <si>
    <t>2906834</t>
  </si>
  <si>
    <t>CHAN YIN YUNG ANGIE</t>
  </si>
  <si>
    <t>2022-12-28 21:25:26</t>
  </si>
  <si>
    <t>2909059</t>
  </si>
  <si>
    <t>saelao roungwit,saelao roungwit,saelao roungwit,saelao roungwit</t>
  </si>
  <si>
    <t>1430.00</t>
  </si>
  <si>
    <t>2022-12-29 18:04:34</t>
  </si>
  <si>
    <t>2903075</t>
  </si>
  <si>
    <t>皇宫水上乐园度假村</t>
  </si>
  <si>
    <t>Choa Cristina,Choa Cristina,Choa Cristina,Choa Cristina,Choa Cristina</t>
  </si>
  <si>
    <t>13200.00</t>
  </si>
  <si>
    <t>2022-12-31 09:14:19</t>
  </si>
  <si>
    <t>2913664</t>
  </si>
  <si>
    <t>Kwan Samuel,Kwan Samuel</t>
  </si>
  <si>
    <t>2654.00</t>
  </si>
  <si>
    <t>2023-01-01 09:33:51</t>
  </si>
  <si>
    <t>2918113</t>
  </si>
  <si>
    <t>GENG MINGZE</t>
  </si>
  <si>
    <t>3016.00</t>
  </si>
  <si>
    <t>2023-01-03 15:50:30</t>
  </si>
  <si>
    <t>2916309</t>
  </si>
  <si>
    <t>Chow Nelson</t>
  </si>
  <si>
    <t>7870.00</t>
  </si>
  <si>
    <t>2023-01-03 14:41:36</t>
  </si>
  <si>
    <t>2917960</t>
  </si>
  <si>
    <t>WAN ADNAN WAN NOOR NABILA</t>
  </si>
  <si>
    <t>680.00</t>
  </si>
  <si>
    <t>2023-01-03 14:37:49</t>
  </si>
  <si>
    <t>2907102</t>
  </si>
  <si>
    <t>XUE FEIJUN,WANG MIUMIU</t>
  </si>
  <si>
    <t>4425.00</t>
  </si>
  <si>
    <t>2022-12-29 15:45:18</t>
  </si>
  <si>
    <t>2894717</t>
  </si>
  <si>
    <t>马尼拉梦之城凯悦酒店</t>
  </si>
  <si>
    <t>KIM MINWOO,KIM GYEONGHA</t>
  </si>
  <si>
    <t>7984.00</t>
  </si>
  <si>
    <t>2022-12-23 11:04:46</t>
  </si>
  <si>
    <t>2905010</t>
  </si>
  <si>
    <t>YU DAHYE,CHOI MINJAE</t>
  </si>
  <si>
    <t>1740.00</t>
  </si>
  <si>
    <t>2022-12-28 13:09:48</t>
  </si>
  <si>
    <t>2908918</t>
  </si>
  <si>
    <t>曼达韦白酒店 -  多用途物业</t>
  </si>
  <si>
    <t>jago benjamin,jago benjamin</t>
  </si>
  <si>
    <t>3600.00</t>
  </si>
  <si>
    <t>2022-12-29 17:37:54</t>
  </si>
  <si>
    <t>2909616</t>
  </si>
  <si>
    <t>CHONG SAM</t>
  </si>
  <si>
    <t>4461.00</t>
  </si>
  <si>
    <t>2022-12-30 11:39:05</t>
  </si>
  <si>
    <t>2918004</t>
  </si>
  <si>
    <t>曼谷拉查丹利中心酒店  (SHA Plus+)</t>
  </si>
  <si>
    <t>CHEN JING,MA RONG</t>
  </si>
  <si>
    <t>2433.00</t>
  </si>
  <si>
    <t>2023-01-03 14:49:48</t>
  </si>
  <si>
    <t>2910914</t>
  </si>
  <si>
    <t>ZHUGE MUNI</t>
  </si>
  <si>
    <t>7840.00</t>
  </si>
  <si>
    <t>2022-12-31 19:52:01</t>
  </si>
  <si>
    <t>2907253</t>
  </si>
  <si>
    <t>锡拉库萨瑞伊里酒店</t>
  </si>
  <si>
    <t>XU XINYUE</t>
  </si>
  <si>
    <t>750.64</t>
  </si>
  <si>
    <t>2022-12-29 00:55:58</t>
  </si>
  <si>
    <t>意大利</t>
  </si>
  <si>
    <t>2912879</t>
  </si>
  <si>
    <t>CHAN KIN HON</t>
  </si>
  <si>
    <t>2022-12-31 15:16:57</t>
  </si>
  <si>
    <t>2915779</t>
  </si>
  <si>
    <t>Casa del Rio, 马六甲河畔之家</t>
  </si>
  <si>
    <t>TANG MIAOHUA,TANG JINGYAO,ZHOU JINGYAN,ZHANG Li</t>
  </si>
  <si>
    <t>1838.00</t>
  </si>
  <si>
    <t>2023-01-02 16:36:12</t>
  </si>
  <si>
    <t>2912956</t>
  </si>
  <si>
    <t>曼谷兰开斯特</t>
  </si>
  <si>
    <t>CHHOUN SOVANNREA</t>
  </si>
  <si>
    <t>2200.00</t>
  </si>
  <si>
    <t>2022-12-31 12:27:23</t>
  </si>
  <si>
    <t>2914296</t>
  </si>
  <si>
    <t>Mehta Rajiv</t>
  </si>
  <si>
    <t>1450.00</t>
  </si>
  <si>
    <t>2023-01-01 13:53:04</t>
  </si>
  <si>
    <t>2914472</t>
  </si>
  <si>
    <t>吉隆坡美利亚酒店</t>
  </si>
  <si>
    <t>OI AKIKO</t>
  </si>
  <si>
    <t>397.00</t>
  </si>
  <si>
    <t>2023-01-01 18:30:23</t>
  </si>
  <si>
    <t>2915303</t>
  </si>
  <si>
    <t>TAN TECKTHONG</t>
  </si>
  <si>
    <t>1260.00</t>
  </si>
  <si>
    <t>2023-01-02 09:49:30</t>
  </si>
  <si>
    <t>2915363</t>
  </si>
  <si>
    <t>是隆不容错过酒店 by Cross Collection</t>
  </si>
  <si>
    <t>Chua Edwin</t>
  </si>
  <si>
    <t>732.00</t>
  </si>
  <si>
    <t>2023-01-02 13:48:12</t>
  </si>
  <si>
    <t>2915384</t>
  </si>
  <si>
    <t>HONG SEUNG WOO,CHAE JI YOUNG</t>
  </si>
  <si>
    <t>2120.00</t>
  </si>
  <si>
    <t>2023-01-02 11:56:20</t>
  </si>
  <si>
    <t>2915471</t>
  </si>
  <si>
    <t>勒吉安地平线酒店</t>
  </si>
  <si>
    <t>Kusuma Bima Dana</t>
  </si>
  <si>
    <t>674.40</t>
  </si>
  <si>
    <t>2023-01-02 02:14:07</t>
  </si>
  <si>
    <t>2915490</t>
  </si>
  <si>
    <t>吉隆坡巴生鼎峰酒店</t>
  </si>
  <si>
    <t>HO GIEN HWAMICHAEL</t>
  </si>
  <si>
    <t>784.70</t>
  </si>
  <si>
    <t>2023-01-02 02:58:07</t>
  </si>
  <si>
    <t>2918382</t>
  </si>
  <si>
    <t>优本纳沙通</t>
  </si>
  <si>
    <t>ZHAO CHUAN</t>
  </si>
  <si>
    <t>834.00</t>
  </si>
  <si>
    <t>2023-01-03 18:16:42</t>
  </si>
  <si>
    <t>2921144</t>
  </si>
  <si>
    <t>LIU ZIWEN,ZHOU SHUYI</t>
  </si>
  <si>
    <t>748.00</t>
  </si>
  <si>
    <t>2023-01-05 09:37:16</t>
  </si>
  <si>
    <t>2917710</t>
  </si>
  <si>
    <t>Pannala Praveen</t>
  </si>
  <si>
    <t>2023-01-03 11:52:52</t>
  </si>
  <si>
    <t>2917925</t>
  </si>
  <si>
    <t>CHEN JIONGXU</t>
  </si>
  <si>
    <t>2974.00</t>
  </si>
  <si>
    <t>2023-01-03 18:20:49</t>
  </si>
  <si>
    <t>2920296</t>
  </si>
  <si>
    <t>帕拉索@罗查达12酒店</t>
  </si>
  <si>
    <t>HAN ZHEN</t>
  </si>
  <si>
    <t>214.00</t>
  </si>
  <si>
    <t>2023-01-04 14:25:04</t>
  </si>
  <si>
    <t>2913805</t>
  </si>
  <si>
    <t>WEI JINAN</t>
  </si>
  <si>
    <t>660.00</t>
  </si>
  <si>
    <t>2023-01-01 11:16:56</t>
  </si>
  <si>
    <t>2918333</t>
  </si>
  <si>
    <t>亚庇凯城酒店</t>
  </si>
  <si>
    <t>Bin Abd Razak Mohd Shukor,Bin Saad Mohd Norisan</t>
  </si>
  <si>
    <t>2023-01-03 17:39:25</t>
  </si>
  <si>
    <t>2916795</t>
  </si>
  <si>
    <t>LIAUW LOVINA SUKI INGRID</t>
  </si>
  <si>
    <t>340.00</t>
  </si>
  <si>
    <t>2023-01-03 11:00:16</t>
  </si>
  <si>
    <t>2916879</t>
  </si>
  <si>
    <t>曼谷维伊 - 美憬阁酒店</t>
  </si>
  <si>
    <t>DU XIAOTING</t>
  </si>
  <si>
    <t>1502.00</t>
  </si>
  <si>
    <t>2023-01-03 11:36:27</t>
  </si>
  <si>
    <t>2917254</t>
  </si>
  <si>
    <t>WU YUCHUN,Teng Yun,LIU KA YIU</t>
  </si>
  <si>
    <t>6759.00</t>
  </si>
  <si>
    <t>2023-01-03 10:23:45</t>
  </si>
  <si>
    <t>2917266</t>
  </si>
  <si>
    <t>普吉岛芭东艾希莉广场酒店</t>
  </si>
  <si>
    <t>LU ZIHAO,FENG TING</t>
  </si>
  <si>
    <t>852.00</t>
  </si>
  <si>
    <t>2023-01-03 12:57:51</t>
  </si>
  <si>
    <t>2917546</t>
  </si>
  <si>
    <t>Pansacala Almira,Pansacala Almira</t>
  </si>
  <si>
    <t>2400.00</t>
  </si>
  <si>
    <t>2023-01-04 10:49:59</t>
  </si>
  <si>
    <t>2917596</t>
  </si>
  <si>
    <t>吉隆坡双威豪华度假酒店</t>
  </si>
  <si>
    <t>ABU BAKAR ABU AMIRUL SHAFIQ BIN</t>
  </si>
  <si>
    <t>2490.00</t>
  </si>
  <si>
    <t>2023-01-04 16:54:37</t>
  </si>
  <si>
    <t>2921123</t>
  </si>
  <si>
    <t>吉隆坡皇家星光曲线酒店</t>
  </si>
  <si>
    <t>Manga Suheyl</t>
  </si>
  <si>
    <t>329.00</t>
  </si>
  <si>
    <t>2023-01-05 14:16:12</t>
  </si>
  <si>
    <t>2917942</t>
  </si>
  <si>
    <t>MENG XINRONG</t>
  </si>
  <si>
    <t>1137.00</t>
  </si>
  <si>
    <t>2023-01-03 18:10:50</t>
  </si>
  <si>
    <t>2918601</t>
  </si>
  <si>
    <t>达沃阿卡西亚酒店(Staycation Approved)</t>
  </si>
  <si>
    <t>ito kenichiro</t>
  </si>
  <si>
    <t>467.00</t>
  </si>
  <si>
    <t>2023-01-03 19:35:54</t>
  </si>
  <si>
    <t>2919032</t>
  </si>
  <si>
    <t>kok wah Fong,kok wah Fong</t>
  </si>
  <si>
    <t>2023-01-04 09:40:24</t>
  </si>
  <si>
    <t>2919238</t>
  </si>
  <si>
    <t>坎朗瑞享度假村</t>
  </si>
  <si>
    <t>CHOI SOOYOUNG</t>
  </si>
  <si>
    <t>600.00</t>
  </si>
  <si>
    <t>2023-01-04 10:49:55</t>
  </si>
  <si>
    <t>2919245</t>
  </si>
  <si>
    <t>Adam Shukuri,Adam Shukuri</t>
  </si>
  <si>
    <t>374.00</t>
  </si>
  <si>
    <t>2023-01-04 10:40:44</t>
  </si>
  <si>
    <t>2919543</t>
  </si>
  <si>
    <t>Khamsai Nukun,Khamsai Nukun</t>
  </si>
  <si>
    <t>301.00</t>
  </si>
  <si>
    <t>2023-01-04 10:34:43</t>
  </si>
  <si>
    <t>2919644</t>
  </si>
  <si>
    <t>Raj Keevan</t>
  </si>
  <si>
    <t>2023-01-04 10:33:06</t>
  </si>
  <si>
    <t>2919642</t>
  </si>
  <si>
    <t>Nam Jong sik</t>
  </si>
  <si>
    <t>636.00</t>
  </si>
  <si>
    <t>2023-01-04 09:14:27</t>
  </si>
  <si>
    <t>2922454</t>
  </si>
  <si>
    <t>珍拉丁皇家朱兰酒店</t>
  </si>
  <si>
    <t>yusof zainal</t>
  </si>
  <si>
    <t>2379.00</t>
  </si>
  <si>
    <t>2023-01-05 11:59:13</t>
  </si>
  <si>
    <t>2919897</t>
  </si>
  <si>
    <t>傲世普吉岛酒店</t>
  </si>
  <si>
    <t>Li Jingmin</t>
  </si>
  <si>
    <t>516.00</t>
  </si>
  <si>
    <t>2023-01-04 12:37:16</t>
  </si>
  <si>
    <t>2919920</t>
  </si>
  <si>
    <t>Travelodge Phuket Town</t>
  </si>
  <si>
    <t>Pcn Punner,Pcn Punner</t>
  </si>
  <si>
    <t>188.00</t>
  </si>
  <si>
    <t>2023-01-04 11:47:19</t>
  </si>
  <si>
    <t>2921596</t>
  </si>
  <si>
    <t>槟城尼奥酒店</t>
  </si>
  <si>
    <t>Khairul Ramli Mohd</t>
  </si>
  <si>
    <t>288.00</t>
  </si>
  <si>
    <t>2023-01-05 10:59:22</t>
  </si>
  <si>
    <t>2920931</t>
  </si>
  <si>
    <t>槟城标致酒店 (槟城对抗新冠肺炎认证)</t>
  </si>
  <si>
    <t>LIOW SOON HENG</t>
  </si>
  <si>
    <t>448.00</t>
  </si>
  <si>
    <t>2023-01-04 18:29:48</t>
  </si>
  <si>
    <t>2920986</t>
  </si>
  <si>
    <t>洛杉矶市中心洲际酒店</t>
  </si>
  <si>
    <t>De la torre Elizabeth</t>
  </si>
  <si>
    <t>1587.96</t>
  </si>
  <si>
    <t>2023-01-04 18:46:52</t>
  </si>
  <si>
    <t>美国</t>
  </si>
  <si>
    <t>2919353</t>
  </si>
  <si>
    <t>You Ching Loi,You Ching Loi</t>
  </si>
  <si>
    <t>324.00</t>
  </si>
  <si>
    <t>2023-01-04 09:12:31</t>
  </si>
  <si>
    <t>2922488</t>
  </si>
  <si>
    <t>曼谷阿文苏昆维特酒店</t>
  </si>
  <si>
    <t>j starowicz peter</t>
  </si>
  <si>
    <t>657.00</t>
  </si>
  <si>
    <t>2023-01-05 13:04:45</t>
  </si>
  <si>
    <t>2921901</t>
  </si>
  <si>
    <t>ZHANG KAIQIANG,WANG TIANCHU</t>
  </si>
  <si>
    <t>734.00</t>
  </si>
  <si>
    <t>2023-01-05 09:39:10</t>
  </si>
  <si>
    <t>2920719</t>
  </si>
  <si>
    <t>ZHENG SHIPING,YE ZHAOLIN</t>
  </si>
  <si>
    <t>2023-01-04 17:32:36</t>
  </si>
  <si>
    <t>2920839</t>
  </si>
  <si>
    <t>CHEN TAO</t>
  </si>
  <si>
    <t>5260.00</t>
  </si>
  <si>
    <t>2023-01-04 18:17:41</t>
  </si>
  <si>
    <t>2923262</t>
  </si>
  <si>
    <t>DU RUNZE,ZHAO HEYI</t>
  </si>
  <si>
    <t>1472.00</t>
  </si>
  <si>
    <t>2023-01-05 17:48:10</t>
  </si>
  <si>
    <t>2887178</t>
  </si>
  <si>
    <t>长滩岛花园度假村</t>
  </si>
  <si>
    <t>PARK JUNGHYUN</t>
  </si>
  <si>
    <t>3420.00</t>
  </si>
  <si>
    <t>2022-12-20 15:30:33</t>
  </si>
  <si>
    <t>2917665</t>
  </si>
  <si>
    <t>TAN YIKI,TAN YIKI</t>
  </si>
  <si>
    <t>390.00</t>
  </si>
  <si>
    <t>2023-01-03 12:08:59</t>
  </si>
  <si>
    <t>2922225</t>
  </si>
  <si>
    <t>LIANG ZAORONG</t>
  </si>
  <si>
    <t>2023-01-05 10:01:01</t>
  </si>
  <si>
    <t>2895955</t>
  </si>
  <si>
    <t>普吉岛芭东美爵大酒店(SHA Extra Plus)</t>
  </si>
  <si>
    <t>Goyal Deepak Sunil,Goyal Deepak Sunil</t>
  </si>
  <si>
    <t>1880.00</t>
  </si>
  <si>
    <t>2022-12-23 15:58:43</t>
  </si>
  <si>
    <t>2922408</t>
  </si>
  <si>
    <t>LIU HUICONG</t>
  </si>
  <si>
    <t>2023-01-05 11:26:57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</si>
</sst>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188</xdr:row>
      <xdr:rowOff>19050</xdr:rowOff>
    </xdr:from>
    <xdr:to>
      <xdr:col>11</xdr:col>
      <xdr:colOff>587375</xdr:colOff>
      <xdr:row>210</xdr:row>
      <xdr:rowOff>140970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4305300"/>
          <a:ext cx="9528175" cy="38938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84"/>
  <sheetViews>
    <sheetView topLeftCell="A58" workbookViewId="0">
      <selection activeCell="A58" sqref="$A1:$XFD1048576"/>
    </sheetView>
  </sheetViews>
  <sheetFormatPr defaultColWidth="10" defaultRowHeight="13.5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44928</v>
      </c>
      <c r="G2" s="6">
        <v>44931</v>
      </c>
      <c r="H2" s="4">
        <v>1</v>
      </c>
      <c r="I2" s="4">
        <v>3</v>
      </c>
      <c r="J2" s="4">
        <v>3</v>
      </c>
      <c r="K2" s="4" t="s">
        <v>30</v>
      </c>
      <c r="L2" s="4">
        <v>5460</v>
      </c>
      <c r="M2" s="4">
        <v>5460</v>
      </c>
      <c r="N2" s="4" t="s">
        <v>31</v>
      </c>
      <c r="O2" s="4" t="s">
        <v>32</v>
      </c>
      <c r="P2" s="4" t="s">
        <v>33</v>
      </c>
      <c r="Q2" s="4">
        <v>0</v>
      </c>
      <c r="R2" s="8">
        <v>44802</v>
      </c>
      <c r="S2" s="6">
        <v>44934</v>
      </c>
      <c r="T2" s="4" t="s">
        <v>34</v>
      </c>
      <c r="U2" s="4">
        <v>5460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44930</v>
      </c>
      <c r="G3" s="6">
        <v>44931</v>
      </c>
      <c r="H3" s="4">
        <v>1</v>
      </c>
      <c r="I3" s="4">
        <v>1</v>
      </c>
      <c r="J3" s="4">
        <v>1</v>
      </c>
      <c r="K3" s="4" t="s">
        <v>30</v>
      </c>
      <c r="L3" s="4">
        <v>2880</v>
      </c>
      <c r="M3" s="4">
        <v>2880</v>
      </c>
      <c r="N3" s="4" t="s">
        <v>40</v>
      </c>
      <c r="O3" s="4" t="s">
        <v>32</v>
      </c>
      <c r="P3" s="4" t="s">
        <v>33</v>
      </c>
      <c r="Q3" s="4">
        <v>0</v>
      </c>
      <c r="R3" s="8">
        <v>44829</v>
      </c>
      <c r="S3" s="6">
        <v>44934</v>
      </c>
      <c r="T3" s="4" t="s">
        <v>34</v>
      </c>
      <c r="U3" s="4">
        <v>2880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28</v>
      </c>
      <c r="E4" s="4" t="s">
        <v>44</v>
      </c>
      <c r="F4" s="6">
        <v>44929</v>
      </c>
      <c r="G4" s="6">
        <v>44931</v>
      </c>
      <c r="H4" s="4">
        <v>1</v>
      </c>
      <c r="I4" s="4">
        <v>2</v>
      </c>
      <c r="J4" s="4">
        <v>2</v>
      </c>
      <c r="K4" s="4" t="s">
        <v>30</v>
      </c>
      <c r="L4" s="4">
        <v>1960</v>
      </c>
      <c r="M4" s="4">
        <v>1960</v>
      </c>
      <c r="N4" s="4" t="s">
        <v>45</v>
      </c>
      <c r="O4" s="4" t="s">
        <v>32</v>
      </c>
      <c r="P4" s="4" t="s">
        <v>33</v>
      </c>
      <c r="Q4" s="4">
        <v>0</v>
      </c>
      <c r="R4" s="8">
        <v>44834</v>
      </c>
      <c r="S4" s="6">
        <v>44934</v>
      </c>
      <c r="T4" s="4" t="s">
        <v>34</v>
      </c>
      <c r="U4" s="4">
        <v>1960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38</v>
      </c>
      <c r="E5" s="4" t="s">
        <v>49</v>
      </c>
      <c r="F5" s="6">
        <v>44929</v>
      </c>
      <c r="G5" s="6">
        <v>44931</v>
      </c>
      <c r="H5" s="4">
        <v>1</v>
      </c>
      <c r="I5" s="4">
        <v>2</v>
      </c>
      <c r="J5" s="4">
        <v>2</v>
      </c>
      <c r="K5" s="4" t="s">
        <v>30</v>
      </c>
      <c r="L5" s="4">
        <v>8700</v>
      </c>
      <c r="M5" s="4">
        <v>8700</v>
      </c>
      <c r="N5" s="4" t="s">
        <v>50</v>
      </c>
      <c r="O5" s="4" t="s">
        <v>32</v>
      </c>
      <c r="P5" s="4" t="s">
        <v>33</v>
      </c>
      <c r="Q5" s="4">
        <v>0</v>
      </c>
      <c r="R5" s="8">
        <v>44845</v>
      </c>
      <c r="S5" s="6">
        <v>44934</v>
      </c>
      <c r="T5" s="4" t="s">
        <v>34</v>
      </c>
      <c r="U5" s="4">
        <v>8700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44928</v>
      </c>
      <c r="G6" s="6">
        <v>44931</v>
      </c>
      <c r="H6" s="4">
        <v>1</v>
      </c>
      <c r="I6" s="4">
        <v>3</v>
      </c>
      <c r="J6" s="4">
        <v>3</v>
      </c>
      <c r="K6" s="4" t="s">
        <v>30</v>
      </c>
      <c r="L6" s="4">
        <v>2823</v>
      </c>
      <c r="M6" s="4">
        <v>2823</v>
      </c>
      <c r="N6" s="4" t="s">
        <v>56</v>
      </c>
      <c r="O6" s="4" t="s">
        <v>32</v>
      </c>
      <c r="P6" s="4" t="s">
        <v>33</v>
      </c>
      <c r="Q6" s="4">
        <v>0</v>
      </c>
      <c r="R6" s="8">
        <v>44882</v>
      </c>
      <c r="S6" s="6">
        <v>44934</v>
      </c>
      <c r="T6" s="4" t="s">
        <v>34</v>
      </c>
      <c r="U6" s="4">
        <v>2823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6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44929</v>
      </c>
      <c r="G7" s="6">
        <v>44931</v>
      </c>
      <c r="H7" s="4">
        <v>2</v>
      </c>
      <c r="I7" s="4">
        <v>2</v>
      </c>
      <c r="J7" s="4">
        <v>4</v>
      </c>
      <c r="K7" s="4" t="s">
        <v>30</v>
      </c>
      <c r="L7" s="4">
        <v>1412</v>
      </c>
      <c r="M7" s="4">
        <v>1412</v>
      </c>
      <c r="N7" s="4" t="s">
        <v>62</v>
      </c>
      <c r="O7" s="4" t="s">
        <v>32</v>
      </c>
      <c r="P7" s="4" t="s">
        <v>33</v>
      </c>
      <c r="Q7" s="4">
        <v>0</v>
      </c>
      <c r="R7" s="8">
        <v>44884</v>
      </c>
      <c r="S7" s="6">
        <v>44934</v>
      </c>
      <c r="T7" s="4" t="s">
        <v>34</v>
      </c>
      <c r="U7" s="4">
        <v>1412</v>
      </c>
      <c r="V7" s="4">
        <v>0</v>
      </c>
      <c r="W7" s="4">
        <v>0</v>
      </c>
      <c r="X7" s="4" t="s">
        <v>63</v>
      </c>
      <c r="Y7" s="4">
        <v>8600208</v>
      </c>
      <c r="Z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44930</v>
      </c>
      <c r="G8" s="6">
        <v>44931</v>
      </c>
      <c r="H8" s="4">
        <v>1</v>
      </c>
      <c r="I8" s="4">
        <v>1</v>
      </c>
      <c r="J8" s="4">
        <v>1</v>
      </c>
      <c r="K8" s="4" t="s">
        <v>30</v>
      </c>
      <c r="L8" s="4">
        <v>1255</v>
      </c>
      <c r="M8" s="4">
        <v>1255</v>
      </c>
      <c r="N8" s="4" t="s">
        <v>68</v>
      </c>
      <c r="O8" s="4" t="s">
        <v>32</v>
      </c>
      <c r="P8" s="4" t="s">
        <v>33</v>
      </c>
      <c r="Q8" s="4">
        <v>0</v>
      </c>
      <c r="R8" s="8">
        <v>44884</v>
      </c>
      <c r="S8" s="6">
        <v>44934</v>
      </c>
      <c r="T8" s="4" t="s">
        <v>34</v>
      </c>
      <c r="U8" s="4">
        <v>1255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44926</v>
      </c>
      <c r="G9" s="6">
        <v>44931</v>
      </c>
      <c r="H9" s="4">
        <v>1</v>
      </c>
      <c r="I9" s="4">
        <v>5</v>
      </c>
      <c r="J9" s="4">
        <v>5</v>
      </c>
      <c r="K9" s="4" t="s">
        <v>30</v>
      </c>
      <c r="L9" s="4">
        <v>1679</v>
      </c>
      <c r="M9" s="4">
        <v>1679</v>
      </c>
      <c r="N9" s="4" t="s">
        <v>74</v>
      </c>
      <c r="O9" s="4" t="s">
        <v>32</v>
      </c>
      <c r="P9" s="4" t="s">
        <v>33</v>
      </c>
      <c r="Q9" s="4">
        <v>0</v>
      </c>
      <c r="R9" s="8">
        <v>44886</v>
      </c>
      <c r="S9" s="6">
        <v>44934</v>
      </c>
      <c r="T9" s="4" t="s">
        <v>34</v>
      </c>
      <c r="U9" s="4">
        <v>1679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44930</v>
      </c>
      <c r="G10" s="6">
        <v>44931</v>
      </c>
      <c r="H10" s="4">
        <v>1</v>
      </c>
      <c r="I10" s="4">
        <v>1</v>
      </c>
      <c r="J10" s="4">
        <v>1</v>
      </c>
      <c r="K10" s="4" t="s">
        <v>30</v>
      </c>
      <c r="L10" s="4">
        <v>202</v>
      </c>
      <c r="M10" s="4">
        <v>202</v>
      </c>
      <c r="N10" s="4" t="s">
        <v>80</v>
      </c>
      <c r="O10" s="4" t="s">
        <v>32</v>
      </c>
      <c r="P10" s="4" t="s">
        <v>33</v>
      </c>
      <c r="Q10" s="4">
        <v>0</v>
      </c>
      <c r="R10" s="8">
        <v>44889</v>
      </c>
      <c r="S10" s="6">
        <v>44934</v>
      </c>
      <c r="T10" s="4" t="s">
        <v>34</v>
      </c>
      <c r="U10" s="4">
        <v>202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6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44929</v>
      </c>
      <c r="G11" s="6">
        <v>44931</v>
      </c>
      <c r="H11" s="4">
        <v>2</v>
      </c>
      <c r="I11" s="4">
        <v>2</v>
      </c>
      <c r="J11" s="4">
        <v>4</v>
      </c>
      <c r="K11" s="4" t="s">
        <v>30</v>
      </c>
      <c r="L11" s="4">
        <v>13332</v>
      </c>
      <c r="M11" s="4">
        <v>13332</v>
      </c>
      <c r="N11" s="4" t="s">
        <v>86</v>
      </c>
      <c r="O11" s="4" t="s">
        <v>32</v>
      </c>
      <c r="P11" s="4" t="s">
        <v>33</v>
      </c>
      <c r="Q11" s="4">
        <v>0</v>
      </c>
      <c r="R11" s="8">
        <v>44890</v>
      </c>
      <c r="S11" s="6">
        <v>44934</v>
      </c>
      <c r="T11" s="4" t="s">
        <v>34</v>
      </c>
      <c r="U11" s="4">
        <v>13332</v>
      </c>
      <c r="V11" s="4">
        <v>0</v>
      </c>
      <c r="W11" s="4">
        <v>0</v>
      </c>
      <c r="X11" s="4" t="s">
        <v>87</v>
      </c>
      <c r="Y11" s="4">
        <v>22281582</v>
      </c>
      <c r="Z11" s="4" t="s">
        <v>88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44929</v>
      </c>
      <c r="G12" s="6">
        <v>44931</v>
      </c>
      <c r="H12" s="4">
        <v>1</v>
      </c>
      <c r="I12" s="4">
        <v>2</v>
      </c>
      <c r="J12" s="4">
        <v>2</v>
      </c>
      <c r="K12" s="4" t="s">
        <v>30</v>
      </c>
      <c r="L12" s="4">
        <v>6858</v>
      </c>
      <c r="M12" s="4">
        <v>6858</v>
      </c>
      <c r="N12" s="4" t="s">
        <v>90</v>
      </c>
      <c r="O12" s="4" t="s">
        <v>32</v>
      </c>
      <c r="P12" s="4" t="s">
        <v>33</v>
      </c>
      <c r="Q12" s="4">
        <v>0</v>
      </c>
      <c r="R12" s="8">
        <v>44891</v>
      </c>
      <c r="S12" s="6">
        <v>44934</v>
      </c>
      <c r="T12" s="4" t="s">
        <v>34</v>
      </c>
      <c r="U12" s="4">
        <v>6858</v>
      </c>
      <c r="V12" s="4">
        <v>0</v>
      </c>
      <c r="W12" s="4">
        <v>0</v>
      </c>
      <c r="X12" s="4" t="s">
        <v>91</v>
      </c>
      <c r="Y12" s="4" t="s">
        <v>92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94</v>
      </c>
      <c r="E13" s="4" t="s">
        <v>95</v>
      </c>
      <c r="F13" s="6">
        <v>44930</v>
      </c>
      <c r="G13" s="6">
        <v>44931</v>
      </c>
      <c r="H13" s="4">
        <v>2</v>
      </c>
      <c r="I13" s="4">
        <v>1</v>
      </c>
      <c r="J13" s="4">
        <v>2</v>
      </c>
      <c r="K13" s="4" t="s">
        <v>30</v>
      </c>
      <c r="L13" s="4">
        <v>408</v>
      </c>
      <c r="M13" s="4">
        <v>408</v>
      </c>
      <c r="N13" s="4" t="s">
        <v>96</v>
      </c>
      <c r="O13" s="4" t="s">
        <v>32</v>
      </c>
      <c r="P13" s="4" t="s">
        <v>33</v>
      </c>
      <c r="Q13" s="4">
        <v>0</v>
      </c>
      <c r="R13" s="8">
        <v>44893</v>
      </c>
      <c r="S13" s="6">
        <v>44934</v>
      </c>
      <c r="T13" s="4" t="s">
        <v>34</v>
      </c>
      <c r="U13" s="4">
        <v>408</v>
      </c>
      <c r="V13" s="4">
        <v>0</v>
      </c>
      <c r="W13" s="4">
        <v>0</v>
      </c>
      <c r="X13" s="4" t="s">
        <v>97</v>
      </c>
      <c r="Y13" s="4" t="s">
        <v>98</v>
      </c>
    </row>
    <row r="14" s="4" customFormat="1" spans="1:25">
      <c r="A14" s="4" t="s">
        <v>99</v>
      </c>
      <c r="B14" s="4" t="s">
        <v>26</v>
      </c>
      <c r="C14" s="4" t="s">
        <v>27</v>
      </c>
      <c r="D14" s="4" t="s">
        <v>100</v>
      </c>
      <c r="E14" s="4" t="s">
        <v>101</v>
      </c>
      <c r="F14" s="6">
        <v>44928</v>
      </c>
      <c r="G14" s="6">
        <v>44931</v>
      </c>
      <c r="H14" s="4">
        <v>1</v>
      </c>
      <c r="I14" s="4">
        <v>3</v>
      </c>
      <c r="J14" s="4">
        <v>3</v>
      </c>
      <c r="K14" s="4" t="s">
        <v>30</v>
      </c>
      <c r="L14" s="4">
        <v>1752</v>
      </c>
      <c r="M14" s="4">
        <v>1752</v>
      </c>
      <c r="N14" s="4" t="s">
        <v>102</v>
      </c>
      <c r="O14" s="4" t="s">
        <v>32</v>
      </c>
      <c r="P14" s="4" t="s">
        <v>33</v>
      </c>
      <c r="Q14" s="4">
        <v>0</v>
      </c>
      <c r="R14" s="8">
        <v>44899</v>
      </c>
      <c r="S14" s="6">
        <v>44934</v>
      </c>
      <c r="T14" s="4" t="s">
        <v>34</v>
      </c>
      <c r="U14" s="4">
        <v>1752</v>
      </c>
      <c r="V14" s="4">
        <v>0</v>
      </c>
      <c r="W14" s="4">
        <v>0</v>
      </c>
      <c r="X14" s="4" t="s">
        <v>103</v>
      </c>
      <c r="Y14" s="4" t="s">
        <v>104</v>
      </c>
    </row>
    <row r="15" s="4" customFormat="1" spans="1:25">
      <c r="A15" s="4" t="s">
        <v>105</v>
      </c>
      <c r="B15" s="4" t="s">
        <v>26</v>
      </c>
      <c r="C15" s="4" t="s">
        <v>27</v>
      </c>
      <c r="D15" s="4" t="s">
        <v>106</v>
      </c>
      <c r="E15" s="4" t="s">
        <v>107</v>
      </c>
      <c r="F15" s="6">
        <v>44930</v>
      </c>
      <c r="G15" s="6">
        <v>44931</v>
      </c>
      <c r="H15" s="4">
        <v>1</v>
      </c>
      <c r="I15" s="4">
        <v>1</v>
      </c>
      <c r="J15" s="4">
        <v>1</v>
      </c>
      <c r="K15" s="4" t="s">
        <v>30</v>
      </c>
      <c r="L15" s="4">
        <v>434</v>
      </c>
      <c r="M15" s="4">
        <v>434</v>
      </c>
      <c r="N15" s="4" t="s">
        <v>108</v>
      </c>
      <c r="O15" s="4" t="s">
        <v>32</v>
      </c>
      <c r="P15" s="4" t="s">
        <v>33</v>
      </c>
      <c r="Q15" s="4">
        <v>0</v>
      </c>
      <c r="R15" s="8">
        <v>44903</v>
      </c>
      <c r="S15" s="6">
        <v>44934</v>
      </c>
      <c r="T15" s="4" t="s">
        <v>34</v>
      </c>
      <c r="U15" s="4">
        <v>434</v>
      </c>
      <c r="V15" s="4">
        <v>0</v>
      </c>
      <c r="W15" s="4">
        <v>0</v>
      </c>
      <c r="X15" s="4" t="s">
        <v>109</v>
      </c>
      <c r="Y15" s="4" t="s">
        <v>110</v>
      </c>
    </row>
    <row r="16" s="4" customFormat="1" spans="1:25">
      <c r="A16" s="4" t="s">
        <v>111</v>
      </c>
      <c r="B16" s="4" t="s">
        <v>26</v>
      </c>
      <c r="C16" s="4" t="s">
        <v>27</v>
      </c>
      <c r="D16" s="4" t="s">
        <v>112</v>
      </c>
      <c r="E16" s="4" t="s">
        <v>113</v>
      </c>
      <c r="F16" s="6">
        <v>44927</v>
      </c>
      <c r="G16" s="6">
        <v>44931</v>
      </c>
      <c r="H16" s="4">
        <v>1</v>
      </c>
      <c r="I16" s="4">
        <v>4</v>
      </c>
      <c r="J16" s="4">
        <v>4</v>
      </c>
      <c r="K16" s="4" t="s">
        <v>30</v>
      </c>
      <c r="L16" s="4">
        <v>5020</v>
      </c>
      <c r="M16" s="4">
        <v>5020</v>
      </c>
      <c r="N16" s="4" t="s">
        <v>114</v>
      </c>
      <c r="O16" s="4" t="s">
        <v>32</v>
      </c>
      <c r="P16" s="4" t="s">
        <v>33</v>
      </c>
      <c r="Q16" s="4">
        <v>0</v>
      </c>
      <c r="R16" s="8">
        <v>44904</v>
      </c>
      <c r="S16" s="6">
        <v>44934</v>
      </c>
      <c r="T16" s="4" t="s">
        <v>34</v>
      </c>
      <c r="U16" s="4">
        <v>5020</v>
      </c>
      <c r="V16" s="4">
        <v>0</v>
      </c>
      <c r="W16" s="4">
        <v>0</v>
      </c>
      <c r="X16" s="4" t="s">
        <v>115</v>
      </c>
      <c r="Y16" s="4" t="s">
        <v>116</v>
      </c>
    </row>
    <row r="17" s="4" customFormat="1" spans="1:25">
      <c r="A17" s="4" t="s">
        <v>117</v>
      </c>
      <c r="B17" s="4" t="s">
        <v>26</v>
      </c>
      <c r="C17" s="4" t="s">
        <v>27</v>
      </c>
      <c r="D17" s="4" t="s">
        <v>118</v>
      </c>
      <c r="E17" s="4" t="s">
        <v>119</v>
      </c>
      <c r="F17" s="6">
        <v>44930</v>
      </c>
      <c r="G17" s="6">
        <v>44931</v>
      </c>
      <c r="H17" s="4">
        <v>1</v>
      </c>
      <c r="I17" s="4">
        <v>1</v>
      </c>
      <c r="J17" s="4">
        <v>1</v>
      </c>
      <c r="K17" s="4" t="s">
        <v>30</v>
      </c>
      <c r="L17" s="4">
        <v>1334</v>
      </c>
      <c r="M17" s="4">
        <v>1334</v>
      </c>
      <c r="N17" s="4" t="s">
        <v>120</v>
      </c>
      <c r="O17" s="4" t="s">
        <v>32</v>
      </c>
      <c r="P17" s="4" t="s">
        <v>33</v>
      </c>
      <c r="Q17" s="4">
        <v>0</v>
      </c>
      <c r="R17" s="8">
        <v>44910</v>
      </c>
      <c r="S17" s="6">
        <v>44934</v>
      </c>
      <c r="T17" s="4" t="s">
        <v>34</v>
      </c>
      <c r="U17" s="4">
        <v>1334</v>
      </c>
      <c r="V17" s="4">
        <v>0</v>
      </c>
      <c r="W17" s="4">
        <v>0</v>
      </c>
      <c r="X17" s="4" t="s">
        <v>121</v>
      </c>
      <c r="Y17" s="4" t="s">
        <v>122</v>
      </c>
    </row>
    <row r="18" s="4" customFormat="1" spans="1:25">
      <c r="A18" s="4" t="s">
        <v>123</v>
      </c>
      <c r="B18" s="4" t="s">
        <v>26</v>
      </c>
      <c r="C18" s="4" t="s">
        <v>27</v>
      </c>
      <c r="D18" s="4" t="s">
        <v>124</v>
      </c>
      <c r="E18" s="4" t="s">
        <v>125</v>
      </c>
      <c r="F18" s="6">
        <v>44930</v>
      </c>
      <c r="G18" s="6">
        <v>44931</v>
      </c>
      <c r="H18" s="4">
        <v>1</v>
      </c>
      <c r="I18" s="4">
        <v>1</v>
      </c>
      <c r="J18" s="4">
        <v>1</v>
      </c>
      <c r="K18" s="4" t="s">
        <v>30</v>
      </c>
      <c r="L18" s="4">
        <v>210</v>
      </c>
      <c r="M18" s="4">
        <v>210</v>
      </c>
      <c r="N18" s="4" t="s">
        <v>126</v>
      </c>
      <c r="O18" s="4" t="s">
        <v>32</v>
      </c>
      <c r="P18" s="4" t="s">
        <v>33</v>
      </c>
      <c r="Q18" s="4">
        <v>0</v>
      </c>
      <c r="R18" s="8">
        <v>44910</v>
      </c>
      <c r="S18" s="6">
        <v>44934</v>
      </c>
      <c r="T18" s="4" t="s">
        <v>34</v>
      </c>
      <c r="U18" s="4">
        <v>210</v>
      </c>
      <c r="V18" s="4">
        <v>0</v>
      </c>
      <c r="W18" s="4">
        <v>0</v>
      </c>
      <c r="X18" s="4" t="s">
        <v>127</v>
      </c>
      <c r="Y18" s="4" t="s">
        <v>128</v>
      </c>
    </row>
    <row r="19" s="4" customFormat="1" spans="1:25">
      <c r="A19" s="4" t="s">
        <v>129</v>
      </c>
      <c r="B19" s="4" t="s">
        <v>26</v>
      </c>
      <c r="C19" s="4" t="s">
        <v>27</v>
      </c>
      <c r="D19" s="4" t="s">
        <v>130</v>
      </c>
      <c r="E19" s="4" t="s">
        <v>131</v>
      </c>
      <c r="F19" s="6">
        <v>44930</v>
      </c>
      <c r="G19" s="6">
        <v>44931</v>
      </c>
      <c r="H19" s="4">
        <v>1</v>
      </c>
      <c r="I19" s="4">
        <v>1</v>
      </c>
      <c r="J19" s="4">
        <v>1</v>
      </c>
      <c r="K19" s="4" t="s">
        <v>30</v>
      </c>
      <c r="L19" s="4">
        <v>1688</v>
      </c>
      <c r="M19" s="4">
        <v>1688</v>
      </c>
      <c r="N19" s="4" t="s">
        <v>132</v>
      </c>
      <c r="O19" s="4" t="s">
        <v>32</v>
      </c>
      <c r="P19" s="4" t="s">
        <v>33</v>
      </c>
      <c r="Q19" s="4">
        <v>0</v>
      </c>
      <c r="R19" s="8">
        <v>44911</v>
      </c>
      <c r="S19" s="6">
        <v>44934</v>
      </c>
      <c r="T19" s="4" t="s">
        <v>34</v>
      </c>
      <c r="U19" s="4">
        <v>1688</v>
      </c>
      <c r="V19" s="4">
        <v>0</v>
      </c>
      <c r="W19" s="4">
        <v>0</v>
      </c>
      <c r="X19" s="4" t="s">
        <v>133</v>
      </c>
      <c r="Y19" s="4" t="s">
        <v>134</v>
      </c>
    </row>
    <row r="20" s="4" customFormat="1" spans="1:25">
      <c r="A20" s="4" t="s">
        <v>135</v>
      </c>
      <c r="B20" s="4" t="s">
        <v>26</v>
      </c>
      <c r="C20" s="4" t="s">
        <v>27</v>
      </c>
      <c r="D20" s="4" t="s">
        <v>136</v>
      </c>
      <c r="E20" s="4" t="s">
        <v>137</v>
      </c>
      <c r="F20" s="6">
        <v>44930</v>
      </c>
      <c r="G20" s="6">
        <v>44931</v>
      </c>
      <c r="H20" s="4">
        <v>1</v>
      </c>
      <c r="I20" s="4">
        <v>1</v>
      </c>
      <c r="J20" s="4">
        <v>1</v>
      </c>
      <c r="K20" s="4" t="s">
        <v>30</v>
      </c>
      <c r="L20" s="4">
        <v>1360</v>
      </c>
      <c r="M20" s="4">
        <v>1360</v>
      </c>
      <c r="N20" s="4" t="s">
        <v>138</v>
      </c>
      <c r="O20" s="4" t="s">
        <v>32</v>
      </c>
      <c r="P20" s="4" t="s">
        <v>33</v>
      </c>
      <c r="Q20" s="4">
        <v>0</v>
      </c>
      <c r="R20" s="8">
        <v>44911</v>
      </c>
      <c r="S20" s="6">
        <v>44934</v>
      </c>
      <c r="T20" s="4" t="s">
        <v>34</v>
      </c>
      <c r="U20" s="4">
        <v>1360</v>
      </c>
      <c r="V20" s="4">
        <v>0</v>
      </c>
      <c r="W20" s="4">
        <v>0</v>
      </c>
      <c r="X20" s="4" t="s">
        <v>139</v>
      </c>
      <c r="Y20" s="4" t="s">
        <v>140</v>
      </c>
    </row>
    <row r="21" s="4" customFormat="1" spans="1:25">
      <c r="A21" s="4" t="s">
        <v>141</v>
      </c>
      <c r="B21" s="4" t="s">
        <v>26</v>
      </c>
      <c r="C21" s="4" t="s">
        <v>27</v>
      </c>
      <c r="D21" s="4" t="s">
        <v>142</v>
      </c>
      <c r="E21" s="4" t="s">
        <v>143</v>
      </c>
      <c r="F21" s="6">
        <v>44929</v>
      </c>
      <c r="G21" s="6">
        <v>44931</v>
      </c>
      <c r="H21" s="4">
        <v>1</v>
      </c>
      <c r="I21" s="4">
        <v>2</v>
      </c>
      <c r="J21" s="4">
        <v>2</v>
      </c>
      <c r="K21" s="4" t="s">
        <v>30</v>
      </c>
      <c r="L21" s="4">
        <v>1510</v>
      </c>
      <c r="M21" s="4">
        <v>1510</v>
      </c>
      <c r="N21" s="4" t="s">
        <v>144</v>
      </c>
      <c r="O21" s="4" t="s">
        <v>32</v>
      </c>
      <c r="P21" s="4" t="s">
        <v>33</v>
      </c>
      <c r="Q21" s="4">
        <v>0</v>
      </c>
      <c r="R21" s="8">
        <v>44911</v>
      </c>
      <c r="S21" s="6">
        <v>44934</v>
      </c>
      <c r="T21" s="4" t="s">
        <v>34</v>
      </c>
      <c r="U21" s="4">
        <v>1510</v>
      </c>
      <c r="V21" s="4">
        <v>0</v>
      </c>
      <c r="W21" s="4">
        <v>0</v>
      </c>
      <c r="X21" s="4" t="s">
        <v>145</v>
      </c>
      <c r="Y21" s="4" t="s">
        <v>146</v>
      </c>
    </row>
    <row r="22" s="4" customFormat="1" spans="1:25">
      <c r="A22" s="4" t="s">
        <v>147</v>
      </c>
      <c r="B22" s="4" t="s">
        <v>26</v>
      </c>
      <c r="C22" s="4" t="s">
        <v>27</v>
      </c>
      <c r="D22" s="4" t="s">
        <v>148</v>
      </c>
      <c r="E22" s="4" t="s">
        <v>149</v>
      </c>
      <c r="F22" s="6">
        <v>44930</v>
      </c>
      <c r="G22" s="6">
        <v>44931</v>
      </c>
      <c r="H22" s="4">
        <v>1</v>
      </c>
      <c r="I22" s="4">
        <v>1</v>
      </c>
      <c r="J22" s="4">
        <v>1</v>
      </c>
      <c r="K22" s="4" t="s">
        <v>30</v>
      </c>
      <c r="L22" s="4">
        <v>905</v>
      </c>
      <c r="M22" s="4">
        <v>905</v>
      </c>
      <c r="N22" s="4" t="s">
        <v>150</v>
      </c>
      <c r="O22" s="4" t="s">
        <v>32</v>
      </c>
      <c r="P22" s="4" t="s">
        <v>33</v>
      </c>
      <c r="Q22" s="4">
        <v>0</v>
      </c>
      <c r="R22" s="8">
        <v>44912</v>
      </c>
      <c r="S22" s="6">
        <v>44934</v>
      </c>
      <c r="T22" s="4" t="s">
        <v>34</v>
      </c>
      <c r="U22" s="4">
        <v>905</v>
      </c>
      <c r="V22" s="4">
        <v>0</v>
      </c>
      <c r="W22" s="4">
        <v>0</v>
      </c>
      <c r="X22" s="4" t="s">
        <v>151</v>
      </c>
      <c r="Y22" s="4" t="s">
        <v>152</v>
      </c>
    </row>
    <row r="23" s="4" customFormat="1" spans="1:25">
      <c r="A23" s="4" t="s">
        <v>153</v>
      </c>
      <c r="B23" s="4" t="s">
        <v>26</v>
      </c>
      <c r="C23" s="4" t="s">
        <v>27</v>
      </c>
      <c r="D23" s="4" t="s">
        <v>154</v>
      </c>
      <c r="E23" s="4" t="s">
        <v>155</v>
      </c>
      <c r="F23" s="6">
        <v>44930</v>
      </c>
      <c r="G23" s="6">
        <v>44931</v>
      </c>
      <c r="H23" s="4">
        <v>1</v>
      </c>
      <c r="I23" s="4">
        <v>1</v>
      </c>
      <c r="J23" s="4">
        <v>1</v>
      </c>
      <c r="K23" s="4" t="s">
        <v>30</v>
      </c>
      <c r="L23" s="4">
        <v>393</v>
      </c>
      <c r="M23" s="4">
        <v>393</v>
      </c>
      <c r="N23" s="4" t="s">
        <v>156</v>
      </c>
      <c r="O23" s="4" t="s">
        <v>32</v>
      </c>
      <c r="P23" s="4" t="s">
        <v>33</v>
      </c>
      <c r="Q23" s="4">
        <v>0</v>
      </c>
      <c r="R23" s="8">
        <v>44914</v>
      </c>
      <c r="S23" s="6">
        <v>44934</v>
      </c>
      <c r="T23" s="4" t="s">
        <v>34</v>
      </c>
      <c r="U23" s="4">
        <v>393</v>
      </c>
      <c r="V23" s="4">
        <v>0</v>
      </c>
      <c r="W23" s="4">
        <v>0</v>
      </c>
      <c r="X23" s="4" t="s">
        <v>157</v>
      </c>
      <c r="Y23" s="4" t="s">
        <v>158</v>
      </c>
    </row>
    <row r="24" s="4" customFormat="1" spans="1:25">
      <c r="A24" s="4" t="s">
        <v>159</v>
      </c>
      <c r="B24" s="4" t="s">
        <v>26</v>
      </c>
      <c r="C24" s="4" t="s">
        <v>27</v>
      </c>
      <c r="D24" s="4" t="s">
        <v>136</v>
      </c>
      <c r="E24" s="4" t="s">
        <v>160</v>
      </c>
      <c r="F24" s="6">
        <v>44930</v>
      </c>
      <c r="G24" s="6">
        <v>44931</v>
      </c>
      <c r="H24" s="4">
        <v>1</v>
      </c>
      <c r="I24" s="4">
        <v>1</v>
      </c>
      <c r="J24" s="4">
        <v>1</v>
      </c>
      <c r="K24" s="4" t="s">
        <v>30</v>
      </c>
      <c r="L24" s="4">
        <v>1268</v>
      </c>
      <c r="M24" s="4">
        <v>1268</v>
      </c>
      <c r="N24" s="4" t="s">
        <v>161</v>
      </c>
      <c r="O24" s="4" t="s">
        <v>32</v>
      </c>
      <c r="P24" s="4" t="s">
        <v>33</v>
      </c>
      <c r="Q24" s="4">
        <v>0</v>
      </c>
      <c r="R24" s="8">
        <v>44914</v>
      </c>
      <c r="S24" s="6">
        <v>44934</v>
      </c>
      <c r="T24" s="4" t="s">
        <v>34</v>
      </c>
      <c r="U24" s="4">
        <v>1268</v>
      </c>
      <c r="V24" s="4">
        <v>0</v>
      </c>
      <c r="W24" s="4">
        <v>0</v>
      </c>
      <c r="X24" s="4" t="s">
        <v>162</v>
      </c>
      <c r="Y24" s="4" t="s">
        <v>163</v>
      </c>
    </row>
    <row r="25" s="4" customFormat="1" spans="1:25">
      <c r="A25" s="4" t="s">
        <v>164</v>
      </c>
      <c r="B25" s="4" t="s">
        <v>26</v>
      </c>
      <c r="C25" s="4" t="s">
        <v>27</v>
      </c>
      <c r="D25" s="4" t="s">
        <v>165</v>
      </c>
      <c r="E25" s="4" t="s">
        <v>166</v>
      </c>
      <c r="F25" s="6">
        <v>44929</v>
      </c>
      <c r="G25" s="6">
        <v>44931</v>
      </c>
      <c r="H25" s="4">
        <v>1</v>
      </c>
      <c r="I25" s="4">
        <v>2</v>
      </c>
      <c r="J25" s="4">
        <v>2</v>
      </c>
      <c r="K25" s="4" t="s">
        <v>30</v>
      </c>
      <c r="L25" s="4">
        <v>3420</v>
      </c>
      <c r="M25" s="4">
        <v>3420</v>
      </c>
      <c r="N25" s="4" t="s">
        <v>167</v>
      </c>
      <c r="O25" s="4" t="s">
        <v>32</v>
      </c>
      <c r="P25" s="4" t="s">
        <v>33</v>
      </c>
      <c r="Q25" s="4">
        <v>0</v>
      </c>
      <c r="R25" s="8">
        <v>44914</v>
      </c>
      <c r="S25" s="6">
        <v>44934</v>
      </c>
      <c r="T25" s="4" t="s">
        <v>34</v>
      </c>
      <c r="U25" s="4">
        <v>3420</v>
      </c>
      <c r="V25" s="4">
        <v>0</v>
      </c>
      <c r="W25" s="4">
        <v>0</v>
      </c>
      <c r="X25" s="4" t="s">
        <v>168</v>
      </c>
      <c r="Y25" s="4" t="s">
        <v>169</v>
      </c>
    </row>
    <row r="26" s="4" customFormat="1" spans="1:25">
      <c r="A26" s="4" t="s">
        <v>170</v>
      </c>
      <c r="B26" s="4" t="s">
        <v>26</v>
      </c>
      <c r="C26" s="4" t="s">
        <v>27</v>
      </c>
      <c r="D26" s="4" t="s">
        <v>142</v>
      </c>
      <c r="E26" s="4" t="s">
        <v>143</v>
      </c>
      <c r="F26" s="6">
        <v>44930</v>
      </c>
      <c r="G26" s="6">
        <v>44931</v>
      </c>
      <c r="H26" s="4">
        <v>2</v>
      </c>
      <c r="I26" s="4">
        <v>1</v>
      </c>
      <c r="J26" s="4">
        <v>2</v>
      </c>
      <c r="K26" s="4" t="s">
        <v>30</v>
      </c>
      <c r="L26" s="4">
        <v>1510</v>
      </c>
      <c r="M26" s="4">
        <v>1510</v>
      </c>
      <c r="N26" s="4" t="s">
        <v>171</v>
      </c>
      <c r="O26" s="4" t="s">
        <v>32</v>
      </c>
      <c r="P26" s="4" t="s">
        <v>33</v>
      </c>
      <c r="Q26" s="4">
        <v>0</v>
      </c>
      <c r="R26" s="8">
        <v>44915</v>
      </c>
      <c r="S26" s="6">
        <v>44934</v>
      </c>
      <c r="T26" s="4" t="s">
        <v>34</v>
      </c>
      <c r="U26" s="4">
        <v>1510</v>
      </c>
      <c r="V26" s="4">
        <v>0</v>
      </c>
      <c r="W26" s="4">
        <v>0</v>
      </c>
      <c r="X26" s="4" t="s">
        <v>172</v>
      </c>
      <c r="Y26" s="4" t="s">
        <v>173</v>
      </c>
    </row>
    <row r="27" s="4" customFormat="1" spans="1:25">
      <c r="A27" s="4" t="s">
        <v>174</v>
      </c>
      <c r="B27" s="4" t="s">
        <v>26</v>
      </c>
      <c r="C27" s="4" t="s">
        <v>27</v>
      </c>
      <c r="D27" s="4" t="s">
        <v>175</v>
      </c>
      <c r="E27" s="4" t="s">
        <v>176</v>
      </c>
      <c r="F27" s="6">
        <v>44930</v>
      </c>
      <c r="G27" s="6">
        <v>44931</v>
      </c>
      <c r="H27" s="4">
        <v>1</v>
      </c>
      <c r="I27" s="4">
        <v>1</v>
      </c>
      <c r="J27" s="4">
        <v>1</v>
      </c>
      <c r="K27" s="4" t="s">
        <v>30</v>
      </c>
      <c r="L27" s="4">
        <v>372.99</v>
      </c>
      <c r="M27" s="4">
        <v>372.99</v>
      </c>
      <c r="N27" s="4" t="s">
        <v>177</v>
      </c>
      <c r="O27" s="4" t="s">
        <v>32</v>
      </c>
      <c r="P27" s="4" t="s">
        <v>33</v>
      </c>
      <c r="Q27" s="4">
        <v>0</v>
      </c>
      <c r="R27" s="8">
        <v>44916</v>
      </c>
      <c r="S27" s="6">
        <v>44934</v>
      </c>
      <c r="T27" s="4" t="s">
        <v>34</v>
      </c>
      <c r="U27" s="4">
        <v>372.99</v>
      </c>
      <c r="V27" s="4">
        <v>0</v>
      </c>
      <c r="W27" s="4">
        <v>0</v>
      </c>
      <c r="X27" s="4" t="s">
        <v>178</v>
      </c>
      <c r="Y27" s="4" t="s">
        <v>179</v>
      </c>
    </row>
    <row r="28" s="4" customFormat="1" spans="1:25">
      <c r="A28" s="4" t="s">
        <v>180</v>
      </c>
      <c r="B28" s="4" t="s">
        <v>26</v>
      </c>
      <c r="C28" s="4" t="s">
        <v>27</v>
      </c>
      <c r="D28" s="4" t="s">
        <v>181</v>
      </c>
      <c r="E28" s="4" t="s">
        <v>182</v>
      </c>
      <c r="F28" s="6">
        <v>44930</v>
      </c>
      <c r="G28" s="6">
        <v>44931</v>
      </c>
      <c r="H28" s="4">
        <v>1</v>
      </c>
      <c r="I28" s="4">
        <v>1</v>
      </c>
      <c r="J28" s="4">
        <v>1</v>
      </c>
      <c r="K28" s="4" t="s">
        <v>30</v>
      </c>
      <c r="L28" s="4">
        <v>527</v>
      </c>
      <c r="M28" s="4">
        <v>527</v>
      </c>
      <c r="N28" s="4" t="s">
        <v>183</v>
      </c>
      <c r="O28" s="4" t="s">
        <v>32</v>
      </c>
      <c r="P28" s="4" t="s">
        <v>33</v>
      </c>
      <c r="Q28" s="4">
        <v>0</v>
      </c>
      <c r="R28" s="8">
        <v>44917</v>
      </c>
      <c r="S28" s="6">
        <v>44934</v>
      </c>
      <c r="T28" s="4" t="s">
        <v>34</v>
      </c>
      <c r="U28" s="4">
        <v>527</v>
      </c>
      <c r="V28" s="4">
        <v>0</v>
      </c>
      <c r="W28" s="4">
        <v>0</v>
      </c>
      <c r="X28" s="4" t="s">
        <v>184</v>
      </c>
      <c r="Y28" s="4" t="s">
        <v>185</v>
      </c>
    </row>
    <row r="29" s="4" customFormat="1" spans="1:25">
      <c r="A29" s="4" t="s">
        <v>186</v>
      </c>
      <c r="B29" s="4" t="s">
        <v>26</v>
      </c>
      <c r="C29" s="4" t="s">
        <v>27</v>
      </c>
      <c r="D29" s="4" t="s">
        <v>187</v>
      </c>
      <c r="E29" s="4" t="s">
        <v>188</v>
      </c>
      <c r="F29" s="6">
        <v>44929</v>
      </c>
      <c r="G29" s="6">
        <v>44931</v>
      </c>
      <c r="H29" s="4">
        <v>1</v>
      </c>
      <c r="I29" s="4">
        <v>2</v>
      </c>
      <c r="J29" s="4">
        <v>2</v>
      </c>
      <c r="K29" s="4" t="s">
        <v>30</v>
      </c>
      <c r="L29" s="4">
        <v>1880</v>
      </c>
      <c r="M29" s="4">
        <v>1880</v>
      </c>
      <c r="N29" s="4" t="s">
        <v>189</v>
      </c>
      <c r="O29" s="4" t="s">
        <v>32</v>
      </c>
      <c r="P29" s="4" t="s">
        <v>33</v>
      </c>
      <c r="Q29" s="4">
        <v>0</v>
      </c>
      <c r="R29" s="8">
        <v>44918</v>
      </c>
      <c r="S29" s="6">
        <v>44934</v>
      </c>
      <c r="T29" s="4" t="s">
        <v>34</v>
      </c>
      <c r="U29" s="4">
        <v>1880</v>
      </c>
      <c r="V29" s="4">
        <v>0</v>
      </c>
      <c r="W29" s="4">
        <v>0</v>
      </c>
      <c r="X29" s="4" t="s">
        <v>190</v>
      </c>
      <c r="Y29" s="4" t="s">
        <v>191</v>
      </c>
    </row>
    <row r="30" s="4" customFormat="1" spans="1:25">
      <c r="A30" s="4" t="s">
        <v>192</v>
      </c>
      <c r="B30" s="4" t="s">
        <v>26</v>
      </c>
      <c r="C30" s="4" t="s">
        <v>27</v>
      </c>
      <c r="D30" s="4" t="s">
        <v>142</v>
      </c>
      <c r="E30" s="4" t="s">
        <v>193</v>
      </c>
      <c r="F30" s="6">
        <v>44929</v>
      </c>
      <c r="G30" s="6">
        <v>44931</v>
      </c>
      <c r="H30" s="4">
        <v>1</v>
      </c>
      <c r="I30" s="4">
        <v>2</v>
      </c>
      <c r="J30" s="4">
        <v>2</v>
      </c>
      <c r="K30" s="4" t="s">
        <v>30</v>
      </c>
      <c r="L30" s="4">
        <v>3440</v>
      </c>
      <c r="M30" s="4">
        <v>3440</v>
      </c>
      <c r="N30" s="4" t="s">
        <v>194</v>
      </c>
      <c r="O30" s="4" t="s">
        <v>32</v>
      </c>
      <c r="P30" s="4" t="s">
        <v>33</v>
      </c>
      <c r="Q30" s="4">
        <v>0</v>
      </c>
      <c r="R30" s="8">
        <v>44920</v>
      </c>
      <c r="S30" s="6">
        <v>44934</v>
      </c>
      <c r="T30" s="4" t="s">
        <v>34</v>
      </c>
      <c r="U30" s="4">
        <v>3440</v>
      </c>
      <c r="V30" s="4">
        <v>0</v>
      </c>
      <c r="W30" s="4">
        <v>0</v>
      </c>
      <c r="X30" s="4" t="s">
        <v>195</v>
      </c>
      <c r="Y30" s="4" t="s">
        <v>196</v>
      </c>
    </row>
    <row r="31" s="4" customFormat="1" spans="1:25">
      <c r="A31" s="4" t="s">
        <v>197</v>
      </c>
      <c r="B31" s="4" t="s">
        <v>26</v>
      </c>
      <c r="C31" s="4" t="s">
        <v>27</v>
      </c>
      <c r="D31" s="4" t="s">
        <v>198</v>
      </c>
      <c r="E31" s="4" t="s">
        <v>199</v>
      </c>
      <c r="F31" s="6">
        <v>44930</v>
      </c>
      <c r="G31" s="6">
        <v>44931</v>
      </c>
      <c r="H31" s="4">
        <v>1</v>
      </c>
      <c r="I31" s="4">
        <v>1</v>
      </c>
      <c r="J31" s="4">
        <v>1</v>
      </c>
      <c r="K31" s="4" t="s">
        <v>30</v>
      </c>
      <c r="L31" s="4">
        <v>300</v>
      </c>
      <c r="M31" s="4">
        <v>300</v>
      </c>
      <c r="N31" s="4" t="s">
        <v>200</v>
      </c>
      <c r="O31" s="4" t="s">
        <v>32</v>
      </c>
      <c r="P31" s="4" t="s">
        <v>33</v>
      </c>
      <c r="Q31" s="4">
        <v>0</v>
      </c>
      <c r="R31" s="8">
        <v>44921</v>
      </c>
      <c r="S31" s="6">
        <v>44934</v>
      </c>
      <c r="T31" s="4" t="s">
        <v>34</v>
      </c>
      <c r="U31" s="4">
        <v>300</v>
      </c>
      <c r="V31" s="4">
        <v>0</v>
      </c>
      <c r="W31" s="4">
        <v>0</v>
      </c>
      <c r="X31" s="4" t="s">
        <v>201</v>
      </c>
      <c r="Y31" s="4" t="s">
        <v>202</v>
      </c>
    </row>
    <row r="32" s="4" customFormat="1" spans="1:25">
      <c r="A32" s="4" t="s">
        <v>203</v>
      </c>
      <c r="B32" s="4" t="s">
        <v>26</v>
      </c>
      <c r="C32" s="4" t="s">
        <v>27</v>
      </c>
      <c r="D32" s="4" t="s">
        <v>204</v>
      </c>
      <c r="E32" s="4" t="s">
        <v>205</v>
      </c>
      <c r="F32" s="6">
        <v>44928</v>
      </c>
      <c r="G32" s="6">
        <v>44931</v>
      </c>
      <c r="H32" s="4">
        <v>1</v>
      </c>
      <c r="I32" s="4">
        <v>3</v>
      </c>
      <c r="J32" s="4">
        <v>3</v>
      </c>
      <c r="K32" s="4" t="s">
        <v>30</v>
      </c>
      <c r="L32" s="4">
        <v>450</v>
      </c>
      <c r="M32" s="4">
        <v>450</v>
      </c>
      <c r="N32" s="4" t="s">
        <v>206</v>
      </c>
      <c r="O32" s="4" t="s">
        <v>32</v>
      </c>
      <c r="P32" s="4" t="s">
        <v>33</v>
      </c>
      <c r="Q32" s="4">
        <v>0</v>
      </c>
      <c r="R32" s="8">
        <v>44922</v>
      </c>
      <c r="S32" s="6">
        <v>44934</v>
      </c>
      <c r="T32" s="4" t="s">
        <v>34</v>
      </c>
      <c r="U32" s="4">
        <v>450</v>
      </c>
      <c r="V32" s="4">
        <v>0</v>
      </c>
      <c r="W32" s="4">
        <v>0</v>
      </c>
      <c r="X32" s="4" t="s">
        <v>207</v>
      </c>
      <c r="Y32" s="4" t="s">
        <v>208</v>
      </c>
    </row>
    <row r="33" s="4" customFormat="1" spans="1:25">
      <c r="A33" s="4" t="s">
        <v>209</v>
      </c>
      <c r="B33" s="4" t="s">
        <v>26</v>
      </c>
      <c r="C33" s="4" t="s">
        <v>27</v>
      </c>
      <c r="D33" s="4" t="s">
        <v>210</v>
      </c>
      <c r="E33" s="4" t="s">
        <v>211</v>
      </c>
      <c r="F33" s="6">
        <v>44928</v>
      </c>
      <c r="G33" s="6">
        <v>44931</v>
      </c>
      <c r="H33" s="4">
        <v>1</v>
      </c>
      <c r="I33" s="4">
        <v>3</v>
      </c>
      <c r="J33" s="4">
        <v>3</v>
      </c>
      <c r="K33" s="4" t="s">
        <v>30</v>
      </c>
      <c r="L33" s="4">
        <v>5065</v>
      </c>
      <c r="M33" s="4">
        <v>5065</v>
      </c>
      <c r="N33" s="4" t="s">
        <v>212</v>
      </c>
      <c r="O33" s="4" t="s">
        <v>32</v>
      </c>
      <c r="P33" s="4" t="s">
        <v>33</v>
      </c>
      <c r="Q33" s="4">
        <v>0</v>
      </c>
      <c r="R33" s="8">
        <v>44922</v>
      </c>
      <c r="S33" s="6">
        <v>44934</v>
      </c>
      <c r="T33" s="4" t="s">
        <v>34</v>
      </c>
      <c r="U33" s="4">
        <v>5065</v>
      </c>
      <c r="V33" s="4">
        <v>0</v>
      </c>
      <c r="W33" s="4">
        <v>0</v>
      </c>
      <c r="X33" s="4" t="s">
        <v>213</v>
      </c>
      <c r="Y33" s="4" t="s">
        <v>214</v>
      </c>
    </row>
    <row r="34" s="4" customFormat="1" spans="1:25">
      <c r="A34" s="4" t="s">
        <v>215</v>
      </c>
      <c r="B34" s="4" t="s">
        <v>26</v>
      </c>
      <c r="C34" s="4" t="s">
        <v>27</v>
      </c>
      <c r="D34" s="4" t="s">
        <v>54</v>
      </c>
      <c r="E34" s="4" t="s">
        <v>55</v>
      </c>
      <c r="F34" s="6">
        <v>44929</v>
      </c>
      <c r="G34" s="6">
        <v>44931</v>
      </c>
      <c r="H34" s="4">
        <v>1</v>
      </c>
      <c r="I34" s="4">
        <v>2</v>
      </c>
      <c r="J34" s="4">
        <v>2</v>
      </c>
      <c r="K34" s="4" t="s">
        <v>30</v>
      </c>
      <c r="L34" s="4">
        <v>1740</v>
      </c>
      <c r="M34" s="4">
        <v>1740</v>
      </c>
      <c r="N34" s="4" t="s">
        <v>216</v>
      </c>
      <c r="O34" s="4" t="s">
        <v>32</v>
      </c>
      <c r="P34" s="4" t="s">
        <v>33</v>
      </c>
      <c r="Q34" s="4">
        <v>0</v>
      </c>
      <c r="R34" s="8">
        <v>44922</v>
      </c>
      <c r="S34" s="6">
        <v>44934</v>
      </c>
      <c r="T34" s="4" t="s">
        <v>34</v>
      </c>
      <c r="U34" s="4">
        <v>1740</v>
      </c>
      <c r="V34" s="4">
        <v>0</v>
      </c>
      <c r="W34" s="4">
        <v>0</v>
      </c>
      <c r="X34" s="4" t="s">
        <v>217</v>
      </c>
      <c r="Y34" s="4" t="s">
        <v>218</v>
      </c>
    </row>
    <row r="35" s="4" customFormat="1" spans="1:25">
      <c r="A35" s="4" t="s">
        <v>219</v>
      </c>
      <c r="B35" s="4" t="s">
        <v>26</v>
      </c>
      <c r="C35" s="4" t="s">
        <v>27</v>
      </c>
      <c r="D35" s="4" t="s">
        <v>72</v>
      </c>
      <c r="E35" s="4" t="s">
        <v>73</v>
      </c>
      <c r="F35" s="6">
        <v>44926</v>
      </c>
      <c r="G35" s="6">
        <v>44931</v>
      </c>
      <c r="H35" s="4">
        <v>1</v>
      </c>
      <c r="I35" s="4">
        <v>5</v>
      </c>
      <c r="J35" s="4">
        <v>5</v>
      </c>
      <c r="K35" s="4" t="s">
        <v>30</v>
      </c>
      <c r="L35" s="4">
        <v>1772</v>
      </c>
      <c r="M35" s="4">
        <v>1772</v>
      </c>
      <c r="N35" s="4" t="s">
        <v>220</v>
      </c>
      <c r="O35" s="4" t="s">
        <v>32</v>
      </c>
      <c r="P35" s="4" t="s">
        <v>33</v>
      </c>
      <c r="Q35" s="4">
        <v>0</v>
      </c>
      <c r="R35" s="8">
        <v>44923</v>
      </c>
      <c r="S35" s="6">
        <v>44934</v>
      </c>
      <c r="T35" s="4" t="s">
        <v>34</v>
      </c>
      <c r="U35" s="4">
        <v>1772</v>
      </c>
      <c r="V35" s="4">
        <v>0</v>
      </c>
      <c r="W35" s="4">
        <v>0</v>
      </c>
      <c r="X35" s="4" t="s">
        <v>221</v>
      </c>
      <c r="Y35" s="4" t="s">
        <v>222</v>
      </c>
    </row>
    <row r="36" s="4" customFormat="1" spans="1:25">
      <c r="A36" s="4" t="s">
        <v>223</v>
      </c>
      <c r="B36" s="4" t="s">
        <v>26</v>
      </c>
      <c r="C36" s="4" t="s">
        <v>27</v>
      </c>
      <c r="D36" s="4" t="s">
        <v>72</v>
      </c>
      <c r="E36" s="4" t="s">
        <v>73</v>
      </c>
      <c r="F36" s="6">
        <v>44926</v>
      </c>
      <c r="G36" s="6">
        <v>44931</v>
      </c>
      <c r="H36" s="4">
        <v>1</v>
      </c>
      <c r="I36" s="4">
        <v>5</v>
      </c>
      <c r="J36" s="4">
        <v>5</v>
      </c>
      <c r="K36" s="4" t="s">
        <v>30</v>
      </c>
      <c r="L36" s="4">
        <v>1772</v>
      </c>
      <c r="M36" s="4">
        <v>1772</v>
      </c>
      <c r="N36" s="4" t="s">
        <v>224</v>
      </c>
      <c r="O36" s="4" t="s">
        <v>32</v>
      </c>
      <c r="P36" s="4" t="s">
        <v>33</v>
      </c>
      <c r="Q36" s="4">
        <v>0</v>
      </c>
      <c r="R36" s="8">
        <v>44923</v>
      </c>
      <c r="S36" s="6">
        <v>44934</v>
      </c>
      <c r="T36" s="4" t="s">
        <v>34</v>
      </c>
      <c r="U36" s="4">
        <v>1772</v>
      </c>
      <c r="V36" s="4">
        <v>0</v>
      </c>
      <c r="W36" s="4">
        <v>0</v>
      </c>
      <c r="X36" s="4" t="s">
        <v>225</v>
      </c>
      <c r="Y36" s="4" t="s">
        <v>226</v>
      </c>
    </row>
    <row r="37" s="4" customFormat="1" spans="1:25">
      <c r="A37" s="4" t="s">
        <v>227</v>
      </c>
      <c r="B37" s="4" t="s">
        <v>26</v>
      </c>
      <c r="C37" s="4" t="s">
        <v>27</v>
      </c>
      <c r="D37" s="4" t="s">
        <v>228</v>
      </c>
      <c r="E37" s="4" t="s">
        <v>229</v>
      </c>
      <c r="F37" s="6">
        <v>44927</v>
      </c>
      <c r="G37" s="6">
        <v>44931</v>
      </c>
      <c r="H37" s="4">
        <v>1</v>
      </c>
      <c r="I37" s="4">
        <v>4</v>
      </c>
      <c r="J37" s="4">
        <v>4</v>
      </c>
      <c r="K37" s="4" t="s">
        <v>30</v>
      </c>
      <c r="L37" s="4">
        <v>1360</v>
      </c>
      <c r="M37" s="4">
        <v>1360</v>
      </c>
      <c r="N37" s="4" t="s">
        <v>230</v>
      </c>
      <c r="O37" s="4" t="s">
        <v>32</v>
      </c>
      <c r="P37" s="4" t="s">
        <v>33</v>
      </c>
      <c r="Q37" s="4">
        <v>0</v>
      </c>
      <c r="R37" s="8">
        <v>44924</v>
      </c>
      <c r="S37" s="6">
        <v>44934</v>
      </c>
      <c r="T37" s="4" t="s">
        <v>34</v>
      </c>
      <c r="U37" s="4">
        <v>1360</v>
      </c>
      <c r="V37" s="4">
        <v>0</v>
      </c>
      <c r="W37" s="4">
        <v>0</v>
      </c>
      <c r="X37" s="4" t="s">
        <v>231</v>
      </c>
      <c r="Y37" s="4" t="s">
        <v>232</v>
      </c>
    </row>
    <row r="38" s="4" customFormat="1" spans="1:25">
      <c r="A38" s="4" t="s">
        <v>233</v>
      </c>
      <c r="B38" s="4" t="s">
        <v>26</v>
      </c>
      <c r="C38" s="4" t="s">
        <v>27</v>
      </c>
      <c r="D38" s="4" t="s">
        <v>234</v>
      </c>
      <c r="E38" s="4" t="s">
        <v>235</v>
      </c>
      <c r="F38" s="6">
        <v>44925</v>
      </c>
      <c r="G38" s="6">
        <v>44931</v>
      </c>
      <c r="H38" s="4">
        <v>1</v>
      </c>
      <c r="I38" s="4">
        <v>6</v>
      </c>
      <c r="J38" s="4">
        <v>6</v>
      </c>
      <c r="K38" s="4" t="s">
        <v>30</v>
      </c>
      <c r="L38" s="4">
        <v>3600</v>
      </c>
      <c r="M38" s="4">
        <v>3600</v>
      </c>
      <c r="N38" s="4" t="s">
        <v>236</v>
      </c>
      <c r="O38" s="4" t="s">
        <v>32</v>
      </c>
      <c r="P38" s="4" t="s">
        <v>33</v>
      </c>
      <c r="Q38" s="4">
        <v>0</v>
      </c>
      <c r="R38" s="8">
        <v>44924</v>
      </c>
      <c r="S38" s="6">
        <v>44934</v>
      </c>
      <c r="T38" s="4" t="s">
        <v>34</v>
      </c>
      <c r="U38" s="4">
        <v>3600</v>
      </c>
      <c r="V38" s="4">
        <v>0</v>
      </c>
      <c r="W38" s="4">
        <v>0</v>
      </c>
      <c r="X38" s="4" t="s">
        <v>237</v>
      </c>
      <c r="Y38" s="4" t="s">
        <v>238</v>
      </c>
    </row>
    <row r="39" s="4" customFormat="1" spans="1:25">
      <c r="A39" s="4" t="s">
        <v>239</v>
      </c>
      <c r="B39" s="4" t="s">
        <v>26</v>
      </c>
      <c r="C39" s="4" t="s">
        <v>27</v>
      </c>
      <c r="D39" s="4" t="s">
        <v>240</v>
      </c>
      <c r="E39" s="4" t="s">
        <v>241</v>
      </c>
      <c r="F39" s="6">
        <v>44930</v>
      </c>
      <c r="G39" s="6">
        <v>44931</v>
      </c>
      <c r="H39" s="4">
        <v>2</v>
      </c>
      <c r="I39" s="4">
        <v>1</v>
      </c>
      <c r="J39" s="4">
        <v>2</v>
      </c>
      <c r="K39" s="4" t="s">
        <v>30</v>
      </c>
      <c r="L39" s="4">
        <v>1430</v>
      </c>
      <c r="M39" s="4">
        <v>1430</v>
      </c>
      <c r="N39" s="4" t="s">
        <v>242</v>
      </c>
      <c r="O39" s="4" t="s">
        <v>32</v>
      </c>
      <c r="P39" s="4" t="s">
        <v>33</v>
      </c>
      <c r="Q39" s="4">
        <v>0</v>
      </c>
      <c r="R39" s="8">
        <v>44924</v>
      </c>
      <c r="S39" s="6">
        <v>44934</v>
      </c>
      <c r="T39" s="4" t="s">
        <v>34</v>
      </c>
      <c r="U39" s="4">
        <v>1430</v>
      </c>
      <c r="V39" s="4">
        <v>0</v>
      </c>
      <c r="W39" s="4">
        <v>0</v>
      </c>
      <c r="X39" s="4" t="s">
        <v>243</v>
      </c>
      <c r="Y39" s="4" t="s">
        <v>244</v>
      </c>
    </row>
    <row r="40" s="4" customFormat="1" spans="1:25">
      <c r="A40" s="4" t="s">
        <v>197</v>
      </c>
      <c r="B40" s="4" t="s">
        <v>26</v>
      </c>
      <c r="C40" s="4" t="s">
        <v>245</v>
      </c>
      <c r="D40" s="4" t="s">
        <v>198</v>
      </c>
      <c r="E40" s="4" t="s">
        <v>199</v>
      </c>
      <c r="F40" s="6">
        <v>44930</v>
      </c>
      <c r="G40" s="6">
        <v>44931</v>
      </c>
      <c r="H40" s="4">
        <v>1</v>
      </c>
      <c r="I40" s="4">
        <v>1</v>
      </c>
      <c r="J40" s="4">
        <v>1</v>
      </c>
      <c r="K40" s="4" t="s">
        <v>30</v>
      </c>
      <c r="L40" s="4">
        <v>-211.95</v>
      </c>
      <c r="M40" s="4">
        <v>-211.95</v>
      </c>
      <c r="N40" s="4" t="s">
        <v>200</v>
      </c>
      <c r="O40" s="4" t="s">
        <v>32</v>
      </c>
      <c r="P40" s="4" t="s">
        <v>33</v>
      </c>
      <c r="Q40" s="4">
        <v>0</v>
      </c>
      <c r="R40" s="8">
        <v>44921.654537037</v>
      </c>
      <c r="S40" s="6">
        <v>44934</v>
      </c>
      <c r="T40" s="4" t="s">
        <v>34</v>
      </c>
      <c r="U40" s="4">
        <v>-211.95</v>
      </c>
      <c r="V40" s="4">
        <v>0</v>
      </c>
      <c r="W40" s="4">
        <v>0</v>
      </c>
      <c r="X40" s="4" t="s">
        <v>201</v>
      </c>
      <c r="Y40" s="4" t="s">
        <v>202</v>
      </c>
    </row>
    <row r="41" s="4" customFormat="1" spans="1:25">
      <c r="A41" s="4" t="s">
        <v>246</v>
      </c>
      <c r="B41" s="4" t="s">
        <v>26</v>
      </c>
      <c r="C41" s="4" t="s">
        <v>27</v>
      </c>
      <c r="D41" s="4" t="s">
        <v>247</v>
      </c>
      <c r="E41" s="4" t="s">
        <v>248</v>
      </c>
      <c r="F41" s="6">
        <v>44929</v>
      </c>
      <c r="G41" s="6">
        <v>44931</v>
      </c>
      <c r="H41" s="4">
        <v>1</v>
      </c>
      <c r="I41" s="4">
        <v>2</v>
      </c>
      <c r="J41" s="4">
        <v>2</v>
      </c>
      <c r="K41" s="4" t="s">
        <v>30</v>
      </c>
      <c r="L41" s="4">
        <v>2200</v>
      </c>
      <c r="M41" s="4">
        <v>2200</v>
      </c>
      <c r="N41" s="4" t="s">
        <v>249</v>
      </c>
      <c r="O41" s="4" t="s">
        <v>32</v>
      </c>
      <c r="P41" s="4" t="s">
        <v>33</v>
      </c>
      <c r="Q41" s="4">
        <v>0</v>
      </c>
      <c r="R41" s="8">
        <v>44926</v>
      </c>
      <c r="S41" s="6">
        <v>44934</v>
      </c>
      <c r="T41" s="4" t="s">
        <v>34</v>
      </c>
      <c r="U41" s="4">
        <v>2200</v>
      </c>
      <c r="V41" s="4">
        <v>0</v>
      </c>
      <c r="W41" s="4">
        <v>0</v>
      </c>
      <c r="X41" s="4" t="s">
        <v>250</v>
      </c>
      <c r="Y41" s="4" t="s">
        <v>251</v>
      </c>
    </row>
    <row r="42" s="4" customFormat="1" spans="1:25">
      <c r="A42" s="4" t="s">
        <v>252</v>
      </c>
      <c r="B42" s="4" t="s">
        <v>26</v>
      </c>
      <c r="C42" s="4" t="s">
        <v>27</v>
      </c>
      <c r="D42" s="4" t="s">
        <v>253</v>
      </c>
      <c r="E42" s="4" t="s">
        <v>254</v>
      </c>
      <c r="F42" s="6">
        <v>44930</v>
      </c>
      <c r="G42" s="6">
        <v>44931</v>
      </c>
      <c r="H42" s="4">
        <v>1</v>
      </c>
      <c r="I42" s="4">
        <v>1</v>
      </c>
      <c r="J42" s="4">
        <v>1</v>
      </c>
      <c r="K42" s="4" t="s">
        <v>30</v>
      </c>
      <c r="L42" s="4">
        <v>230.55</v>
      </c>
      <c r="M42" s="4">
        <v>230.55</v>
      </c>
      <c r="N42" s="4" t="s">
        <v>255</v>
      </c>
      <c r="O42" s="4" t="s">
        <v>32</v>
      </c>
      <c r="P42" s="4" t="s">
        <v>33</v>
      </c>
      <c r="Q42" s="4">
        <v>0</v>
      </c>
      <c r="R42" s="8">
        <v>44926</v>
      </c>
      <c r="S42" s="6">
        <v>44934</v>
      </c>
      <c r="T42" s="4" t="s">
        <v>34</v>
      </c>
      <c r="U42" s="4">
        <v>230.55</v>
      </c>
      <c r="V42" s="4">
        <v>0</v>
      </c>
      <c r="W42" s="4">
        <v>0</v>
      </c>
      <c r="X42" s="4" t="s">
        <v>256</v>
      </c>
      <c r="Y42" s="4" t="s">
        <v>179</v>
      </c>
    </row>
    <row r="43" s="4" customFormat="1" spans="1:25">
      <c r="A43" s="4" t="s">
        <v>257</v>
      </c>
      <c r="B43" s="4" t="s">
        <v>26</v>
      </c>
      <c r="C43" s="4" t="s">
        <v>27</v>
      </c>
      <c r="D43" s="4" t="s">
        <v>258</v>
      </c>
      <c r="E43" s="4" t="s">
        <v>259</v>
      </c>
      <c r="F43" s="6">
        <v>44928</v>
      </c>
      <c r="G43" s="6">
        <v>44931</v>
      </c>
      <c r="H43" s="4">
        <v>1</v>
      </c>
      <c r="I43" s="4">
        <v>3</v>
      </c>
      <c r="J43" s="4">
        <v>3</v>
      </c>
      <c r="K43" s="4" t="s">
        <v>30</v>
      </c>
      <c r="L43" s="4">
        <v>2654</v>
      </c>
      <c r="M43" s="4">
        <v>2654</v>
      </c>
      <c r="N43" s="4" t="s">
        <v>260</v>
      </c>
      <c r="O43" s="4" t="s">
        <v>32</v>
      </c>
      <c r="P43" s="4" t="s">
        <v>33</v>
      </c>
      <c r="Q43" s="4">
        <v>0</v>
      </c>
      <c r="R43" s="8">
        <v>44926</v>
      </c>
      <c r="S43" s="6">
        <v>44934</v>
      </c>
      <c r="T43" s="4" t="s">
        <v>34</v>
      </c>
      <c r="U43" s="4">
        <v>2654</v>
      </c>
      <c r="V43" s="4">
        <v>0</v>
      </c>
      <c r="W43" s="4">
        <v>0</v>
      </c>
      <c r="X43" s="4" t="s">
        <v>261</v>
      </c>
      <c r="Y43" s="4" t="s">
        <v>262</v>
      </c>
    </row>
    <row r="44" s="4" customFormat="1" spans="1:25">
      <c r="A44" s="4" t="s">
        <v>263</v>
      </c>
      <c r="B44" s="4" t="s">
        <v>26</v>
      </c>
      <c r="C44" s="4" t="s">
        <v>27</v>
      </c>
      <c r="D44" s="4" t="s">
        <v>264</v>
      </c>
      <c r="E44" s="4" t="s">
        <v>265</v>
      </c>
      <c r="F44" s="6">
        <v>44928</v>
      </c>
      <c r="G44" s="6">
        <v>44931</v>
      </c>
      <c r="H44" s="4">
        <v>1</v>
      </c>
      <c r="I44" s="4">
        <v>3</v>
      </c>
      <c r="J44" s="4">
        <v>3</v>
      </c>
      <c r="K44" s="4" t="s">
        <v>30</v>
      </c>
      <c r="L44" s="4">
        <v>660</v>
      </c>
      <c r="M44" s="4">
        <v>660</v>
      </c>
      <c r="N44" s="4" t="s">
        <v>266</v>
      </c>
      <c r="O44" s="4" t="s">
        <v>32</v>
      </c>
      <c r="P44" s="4" t="s">
        <v>33</v>
      </c>
      <c r="Q44" s="4">
        <v>0</v>
      </c>
      <c r="R44" s="8">
        <v>44927</v>
      </c>
      <c r="S44" s="6">
        <v>44934</v>
      </c>
      <c r="T44" s="4" t="s">
        <v>34</v>
      </c>
      <c r="U44" s="4">
        <v>660</v>
      </c>
      <c r="V44" s="4">
        <v>0</v>
      </c>
      <c r="W44" s="4">
        <v>0</v>
      </c>
      <c r="X44" s="4" t="s">
        <v>267</v>
      </c>
      <c r="Y44" s="4" t="s">
        <v>268</v>
      </c>
    </row>
    <row r="45" s="4" customFormat="1" spans="1:25">
      <c r="A45" s="4" t="s">
        <v>252</v>
      </c>
      <c r="B45" s="4" t="s">
        <v>26</v>
      </c>
      <c r="C45" s="4" t="s">
        <v>269</v>
      </c>
      <c r="D45" s="4" t="s">
        <v>253</v>
      </c>
      <c r="E45" s="4" t="s">
        <v>254</v>
      </c>
      <c r="F45" s="6">
        <v>44930</v>
      </c>
      <c r="G45" s="6">
        <v>44931</v>
      </c>
      <c r="H45" s="4">
        <v>1</v>
      </c>
      <c r="I45" s="4">
        <v>1</v>
      </c>
      <c r="J45" s="4">
        <v>1</v>
      </c>
      <c r="K45" s="4" t="s">
        <v>30</v>
      </c>
      <c r="L45" s="4">
        <v>-230.55</v>
      </c>
      <c r="M45" s="4">
        <v>-230.55</v>
      </c>
      <c r="N45" s="4" t="s">
        <v>255</v>
      </c>
      <c r="O45" s="4" t="s">
        <v>32</v>
      </c>
      <c r="P45" s="4" t="s">
        <v>33</v>
      </c>
      <c r="Q45" s="4">
        <v>0</v>
      </c>
      <c r="R45" s="8">
        <v>44926</v>
      </c>
      <c r="S45" s="6">
        <v>44934</v>
      </c>
      <c r="T45" s="4" t="s">
        <v>34</v>
      </c>
      <c r="U45" s="4">
        <v>-230.55</v>
      </c>
      <c r="V45" s="4">
        <v>0</v>
      </c>
      <c r="W45" s="4">
        <v>0</v>
      </c>
      <c r="X45" s="4" t="s">
        <v>256</v>
      </c>
      <c r="Y45" s="4" t="s">
        <v>179</v>
      </c>
    </row>
    <row r="46" s="4" customFormat="1" spans="1:25">
      <c r="A46" s="4" t="s">
        <v>270</v>
      </c>
      <c r="B46" s="4" t="s">
        <v>26</v>
      </c>
      <c r="C46" s="4" t="s">
        <v>27</v>
      </c>
      <c r="D46" s="4" t="s">
        <v>271</v>
      </c>
      <c r="E46" s="4" t="s">
        <v>272</v>
      </c>
      <c r="F46" s="6">
        <v>44930</v>
      </c>
      <c r="G46" s="6">
        <v>44931</v>
      </c>
      <c r="H46" s="4">
        <v>1</v>
      </c>
      <c r="I46" s="4">
        <v>1</v>
      </c>
      <c r="J46" s="4">
        <v>1</v>
      </c>
      <c r="K46" s="4" t="s">
        <v>30</v>
      </c>
      <c r="L46" s="4">
        <v>397</v>
      </c>
      <c r="M46" s="4">
        <v>397</v>
      </c>
      <c r="N46" s="4" t="s">
        <v>273</v>
      </c>
      <c r="O46" s="4" t="s">
        <v>32</v>
      </c>
      <c r="P46" s="4" t="s">
        <v>33</v>
      </c>
      <c r="Q46" s="4">
        <v>0</v>
      </c>
      <c r="R46" s="8">
        <v>44927</v>
      </c>
      <c r="S46" s="6">
        <v>44934</v>
      </c>
      <c r="T46" s="4" t="s">
        <v>34</v>
      </c>
      <c r="U46" s="4">
        <v>397</v>
      </c>
      <c r="V46" s="4">
        <v>0</v>
      </c>
      <c r="W46" s="4">
        <v>0</v>
      </c>
      <c r="X46" s="4" t="s">
        <v>274</v>
      </c>
      <c r="Y46" s="4" t="s">
        <v>275</v>
      </c>
    </row>
    <row r="47" s="4" customFormat="1" spans="1:25">
      <c r="A47" s="4" t="s">
        <v>276</v>
      </c>
      <c r="B47" s="4" t="s">
        <v>26</v>
      </c>
      <c r="C47" s="4" t="s">
        <v>27</v>
      </c>
      <c r="D47" s="4" t="s">
        <v>118</v>
      </c>
      <c r="E47" s="4" t="s">
        <v>119</v>
      </c>
      <c r="F47" s="6">
        <v>44930</v>
      </c>
      <c r="G47" s="6">
        <v>44931</v>
      </c>
      <c r="H47" s="4">
        <v>1</v>
      </c>
      <c r="I47" s="4">
        <v>1</v>
      </c>
      <c r="J47" s="4">
        <v>1</v>
      </c>
      <c r="K47" s="4" t="s">
        <v>30</v>
      </c>
      <c r="L47" s="4">
        <v>1260</v>
      </c>
      <c r="M47" s="4">
        <v>1260</v>
      </c>
      <c r="N47" s="4" t="s">
        <v>277</v>
      </c>
      <c r="O47" s="4" t="s">
        <v>32</v>
      </c>
      <c r="P47" s="4" t="s">
        <v>33</v>
      </c>
      <c r="Q47" s="4">
        <v>0</v>
      </c>
      <c r="R47" s="8">
        <v>44927</v>
      </c>
      <c r="S47" s="6">
        <v>44934</v>
      </c>
      <c r="T47" s="4" t="s">
        <v>34</v>
      </c>
      <c r="U47" s="4">
        <v>1260</v>
      </c>
      <c r="V47" s="4">
        <v>0</v>
      </c>
      <c r="W47" s="4">
        <v>0</v>
      </c>
      <c r="X47" s="4" t="s">
        <v>278</v>
      </c>
      <c r="Y47" s="4" t="s">
        <v>279</v>
      </c>
    </row>
    <row r="48" s="4" customFormat="1" spans="1:25">
      <c r="A48" s="4" t="s">
        <v>280</v>
      </c>
      <c r="B48" s="4" t="s">
        <v>26</v>
      </c>
      <c r="C48" s="4" t="s">
        <v>27</v>
      </c>
      <c r="D48" s="4" t="s">
        <v>281</v>
      </c>
      <c r="E48" s="4" t="s">
        <v>282</v>
      </c>
      <c r="F48" s="6">
        <v>44928</v>
      </c>
      <c r="G48" s="6">
        <v>44931</v>
      </c>
      <c r="H48" s="4">
        <v>1</v>
      </c>
      <c r="I48" s="4">
        <v>3</v>
      </c>
      <c r="J48" s="4">
        <v>3</v>
      </c>
      <c r="K48" s="4" t="s">
        <v>30</v>
      </c>
      <c r="L48" s="4">
        <v>732</v>
      </c>
      <c r="M48" s="4">
        <v>732</v>
      </c>
      <c r="N48" s="4" t="s">
        <v>283</v>
      </c>
      <c r="O48" s="4" t="s">
        <v>32</v>
      </c>
      <c r="P48" s="4" t="s">
        <v>33</v>
      </c>
      <c r="Q48" s="4">
        <v>0</v>
      </c>
      <c r="R48" s="8">
        <v>44927</v>
      </c>
      <c r="S48" s="6">
        <v>44934</v>
      </c>
      <c r="T48" s="4" t="s">
        <v>34</v>
      </c>
      <c r="U48" s="4">
        <v>732</v>
      </c>
      <c r="V48" s="4">
        <v>0</v>
      </c>
      <c r="W48" s="4">
        <v>0</v>
      </c>
      <c r="X48" s="4" t="s">
        <v>284</v>
      </c>
      <c r="Y48" s="4" t="s">
        <v>285</v>
      </c>
    </row>
    <row r="49" s="4" customFormat="1" spans="1:25">
      <c r="A49" s="4" t="s">
        <v>286</v>
      </c>
      <c r="B49" s="4" t="s">
        <v>26</v>
      </c>
      <c r="C49" s="4" t="s">
        <v>27</v>
      </c>
      <c r="D49" s="4" t="s">
        <v>38</v>
      </c>
      <c r="E49" s="4" t="s">
        <v>287</v>
      </c>
      <c r="F49" s="6">
        <v>44930</v>
      </c>
      <c r="G49" s="6">
        <v>44931</v>
      </c>
      <c r="H49" s="4">
        <v>1</v>
      </c>
      <c r="I49" s="4">
        <v>1</v>
      </c>
      <c r="J49" s="4">
        <v>1</v>
      </c>
      <c r="K49" s="4" t="s">
        <v>30</v>
      </c>
      <c r="L49" s="4">
        <v>5180</v>
      </c>
      <c r="M49" s="4">
        <v>5180</v>
      </c>
      <c r="N49" s="4" t="s">
        <v>288</v>
      </c>
      <c r="O49" s="4" t="s">
        <v>32</v>
      </c>
      <c r="P49" s="4" t="s">
        <v>33</v>
      </c>
      <c r="Q49" s="4">
        <v>0</v>
      </c>
      <c r="R49" s="8">
        <v>44928</v>
      </c>
      <c r="S49" s="6">
        <v>44934</v>
      </c>
      <c r="T49" s="4" t="s">
        <v>34</v>
      </c>
      <c r="U49" s="4">
        <v>5180</v>
      </c>
      <c r="V49" s="4">
        <v>0</v>
      </c>
      <c r="W49" s="4">
        <v>0</v>
      </c>
      <c r="X49" s="4" t="s">
        <v>289</v>
      </c>
      <c r="Y49" s="4" t="s">
        <v>290</v>
      </c>
    </row>
    <row r="50" s="4" customFormat="1" spans="1:25">
      <c r="A50" s="4" t="s">
        <v>291</v>
      </c>
      <c r="B50" s="4" t="s">
        <v>26</v>
      </c>
      <c r="C50" s="4" t="s">
        <v>27</v>
      </c>
      <c r="D50" s="4" t="s">
        <v>292</v>
      </c>
      <c r="E50" s="4" t="s">
        <v>293</v>
      </c>
      <c r="F50" s="6">
        <v>44929</v>
      </c>
      <c r="G50" s="6">
        <v>44931</v>
      </c>
      <c r="H50" s="4">
        <v>1</v>
      </c>
      <c r="I50" s="4">
        <v>2</v>
      </c>
      <c r="J50" s="4">
        <v>2</v>
      </c>
      <c r="K50" s="4" t="s">
        <v>30</v>
      </c>
      <c r="L50" s="4">
        <v>319</v>
      </c>
      <c r="M50" s="4">
        <v>319</v>
      </c>
      <c r="N50" s="4" t="s">
        <v>294</v>
      </c>
      <c r="O50" s="4" t="s">
        <v>32</v>
      </c>
      <c r="P50" s="4" t="s">
        <v>33</v>
      </c>
      <c r="Q50" s="4">
        <v>0</v>
      </c>
      <c r="R50" s="8">
        <v>44928.0000115741</v>
      </c>
      <c r="S50" s="6">
        <v>44934</v>
      </c>
      <c r="T50" s="4" t="s">
        <v>34</v>
      </c>
      <c r="U50" s="4">
        <v>319</v>
      </c>
      <c r="V50" s="4">
        <v>0</v>
      </c>
      <c r="W50" s="4">
        <v>0</v>
      </c>
      <c r="X50" s="4" t="s">
        <v>179</v>
      </c>
      <c r="Y50" s="4" t="s">
        <v>179</v>
      </c>
    </row>
    <row r="51" s="4" customFormat="1" spans="1:25">
      <c r="A51" s="4" t="s">
        <v>295</v>
      </c>
      <c r="B51" s="4" t="s">
        <v>26</v>
      </c>
      <c r="C51" s="4" t="s">
        <v>27</v>
      </c>
      <c r="D51" s="4" t="s">
        <v>296</v>
      </c>
      <c r="E51" s="4" t="s">
        <v>297</v>
      </c>
      <c r="F51" s="6">
        <v>44930</v>
      </c>
      <c r="G51" s="6">
        <v>44931</v>
      </c>
      <c r="H51" s="4">
        <v>1</v>
      </c>
      <c r="I51" s="4">
        <v>1</v>
      </c>
      <c r="J51" s="4">
        <v>1</v>
      </c>
      <c r="K51" s="4" t="s">
        <v>30</v>
      </c>
      <c r="L51" s="4">
        <v>340</v>
      </c>
      <c r="M51" s="4">
        <v>340</v>
      </c>
      <c r="N51" s="4" t="s">
        <v>298</v>
      </c>
      <c r="O51" s="4" t="s">
        <v>32</v>
      </c>
      <c r="P51" s="4" t="s">
        <v>33</v>
      </c>
      <c r="Q51" s="4">
        <v>0</v>
      </c>
      <c r="R51" s="8">
        <v>44928</v>
      </c>
      <c r="S51" s="6">
        <v>44934</v>
      </c>
      <c r="T51" s="4" t="s">
        <v>34</v>
      </c>
      <c r="U51" s="4">
        <v>340</v>
      </c>
      <c r="V51" s="4">
        <v>0</v>
      </c>
      <c r="W51" s="4">
        <v>0</v>
      </c>
      <c r="X51" s="4" t="s">
        <v>299</v>
      </c>
      <c r="Y51" s="4" t="s">
        <v>300</v>
      </c>
    </row>
    <row r="52" s="4" customFormat="1" spans="1:25">
      <c r="A52" s="4" t="s">
        <v>301</v>
      </c>
      <c r="B52" s="4" t="s">
        <v>26</v>
      </c>
      <c r="C52" s="4" t="s">
        <v>27</v>
      </c>
      <c r="D52" s="4" t="s">
        <v>302</v>
      </c>
      <c r="E52" s="4" t="s">
        <v>303</v>
      </c>
      <c r="F52" s="6">
        <v>44929</v>
      </c>
      <c r="G52" s="6">
        <v>44931</v>
      </c>
      <c r="H52" s="4">
        <v>1</v>
      </c>
      <c r="I52" s="4">
        <v>2</v>
      </c>
      <c r="J52" s="4">
        <v>2</v>
      </c>
      <c r="K52" s="4" t="s">
        <v>30</v>
      </c>
      <c r="L52" s="4">
        <v>1502</v>
      </c>
      <c r="M52" s="4">
        <v>1502</v>
      </c>
      <c r="N52" s="4" t="s">
        <v>304</v>
      </c>
      <c r="O52" s="4" t="s">
        <v>32</v>
      </c>
      <c r="P52" s="4" t="s">
        <v>33</v>
      </c>
      <c r="Q52" s="4">
        <v>0</v>
      </c>
      <c r="R52" s="8">
        <v>44928</v>
      </c>
      <c r="S52" s="6">
        <v>44934</v>
      </c>
      <c r="T52" s="4" t="s">
        <v>34</v>
      </c>
      <c r="U52" s="4">
        <v>1502</v>
      </c>
      <c r="V52" s="4">
        <v>0</v>
      </c>
      <c r="W52" s="4">
        <v>0</v>
      </c>
      <c r="X52" s="4" t="s">
        <v>305</v>
      </c>
      <c r="Y52" s="4" t="s">
        <v>306</v>
      </c>
    </row>
    <row r="53" s="4" customFormat="1" spans="1:25">
      <c r="A53" s="4" t="s">
        <v>307</v>
      </c>
      <c r="B53" s="4" t="s">
        <v>26</v>
      </c>
      <c r="C53" s="4" t="s">
        <v>27</v>
      </c>
      <c r="D53" s="4" t="s">
        <v>308</v>
      </c>
      <c r="E53" s="4" t="s">
        <v>309</v>
      </c>
      <c r="F53" s="6">
        <v>44930</v>
      </c>
      <c r="G53" s="6">
        <v>44931</v>
      </c>
      <c r="H53" s="4">
        <v>1</v>
      </c>
      <c r="I53" s="4">
        <v>1</v>
      </c>
      <c r="J53" s="4">
        <v>1</v>
      </c>
      <c r="K53" s="4" t="s">
        <v>30</v>
      </c>
      <c r="L53" s="4">
        <v>2400</v>
      </c>
      <c r="M53" s="4">
        <v>2400</v>
      </c>
      <c r="N53" s="4" t="s">
        <v>310</v>
      </c>
      <c r="O53" s="4" t="s">
        <v>32</v>
      </c>
      <c r="P53" s="4" t="s">
        <v>33</v>
      </c>
      <c r="Q53" s="4">
        <v>0</v>
      </c>
      <c r="R53" s="8">
        <v>44929</v>
      </c>
      <c r="S53" s="6">
        <v>44934</v>
      </c>
      <c r="T53" s="4" t="s">
        <v>34</v>
      </c>
      <c r="U53" s="4">
        <v>2400</v>
      </c>
      <c r="V53" s="4">
        <v>0</v>
      </c>
      <c r="W53" s="4">
        <v>0</v>
      </c>
      <c r="X53" s="4" t="s">
        <v>311</v>
      </c>
      <c r="Y53" s="4" t="s">
        <v>312</v>
      </c>
    </row>
    <row r="54" s="4" customFormat="1" spans="1:25">
      <c r="A54" s="4" t="s">
        <v>313</v>
      </c>
      <c r="B54" s="4" t="s">
        <v>26</v>
      </c>
      <c r="C54" s="4" t="s">
        <v>27</v>
      </c>
      <c r="D54" s="4" t="s">
        <v>314</v>
      </c>
      <c r="E54" s="4" t="s">
        <v>315</v>
      </c>
      <c r="F54" s="6">
        <v>44930</v>
      </c>
      <c r="G54" s="6">
        <v>44931</v>
      </c>
      <c r="H54" s="4">
        <v>2</v>
      </c>
      <c r="I54" s="4">
        <v>1</v>
      </c>
      <c r="J54" s="4">
        <v>2</v>
      </c>
      <c r="K54" s="4" t="s">
        <v>30</v>
      </c>
      <c r="L54" s="4">
        <v>2490</v>
      </c>
      <c r="M54" s="4">
        <v>2490</v>
      </c>
      <c r="N54" s="4" t="s">
        <v>316</v>
      </c>
      <c r="O54" s="4" t="s">
        <v>32</v>
      </c>
      <c r="P54" s="4" t="s">
        <v>33</v>
      </c>
      <c r="Q54" s="4">
        <v>0</v>
      </c>
      <c r="R54" s="8">
        <v>44929</v>
      </c>
      <c r="S54" s="6">
        <v>44934</v>
      </c>
      <c r="T54" s="4" t="s">
        <v>34</v>
      </c>
      <c r="U54" s="4">
        <v>2490</v>
      </c>
      <c r="V54" s="4">
        <v>0</v>
      </c>
      <c r="W54" s="4">
        <v>0</v>
      </c>
      <c r="X54" s="4" t="s">
        <v>317</v>
      </c>
      <c r="Y54" s="4" t="s">
        <v>318</v>
      </c>
    </row>
    <row r="55" s="4" customFormat="1" spans="1:25">
      <c r="A55" s="4" t="s">
        <v>319</v>
      </c>
      <c r="B55" s="4" t="s">
        <v>26</v>
      </c>
      <c r="C55" s="4" t="s">
        <v>27</v>
      </c>
      <c r="D55" s="4" t="s">
        <v>60</v>
      </c>
      <c r="E55" s="4" t="s">
        <v>320</v>
      </c>
      <c r="F55" s="6">
        <v>44930</v>
      </c>
      <c r="G55" s="6">
        <v>44931</v>
      </c>
      <c r="H55" s="4">
        <v>1</v>
      </c>
      <c r="I55" s="4">
        <v>1</v>
      </c>
      <c r="J55" s="4">
        <v>1</v>
      </c>
      <c r="K55" s="4" t="s">
        <v>30</v>
      </c>
      <c r="L55" s="4">
        <v>390</v>
      </c>
      <c r="M55" s="4">
        <v>390</v>
      </c>
      <c r="N55" s="4" t="s">
        <v>321</v>
      </c>
      <c r="O55" s="4" t="s">
        <v>32</v>
      </c>
      <c r="P55" s="4" t="s">
        <v>33</v>
      </c>
      <c r="Q55" s="4">
        <v>0</v>
      </c>
      <c r="R55" s="8">
        <v>44929</v>
      </c>
      <c r="S55" s="6">
        <v>44934</v>
      </c>
      <c r="T55" s="4" t="s">
        <v>34</v>
      </c>
      <c r="U55" s="4">
        <v>390</v>
      </c>
      <c r="V55" s="4">
        <v>0</v>
      </c>
      <c r="W55" s="4">
        <v>0</v>
      </c>
      <c r="X55" s="4" t="s">
        <v>322</v>
      </c>
      <c r="Y55" s="4" t="s">
        <v>323</v>
      </c>
    </row>
    <row r="56" s="4" customFormat="1" spans="1:25">
      <c r="A56" s="4" t="s">
        <v>324</v>
      </c>
      <c r="B56" s="4" t="s">
        <v>26</v>
      </c>
      <c r="C56" s="4" t="s">
        <v>27</v>
      </c>
      <c r="D56" s="4" t="s">
        <v>204</v>
      </c>
      <c r="E56" s="4" t="s">
        <v>325</v>
      </c>
      <c r="F56" s="6">
        <v>44929</v>
      </c>
      <c r="G56" s="6">
        <v>44931</v>
      </c>
      <c r="H56" s="4">
        <v>1</v>
      </c>
      <c r="I56" s="4">
        <v>2</v>
      </c>
      <c r="J56" s="4">
        <v>2</v>
      </c>
      <c r="K56" s="4" t="s">
        <v>30</v>
      </c>
      <c r="L56" s="4">
        <v>300</v>
      </c>
      <c r="M56" s="4">
        <v>300</v>
      </c>
      <c r="N56" s="4" t="s">
        <v>326</v>
      </c>
      <c r="O56" s="4" t="s">
        <v>32</v>
      </c>
      <c r="P56" s="4" t="s">
        <v>33</v>
      </c>
      <c r="Q56" s="4">
        <v>0</v>
      </c>
      <c r="R56" s="8">
        <v>44929</v>
      </c>
      <c r="S56" s="6">
        <v>44934</v>
      </c>
      <c r="T56" s="4" t="s">
        <v>34</v>
      </c>
      <c r="U56" s="4">
        <v>300</v>
      </c>
      <c r="V56" s="4">
        <v>0</v>
      </c>
      <c r="W56" s="4">
        <v>0</v>
      </c>
      <c r="X56" s="4" t="s">
        <v>327</v>
      </c>
      <c r="Y56" s="4" t="s">
        <v>328</v>
      </c>
    </row>
    <row r="57" s="4" customFormat="1" spans="1:25">
      <c r="A57" s="4" t="s">
        <v>329</v>
      </c>
      <c r="B57" s="4" t="s">
        <v>26</v>
      </c>
      <c r="C57" s="4" t="s">
        <v>27</v>
      </c>
      <c r="D57" s="4" t="s">
        <v>330</v>
      </c>
      <c r="E57" s="4" t="s">
        <v>331</v>
      </c>
      <c r="F57" s="6">
        <v>44930</v>
      </c>
      <c r="G57" s="6">
        <v>44931</v>
      </c>
      <c r="H57" s="4">
        <v>1</v>
      </c>
      <c r="I57" s="4">
        <v>1</v>
      </c>
      <c r="J57" s="4">
        <v>1</v>
      </c>
      <c r="K57" s="4" t="s">
        <v>30</v>
      </c>
      <c r="L57" s="4">
        <v>1137</v>
      </c>
      <c r="M57" s="4">
        <v>1137</v>
      </c>
      <c r="N57" s="4" t="s">
        <v>332</v>
      </c>
      <c r="O57" s="4" t="s">
        <v>32</v>
      </c>
      <c r="P57" s="4" t="s">
        <v>33</v>
      </c>
      <c r="Q57" s="4">
        <v>0</v>
      </c>
      <c r="R57" s="8">
        <v>44929</v>
      </c>
      <c r="S57" s="6">
        <v>44934</v>
      </c>
      <c r="T57" s="4" t="s">
        <v>34</v>
      </c>
      <c r="U57" s="4">
        <v>1137</v>
      </c>
      <c r="V57" s="4">
        <v>0</v>
      </c>
      <c r="W57" s="4">
        <v>0</v>
      </c>
      <c r="X57" s="4" t="s">
        <v>333</v>
      </c>
      <c r="Y57" s="4" t="s">
        <v>334</v>
      </c>
    </row>
    <row r="58" s="4" customFormat="1" spans="1:25">
      <c r="A58" s="4" t="s">
        <v>335</v>
      </c>
      <c r="B58" s="4" t="s">
        <v>26</v>
      </c>
      <c r="C58" s="4" t="s">
        <v>27</v>
      </c>
      <c r="D58" s="4" t="s">
        <v>142</v>
      </c>
      <c r="E58" s="4" t="s">
        <v>336</v>
      </c>
      <c r="F58" s="6">
        <v>44929</v>
      </c>
      <c r="G58" s="6">
        <v>44931</v>
      </c>
      <c r="H58" s="4">
        <v>1</v>
      </c>
      <c r="I58" s="4">
        <v>2</v>
      </c>
      <c r="J58" s="4">
        <v>2</v>
      </c>
      <c r="K58" s="4" t="s">
        <v>30</v>
      </c>
      <c r="L58" s="4">
        <v>3016</v>
      </c>
      <c r="M58" s="4">
        <v>3016</v>
      </c>
      <c r="N58" s="4" t="s">
        <v>337</v>
      </c>
      <c r="O58" s="4" t="s">
        <v>32</v>
      </c>
      <c r="P58" s="4" t="s">
        <v>33</v>
      </c>
      <c r="Q58" s="4">
        <v>0</v>
      </c>
      <c r="R58" s="8">
        <v>44929</v>
      </c>
      <c r="S58" s="6">
        <v>44934</v>
      </c>
      <c r="T58" s="4" t="s">
        <v>34</v>
      </c>
      <c r="U58" s="4">
        <v>3016</v>
      </c>
      <c r="V58" s="4">
        <v>0</v>
      </c>
      <c r="W58" s="4">
        <v>0</v>
      </c>
      <c r="X58" s="4" t="s">
        <v>338</v>
      </c>
      <c r="Y58" s="4" t="s">
        <v>339</v>
      </c>
    </row>
    <row r="59" s="4" customFormat="1" spans="1:25">
      <c r="A59" s="4" t="s">
        <v>340</v>
      </c>
      <c r="B59" s="4" t="s">
        <v>26</v>
      </c>
      <c r="C59" s="4" t="s">
        <v>27</v>
      </c>
      <c r="D59" s="4" t="s">
        <v>341</v>
      </c>
      <c r="E59" s="4" t="s">
        <v>342</v>
      </c>
      <c r="F59" s="6">
        <v>44930</v>
      </c>
      <c r="G59" s="6">
        <v>44931</v>
      </c>
      <c r="H59" s="4">
        <v>1</v>
      </c>
      <c r="I59" s="4">
        <v>1</v>
      </c>
      <c r="J59" s="4">
        <v>1</v>
      </c>
      <c r="K59" s="4" t="s">
        <v>30</v>
      </c>
      <c r="L59" s="4">
        <v>467</v>
      </c>
      <c r="M59" s="4">
        <v>467</v>
      </c>
      <c r="N59" s="4" t="s">
        <v>343</v>
      </c>
      <c r="O59" s="4" t="s">
        <v>32</v>
      </c>
      <c r="P59" s="4" t="s">
        <v>33</v>
      </c>
      <c r="Q59" s="4">
        <v>0</v>
      </c>
      <c r="R59" s="8">
        <v>44929</v>
      </c>
      <c r="S59" s="6">
        <v>44934</v>
      </c>
      <c r="T59" s="4" t="s">
        <v>34</v>
      </c>
      <c r="U59" s="4">
        <v>467</v>
      </c>
      <c r="V59" s="4">
        <v>0</v>
      </c>
      <c r="W59" s="4">
        <v>0</v>
      </c>
      <c r="X59" s="4" t="s">
        <v>344</v>
      </c>
      <c r="Y59" s="4" t="s">
        <v>345</v>
      </c>
    </row>
    <row r="60" s="4" customFormat="1" spans="1:25">
      <c r="A60" s="4" t="s">
        <v>346</v>
      </c>
      <c r="B60" s="4" t="s">
        <v>26</v>
      </c>
      <c r="C60" s="4" t="s">
        <v>27</v>
      </c>
      <c r="D60" s="4" t="s">
        <v>296</v>
      </c>
      <c r="E60" s="4" t="s">
        <v>297</v>
      </c>
      <c r="F60" s="6">
        <v>44930</v>
      </c>
      <c r="G60" s="6">
        <v>44931</v>
      </c>
      <c r="H60" s="4">
        <v>1</v>
      </c>
      <c r="I60" s="4">
        <v>1</v>
      </c>
      <c r="J60" s="4">
        <v>1</v>
      </c>
      <c r="K60" s="4" t="s">
        <v>30</v>
      </c>
      <c r="L60" s="4">
        <v>340</v>
      </c>
      <c r="M60" s="4">
        <v>340</v>
      </c>
      <c r="N60" s="4" t="s">
        <v>347</v>
      </c>
      <c r="O60" s="4" t="s">
        <v>32</v>
      </c>
      <c r="P60" s="4" t="s">
        <v>33</v>
      </c>
      <c r="Q60" s="4">
        <v>0</v>
      </c>
      <c r="R60" s="8">
        <v>44929</v>
      </c>
      <c r="S60" s="6">
        <v>44934</v>
      </c>
      <c r="T60" s="4" t="s">
        <v>34</v>
      </c>
      <c r="U60" s="4">
        <v>340</v>
      </c>
      <c r="V60" s="4">
        <v>0</v>
      </c>
      <c r="W60" s="4">
        <v>0</v>
      </c>
      <c r="X60" s="4" t="s">
        <v>348</v>
      </c>
      <c r="Y60" s="4" t="s">
        <v>349</v>
      </c>
    </row>
    <row r="61" s="4" customFormat="1" spans="1:25">
      <c r="A61" s="4" t="s">
        <v>350</v>
      </c>
      <c r="B61" s="4" t="s">
        <v>26</v>
      </c>
      <c r="C61" s="4" t="s">
        <v>27</v>
      </c>
      <c r="D61" s="4" t="s">
        <v>351</v>
      </c>
      <c r="E61" s="4" t="s">
        <v>352</v>
      </c>
      <c r="F61" s="6">
        <v>44930</v>
      </c>
      <c r="G61" s="6">
        <v>44931</v>
      </c>
      <c r="H61" s="4">
        <v>1</v>
      </c>
      <c r="I61" s="4">
        <v>1</v>
      </c>
      <c r="J61" s="4">
        <v>1</v>
      </c>
      <c r="K61" s="4" t="s">
        <v>30</v>
      </c>
      <c r="L61" s="4">
        <v>600</v>
      </c>
      <c r="M61" s="4">
        <v>600</v>
      </c>
      <c r="N61" s="4" t="s">
        <v>353</v>
      </c>
      <c r="O61" s="4" t="s">
        <v>32</v>
      </c>
      <c r="P61" s="4" t="s">
        <v>33</v>
      </c>
      <c r="Q61" s="4">
        <v>0</v>
      </c>
      <c r="R61" s="8">
        <v>44930</v>
      </c>
      <c r="S61" s="6">
        <v>44934</v>
      </c>
      <c r="T61" s="4" t="s">
        <v>34</v>
      </c>
      <c r="U61" s="4">
        <v>600</v>
      </c>
      <c r="V61" s="4">
        <v>0</v>
      </c>
      <c r="W61" s="4">
        <v>0</v>
      </c>
      <c r="X61" s="4" t="s">
        <v>354</v>
      </c>
      <c r="Y61" s="4" t="s">
        <v>355</v>
      </c>
    </row>
    <row r="62" s="4" customFormat="1" spans="1:25">
      <c r="A62" s="4" t="s">
        <v>356</v>
      </c>
      <c r="B62" s="4" t="s">
        <v>26</v>
      </c>
      <c r="C62" s="4" t="s">
        <v>27</v>
      </c>
      <c r="D62" s="4" t="s">
        <v>60</v>
      </c>
      <c r="E62" s="4" t="s">
        <v>297</v>
      </c>
      <c r="F62" s="6">
        <v>44930</v>
      </c>
      <c r="G62" s="6">
        <v>44931</v>
      </c>
      <c r="H62" s="4">
        <v>1</v>
      </c>
      <c r="I62" s="4">
        <v>1</v>
      </c>
      <c r="J62" s="4">
        <v>1</v>
      </c>
      <c r="K62" s="4" t="s">
        <v>30</v>
      </c>
      <c r="L62" s="4">
        <v>374</v>
      </c>
      <c r="M62" s="4">
        <v>374</v>
      </c>
      <c r="N62" s="4" t="s">
        <v>357</v>
      </c>
      <c r="O62" s="4" t="s">
        <v>32</v>
      </c>
      <c r="P62" s="4" t="s">
        <v>33</v>
      </c>
      <c r="Q62" s="4">
        <v>0</v>
      </c>
      <c r="R62" s="8">
        <v>44930</v>
      </c>
      <c r="S62" s="6">
        <v>44934</v>
      </c>
      <c r="T62" s="4" t="s">
        <v>34</v>
      </c>
      <c r="U62" s="4">
        <v>374</v>
      </c>
      <c r="V62" s="4">
        <v>0</v>
      </c>
      <c r="W62" s="4">
        <v>0</v>
      </c>
      <c r="X62" s="4" t="s">
        <v>358</v>
      </c>
      <c r="Y62" s="4" t="s">
        <v>359</v>
      </c>
    </row>
    <row r="63" s="4" customFormat="1" spans="1:25">
      <c r="A63" s="4" t="s">
        <v>360</v>
      </c>
      <c r="B63" s="4" t="s">
        <v>26</v>
      </c>
      <c r="C63" s="4" t="s">
        <v>27</v>
      </c>
      <c r="D63" s="4" t="s">
        <v>361</v>
      </c>
      <c r="E63" s="4" t="s">
        <v>297</v>
      </c>
      <c r="F63" s="6">
        <v>44930</v>
      </c>
      <c r="G63" s="6">
        <v>44931</v>
      </c>
      <c r="H63" s="4">
        <v>1</v>
      </c>
      <c r="I63" s="4">
        <v>1</v>
      </c>
      <c r="J63" s="4">
        <v>1</v>
      </c>
      <c r="K63" s="4" t="s">
        <v>30</v>
      </c>
      <c r="L63" s="4">
        <v>324</v>
      </c>
      <c r="M63" s="4">
        <v>324</v>
      </c>
      <c r="N63" s="4" t="s">
        <v>362</v>
      </c>
      <c r="O63" s="4" t="s">
        <v>32</v>
      </c>
      <c r="P63" s="4" t="s">
        <v>33</v>
      </c>
      <c r="Q63" s="4">
        <v>0</v>
      </c>
      <c r="R63" s="8">
        <v>44930</v>
      </c>
      <c r="S63" s="6">
        <v>44934</v>
      </c>
      <c r="T63" s="4" t="s">
        <v>34</v>
      </c>
      <c r="U63" s="4">
        <v>324</v>
      </c>
      <c r="V63" s="4">
        <v>0</v>
      </c>
      <c r="W63" s="4">
        <v>0</v>
      </c>
      <c r="X63" s="4" t="s">
        <v>363</v>
      </c>
      <c r="Y63" s="4" t="s">
        <v>364</v>
      </c>
    </row>
    <row r="64" s="4" customFormat="1" spans="1:25">
      <c r="A64" s="4" t="s">
        <v>365</v>
      </c>
      <c r="B64" s="4" t="s">
        <v>26</v>
      </c>
      <c r="C64" s="4" t="s">
        <v>27</v>
      </c>
      <c r="D64" s="4" t="s">
        <v>366</v>
      </c>
      <c r="E64" s="4" t="s">
        <v>367</v>
      </c>
      <c r="F64" s="6">
        <v>44930</v>
      </c>
      <c r="G64" s="6">
        <v>44931</v>
      </c>
      <c r="H64" s="4">
        <v>1</v>
      </c>
      <c r="I64" s="4">
        <v>1</v>
      </c>
      <c r="J64" s="4">
        <v>1</v>
      </c>
      <c r="K64" s="4" t="s">
        <v>30</v>
      </c>
      <c r="L64" s="4">
        <v>301</v>
      </c>
      <c r="M64" s="4">
        <v>301</v>
      </c>
      <c r="N64" s="4" t="s">
        <v>368</v>
      </c>
      <c r="O64" s="4" t="s">
        <v>32</v>
      </c>
      <c r="P64" s="4" t="s">
        <v>33</v>
      </c>
      <c r="Q64" s="4">
        <v>0</v>
      </c>
      <c r="R64" s="8">
        <v>44930</v>
      </c>
      <c r="S64" s="6">
        <v>44934</v>
      </c>
      <c r="T64" s="4" t="s">
        <v>34</v>
      </c>
      <c r="U64" s="4">
        <v>301</v>
      </c>
      <c r="V64" s="4">
        <v>0</v>
      </c>
      <c r="W64" s="4">
        <v>0</v>
      </c>
      <c r="X64" s="4" t="s">
        <v>369</v>
      </c>
      <c r="Y64" s="4" t="s">
        <v>370</v>
      </c>
    </row>
    <row r="65" s="4" customFormat="1" spans="1:25">
      <c r="A65" s="4" t="s">
        <v>371</v>
      </c>
      <c r="B65" s="4" t="s">
        <v>26</v>
      </c>
      <c r="C65" s="4" t="s">
        <v>27</v>
      </c>
      <c r="D65" s="4" t="s">
        <v>60</v>
      </c>
      <c r="E65" s="4" t="s">
        <v>297</v>
      </c>
      <c r="F65" s="6">
        <v>44930</v>
      </c>
      <c r="G65" s="6">
        <v>44931</v>
      </c>
      <c r="H65" s="4">
        <v>1</v>
      </c>
      <c r="I65" s="4">
        <v>1</v>
      </c>
      <c r="J65" s="4">
        <v>1</v>
      </c>
      <c r="K65" s="4" t="s">
        <v>30</v>
      </c>
      <c r="L65" s="4">
        <v>374</v>
      </c>
      <c r="M65" s="4">
        <v>374</v>
      </c>
      <c r="N65" s="4" t="s">
        <v>372</v>
      </c>
      <c r="O65" s="4" t="s">
        <v>32</v>
      </c>
      <c r="P65" s="4" t="s">
        <v>33</v>
      </c>
      <c r="Q65" s="4">
        <v>0</v>
      </c>
      <c r="R65" s="8">
        <v>44930</v>
      </c>
      <c r="S65" s="6">
        <v>44934</v>
      </c>
      <c r="T65" s="4" t="s">
        <v>34</v>
      </c>
      <c r="U65" s="4">
        <v>374</v>
      </c>
      <c r="V65" s="4">
        <v>0</v>
      </c>
      <c r="W65" s="4">
        <v>0</v>
      </c>
      <c r="X65" s="4" t="s">
        <v>373</v>
      </c>
      <c r="Y65" s="4" t="s">
        <v>374</v>
      </c>
    </row>
    <row r="66" s="4" customFormat="1" spans="1:25">
      <c r="A66" s="4" t="s">
        <v>375</v>
      </c>
      <c r="B66" s="4" t="s">
        <v>26</v>
      </c>
      <c r="C66" s="4" t="s">
        <v>27</v>
      </c>
      <c r="D66" s="4" t="s">
        <v>376</v>
      </c>
      <c r="E66" s="4" t="s">
        <v>377</v>
      </c>
      <c r="F66" s="6">
        <v>44930</v>
      </c>
      <c r="G66" s="6">
        <v>44931</v>
      </c>
      <c r="H66" s="4">
        <v>1</v>
      </c>
      <c r="I66" s="4">
        <v>1</v>
      </c>
      <c r="J66" s="4">
        <v>1</v>
      </c>
      <c r="K66" s="4" t="s">
        <v>30</v>
      </c>
      <c r="L66" s="4">
        <v>516</v>
      </c>
      <c r="M66" s="4">
        <v>516</v>
      </c>
      <c r="N66" s="4" t="s">
        <v>378</v>
      </c>
      <c r="O66" s="4" t="s">
        <v>32</v>
      </c>
      <c r="P66" s="4" t="s">
        <v>33</v>
      </c>
      <c r="Q66" s="4">
        <v>0</v>
      </c>
      <c r="R66" s="8">
        <v>44930</v>
      </c>
      <c r="S66" s="6">
        <v>44934</v>
      </c>
      <c r="T66" s="4" t="s">
        <v>34</v>
      </c>
      <c r="U66" s="4">
        <v>516</v>
      </c>
      <c r="V66" s="4">
        <v>0</v>
      </c>
      <c r="W66" s="4">
        <v>0</v>
      </c>
      <c r="X66" s="4" t="s">
        <v>379</v>
      </c>
      <c r="Y66" s="4" t="s">
        <v>380</v>
      </c>
    </row>
    <row r="67" s="4" customFormat="1" spans="1:25">
      <c r="A67" s="4" t="s">
        <v>381</v>
      </c>
      <c r="B67" s="4" t="s">
        <v>26</v>
      </c>
      <c r="C67" s="4" t="s">
        <v>27</v>
      </c>
      <c r="D67" s="4" t="s">
        <v>382</v>
      </c>
      <c r="E67" s="4" t="s">
        <v>383</v>
      </c>
      <c r="F67" s="6">
        <v>44930</v>
      </c>
      <c r="G67" s="6">
        <v>44931</v>
      </c>
      <c r="H67" s="4">
        <v>1</v>
      </c>
      <c r="I67" s="4">
        <v>1</v>
      </c>
      <c r="J67" s="4">
        <v>1</v>
      </c>
      <c r="K67" s="4" t="s">
        <v>30</v>
      </c>
      <c r="L67" s="4">
        <v>4616</v>
      </c>
      <c r="M67" s="4">
        <v>4616</v>
      </c>
      <c r="N67" s="4" t="s">
        <v>384</v>
      </c>
      <c r="O67" s="4" t="s">
        <v>32</v>
      </c>
      <c r="P67" s="4" t="s">
        <v>33</v>
      </c>
      <c r="Q67" s="4">
        <v>0</v>
      </c>
      <c r="R67" s="8">
        <v>44930</v>
      </c>
      <c r="S67" s="6">
        <v>44934</v>
      </c>
      <c r="T67" s="4" t="s">
        <v>34</v>
      </c>
      <c r="U67" s="4">
        <v>4616</v>
      </c>
      <c r="V67" s="4">
        <v>0</v>
      </c>
      <c r="W67" s="4">
        <v>0</v>
      </c>
      <c r="X67" s="4" t="s">
        <v>385</v>
      </c>
      <c r="Y67" s="4" t="s">
        <v>386</v>
      </c>
    </row>
    <row r="68" s="4" customFormat="1" spans="1:25">
      <c r="A68" s="4" t="s">
        <v>387</v>
      </c>
      <c r="B68" s="4" t="s">
        <v>26</v>
      </c>
      <c r="C68" s="4" t="s">
        <v>27</v>
      </c>
      <c r="D68" s="4" t="s">
        <v>228</v>
      </c>
      <c r="E68" s="4" t="s">
        <v>388</v>
      </c>
      <c r="F68" s="6">
        <v>44930</v>
      </c>
      <c r="G68" s="6">
        <v>44931</v>
      </c>
      <c r="H68" s="4">
        <v>1</v>
      </c>
      <c r="I68" s="4">
        <v>1</v>
      </c>
      <c r="J68" s="4">
        <v>1</v>
      </c>
      <c r="K68" s="4" t="s">
        <v>30</v>
      </c>
      <c r="L68" s="4">
        <v>310</v>
      </c>
      <c r="M68" s="4">
        <v>310</v>
      </c>
      <c r="N68" s="4" t="s">
        <v>389</v>
      </c>
      <c r="O68" s="4" t="s">
        <v>32</v>
      </c>
      <c r="P68" s="4" t="s">
        <v>33</v>
      </c>
      <c r="Q68" s="4">
        <v>0</v>
      </c>
      <c r="R68" s="8">
        <v>44930</v>
      </c>
      <c r="S68" s="6">
        <v>44934</v>
      </c>
      <c r="T68" s="4" t="s">
        <v>34</v>
      </c>
      <c r="U68" s="4">
        <v>310</v>
      </c>
      <c r="V68" s="4">
        <v>0</v>
      </c>
      <c r="W68" s="4">
        <v>0</v>
      </c>
      <c r="X68" s="4" t="s">
        <v>390</v>
      </c>
      <c r="Y68" s="4" t="s">
        <v>391</v>
      </c>
    </row>
    <row r="69" s="4" customFormat="1" spans="1:25">
      <c r="A69" s="4" t="s">
        <v>392</v>
      </c>
      <c r="B69" s="4" t="s">
        <v>26</v>
      </c>
      <c r="C69" s="4" t="s">
        <v>27</v>
      </c>
      <c r="D69" s="4" t="s">
        <v>393</v>
      </c>
      <c r="E69" s="4" t="s">
        <v>155</v>
      </c>
      <c r="F69" s="6">
        <v>44930</v>
      </c>
      <c r="G69" s="6">
        <v>44931</v>
      </c>
      <c r="H69" s="4">
        <v>1</v>
      </c>
      <c r="I69" s="4">
        <v>1</v>
      </c>
      <c r="J69" s="4">
        <v>1</v>
      </c>
      <c r="K69" s="4" t="s">
        <v>30</v>
      </c>
      <c r="L69" s="4">
        <v>214</v>
      </c>
      <c r="M69" s="4">
        <v>214</v>
      </c>
      <c r="N69" s="4" t="s">
        <v>394</v>
      </c>
      <c r="O69" s="4" t="s">
        <v>32</v>
      </c>
      <c r="P69" s="4" t="s">
        <v>33</v>
      </c>
      <c r="Q69" s="4">
        <v>0</v>
      </c>
      <c r="R69" s="8">
        <v>44930</v>
      </c>
      <c r="S69" s="6">
        <v>44934</v>
      </c>
      <c r="T69" s="4" t="s">
        <v>34</v>
      </c>
      <c r="U69" s="4">
        <v>214</v>
      </c>
      <c r="V69" s="4">
        <v>0</v>
      </c>
      <c r="W69" s="4">
        <v>0</v>
      </c>
      <c r="X69" s="4" t="s">
        <v>395</v>
      </c>
      <c r="Y69" s="4" t="s">
        <v>395</v>
      </c>
    </row>
    <row r="70" s="4" customFormat="1" spans="1:25">
      <c r="A70" s="4" t="s">
        <v>396</v>
      </c>
      <c r="B70" s="4" t="s">
        <v>26</v>
      </c>
      <c r="C70" s="4" t="s">
        <v>27</v>
      </c>
      <c r="D70" s="4" t="s">
        <v>397</v>
      </c>
      <c r="E70" s="4" t="s">
        <v>398</v>
      </c>
      <c r="F70" s="6">
        <v>44930</v>
      </c>
      <c r="G70" s="6">
        <v>44931</v>
      </c>
      <c r="H70" s="4">
        <v>1</v>
      </c>
      <c r="I70" s="4">
        <v>1</v>
      </c>
      <c r="J70" s="4">
        <v>1</v>
      </c>
      <c r="K70" s="4" t="s">
        <v>30</v>
      </c>
      <c r="L70" s="4">
        <v>1587.96</v>
      </c>
      <c r="M70" s="4">
        <v>1587.96</v>
      </c>
      <c r="N70" s="4" t="s">
        <v>399</v>
      </c>
      <c r="O70" s="4" t="s">
        <v>32</v>
      </c>
      <c r="P70" s="4" t="s">
        <v>33</v>
      </c>
      <c r="Q70" s="4">
        <v>0</v>
      </c>
      <c r="R70" s="8">
        <v>44930</v>
      </c>
      <c r="S70" s="6">
        <v>44934</v>
      </c>
      <c r="T70" s="4" t="s">
        <v>34</v>
      </c>
      <c r="U70" s="4">
        <v>1587.96</v>
      </c>
      <c r="V70" s="4">
        <v>0</v>
      </c>
      <c r="W70" s="4">
        <v>0</v>
      </c>
      <c r="X70" s="4" t="s">
        <v>400</v>
      </c>
      <c r="Y70" s="4" t="s">
        <v>179</v>
      </c>
    </row>
    <row r="71" s="4" customFormat="1" spans="1:25">
      <c r="A71" s="4" t="s">
        <v>401</v>
      </c>
      <c r="B71" s="4" t="s">
        <v>26</v>
      </c>
      <c r="C71" s="4" t="s">
        <v>402</v>
      </c>
      <c r="D71" s="4" t="s">
        <v>403</v>
      </c>
      <c r="E71" s="4" t="s">
        <v>404</v>
      </c>
      <c r="F71" s="6">
        <v>44913</v>
      </c>
      <c r="G71" s="6">
        <v>44914</v>
      </c>
      <c r="H71" s="4">
        <v>1</v>
      </c>
      <c r="I71" s="4">
        <v>1</v>
      </c>
      <c r="J71" s="4">
        <v>1</v>
      </c>
      <c r="K71" s="4" t="s">
        <v>30</v>
      </c>
      <c r="L71" s="4">
        <v>5.14</v>
      </c>
      <c r="M71" s="4">
        <v>5.14</v>
      </c>
      <c r="N71" s="4" t="s">
        <v>405</v>
      </c>
      <c r="O71" s="4" t="s">
        <v>32</v>
      </c>
      <c r="P71" s="4" t="s">
        <v>33</v>
      </c>
      <c r="Q71" s="4">
        <v>0</v>
      </c>
      <c r="R71" s="8">
        <v>44906.617037037</v>
      </c>
      <c r="S71" s="6">
        <v>44934</v>
      </c>
      <c r="T71" s="4" t="s">
        <v>34</v>
      </c>
      <c r="U71" s="4">
        <v>5.14</v>
      </c>
      <c r="V71" s="4">
        <v>0</v>
      </c>
      <c r="W71" s="4">
        <v>0</v>
      </c>
      <c r="X71" s="4" t="s">
        <v>406</v>
      </c>
      <c r="Y71" s="4" t="s">
        <v>407</v>
      </c>
    </row>
    <row r="72" s="4" customFormat="1" spans="1:25">
      <c r="A72" s="4" t="s">
        <v>408</v>
      </c>
      <c r="B72" s="4" t="s">
        <v>26</v>
      </c>
      <c r="C72" s="4" t="s">
        <v>27</v>
      </c>
      <c r="D72" s="4" t="s">
        <v>409</v>
      </c>
      <c r="E72" s="4" t="s">
        <v>410</v>
      </c>
      <c r="F72" s="6">
        <v>44931</v>
      </c>
      <c r="G72" s="6">
        <v>44932</v>
      </c>
      <c r="H72" s="4">
        <v>1</v>
      </c>
      <c r="I72" s="4">
        <v>1</v>
      </c>
      <c r="J72" s="4">
        <v>1</v>
      </c>
      <c r="K72" s="4" t="s">
        <v>30</v>
      </c>
      <c r="L72" s="4">
        <v>329</v>
      </c>
      <c r="M72" s="4">
        <v>329</v>
      </c>
      <c r="N72" s="4" t="s">
        <v>411</v>
      </c>
      <c r="O72" s="4" t="s">
        <v>412</v>
      </c>
      <c r="P72" s="4" t="s">
        <v>33</v>
      </c>
      <c r="Q72" s="4">
        <v>0</v>
      </c>
      <c r="R72" s="8">
        <v>44804</v>
      </c>
      <c r="S72" s="6">
        <v>44935</v>
      </c>
      <c r="T72" s="4" t="s">
        <v>34</v>
      </c>
      <c r="U72" s="4">
        <v>329</v>
      </c>
      <c r="V72" s="4">
        <v>0</v>
      </c>
      <c r="W72" s="4">
        <v>0</v>
      </c>
      <c r="X72" s="4" t="s">
        <v>413</v>
      </c>
      <c r="Y72" s="4" t="s">
        <v>179</v>
      </c>
    </row>
    <row r="73" s="4" customFormat="1" spans="1:25">
      <c r="A73" s="4" t="s">
        <v>408</v>
      </c>
      <c r="B73" s="4" t="s">
        <v>26</v>
      </c>
      <c r="C73" s="4" t="s">
        <v>269</v>
      </c>
      <c r="D73" s="4" t="s">
        <v>409</v>
      </c>
      <c r="E73" s="4" t="s">
        <v>410</v>
      </c>
      <c r="F73" s="6">
        <v>44931</v>
      </c>
      <c r="G73" s="6">
        <v>44932</v>
      </c>
      <c r="H73" s="4">
        <v>1</v>
      </c>
      <c r="I73" s="4">
        <v>1</v>
      </c>
      <c r="J73" s="4">
        <v>1</v>
      </c>
      <c r="K73" s="4" t="s">
        <v>30</v>
      </c>
      <c r="L73" s="4">
        <v>-329</v>
      </c>
      <c r="M73" s="4">
        <v>-329</v>
      </c>
      <c r="N73" s="4" t="s">
        <v>411</v>
      </c>
      <c r="O73" s="4" t="s">
        <v>412</v>
      </c>
      <c r="P73" s="4" t="s">
        <v>33</v>
      </c>
      <c r="Q73" s="4">
        <v>0</v>
      </c>
      <c r="R73" s="8">
        <v>44804</v>
      </c>
      <c r="S73" s="6">
        <v>44935</v>
      </c>
      <c r="T73" s="4" t="s">
        <v>34</v>
      </c>
      <c r="U73" s="4">
        <v>-329</v>
      </c>
      <c r="V73" s="4">
        <v>0</v>
      </c>
      <c r="W73" s="4">
        <v>0</v>
      </c>
      <c r="X73" s="4" t="s">
        <v>413</v>
      </c>
      <c r="Y73" s="4" t="s">
        <v>179</v>
      </c>
    </row>
    <row r="74" s="4" customFormat="1" spans="1:25">
      <c r="A74" s="4" t="s">
        <v>414</v>
      </c>
      <c r="B74" s="4" t="s">
        <v>26</v>
      </c>
      <c r="C74" s="4" t="s">
        <v>27</v>
      </c>
      <c r="D74" s="4" t="s">
        <v>415</v>
      </c>
      <c r="E74" s="4" t="s">
        <v>416</v>
      </c>
      <c r="F74" s="6">
        <v>44929</v>
      </c>
      <c r="G74" s="6">
        <v>44932</v>
      </c>
      <c r="H74" s="4">
        <v>1</v>
      </c>
      <c r="I74" s="4">
        <v>3</v>
      </c>
      <c r="J74" s="4">
        <v>3</v>
      </c>
      <c r="K74" s="4" t="s">
        <v>30</v>
      </c>
      <c r="L74" s="4">
        <v>3006</v>
      </c>
      <c r="M74" s="4">
        <v>3006</v>
      </c>
      <c r="N74" s="4" t="s">
        <v>417</v>
      </c>
      <c r="O74" s="4" t="s">
        <v>412</v>
      </c>
      <c r="P74" s="4" t="s">
        <v>33</v>
      </c>
      <c r="Q74" s="4">
        <v>0</v>
      </c>
      <c r="R74" s="8">
        <v>44816</v>
      </c>
      <c r="S74" s="6">
        <v>44935</v>
      </c>
      <c r="T74" s="4" t="s">
        <v>34</v>
      </c>
      <c r="U74" s="4">
        <v>3006</v>
      </c>
      <c r="V74" s="4">
        <v>0</v>
      </c>
      <c r="W74" s="4">
        <v>0</v>
      </c>
      <c r="X74" s="4" t="s">
        <v>418</v>
      </c>
      <c r="Y74" s="4" t="s">
        <v>312</v>
      </c>
    </row>
    <row r="75" s="4" customFormat="1" spans="1:25">
      <c r="A75" s="4" t="s">
        <v>419</v>
      </c>
      <c r="B75" s="4" t="s">
        <v>26</v>
      </c>
      <c r="C75" s="4" t="s">
        <v>27</v>
      </c>
      <c r="D75" s="4" t="s">
        <v>38</v>
      </c>
      <c r="E75" s="4" t="s">
        <v>420</v>
      </c>
      <c r="F75" s="6">
        <v>44930</v>
      </c>
      <c r="G75" s="6">
        <v>44932</v>
      </c>
      <c r="H75" s="4">
        <v>1</v>
      </c>
      <c r="I75" s="4">
        <v>2</v>
      </c>
      <c r="J75" s="4">
        <v>2</v>
      </c>
      <c r="K75" s="4" t="s">
        <v>30</v>
      </c>
      <c r="L75" s="4">
        <v>6256</v>
      </c>
      <c r="M75" s="4">
        <v>6256</v>
      </c>
      <c r="N75" s="4" t="s">
        <v>421</v>
      </c>
      <c r="O75" s="4" t="s">
        <v>412</v>
      </c>
      <c r="P75" s="4" t="s">
        <v>33</v>
      </c>
      <c r="Q75" s="4">
        <v>0</v>
      </c>
      <c r="R75" s="8">
        <v>44839</v>
      </c>
      <c r="S75" s="6">
        <v>44935</v>
      </c>
      <c r="T75" s="4" t="s">
        <v>34</v>
      </c>
      <c r="U75" s="4">
        <v>6256</v>
      </c>
      <c r="V75" s="4">
        <v>0</v>
      </c>
      <c r="W75" s="4">
        <v>0</v>
      </c>
      <c r="X75" s="4" t="s">
        <v>422</v>
      </c>
      <c r="Y75" s="4" t="s">
        <v>423</v>
      </c>
    </row>
    <row r="76" s="4" customFormat="1" spans="1:25">
      <c r="A76" s="4" t="s">
        <v>424</v>
      </c>
      <c r="B76" s="4" t="s">
        <v>26</v>
      </c>
      <c r="C76" s="4" t="s">
        <v>27</v>
      </c>
      <c r="D76" s="4" t="s">
        <v>425</v>
      </c>
      <c r="E76" s="4" t="s">
        <v>426</v>
      </c>
      <c r="F76" s="6">
        <v>44919</v>
      </c>
      <c r="G76" s="6">
        <v>44932</v>
      </c>
      <c r="H76" s="4">
        <v>1</v>
      </c>
      <c r="I76" s="4">
        <v>13</v>
      </c>
      <c r="J76" s="4">
        <v>13</v>
      </c>
      <c r="K76" s="4" t="s">
        <v>30</v>
      </c>
      <c r="L76" s="4">
        <v>13390</v>
      </c>
      <c r="M76" s="4">
        <v>13390</v>
      </c>
      <c r="N76" s="4" t="s">
        <v>427</v>
      </c>
      <c r="O76" s="4" t="s">
        <v>412</v>
      </c>
      <c r="P76" s="4" t="s">
        <v>33</v>
      </c>
      <c r="Q76" s="4">
        <v>0</v>
      </c>
      <c r="R76" s="8">
        <v>44850</v>
      </c>
      <c r="S76" s="6">
        <v>44935</v>
      </c>
      <c r="T76" s="4" t="s">
        <v>34</v>
      </c>
      <c r="U76" s="4">
        <v>13390</v>
      </c>
      <c r="V76" s="4">
        <v>0</v>
      </c>
      <c r="W76" s="4">
        <v>0</v>
      </c>
      <c r="X76" s="4" t="s">
        <v>428</v>
      </c>
      <c r="Y76" s="4" t="s">
        <v>179</v>
      </c>
    </row>
    <row r="77" s="4" customFormat="1" spans="1:25">
      <c r="A77" s="4" t="s">
        <v>424</v>
      </c>
      <c r="B77" s="4" t="s">
        <v>26</v>
      </c>
      <c r="C77" s="4" t="s">
        <v>269</v>
      </c>
      <c r="D77" s="4" t="s">
        <v>425</v>
      </c>
      <c r="E77" s="4" t="s">
        <v>426</v>
      </c>
      <c r="F77" s="6">
        <v>44919</v>
      </c>
      <c r="G77" s="6">
        <v>44932</v>
      </c>
      <c r="H77" s="4">
        <v>1</v>
      </c>
      <c r="I77" s="4">
        <v>13</v>
      </c>
      <c r="J77" s="4">
        <v>13</v>
      </c>
      <c r="K77" s="4" t="s">
        <v>30</v>
      </c>
      <c r="L77" s="4">
        <v>-13390</v>
      </c>
      <c r="M77" s="4">
        <v>-13390</v>
      </c>
      <c r="N77" s="4" t="s">
        <v>427</v>
      </c>
      <c r="O77" s="4" t="s">
        <v>412</v>
      </c>
      <c r="P77" s="4" t="s">
        <v>33</v>
      </c>
      <c r="Q77" s="4">
        <v>0</v>
      </c>
      <c r="R77" s="8">
        <v>44850</v>
      </c>
      <c r="S77" s="6">
        <v>44935</v>
      </c>
      <c r="T77" s="4" t="s">
        <v>34</v>
      </c>
      <c r="U77" s="4">
        <v>-13390</v>
      </c>
      <c r="V77" s="4">
        <v>0</v>
      </c>
      <c r="W77" s="4">
        <v>0</v>
      </c>
      <c r="X77" s="4" t="s">
        <v>428</v>
      </c>
      <c r="Y77" s="4" t="s">
        <v>179</v>
      </c>
    </row>
    <row r="78" s="4" customFormat="1" spans="1:25">
      <c r="A78" s="4" t="s">
        <v>429</v>
      </c>
      <c r="B78" s="4" t="s">
        <v>26</v>
      </c>
      <c r="C78" s="4" t="s">
        <v>27</v>
      </c>
      <c r="D78" s="4" t="s">
        <v>430</v>
      </c>
      <c r="E78" s="4" t="s">
        <v>431</v>
      </c>
      <c r="F78" s="6">
        <v>44928</v>
      </c>
      <c r="G78" s="6">
        <v>44932</v>
      </c>
      <c r="H78" s="4">
        <v>2</v>
      </c>
      <c r="I78" s="4">
        <v>4</v>
      </c>
      <c r="J78" s="4">
        <v>8</v>
      </c>
      <c r="K78" s="4" t="s">
        <v>30</v>
      </c>
      <c r="L78" s="4">
        <v>7200</v>
      </c>
      <c r="M78" s="4">
        <v>7200</v>
      </c>
      <c r="N78" s="4" t="s">
        <v>432</v>
      </c>
      <c r="O78" s="4" t="s">
        <v>412</v>
      </c>
      <c r="P78" s="4" t="s">
        <v>33</v>
      </c>
      <c r="Q78" s="4">
        <v>0</v>
      </c>
      <c r="R78" s="8">
        <v>44853</v>
      </c>
      <c r="S78" s="6">
        <v>44935</v>
      </c>
      <c r="T78" s="4" t="s">
        <v>34</v>
      </c>
      <c r="U78" s="4">
        <v>7200</v>
      </c>
      <c r="V78" s="4">
        <v>0</v>
      </c>
      <c r="W78" s="4">
        <v>0</v>
      </c>
      <c r="X78" s="4" t="s">
        <v>433</v>
      </c>
      <c r="Y78" s="4" t="s">
        <v>434</v>
      </c>
    </row>
    <row r="79" s="4" customFormat="1" spans="1:25">
      <c r="A79" s="4" t="s">
        <v>435</v>
      </c>
      <c r="B79" s="4" t="s">
        <v>26</v>
      </c>
      <c r="C79" s="4" t="s">
        <v>27</v>
      </c>
      <c r="D79" s="4" t="s">
        <v>436</v>
      </c>
      <c r="E79" s="4" t="s">
        <v>437</v>
      </c>
      <c r="F79" s="6">
        <v>44928</v>
      </c>
      <c r="G79" s="6">
        <v>44932</v>
      </c>
      <c r="H79" s="4">
        <v>2</v>
      </c>
      <c r="I79" s="4">
        <v>4</v>
      </c>
      <c r="J79" s="4">
        <v>8</v>
      </c>
      <c r="K79" s="4" t="s">
        <v>30</v>
      </c>
      <c r="L79" s="4">
        <v>2960</v>
      </c>
      <c r="M79" s="4">
        <v>2960</v>
      </c>
      <c r="N79" s="4" t="s">
        <v>438</v>
      </c>
      <c r="O79" s="4" t="s">
        <v>412</v>
      </c>
      <c r="P79" s="4" t="s">
        <v>33</v>
      </c>
      <c r="Q79" s="4">
        <v>0</v>
      </c>
      <c r="R79" s="8">
        <v>44858</v>
      </c>
      <c r="S79" s="6">
        <v>44935</v>
      </c>
      <c r="T79" s="4" t="s">
        <v>34</v>
      </c>
      <c r="U79" s="4">
        <v>2960</v>
      </c>
      <c r="V79" s="4">
        <v>0</v>
      </c>
      <c r="W79" s="4">
        <v>0</v>
      </c>
      <c r="X79" s="4" t="s">
        <v>439</v>
      </c>
      <c r="Y79" s="4" t="s">
        <v>440</v>
      </c>
    </row>
    <row r="80" s="4" customFormat="1" spans="1:25">
      <c r="A80" s="4" t="s">
        <v>441</v>
      </c>
      <c r="B80" s="4" t="s">
        <v>26</v>
      </c>
      <c r="C80" s="4" t="s">
        <v>27</v>
      </c>
      <c r="D80" s="4" t="s">
        <v>38</v>
      </c>
      <c r="E80" s="4" t="s">
        <v>442</v>
      </c>
      <c r="F80" s="6">
        <v>44931</v>
      </c>
      <c r="G80" s="6">
        <v>44932</v>
      </c>
      <c r="H80" s="4">
        <v>1</v>
      </c>
      <c r="I80" s="4">
        <v>1</v>
      </c>
      <c r="J80" s="4">
        <v>1</v>
      </c>
      <c r="K80" s="4" t="s">
        <v>30</v>
      </c>
      <c r="L80" s="4">
        <v>3630</v>
      </c>
      <c r="M80" s="4">
        <v>3630</v>
      </c>
      <c r="N80" s="4" t="s">
        <v>443</v>
      </c>
      <c r="O80" s="4" t="s">
        <v>412</v>
      </c>
      <c r="P80" s="4" t="s">
        <v>33</v>
      </c>
      <c r="Q80" s="4">
        <v>0</v>
      </c>
      <c r="R80" s="8">
        <v>44862</v>
      </c>
      <c r="S80" s="6">
        <v>44935</v>
      </c>
      <c r="T80" s="4" t="s">
        <v>34</v>
      </c>
      <c r="U80" s="4">
        <v>3630</v>
      </c>
      <c r="V80" s="4">
        <v>0</v>
      </c>
      <c r="W80" s="4">
        <v>0</v>
      </c>
      <c r="X80" s="4" t="s">
        <v>444</v>
      </c>
      <c r="Y80" s="4" t="s">
        <v>445</v>
      </c>
    </row>
    <row r="81" s="4" customFormat="1" spans="1:25">
      <c r="A81" s="4" t="s">
        <v>446</v>
      </c>
      <c r="B81" s="4" t="s">
        <v>26</v>
      </c>
      <c r="C81" s="4" t="s">
        <v>27</v>
      </c>
      <c r="D81" s="4" t="s">
        <v>204</v>
      </c>
      <c r="E81" s="4" t="s">
        <v>447</v>
      </c>
      <c r="F81" s="6">
        <v>44929</v>
      </c>
      <c r="G81" s="6">
        <v>44932</v>
      </c>
      <c r="H81" s="4">
        <v>1</v>
      </c>
      <c r="I81" s="4">
        <v>3</v>
      </c>
      <c r="J81" s="4">
        <v>3</v>
      </c>
      <c r="K81" s="4" t="s">
        <v>30</v>
      </c>
      <c r="L81" s="4">
        <v>459</v>
      </c>
      <c r="M81" s="4">
        <v>459</v>
      </c>
      <c r="N81" s="4" t="s">
        <v>448</v>
      </c>
      <c r="O81" s="4" t="s">
        <v>412</v>
      </c>
      <c r="P81" s="4" t="s">
        <v>33</v>
      </c>
      <c r="Q81" s="4">
        <v>0</v>
      </c>
      <c r="R81" s="8">
        <v>44863</v>
      </c>
      <c r="S81" s="6">
        <v>44935</v>
      </c>
      <c r="T81" s="4" t="s">
        <v>34</v>
      </c>
      <c r="U81" s="4">
        <v>459</v>
      </c>
      <c r="V81" s="4">
        <v>0</v>
      </c>
      <c r="W81" s="4">
        <v>0</v>
      </c>
      <c r="X81" s="4" t="s">
        <v>449</v>
      </c>
      <c r="Y81" s="4" t="s">
        <v>312</v>
      </c>
    </row>
    <row r="82" s="4" customFormat="1" spans="1:25">
      <c r="A82" s="4" t="s">
        <v>450</v>
      </c>
      <c r="B82" s="4" t="s">
        <v>26</v>
      </c>
      <c r="C82" s="4" t="s">
        <v>27</v>
      </c>
      <c r="D82" s="4" t="s">
        <v>451</v>
      </c>
      <c r="E82" s="4" t="s">
        <v>452</v>
      </c>
      <c r="F82" s="6">
        <v>44930</v>
      </c>
      <c r="G82" s="6">
        <v>44932</v>
      </c>
      <c r="H82" s="4">
        <v>1</v>
      </c>
      <c r="I82" s="4">
        <v>2</v>
      </c>
      <c r="J82" s="4">
        <v>2</v>
      </c>
      <c r="K82" s="4" t="s">
        <v>30</v>
      </c>
      <c r="L82" s="4">
        <v>1816</v>
      </c>
      <c r="M82" s="4">
        <v>1816</v>
      </c>
      <c r="N82" s="4" t="s">
        <v>453</v>
      </c>
      <c r="O82" s="4" t="s">
        <v>412</v>
      </c>
      <c r="P82" s="4" t="s">
        <v>33</v>
      </c>
      <c r="Q82" s="4">
        <v>0</v>
      </c>
      <c r="R82" s="8">
        <v>44865</v>
      </c>
      <c r="S82" s="6">
        <v>44935</v>
      </c>
      <c r="T82" s="4" t="s">
        <v>34</v>
      </c>
      <c r="U82" s="4">
        <v>1816</v>
      </c>
      <c r="V82" s="4">
        <v>0</v>
      </c>
      <c r="W82" s="4">
        <v>0</v>
      </c>
      <c r="X82" s="4" t="s">
        <v>454</v>
      </c>
      <c r="Y82" s="4" t="s">
        <v>455</v>
      </c>
    </row>
    <row r="83" s="4" customFormat="1" spans="1:26">
      <c r="A83" s="4" t="s">
        <v>456</v>
      </c>
      <c r="B83" s="4" t="s">
        <v>26</v>
      </c>
      <c r="C83" s="4" t="s">
        <v>27</v>
      </c>
      <c r="D83" s="4" t="s">
        <v>38</v>
      </c>
      <c r="E83" s="4" t="s">
        <v>457</v>
      </c>
      <c r="F83" s="6">
        <v>44928</v>
      </c>
      <c r="G83" s="6">
        <v>44932</v>
      </c>
      <c r="H83" s="4">
        <v>2</v>
      </c>
      <c r="I83" s="4">
        <v>4</v>
      </c>
      <c r="J83" s="4">
        <v>8</v>
      </c>
      <c r="K83" s="4" t="s">
        <v>30</v>
      </c>
      <c r="L83" s="4">
        <v>34000</v>
      </c>
      <c r="M83" s="4">
        <v>34000</v>
      </c>
      <c r="N83" s="4" t="s">
        <v>458</v>
      </c>
      <c r="O83" s="4" t="s">
        <v>412</v>
      </c>
      <c r="P83" s="4" t="s">
        <v>33</v>
      </c>
      <c r="Q83" s="4">
        <v>0</v>
      </c>
      <c r="R83" s="8">
        <v>44866</v>
      </c>
      <c r="S83" s="6">
        <v>44935</v>
      </c>
      <c r="T83" s="4" t="s">
        <v>34</v>
      </c>
      <c r="U83" s="4">
        <v>34000</v>
      </c>
      <c r="V83" s="4">
        <v>0</v>
      </c>
      <c r="W83" s="4">
        <v>0</v>
      </c>
      <c r="X83" s="4" t="s">
        <v>459</v>
      </c>
      <c r="Y83" s="4">
        <v>129935</v>
      </c>
      <c r="Z83" s="4" t="s">
        <v>460</v>
      </c>
    </row>
    <row r="84" s="4" customFormat="1" spans="1:25">
      <c r="A84" s="4" t="s">
        <v>461</v>
      </c>
      <c r="B84" s="4" t="s">
        <v>26</v>
      </c>
      <c r="C84" s="4" t="s">
        <v>27</v>
      </c>
      <c r="D84" s="4" t="s">
        <v>462</v>
      </c>
      <c r="E84" s="4" t="s">
        <v>463</v>
      </c>
      <c r="F84" s="6">
        <v>44929</v>
      </c>
      <c r="G84" s="6">
        <v>44932</v>
      </c>
      <c r="H84" s="4">
        <v>1</v>
      </c>
      <c r="I84" s="4">
        <v>3</v>
      </c>
      <c r="J84" s="4">
        <v>3</v>
      </c>
      <c r="K84" s="4" t="s">
        <v>30</v>
      </c>
      <c r="L84" s="4">
        <v>2100</v>
      </c>
      <c r="M84" s="4">
        <v>2100</v>
      </c>
      <c r="N84" s="4" t="s">
        <v>464</v>
      </c>
      <c r="O84" s="4" t="s">
        <v>412</v>
      </c>
      <c r="P84" s="4" t="s">
        <v>33</v>
      </c>
      <c r="Q84" s="4">
        <v>0</v>
      </c>
      <c r="R84" s="8">
        <v>44876</v>
      </c>
      <c r="S84" s="6">
        <v>44935</v>
      </c>
      <c r="T84" s="4" t="s">
        <v>34</v>
      </c>
      <c r="U84" s="4">
        <v>2100</v>
      </c>
      <c r="V84" s="4">
        <v>0</v>
      </c>
      <c r="W84" s="4">
        <v>0</v>
      </c>
      <c r="X84" s="4" t="s">
        <v>465</v>
      </c>
      <c r="Y84" s="4" t="s">
        <v>466</v>
      </c>
    </row>
    <row r="85" s="4" customFormat="1" spans="1:25">
      <c r="A85" s="4" t="s">
        <v>467</v>
      </c>
      <c r="B85" s="4" t="s">
        <v>26</v>
      </c>
      <c r="C85" s="4" t="s">
        <v>27</v>
      </c>
      <c r="D85" s="4" t="s">
        <v>462</v>
      </c>
      <c r="E85" s="4" t="s">
        <v>463</v>
      </c>
      <c r="F85" s="6">
        <v>44929</v>
      </c>
      <c r="G85" s="6">
        <v>44932</v>
      </c>
      <c r="H85" s="4">
        <v>1</v>
      </c>
      <c r="I85" s="4">
        <v>3</v>
      </c>
      <c r="J85" s="4">
        <v>3</v>
      </c>
      <c r="K85" s="4" t="s">
        <v>30</v>
      </c>
      <c r="L85" s="4">
        <v>2100</v>
      </c>
      <c r="M85" s="4">
        <v>2100</v>
      </c>
      <c r="N85" s="4" t="s">
        <v>468</v>
      </c>
      <c r="O85" s="4" t="s">
        <v>412</v>
      </c>
      <c r="P85" s="4" t="s">
        <v>33</v>
      </c>
      <c r="Q85" s="4">
        <v>0</v>
      </c>
      <c r="R85" s="8">
        <v>44876</v>
      </c>
      <c r="S85" s="6">
        <v>44935</v>
      </c>
      <c r="T85" s="4" t="s">
        <v>34</v>
      </c>
      <c r="U85" s="4">
        <v>2100</v>
      </c>
      <c r="V85" s="4">
        <v>0</v>
      </c>
      <c r="W85" s="4">
        <v>0</v>
      </c>
      <c r="X85" s="4" t="s">
        <v>469</v>
      </c>
      <c r="Y85" s="4" t="s">
        <v>470</v>
      </c>
    </row>
    <row r="86" s="4" customFormat="1" spans="1:25">
      <c r="A86" s="4" t="s">
        <v>471</v>
      </c>
      <c r="B86" s="4" t="s">
        <v>26</v>
      </c>
      <c r="C86" s="4" t="s">
        <v>27</v>
      </c>
      <c r="D86" s="4" t="s">
        <v>462</v>
      </c>
      <c r="E86" s="4" t="s">
        <v>472</v>
      </c>
      <c r="F86" s="6">
        <v>44929</v>
      </c>
      <c r="G86" s="6">
        <v>44932</v>
      </c>
      <c r="H86" s="4">
        <v>1</v>
      </c>
      <c r="I86" s="4">
        <v>3</v>
      </c>
      <c r="J86" s="4">
        <v>3</v>
      </c>
      <c r="K86" s="4" t="s">
        <v>30</v>
      </c>
      <c r="L86" s="4">
        <v>2190</v>
      </c>
      <c r="M86" s="4">
        <v>2190</v>
      </c>
      <c r="N86" s="4" t="s">
        <v>473</v>
      </c>
      <c r="O86" s="4" t="s">
        <v>412</v>
      </c>
      <c r="P86" s="4" t="s">
        <v>33</v>
      </c>
      <c r="Q86" s="4">
        <v>0</v>
      </c>
      <c r="R86" s="8">
        <v>44877</v>
      </c>
      <c r="S86" s="6">
        <v>44935</v>
      </c>
      <c r="T86" s="4" t="s">
        <v>34</v>
      </c>
      <c r="U86" s="4">
        <v>2190</v>
      </c>
      <c r="V86" s="4">
        <v>0</v>
      </c>
      <c r="W86" s="4">
        <v>0</v>
      </c>
      <c r="X86" s="4" t="s">
        <v>474</v>
      </c>
      <c r="Y86" s="4" t="s">
        <v>475</v>
      </c>
    </row>
    <row r="87" s="4" customFormat="1" spans="1:25">
      <c r="A87" s="4" t="s">
        <v>476</v>
      </c>
      <c r="B87" s="4" t="s">
        <v>26</v>
      </c>
      <c r="C87" s="4" t="s">
        <v>27</v>
      </c>
      <c r="D87" s="4" t="s">
        <v>462</v>
      </c>
      <c r="E87" s="4" t="s">
        <v>472</v>
      </c>
      <c r="F87" s="6">
        <v>44929</v>
      </c>
      <c r="G87" s="6">
        <v>44932</v>
      </c>
      <c r="H87" s="4">
        <v>1</v>
      </c>
      <c r="I87" s="4">
        <v>3</v>
      </c>
      <c r="J87" s="4">
        <v>3</v>
      </c>
      <c r="K87" s="4" t="s">
        <v>30</v>
      </c>
      <c r="L87" s="4">
        <v>2250</v>
      </c>
      <c r="M87" s="4">
        <v>2250</v>
      </c>
      <c r="N87" s="4" t="s">
        <v>477</v>
      </c>
      <c r="O87" s="4" t="s">
        <v>412</v>
      </c>
      <c r="P87" s="4" t="s">
        <v>33</v>
      </c>
      <c r="Q87" s="4">
        <v>0</v>
      </c>
      <c r="R87" s="8">
        <v>44877</v>
      </c>
      <c r="S87" s="6">
        <v>44935</v>
      </c>
      <c r="T87" s="4" t="s">
        <v>34</v>
      </c>
      <c r="U87" s="4">
        <v>2250</v>
      </c>
      <c r="V87" s="4">
        <v>0</v>
      </c>
      <c r="W87" s="4">
        <v>0</v>
      </c>
      <c r="X87" s="4" t="s">
        <v>478</v>
      </c>
      <c r="Y87" s="4" t="s">
        <v>479</v>
      </c>
    </row>
    <row r="88" s="4" customFormat="1" spans="1:25">
      <c r="A88" s="4" t="s">
        <v>480</v>
      </c>
      <c r="B88" s="4" t="s">
        <v>26</v>
      </c>
      <c r="C88" s="4" t="s">
        <v>27</v>
      </c>
      <c r="D88" s="4" t="s">
        <v>462</v>
      </c>
      <c r="E88" s="4" t="s">
        <v>481</v>
      </c>
      <c r="F88" s="6">
        <v>44929</v>
      </c>
      <c r="G88" s="6">
        <v>44932</v>
      </c>
      <c r="H88" s="4">
        <v>1</v>
      </c>
      <c r="I88" s="4">
        <v>3</v>
      </c>
      <c r="J88" s="4">
        <v>3</v>
      </c>
      <c r="K88" s="4" t="s">
        <v>30</v>
      </c>
      <c r="L88" s="4">
        <v>2220</v>
      </c>
      <c r="M88" s="4">
        <v>2220</v>
      </c>
      <c r="N88" s="4" t="s">
        <v>482</v>
      </c>
      <c r="O88" s="4" t="s">
        <v>412</v>
      </c>
      <c r="P88" s="4" t="s">
        <v>33</v>
      </c>
      <c r="Q88" s="4">
        <v>0</v>
      </c>
      <c r="R88" s="8">
        <v>44880</v>
      </c>
      <c r="S88" s="6">
        <v>44935</v>
      </c>
      <c r="T88" s="4" t="s">
        <v>34</v>
      </c>
      <c r="U88" s="4">
        <v>2220</v>
      </c>
      <c r="V88" s="4">
        <v>0</v>
      </c>
      <c r="W88" s="4">
        <v>0</v>
      </c>
      <c r="X88" s="4" t="s">
        <v>483</v>
      </c>
      <c r="Y88" s="4" t="s">
        <v>484</v>
      </c>
    </row>
    <row r="89" s="4" customFormat="1" spans="1:25">
      <c r="A89" s="4" t="s">
        <v>485</v>
      </c>
      <c r="B89" s="4" t="s">
        <v>26</v>
      </c>
      <c r="C89" s="4" t="s">
        <v>27</v>
      </c>
      <c r="D89" s="4" t="s">
        <v>486</v>
      </c>
      <c r="E89" s="4" t="s">
        <v>487</v>
      </c>
      <c r="F89" s="6">
        <v>44929</v>
      </c>
      <c r="G89" s="6">
        <v>44932</v>
      </c>
      <c r="H89" s="4">
        <v>1</v>
      </c>
      <c r="I89" s="4">
        <v>3</v>
      </c>
      <c r="J89" s="4">
        <v>3</v>
      </c>
      <c r="K89" s="4" t="s">
        <v>30</v>
      </c>
      <c r="L89" s="4">
        <v>1665</v>
      </c>
      <c r="M89" s="4">
        <v>1665</v>
      </c>
      <c r="N89" s="4" t="s">
        <v>488</v>
      </c>
      <c r="O89" s="4" t="s">
        <v>412</v>
      </c>
      <c r="P89" s="4" t="s">
        <v>33</v>
      </c>
      <c r="Q89" s="4">
        <v>0</v>
      </c>
      <c r="R89" s="8">
        <v>44888</v>
      </c>
      <c r="S89" s="6">
        <v>44935</v>
      </c>
      <c r="T89" s="4" t="s">
        <v>34</v>
      </c>
      <c r="U89" s="4">
        <v>1665</v>
      </c>
      <c r="V89" s="4">
        <v>0</v>
      </c>
      <c r="W89" s="4">
        <v>0</v>
      </c>
      <c r="X89" s="4" t="s">
        <v>489</v>
      </c>
      <c r="Y89" s="4" t="s">
        <v>490</v>
      </c>
    </row>
    <row r="90" s="4" customFormat="1" spans="1:25">
      <c r="A90" s="4" t="s">
        <v>491</v>
      </c>
      <c r="B90" s="4" t="s">
        <v>26</v>
      </c>
      <c r="C90" s="4" t="s">
        <v>27</v>
      </c>
      <c r="D90" s="4" t="s">
        <v>492</v>
      </c>
      <c r="E90" s="4" t="s">
        <v>493</v>
      </c>
      <c r="F90" s="6">
        <v>44929</v>
      </c>
      <c r="G90" s="6">
        <v>44932</v>
      </c>
      <c r="H90" s="4">
        <v>2</v>
      </c>
      <c r="I90" s="4">
        <v>3</v>
      </c>
      <c r="J90" s="4">
        <v>6</v>
      </c>
      <c r="K90" s="4" t="s">
        <v>30</v>
      </c>
      <c r="L90" s="4">
        <v>5640</v>
      </c>
      <c r="M90" s="4">
        <v>5640</v>
      </c>
      <c r="N90" s="4" t="s">
        <v>494</v>
      </c>
      <c r="O90" s="4" t="s">
        <v>412</v>
      </c>
      <c r="P90" s="4" t="s">
        <v>33</v>
      </c>
      <c r="Q90" s="4">
        <v>0</v>
      </c>
      <c r="R90" s="8">
        <v>44893</v>
      </c>
      <c r="S90" s="6">
        <v>44935</v>
      </c>
      <c r="T90" s="4" t="s">
        <v>34</v>
      </c>
      <c r="U90" s="4">
        <v>5640</v>
      </c>
      <c r="V90" s="4">
        <v>0</v>
      </c>
      <c r="W90" s="4">
        <v>0</v>
      </c>
      <c r="X90" s="4" t="s">
        <v>495</v>
      </c>
      <c r="Y90" s="4" t="s">
        <v>496</v>
      </c>
    </row>
    <row r="91" s="4" customFormat="1" spans="1:25">
      <c r="A91" s="4" t="s">
        <v>497</v>
      </c>
      <c r="B91" s="4" t="s">
        <v>26</v>
      </c>
      <c r="C91" s="4" t="s">
        <v>27</v>
      </c>
      <c r="D91" s="4" t="s">
        <v>498</v>
      </c>
      <c r="E91" s="4" t="s">
        <v>499</v>
      </c>
      <c r="F91" s="6">
        <v>44926</v>
      </c>
      <c r="G91" s="6">
        <v>44932</v>
      </c>
      <c r="H91" s="4">
        <v>1</v>
      </c>
      <c r="I91" s="4">
        <v>6</v>
      </c>
      <c r="J91" s="4">
        <v>6</v>
      </c>
      <c r="K91" s="4" t="s">
        <v>30</v>
      </c>
      <c r="L91" s="4">
        <v>2685</v>
      </c>
      <c r="M91" s="4">
        <v>2685</v>
      </c>
      <c r="N91" s="4" t="s">
        <v>500</v>
      </c>
      <c r="O91" s="4" t="s">
        <v>412</v>
      </c>
      <c r="P91" s="4" t="s">
        <v>33</v>
      </c>
      <c r="Q91" s="4">
        <v>0</v>
      </c>
      <c r="R91" s="8">
        <v>44893</v>
      </c>
      <c r="S91" s="6">
        <v>44935</v>
      </c>
      <c r="T91" s="4" t="s">
        <v>34</v>
      </c>
      <c r="U91" s="4">
        <v>2685</v>
      </c>
      <c r="V91" s="4">
        <v>0</v>
      </c>
      <c r="W91" s="4">
        <v>0</v>
      </c>
      <c r="X91" s="4" t="s">
        <v>501</v>
      </c>
      <c r="Y91" s="4" t="s">
        <v>502</v>
      </c>
    </row>
    <row r="92" s="4" customFormat="1" spans="1:25">
      <c r="A92" s="4" t="s">
        <v>503</v>
      </c>
      <c r="B92" s="4" t="s">
        <v>26</v>
      </c>
      <c r="C92" s="4" t="s">
        <v>27</v>
      </c>
      <c r="D92" s="4" t="s">
        <v>498</v>
      </c>
      <c r="E92" s="4" t="s">
        <v>499</v>
      </c>
      <c r="F92" s="6">
        <v>44925</v>
      </c>
      <c r="G92" s="6">
        <v>44932</v>
      </c>
      <c r="H92" s="4">
        <v>1</v>
      </c>
      <c r="I92" s="4">
        <v>7</v>
      </c>
      <c r="J92" s="4">
        <v>7</v>
      </c>
      <c r="K92" s="4" t="s">
        <v>30</v>
      </c>
      <c r="L92" s="4">
        <v>3245</v>
      </c>
      <c r="M92" s="4">
        <v>3245</v>
      </c>
      <c r="N92" s="4" t="s">
        <v>504</v>
      </c>
      <c r="O92" s="4" t="s">
        <v>412</v>
      </c>
      <c r="P92" s="4" t="s">
        <v>33</v>
      </c>
      <c r="Q92" s="4">
        <v>0</v>
      </c>
      <c r="R92" s="8">
        <v>44893</v>
      </c>
      <c r="S92" s="6">
        <v>44935</v>
      </c>
      <c r="T92" s="4" t="s">
        <v>34</v>
      </c>
      <c r="U92" s="4">
        <v>3245</v>
      </c>
      <c r="V92" s="4">
        <v>0</v>
      </c>
      <c r="W92" s="4">
        <v>0</v>
      </c>
      <c r="X92" s="4" t="s">
        <v>505</v>
      </c>
      <c r="Y92" s="4" t="s">
        <v>506</v>
      </c>
    </row>
    <row r="93" s="4" customFormat="1" spans="1:25">
      <c r="A93" s="4" t="s">
        <v>507</v>
      </c>
      <c r="B93" s="4" t="s">
        <v>26</v>
      </c>
      <c r="C93" s="4" t="s">
        <v>27</v>
      </c>
      <c r="D93" s="4" t="s">
        <v>118</v>
      </c>
      <c r="E93" s="4" t="s">
        <v>508</v>
      </c>
      <c r="F93" s="6">
        <v>44927</v>
      </c>
      <c r="G93" s="6">
        <v>44932</v>
      </c>
      <c r="H93" s="4">
        <v>1</v>
      </c>
      <c r="I93" s="4">
        <v>5</v>
      </c>
      <c r="J93" s="4">
        <v>5</v>
      </c>
      <c r="K93" s="4" t="s">
        <v>30</v>
      </c>
      <c r="L93" s="4">
        <v>8768</v>
      </c>
      <c r="M93" s="4">
        <v>8768</v>
      </c>
      <c r="N93" s="4" t="s">
        <v>509</v>
      </c>
      <c r="O93" s="4" t="s">
        <v>412</v>
      </c>
      <c r="P93" s="4" t="s">
        <v>33</v>
      </c>
      <c r="Q93" s="4">
        <v>0</v>
      </c>
      <c r="R93" s="8">
        <v>44895</v>
      </c>
      <c r="S93" s="6">
        <v>44935</v>
      </c>
      <c r="T93" s="4" t="s">
        <v>34</v>
      </c>
      <c r="U93" s="4">
        <v>8768</v>
      </c>
      <c r="V93" s="4">
        <v>0</v>
      </c>
      <c r="W93" s="4">
        <v>0</v>
      </c>
      <c r="X93" s="4" t="s">
        <v>510</v>
      </c>
      <c r="Y93" s="4" t="s">
        <v>511</v>
      </c>
    </row>
    <row r="94" s="4" customFormat="1" spans="1:25">
      <c r="A94" s="4" t="s">
        <v>512</v>
      </c>
      <c r="B94" s="4" t="s">
        <v>26</v>
      </c>
      <c r="C94" s="4" t="s">
        <v>27</v>
      </c>
      <c r="D94" s="4" t="s">
        <v>28</v>
      </c>
      <c r="E94" s="4" t="s">
        <v>513</v>
      </c>
      <c r="F94" s="6">
        <v>44931</v>
      </c>
      <c r="G94" s="6">
        <v>44932</v>
      </c>
      <c r="H94" s="4">
        <v>1</v>
      </c>
      <c r="I94" s="4">
        <v>1</v>
      </c>
      <c r="J94" s="4">
        <v>1</v>
      </c>
      <c r="K94" s="4" t="s">
        <v>30</v>
      </c>
      <c r="L94" s="4">
        <v>1015</v>
      </c>
      <c r="M94" s="4">
        <v>1015</v>
      </c>
      <c r="N94" s="4" t="s">
        <v>514</v>
      </c>
      <c r="O94" s="4" t="s">
        <v>412</v>
      </c>
      <c r="P94" s="4" t="s">
        <v>33</v>
      </c>
      <c r="Q94" s="4">
        <v>0</v>
      </c>
      <c r="R94" s="8">
        <v>44897</v>
      </c>
      <c r="S94" s="6">
        <v>44935</v>
      </c>
      <c r="T94" s="4" t="s">
        <v>34</v>
      </c>
      <c r="U94" s="4">
        <v>1015</v>
      </c>
      <c r="V94" s="4">
        <v>0</v>
      </c>
      <c r="W94" s="4">
        <v>0</v>
      </c>
      <c r="X94" s="4" t="s">
        <v>515</v>
      </c>
      <c r="Y94" s="4" t="s">
        <v>516</v>
      </c>
    </row>
    <row r="95" s="4" customFormat="1" spans="1:25">
      <c r="A95" s="4" t="s">
        <v>517</v>
      </c>
      <c r="B95" s="4" t="s">
        <v>26</v>
      </c>
      <c r="C95" s="4" t="s">
        <v>27</v>
      </c>
      <c r="D95" s="4" t="s">
        <v>518</v>
      </c>
      <c r="E95" s="4" t="s">
        <v>519</v>
      </c>
      <c r="F95" s="6">
        <v>44911</v>
      </c>
      <c r="G95" s="6">
        <v>44932</v>
      </c>
      <c r="H95" s="4">
        <v>1</v>
      </c>
      <c r="I95" s="4">
        <v>21</v>
      </c>
      <c r="J95" s="4">
        <v>21</v>
      </c>
      <c r="K95" s="4" t="s">
        <v>30</v>
      </c>
      <c r="L95" s="4">
        <v>4027</v>
      </c>
      <c r="M95" s="4">
        <v>4027</v>
      </c>
      <c r="N95" s="4" t="s">
        <v>520</v>
      </c>
      <c r="O95" s="4" t="s">
        <v>412</v>
      </c>
      <c r="P95" s="4" t="s">
        <v>33</v>
      </c>
      <c r="Q95" s="4">
        <v>0</v>
      </c>
      <c r="R95" s="8">
        <v>44900</v>
      </c>
      <c r="S95" s="6">
        <v>44935</v>
      </c>
      <c r="T95" s="4" t="s">
        <v>34</v>
      </c>
      <c r="U95" s="4">
        <v>4027</v>
      </c>
      <c r="V95" s="4">
        <v>0</v>
      </c>
      <c r="W95" s="4">
        <v>0</v>
      </c>
      <c r="X95" s="4" t="s">
        <v>521</v>
      </c>
      <c r="Y95" s="4" t="s">
        <v>522</v>
      </c>
    </row>
    <row r="96" s="4" customFormat="1" spans="1:25">
      <c r="A96" s="4" t="s">
        <v>523</v>
      </c>
      <c r="B96" s="4" t="s">
        <v>26</v>
      </c>
      <c r="C96" s="4" t="s">
        <v>27</v>
      </c>
      <c r="D96" s="4" t="s">
        <v>524</v>
      </c>
      <c r="E96" s="4" t="s">
        <v>525</v>
      </c>
      <c r="F96" s="6">
        <v>44930</v>
      </c>
      <c r="G96" s="6">
        <v>44932</v>
      </c>
      <c r="H96" s="4">
        <v>2</v>
      </c>
      <c r="I96" s="4">
        <v>2</v>
      </c>
      <c r="J96" s="4">
        <v>4</v>
      </c>
      <c r="K96" s="4" t="s">
        <v>30</v>
      </c>
      <c r="L96" s="4">
        <v>5000</v>
      </c>
      <c r="M96" s="4">
        <v>5000</v>
      </c>
      <c r="N96" s="4" t="s">
        <v>526</v>
      </c>
      <c r="O96" s="4" t="s">
        <v>412</v>
      </c>
      <c r="P96" s="4" t="s">
        <v>33</v>
      </c>
      <c r="Q96" s="4">
        <v>0</v>
      </c>
      <c r="R96" s="8">
        <v>44903</v>
      </c>
      <c r="S96" s="6">
        <v>44935</v>
      </c>
      <c r="T96" s="4" t="s">
        <v>34</v>
      </c>
      <c r="U96" s="4">
        <v>5000</v>
      </c>
      <c r="V96" s="4">
        <v>0</v>
      </c>
      <c r="W96" s="4">
        <v>0</v>
      </c>
      <c r="X96" s="4" t="s">
        <v>527</v>
      </c>
      <c r="Y96" s="4" t="s">
        <v>528</v>
      </c>
    </row>
    <row r="97" s="4" customFormat="1" spans="1:25">
      <c r="A97" s="4" t="s">
        <v>529</v>
      </c>
      <c r="B97" s="4" t="s">
        <v>26</v>
      </c>
      <c r="C97" s="4" t="s">
        <v>27</v>
      </c>
      <c r="D97" s="4" t="s">
        <v>530</v>
      </c>
      <c r="E97" s="4" t="s">
        <v>531</v>
      </c>
      <c r="F97" s="6">
        <v>44929</v>
      </c>
      <c r="G97" s="6">
        <v>44932</v>
      </c>
      <c r="H97" s="4">
        <v>1</v>
      </c>
      <c r="I97" s="4">
        <v>3</v>
      </c>
      <c r="J97" s="4">
        <v>3</v>
      </c>
      <c r="K97" s="4" t="s">
        <v>30</v>
      </c>
      <c r="L97" s="4">
        <v>3774</v>
      </c>
      <c r="M97" s="4">
        <v>3774</v>
      </c>
      <c r="N97" s="4" t="s">
        <v>532</v>
      </c>
      <c r="O97" s="4" t="s">
        <v>412</v>
      </c>
      <c r="P97" s="4" t="s">
        <v>33</v>
      </c>
      <c r="Q97" s="4">
        <v>0</v>
      </c>
      <c r="R97" s="8">
        <v>44903</v>
      </c>
      <c r="S97" s="6">
        <v>44935</v>
      </c>
      <c r="T97" s="4" t="s">
        <v>34</v>
      </c>
      <c r="U97" s="4">
        <v>3774</v>
      </c>
      <c r="V97" s="4">
        <v>0</v>
      </c>
      <c r="W97" s="4">
        <v>0</v>
      </c>
      <c r="X97" s="4" t="s">
        <v>533</v>
      </c>
      <c r="Y97" s="4" t="s">
        <v>179</v>
      </c>
    </row>
    <row r="98" s="4" customFormat="1" spans="1:25">
      <c r="A98" s="4" t="s">
        <v>529</v>
      </c>
      <c r="B98" s="4" t="s">
        <v>26</v>
      </c>
      <c r="C98" s="4" t="s">
        <v>269</v>
      </c>
      <c r="D98" s="4" t="s">
        <v>530</v>
      </c>
      <c r="E98" s="4" t="s">
        <v>531</v>
      </c>
      <c r="F98" s="6">
        <v>44929</v>
      </c>
      <c r="G98" s="6">
        <v>44932</v>
      </c>
      <c r="H98" s="4">
        <v>1</v>
      </c>
      <c r="I98" s="4">
        <v>3</v>
      </c>
      <c r="J98" s="4">
        <v>3</v>
      </c>
      <c r="K98" s="4" t="s">
        <v>30</v>
      </c>
      <c r="L98" s="4">
        <v>-3774</v>
      </c>
      <c r="M98" s="4">
        <v>-3774</v>
      </c>
      <c r="N98" s="4" t="s">
        <v>532</v>
      </c>
      <c r="O98" s="4" t="s">
        <v>412</v>
      </c>
      <c r="P98" s="4" t="s">
        <v>33</v>
      </c>
      <c r="Q98" s="4">
        <v>0</v>
      </c>
      <c r="R98" s="8">
        <v>44903</v>
      </c>
      <c r="S98" s="6">
        <v>44935</v>
      </c>
      <c r="T98" s="4" t="s">
        <v>34</v>
      </c>
      <c r="U98" s="4">
        <v>-3774</v>
      </c>
      <c r="V98" s="4">
        <v>0</v>
      </c>
      <c r="W98" s="4">
        <v>0</v>
      </c>
      <c r="X98" s="4" t="s">
        <v>533</v>
      </c>
      <c r="Y98" s="4" t="s">
        <v>179</v>
      </c>
    </row>
    <row r="99" s="4" customFormat="1" spans="1:25">
      <c r="A99" s="4" t="s">
        <v>534</v>
      </c>
      <c r="B99" s="4" t="s">
        <v>26</v>
      </c>
      <c r="C99" s="4" t="s">
        <v>27</v>
      </c>
      <c r="D99" s="4" t="s">
        <v>118</v>
      </c>
      <c r="E99" s="4" t="s">
        <v>119</v>
      </c>
      <c r="F99" s="6">
        <v>44930</v>
      </c>
      <c r="G99" s="6">
        <v>44932</v>
      </c>
      <c r="H99" s="4">
        <v>1</v>
      </c>
      <c r="I99" s="4">
        <v>2</v>
      </c>
      <c r="J99" s="4">
        <v>2</v>
      </c>
      <c r="K99" s="4" t="s">
        <v>30</v>
      </c>
      <c r="L99" s="4">
        <v>2478</v>
      </c>
      <c r="M99" s="4">
        <v>2478</v>
      </c>
      <c r="N99" s="4" t="s">
        <v>535</v>
      </c>
      <c r="O99" s="4" t="s">
        <v>412</v>
      </c>
      <c r="P99" s="4" t="s">
        <v>33</v>
      </c>
      <c r="Q99" s="4">
        <v>0</v>
      </c>
      <c r="R99" s="8">
        <v>44904</v>
      </c>
      <c r="S99" s="6">
        <v>44935</v>
      </c>
      <c r="T99" s="4" t="s">
        <v>34</v>
      </c>
      <c r="U99" s="4">
        <v>2478</v>
      </c>
      <c r="V99" s="4">
        <v>0</v>
      </c>
      <c r="W99" s="4">
        <v>0</v>
      </c>
      <c r="X99" s="4" t="s">
        <v>536</v>
      </c>
      <c r="Y99" s="4" t="s">
        <v>537</v>
      </c>
    </row>
    <row r="100" s="4" customFormat="1" spans="1:25">
      <c r="A100" s="4" t="s">
        <v>441</v>
      </c>
      <c r="B100" s="4" t="s">
        <v>26</v>
      </c>
      <c r="C100" s="4" t="s">
        <v>245</v>
      </c>
      <c r="D100" s="4" t="s">
        <v>38</v>
      </c>
      <c r="E100" s="4" t="s">
        <v>442</v>
      </c>
      <c r="F100" s="6">
        <v>44931</v>
      </c>
      <c r="G100" s="6">
        <v>44932</v>
      </c>
      <c r="H100" s="4">
        <v>1</v>
      </c>
      <c r="I100" s="4">
        <v>1</v>
      </c>
      <c r="J100" s="4">
        <v>1</v>
      </c>
      <c r="K100" s="4" t="s">
        <v>30</v>
      </c>
      <c r="L100" s="4">
        <v>-2541</v>
      </c>
      <c r="M100" s="4">
        <v>-2541</v>
      </c>
      <c r="N100" s="4" t="s">
        <v>443</v>
      </c>
      <c r="O100" s="4" t="s">
        <v>412</v>
      </c>
      <c r="P100" s="4" t="s">
        <v>33</v>
      </c>
      <c r="Q100" s="4">
        <v>0</v>
      </c>
      <c r="R100" s="8">
        <v>44862.8216203704</v>
      </c>
      <c r="S100" s="6">
        <v>44935</v>
      </c>
      <c r="T100" s="4" t="s">
        <v>34</v>
      </c>
      <c r="U100" s="4">
        <v>-2541</v>
      </c>
      <c r="V100" s="4">
        <v>0</v>
      </c>
      <c r="W100" s="4">
        <v>0</v>
      </c>
      <c r="X100" s="4" t="s">
        <v>444</v>
      </c>
      <c r="Y100" s="4" t="s">
        <v>445</v>
      </c>
    </row>
    <row r="101" s="4" customFormat="1" spans="1:25">
      <c r="A101" s="4" t="s">
        <v>538</v>
      </c>
      <c r="B101" s="4" t="s">
        <v>26</v>
      </c>
      <c r="C101" s="4" t="s">
        <v>27</v>
      </c>
      <c r="D101" s="4" t="s">
        <v>539</v>
      </c>
      <c r="E101" s="4" t="s">
        <v>540</v>
      </c>
      <c r="F101" s="6">
        <v>44928</v>
      </c>
      <c r="G101" s="6">
        <v>44932</v>
      </c>
      <c r="H101" s="4">
        <v>1</v>
      </c>
      <c r="I101" s="4">
        <v>4</v>
      </c>
      <c r="J101" s="4">
        <v>4</v>
      </c>
      <c r="K101" s="4" t="s">
        <v>30</v>
      </c>
      <c r="L101" s="4">
        <v>880</v>
      </c>
      <c r="M101" s="4">
        <v>880</v>
      </c>
      <c r="N101" s="4" t="s">
        <v>541</v>
      </c>
      <c r="O101" s="4" t="s">
        <v>412</v>
      </c>
      <c r="P101" s="4" t="s">
        <v>33</v>
      </c>
      <c r="Q101" s="4">
        <v>0</v>
      </c>
      <c r="R101" s="8">
        <v>44905</v>
      </c>
      <c r="S101" s="6">
        <v>44935</v>
      </c>
      <c r="T101" s="4" t="s">
        <v>34</v>
      </c>
      <c r="U101" s="4">
        <v>880</v>
      </c>
      <c r="V101" s="4">
        <v>0</v>
      </c>
      <c r="W101" s="4">
        <v>0</v>
      </c>
      <c r="X101" s="4" t="s">
        <v>542</v>
      </c>
      <c r="Y101" s="4" t="s">
        <v>543</v>
      </c>
    </row>
    <row r="102" s="4" customFormat="1" spans="1:25">
      <c r="A102" s="4" t="s">
        <v>544</v>
      </c>
      <c r="B102" s="4" t="s">
        <v>26</v>
      </c>
      <c r="C102" s="4" t="s">
        <v>27</v>
      </c>
      <c r="D102" s="4" t="s">
        <v>545</v>
      </c>
      <c r="E102" s="4" t="s">
        <v>546</v>
      </c>
      <c r="F102" s="6">
        <v>44927</v>
      </c>
      <c r="G102" s="6">
        <v>44932</v>
      </c>
      <c r="H102" s="4">
        <v>1</v>
      </c>
      <c r="I102" s="4">
        <v>5</v>
      </c>
      <c r="J102" s="4">
        <v>5</v>
      </c>
      <c r="K102" s="4" t="s">
        <v>30</v>
      </c>
      <c r="L102" s="4">
        <v>4800</v>
      </c>
      <c r="M102" s="4">
        <v>4800</v>
      </c>
      <c r="N102" s="4" t="s">
        <v>547</v>
      </c>
      <c r="O102" s="4" t="s">
        <v>412</v>
      </c>
      <c r="P102" s="4" t="s">
        <v>33</v>
      </c>
      <c r="Q102" s="4">
        <v>0</v>
      </c>
      <c r="R102" s="8">
        <v>44905</v>
      </c>
      <c r="S102" s="6">
        <v>44935</v>
      </c>
      <c r="T102" s="4" t="s">
        <v>34</v>
      </c>
      <c r="U102" s="4">
        <v>4800</v>
      </c>
      <c r="V102" s="4">
        <v>0</v>
      </c>
      <c r="W102" s="4">
        <v>0</v>
      </c>
      <c r="X102" s="4" t="s">
        <v>548</v>
      </c>
      <c r="Y102" s="4" t="s">
        <v>179</v>
      </c>
    </row>
    <row r="103" s="4" customFormat="1" spans="1:25">
      <c r="A103" s="4" t="s">
        <v>544</v>
      </c>
      <c r="B103" s="4" t="s">
        <v>26</v>
      </c>
      <c r="C103" s="4" t="s">
        <v>269</v>
      </c>
      <c r="D103" s="4" t="s">
        <v>545</v>
      </c>
      <c r="E103" s="4" t="s">
        <v>546</v>
      </c>
      <c r="F103" s="6">
        <v>44927</v>
      </c>
      <c r="G103" s="6">
        <v>44932</v>
      </c>
      <c r="H103" s="4">
        <v>1</v>
      </c>
      <c r="I103" s="4">
        <v>5</v>
      </c>
      <c r="J103" s="4">
        <v>5</v>
      </c>
      <c r="K103" s="4" t="s">
        <v>30</v>
      </c>
      <c r="L103" s="4">
        <v>-4800</v>
      </c>
      <c r="M103" s="4">
        <v>-4800</v>
      </c>
      <c r="N103" s="4" t="s">
        <v>547</v>
      </c>
      <c r="O103" s="4" t="s">
        <v>412</v>
      </c>
      <c r="P103" s="4" t="s">
        <v>33</v>
      </c>
      <c r="Q103" s="4">
        <v>0</v>
      </c>
      <c r="R103" s="8">
        <v>44905</v>
      </c>
      <c r="S103" s="6">
        <v>44935</v>
      </c>
      <c r="T103" s="4" t="s">
        <v>34</v>
      </c>
      <c r="U103" s="4">
        <v>-4800</v>
      </c>
      <c r="V103" s="4">
        <v>0</v>
      </c>
      <c r="W103" s="4">
        <v>0</v>
      </c>
      <c r="X103" s="4" t="s">
        <v>548</v>
      </c>
      <c r="Y103" s="4" t="s">
        <v>179</v>
      </c>
    </row>
    <row r="104" s="4" customFormat="1" spans="1:25">
      <c r="A104" s="4" t="s">
        <v>549</v>
      </c>
      <c r="B104" s="4" t="s">
        <v>26</v>
      </c>
      <c r="C104" s="4" t="s">
        <v>27</v>
      </c>
      <c r="D104" s="4" t="s">
        <v>550</v>
      </c>
      <c r="E104" s="4" t="s">
        <v>551</v>
      </c>
      <c r="F104" s="6">
        <v>44927</v>
      </c>
      <c r="G104" s="6">
        <v>44932</v>
      </c>
      <c r="H104" s="4">
        <v>1</v>
      </c>
      <c r="I104" s="4">
        <v>5</v>
      </c>
      <c r="J104" s="4">
        <v>5</v>
      </c>
      <c r="K104" s="4" t="s">
        <v>30</v>
      </c>
      <c r="L104" s="4">
        <v>10510</v>
      </c>
      <c r="M104" s="4">
        <v>10510</v>
      </c>
      <c r="N104" s="4" t="s">
        <v>552</v>
      </c>
      <c r="O104" s="4" t="s">
        <v>412</v>
      </c>
      <c r="P104" s="4" t="s">
        <v>33</v>
      </c>
      <c r="Q104" s="4">
        <v>0</v>
      </c>
      <c r="R104" s="8">
        <v>44905</v>
      </c>
      <c r="S104" s="6">
        <v>44935</v>
      </c>
      <c r="T104" s="4" t="s">
        <v>34</v>
      </c>
      <c r="U104" s="4">
        <v>10510</v>
      </c>
      <c r="V104" s="4">
        <v>0</v>
      </c>
      <c r="W104" s="4">
        <v>0</v>
      </c>
      <c r="X104" s="4" t="s">
        <v>553</v>
      </c>
      <c r="Y104" s="4" t="s">
        <v>179</v>
      </c>
    </row>
    <row r="105" s="4" customFormat="1" spans="1:25">
      <c r="A105" s="4" t="s">
        <v>554</v>
      </c>
      <c r="B105" s="4" t="s">
        <v>26</v>
      </c>
      <c r="C105" s="4" t="s">
        <v>27</v>
      </c>
      <c r="D105" s="4" t="s">
        <v>210</v>
      </c>
      <c r="E105" s="4" t="s">
        <v>555</v>
      </c>
      <c r="F105" s="6">
        <v>44929</v>
      </c>
      <c r="G105" s="6">
        <v>44932</v>
      </c>
      <c r="H105" s="4">
        <v>1</v>
      </c>
      <c r="I105" s="4">
        <v>3</v>
      </c>
      <c r="J105" s="4">
        <v>3</v>
      </c>
      <c r="K105" s="4" t="s">
        <v>30</v>
      </c>
      <c r="L105" s="4">
        <v>5373</v>
      </c>
      <c r="M105" s="4">
        <v>5373</v>
      </c>
      <c r="N105" s="4" t="s">
        <v>556</v>
      </c>
      <c r="O105" s="4" t="s">
        <v>412</v>
      </c>
      <c r="P105" s="4" t="s">
        <v>33</v>
      </c>
      <c r="Q105" s="4">
        <v>0</v>
      </c>
      <c r="R105" s="8">
        <v>44906</v>
      </c>
      <c r="S105" s="6">
        <v>44935</v>
      </c>
      <c r="T105" s="4" t="s">
        <v>34</v>
      </c>
      <c r="U105" s="4">
        <v>5373</v>
      </c>
      <c r="V105" s="4">
        <v>0</v>
      </c>
      <c r="W105" s="4">
        <v>0</v>
      </c>
      <c r="X105" s="4" t="s">
        <v>557</v>
      </c>
      <c r="Y105" s="4" t="s">
        <v>558</v>
      </c>
    </row>
    <row r="106" s="4" customFormat="1" spans="1:25">
      <c r="A106" s="4" t="s">
        <v>549</v>
      </c>
      <c r="B106" s="4" t="s">
        <v>26</v>
      </c>
      <c r="C106" s="4" t="s">
        <v>269</v>
      </c>
      <c r="D106" s="4" t="s">
        <v>550</v>
      </c>
      <c r="E106" s="4" t="s">
        <v>551</v>
      </c>
      <c r="F106" s="6">
        <v>44927</v>
      </c>
      <c r="G106" s="6">
        <v>44932</v>
      </c>
      <c r="H106" s="4">
        <v>1</v>
      </c>
      <c r="I106" s="4">
        <v>5</v>
      </c>
      <c r="J106" s="4">
        <v>5</v>
      </c>
      <c r="K106" s="4" t="s">
        <v>30</v>
      </c>
      <c r="L106" s="4">
        <v>-10510</v>
      </c>
      <c r="M106" s="4">
        <v>-10510</v>
      </c>
      <c r="N106" s="4" t="s">
        <v>552</v>
      </c>
      <c r="O106" s="4" t="s">
        <v>412</v>
      </c>
      <c r="P106" s="4" t="s">
        <v>33</v>
      </c>
      <c r="Q106" s="4">
        <v>0</v>
      </c>
      <c r="R106" s="8">
        <v>44905</v>
      </c>
      <c r="S106" s="6">
        <v>44935</v>
      </c>
      <c r="T106" s="4" t="s">
        <v>34</v>
      </c>
      <c r="U106" s="4">
        <v>-10510</v>
      </c>
      <c r="V106" s="4">
        <v>0</v>
      </c>
      <c r="W106" s="4">
        <v>0</v>
      </c>
      <c r="X106" s="4" t="s">
        <v>553</v>
      </c>
      <c r="Y106" s="4" t="s">
        <v>179</v>
      </c>
    </row>
    <row r="107" s="4" customFormat="1" spans="1:25">
      <c r="A107" s="4" t="s">
        <v>559</v>
      </c>
      <c r="B107" s="4" t="s">
        <v>26</v>
      </c>
      <c r="C107" s="4" t="s">
        <v>27</v>
      </c>
      <c r="D107" s="4" t="s">
        <v>560</v>
      </c>
      <c r="E107" s="4" t="s">
        <v>561</v>
      </c>
      <c r="F107" s="6">
        <v>44928</v>
      </c>
      <c r="G107" s="6">
        <v>44932</v>
      </c>
      <c r="H107" s="4">
        <v>1</v>
      </c>
      <c r="I107" s="4">
        <v>4</v>
      </c>
      <c r="J107" s="4">
        <v>4</v>
      </c>
      <c r="K107" s="4" t="s">
        <v>30</v>
      </c>
      <c r="L107" s="4">
        <v>10050</v>
      </c>
      <c r="M107" s="4">
        <v>10050</v>
      </c>
      <c r="N107" s="4" t="s">
        <v>562</v>
      </c>
      <c r="O107" s="4" t="s">
        <v>412</v>
      </c>
      <c r="P107" s="4" t="s">
        <v>33</v>
      </c>
      <c r="Q107" s="4">
        <v>0</v>
      </c>
      <c r="R107" s="8">
        <v>44908</v>
      </c>
      <c r="S107" s="6">
        <v>44935</v>
      </c>
      <c r="T107" s="4" t="s">
        <v>34</v>
      </c>
      <c r="U107" s="4">
        <v>10050</v>
      </c>
      <c r="V107" s="4">
        <v>0</v>
      </c>
      <c r="W107" s="4">
        <v>0</v>
      </c>
      <c r="X107" s="4" t="s">
        <v>563</v>
      </c>
      <c r="Y107" s="4" t="s">
        <v>564</v>
      </c>
    </row>
    <row r="108" s="4" customFormat="1" spans="1:25">
      <c r="A108" s="4" t="s">
        <v>565</v>
      </c>
      <c r="B108" s="4" t="s">
        <v>26</v>
      </c>
      <c r="C108" s="4" t="s">
        <v>27</v>
      </c>
      <c r="D108" s="4" t="s">
        <v>264</v>
      </c>
      <c r="E108" s="4" t="s">
        <v>566</v>
      </c>
      <c r="F108" s="6">
        <v>44930</v>
      </c>
      <c r="G108" s="6">
        <v>44932</v>
      </c>
      <c r="H108" s="4">
        <v>1</v>
      </c>
      <c r="I108" s="4">
        <v>2</v>
      </c>
      <c r="J108" s="4">
        <v>2</v>
      </c>
      <c r="K108" s="4" t="s">
        <v>30</v>
      </c>
      <c r="L108" s="4">
        <v>820</v>
      </c>
      <c r="M108" s="4">
        <v>820</v>
      </c>
      <c r="N108" s="4" t="s">
        <v>567</v>
      </c>
      <c r="O108" s="4" t="s">
        <v>412</v>
      </c>
      <c r="P108" s="4" t="s">
        <v>33</v>
      </c>
      <c r="Q108" s="4">
        <v>0</v>
      </c>
      <c r="R108" s="8">
        <v>44911</v>
      </c>
      <c r="S108" s="6">
        <v>44935</v>
      </c>
      <c r="T108" s="4" t="s">
        <v>34</v>
      </c>
      <c r="U108" s="4">
        <v>820</v>
      </c>
      <c r="V108" s="4">
        <v>0</v>
      </c>
      <c r="W108" s="4">
        <v>0</v>
      </c>
      <c r="X108" s="4" t="s">
        <v>568</v>
      </c>
      <c r="Y108" s="4" t="s">
        <v>569</v>
      </c>
    </row>
    <row r="109" s="4" customFormat="1" spans="1:25">
      <c r="A109" s="4" t="s">
        <v>570</v>
      </c>
      <c r="B109" s="4" t="s">
        <v>26</v>
      </c>
      <c r="C109" s="4" t="s">
        <v>27</v>
      </c>
      <c r="D109" s="4" t="s">
        <v>154</v>
      </c>
      <c r="E109" s="4" t="s">
        <v>315</v>
      </c>
      <c r="F109" s="6">
        <v>44929</v>
      </c>
      <c r="G109" s="6">
        <v>44932</v>
      </c>
      <c r="H109" s="4">
        <v>1</v>
      </c>
      <c r="I109" s="4">
        <v>3</v>
      </c>
      <c r="J109" s="4">
        <v>3</v>
      </c>
      <c r="K109" s="4" t="s">
        <v>30</v>
      </c>
      <c r="L109" s="4">
        <v>1275</v>
      </c>
      <c r="M109" s="4">
        <v>1275</v>
      </c>
      <c r="N109" s="4" t="s">
        <v>571</v>
      </c>
      <c r="O109" s="4" t="s">
        <v>412</v>
      </c>
      <c r="P109" s="4" t="s">
        <v>33</v>
      </c>
      <c r="Q109" s="4">
        <v>0</v>
      </c>
      <c r="R109" s="8">
        <v>44912</v>
      </c>
      <c r="S109" s="6">
        <v>44935</v>
      </c>
      <c r="T109" s="4" t="s">
        <v>34</v>
      </c>
      <c r="U109" s="4">
        <v>1275</v>
      </c>
      <c r="V109" s="4">
        <v>0</v>
      </c>
      <c r="W109" s="4">
        <v>0</v>
      </c>
      <c r="X109" s="4" t="s">
        <v>572</v>
      </c>
      <c r="Y109" s="4" t="s">
        <v>573</v>
      </c>
    </row>
    <row r="110" s="4" customFormat="1" spans="1:25">
      <c r="A110" s="4" t="s">
        <v>574</v>
      </c>
      <c r="B110" s="4" t="s">
        <v>26</v>
      </c>
      <c r="C110" s="4" t="s">
        <v>27</v>
      </c>
      <c r="D110" s="4" t="s">
        <v>154</v>
      </c>
      <c r="E110" s="4" t="s">
        <v>155</v>
      </c>
      <c r="F110" s="6">
        <v>44931</v>
      </c>
      <c r="G110" s="6">
        <v>44932</v>
      </c>
      <c r="H110" s="4">
        <v>1</v>
      </c>
      <c r="I110" s="4">
        <v>1</v>
      </c>
      <c r="J110" s="4">
        <v>1</v>
      </c>
      <c r="K110" s="4" t="s">
        <v>30</v>
      </c>
      <c r="L110" s="4">
        <v>393</v>
      </c>
      <c r="M110" s="4">
        <v>393</v>
      </c>
      <c r="N110" s="4" t="s">
        <v>575</v>
      </c>
      <c r="O110" s="4" t="s">
        <v>412</v>
      </c>
      <c r="P110" s="4" t="s">
        <v>33</v>
      </c>
      <c r="Q110" s="4">
        <v>0</v>
      </c>
      <c r="R110" s="8">
        <v>44912</v>
      </c>
      <c r="S110" s="6">
        <v>44935</v>
      </c>
      <c r="T110" s="4" t="s">
        <v>34</v>
      </c>
      <c r="U110" s="4">
        <v>393</v>
      </c>
      <c r="V110" s="4">
        <v>0</v>
      </c>
      <c r="W110" s="4">
        <v>0</v>
      </c>
      <c r="X110" s="4" t="s">
        <v>576</v>
      </c>
      <c r="Y110" s="4" t="s">
        <v>577</v>
      </c>
    </row>
    <row r="111" s="4" customFormat="1" spans="1:25">
      <c r="A111" s="4" t="s">
        <v>578</v>
      </c>
      <c r="B111" s="4" t="s">
        <v>26</v>
      </c>
      <c r="C111" s="4" t="s">
        <v>27</v>
      </c>
      <c r="D111" s="4" t="s">
        <v>579</v>
      </c>
      <c r="E111" s="4" t="s">
        <v>580</v>
      </c>
      <c r="F111" s="6">
        <v>44928</v>
      </c>
      <c r="G111" s="6">
        <v>44932</v>
      </c>
      <c r="H111" s="4">
        <v>1</v>
      </c>
      <c r="I111" s="4">
        <v>4</v>
      </c>
      <c r="J111" s="4">
        <v>4</v>
      </c>
      <c r="K111" s="4" t="s">
        <v>30</v>
      </c>
      <c r="L111" s="4">
        <v>900</v>
      </c>
      <c r="M111" s="4">
        <v>900</v>
      </c>
      <c r="N111" s="4" t="s">
        <v>581</v>
      </c>
      <c r="O111" s="4" t="s">
        <v>412</v>
      </c>
      <c r="P111" s="4" t="s">
        <v>33</v>
      </c>
      <c r="Q111" s="4">
        <v>0</v>
      </c>
      <c r="R111" s="8">
        <v>44912</v>
      </c>
      <c r="S111" s="6">
        <v>44935</v>
      </c>
      <c r="T111" s="4" t="s">
        <v>34</v>
      </c>
      <c r="U111" s="4">
        <v>900</v>
      </c>
      <c r="V111" s="4">
        <v>0</v>
      </c>
      <c r="W111" s="4">
        <v>0</v>
      </c>
      <c r="X111" s="4" t="s">
        <v>582</v>
      </c>
      <c r="Y111" s="4" t="s">
        <v>179</v>
      </c>
    </row>
    <row r="112" s="4" customFormat="1" spans="1:25">
      <c r="A112" s="4" t="s">
        <v>583</v>
      </c>
      <c r="B112" s="4" t="s">
        <v>26</v>
      </c>
      <c r="C112" s="4" t="s">
        <v>27</v>
      </c>
      <c r="D112" s="4" t="s">
        <v>584</v>
      </c>
      <c r="E112" s="4" t="s">
        <v>585</v>
      </c>
      <c r="F112" s="6">
        <v>44925</v>
      </c>
      <c r="G112" s="6">
        <v>44932</v>
      </c>
      <c r="H112" s="4">
        <v>1</v>
      </c>
      <c r="I112" s="4">
        <v>7</v>
      </c>
      <c r="J112" s="4">
        <v>7</v>
      </c>
      <c r="K112" s="4" t="s">
        <v>30</v>
      </c>
      <c r="L112" s="4">
        <v>8602</v>
      </c>
      <c r="M112" s="4">
        <v>8602</v>
      </c>
      <c r="N112" s="4" t="s">
        <v>586</v>
      </c>
      <c r="O112" s="4" t="s">
        <v>412</v>
      </c>
      <c r="P112" s="4" t="s">
        <v>33</v>
      </c>
      <c r="Q112" s="4">
        <v>0</v>
      </c>
      <c r="R112" s="8">
        <v>44916</v>
      </c>
      <c r="S112" s="6">
        <v>44935</v>
      </c>
      <c r="T112" s="4" t="s">
        <v>34</v>
      </c>
      <c r="U112" s="4">
        <v>8602</v>
      </c>
      <c r="V112" s="4">
        <v>0</v>
      </c>
      <c r="W112" s="4">
        <v>0</v>
      </c>
      <c r="X112" s="4" t="s">
        <v>587</v>
      </c>
      <c r="Y112" s="4" t="s">
        <v>312</v>
      </c>
    </row>
    <row r="113" s="4" customFormat="1" spans="1:25">
      <c r="A113" s="4" t="s">
        <v>588</v>
      </c>
      <c r="B113" s="4" t="s">
        <v>26</v>
      </c>
      <c r="C113" s="4" t="s">
        <v>27</v>
      </c>
      <c r="D113" s="4" t="s">
        <v>589</v>
      </c>
      <c r="E113" s="4" t="s">
        <v>590</v>
      </c>
      <c r="F113" s="6">
        <v>44931</v>
      </c>
      <c r="G113" s="6">
        <v>44932</v>
      </c>
      <c r="H113" s="4">
        <v>1</v>
      </c>
      <c r="I113" s="4">
        <v>1</v>
      </c>
      <c r="J113" s="4">
        <v>1</v>
      </c>
      <c r="K113" s="4" t="s">
        <v>30</v>
      </c>
      <c r="L113" s="4">
        <v>442</v>
      </c>
      <c r="M113" s="4">
        <v>442</v>
      </c>
      <c r="N113" s="4" t="s">
        <v>591</v>
      </c>
      <c r="O113" s="4" t="s">
        <v>412</v>
      </c>
      <c r="P113" s="4" t="s">
        <v>33</v>
      </c>
      <c r="Q113" s="4">
        <v>0</v>
      </c>
      <c r="R113" s="8">
        <v>44916</v>
      </c>
      <c r="S113" s="6">
        <v>44935</v>
      </c>
      <c r="T113" s="4" t="s">
        <v>34</v>
      </c>
      <c r="U113" s="4">
        <v>442</v>
      </c>
      <c r="V113" s="4">
        <v>0</v>
      </c>
      <c r="W113" s="4">
        <v>0</v>
      </c>
      <c r="X113" s="4" t="s">
        <v>592</v>
      </c>
      <c r="Y113" s="4" t="s">
        <v>593</v>
      </c>
    </row>
    <row r="114" s="4" customFormat="1" spans="1:25">
      <c r="A114" s="4" t="s">
        <v>594</v>
      </c>
      <c r="B114" s="4" t="s">
        <v>26</v>
      </c>
      <c r="C114" s="4" t="s">
        <v>27</v>
      </c>
      <c r="D114" s="4" t="s">
        <v>54</v>
      </c>
      <c r="E114" s="4" t="s">
        <v>595</v>
      </c>
      <c r="F114" s="6">
        <v>44931</v>
      </c>
      <c r="G114" s="6">
        <v>44932</v>
      </c>
      <c r="H114" s="4">
        <v>1</v>
      </c>
      <c r="I114" s="4">
        <v>1</v>
      </c>
      <c r="J114" s="4">
        <v>1</v>
      </c>
      <c r="K114" s="4" t="s">
        <v>30</v>
      </c>
      <c r="L114" s="4">
        <v>812</v>
      </c>
      <c r="M114" s="4">
        <v>812</v>
      </c>
      <c r="N114" s="4" t="s">
        <v>596</v>
      </c>
      <c r="O114" s="4" t="s">
        <v>412</v>
      </c>
      <c r="P114" s="4" t="s">
        <v>33</v>
      </c>
      <c r="Q114" s="4">
        <v>0</v>
      </c>
      <c r="R114" s="8">
        <v>44916</v>
      </c>
      <c r="S114" s="6">
        <v>44935</v>
      </c>
      <c r="T114" s="4" t="s">
        <v>34</v>
      </c>
      <c r="U114" s="4">
        <v>812</v>
      </c>
      <c r="V114" s="4">
        <v>0</v>
      </c>
      <c r="W114" s="4">
        <v>0</v>
      </c>
      <c r="X114" s="4" t="s">
        <v>597</v>
      </c>
      <c r="Y114" s="4" t="s">
        <v>598</v>
      </c>
    </row>
    <row r="115" s="4" customFormat="1" spans="1:25">
      <c r="A115" s="4" t="s">
        <v>599</v>
      </c>
      <c r="B115" s="4" t="s">
        <v>26</v>
      </c>
      <c r="C115" s="4" t="s">
        <v>27</v>
      </c>
      <c r="D115" s="4" t="s">
        <v>142</v>
      </c>
      <c r="E115" s="4" t="s">
        <v>143</v>
      </c>
      <c r="F115" s="6">
        <v>44929</v>
      </c>
      <c r="G115" s="6">
        <v>44932</v>
      </c>
      <c r="H115" s="4">
        <v>1</v>
      </c>
      <c r="I115" s="4">
        <v>3</v>
      </c>
      <c r="J115" s="4">
        <v>3</v>
      </c>
      <c r="K115" s="4" t="s">
        <v>30</v>
      </c>
      <c r="L115" s="4">
        <v>2265</v>
      </c>
      <c r="M115" s="4">
        <v>2265</v>
      </c>
      <c r="N115" s="4" t="s">
        <v>600</v>
      </c>
      <c r="O115" s="4" t="s">
        <v>412</v>
      </c>
      <c r="P115" s="4" t="s">
        <v>33</v>
      </c>
      <c r="Q115" s="4">
        <v>0</v>
      </c>
      <c r="R115" s="8">
        <v>44917</v>
      </c>
      <c r="S115" s="6">
        <v>44935</v>
      </c>
      <c r="T115" s="4" t="s">
        <v>34</v>
      </c>
      <c r="U115" s="4">
        <v>2265</v>
      </c>
      <c r="V115" s="4">
        <v>0</v>
      </c>
      <c r="W115" s="4">
        <v>0</v>
      </c>
      <c r="X115" s="4" t="s">
        <v>601</v>
      </c>
      <c r="Y115" s="4" t="s">
        <v>602</v>
      </c>
    </row>
    <row r="116" s="4" customFormat="1" spans="1:25">
      <c r="A116" s="4" t="s">
        <v>603</v>
      </c>
      <c r="B116" s="4" t="s">
        <v>26</v>
      </c>
      <c r="C116" s="4" t="s">
        <v>27</v>
      </c>
      <c r="D116" s="4" t="s">
        <v>54</v>
      </c>
      <c r="E116" s="4" t="s">
        <v>604</v>
      </c>
      <c r="F116" s="6">
        <v>44930</v>
      </c>
      <c r="G116" s="6">
        <v>44932</v>
      </c>
      <c r="H116" s="4">
        <v>1</v>
      </c>
      <c r="I116" s="4">
        <v>2</v>
      </c>
      <c r="J116" s="4">
        <v>2</v>
      </c>
      <c r="K116" s="4" t="s">
        <v>30</v>
      </c>
      <c r="L116" s="4">
        <v>1734</v>
      </c>
      <c r="M116" s="4">
        <v>1734</v>
      </c>
      <c r="N116" s="4" t="s">
        <v>605</v>
      </c>
      <c r="O116" s="4" t="s">
        <v>412</v>
      </c>
      <c r="P116" s="4" t="s">
        <v>33</v>
      </c>
      <c r="Q116" s="4">
        <v>0</v>
      </c>
      <c r="R116" s="8">
        <v>44917</v>
      </c>
      <c r="S116" s="6">
        <v>44935</v>
      </c>
      <c r="T116" s="4" t="s">
        <v>34</v>
      </c>
      <c r="U116" s="4">
        <v>1734</v>
      </c>
      <c r="V116" s="4">
        <v>0</v>
      </c>
      <c r="W116" s="4">
        <v>0</v>
      </c>
      <c r="X116" s="4" t="s">
        <v>606</v>
      </c>
      <c r="Y116" s="4" t="s">
        <v>607</v>
      </c>
    </row>
    <row r="117" s="4" customFormat="1" spans="1:25">
      <c r="A117" s="4" t="s">
        <v>608</v>
      </c>
      <c r="B117" s="4" t="s">
        <v>26</v>
      </c>
      <c r="C117" s="4" t="s">
        <v>27</v>
      </c>
      <c r="D117" s="4" t="s">
        <v>240</v>
      </c>
      <c r="E117" s="4" t="s">
        <v>609</v>
      </c>
      <c r="F117" s="6">
        <v>44931</v>
      </c>
      <c r="G117" s="6">
        <v>44932</v>
      </c>
      <c r="H117" s="4">
        <v>1</v>
      </c>
      <c r="I117" s="4">
        <v>1</v>
      </c>
      <c r="J117" s="4">
        <v>1</v>
      </c>
      <c r="K117" s="4" t="s">
        <v>30</v>
      </c>
      <c r="L117" s="4">
        <v>945</v>
      </c>
      <c r="M117" s="4">
        <v>945</v>
      </c>
      <c r="N117" s="4" t="s">
        <v>610</v>
      </c>
      <c r="O117" s="4" t="s">
        <v>412</v>
      </c>
      <c r="P117" s="4" t="s">
        <v>33</v>
      </c>
      <c r="Q117" s="4">
        <v>0</v>
      </c>
      <c r="R117" s="8">
        <v>44917</v>
      </c>
      <c r="S117" s="6">
        <v>44935</v>
      </c>
      <c r="T117" s="4" t="s">
        <v>34</v>
      </c>
      <c r="U117" s="4">
        <v>945</v>
      </c>
      <c r="V117" s="4">
        <v>0</v>
      </c>
      <c r="W117" s="4">
        <v>0</v>
      </c>
      <c r="X117" s="4" t="s">
        <v>611</v>
      </c>
      <c r="Y117" s="4" t="s">
        <v>612</v>
      </c>
    </row>
    <row r="118" s="4" customFormat="1" spans="1:25">
      <c r="A118" s="4" t="s">
        <v>613</v>
      </c>
      <c r="B118" s="4" t="s">
        <v>26</v>
      </c>
      <c r="C118" s="4" t="s">
        <v>27</v>
      </c>
      <c r="D118" s="4" t="s">
        <v>614</v>
      </c>
      <c r="E118" s="4" t="s">
        <v>615</v>
      </c>
      <c r="F118" s="6">
        <v>44928</v>
      </c>
      <c r="G118" s="6">
        <v>44932</v>
      </c>
      <c r="H118" s="4">
        <v>1</v>
      </c>
      <c r="I118" s="4">
        <v>4</v>
      </c>
      <c r="J118" s="4">
        <v>4</v>
      </c>
      <c r="K118" s="4" t="s">
        <v>30</v>
      </c>
      <c r="L118" s="4">
        <v>7984</v>
      </c>
      <c r="M118" s="4">
        <v>7984</v>
      </c>
      <c r="N118" s="4" t="s">
        <v>616</v>
      </c>
      <c r="O118" s="4" t="s">
        <v>412</v>
      </c>
      <c r="P118" s="4" t="s">
        <v>33</v>
      </c>
      <c r="Q118" s="4">
        <v>0</v>
      </c>
      <c r="R118" s="8">
        <v>44917</v>
      </c>
      <c r="S118" s="6">
        <v>44935</v>
      </c>
      <c r="T118" s="4" t="s">
        <v>34</v>
      </c>
      <c r="U118" s="4">
        <v>7984</v>
      </c>
      <c r="V118" s="4">
        <v>0</v>
      </c>
      <c r="W118" s="4">
        <v>0</v>
      </c>
      <c r="X118" s="4" t="s">
        <v>617</v>
      </c>
      <c r="Y118" s="4" t="s">
        <v>618</v>
      </c>
    </row>
    <row r="119" s="4" customFormat="1" spans="1:25">
      <c r="A119" s="4" t="s">
        <v>619</v>
      </c>
      <c r="B119" s="4" t="s">
        <v>26</v>
      </c>
      <c r="C119" s="4" t="s">
        <v>27</v>
      </c>
      <c r="D119" s="4" t="s">
        <v>620</v>
      </c>
      <c r="E119" s="4" t="s">
        <v>621</v>
      </c>
      <c r="F119" s="6">
        <v>44929</v>
      </c>
      <c r="G119" s="6">
        <v>44932</v>
      </c>
      <c r="H119" s="4">
        <v>1</v>
      </c>
      <c r="I119" s="4">
        <v>3</v>
      </c>
      <c r="J119" s="4">
        <v>3</v>
      </c>
      <c r="K119" s="4" t="s">
        <v>30</v>
      </c>
      <c r="L119" s="4">
        <v>1935</v>
      </c>
      <c r="M119" s="4">
        <v>1935</v>
      </c>
      <c r="N119" s="4" t="s">
        <v>622</v>
      </c>
      <c r="O119" s="4" t="s">
        <v>412</v>
      </c>
      <c r="P119" s="4" t="s">
        <v>33</v>
      </c>
      <c r="Q119" s="4">
        <v>0</v>
      </c>
      <c r="R119" s="8">
        <v>44918</v>
      </c>
      <c r="S119" s="6">
        <v>44935</v>
      </c>
      <c r="T119" s="4" t="s">
        <v>34</v>
      </c>
      <c r="U119" s="4">
        <v>1935</v>
      </c>
      <c r="V119" s="4">
        <v>0</v>
      </c>
      <c r="W119" s="4">
        <v>0</v>
      </c>
      <c r="X119" s="4" t="s">
        <v>623</v>
      </c>
      <c r="Y119" s="4" t="s">
        <v>624</v>
      </c>
    </row>
    <row r="120" s="4" customFormat="1" spans="1:25">
      <c r="A120" s="4" t="s">
        <v>625</v>
      </c>
      <c r="B120" s="4" t="s">
        <v>26</v>
      </c>
      <c r="C120" s="4" t="s">
        <v>27</v>
      </c>
      <c r="D120" s="4" t="s">
        <v>620</v>
      </c>
      <c r="E120" s="4" t="s">
        <v>621</v>
      </c>
      <c r="F120" s="6">
        <v>44929</v>
      </c>
      <c r="G120" s="6">
        <v>44932</v>
      </c>
      <c r="H120" s="4">
        <v>1</v>
      </c>
      <c r="I120" s="4">
        <v>3</v>
      </c>
      <c r="J120" s="4">
        <v>3</v>
      </c>
      <c r="K120" s="4" t="s">
        <v>30</v>
      </c>
      <c r="L120" s="4">
        <v>1929</v>
      </c>
      <c r="M120" s="4">
        <v>1929</v>
      </c>
      <c r="N120" s="4" t="s">
        <v>626</v>
      </c>
      <c r="O120" s="4" t="s">
        <v>412</v>
      </c>
      <c r="P120" s="4" t="s">
        <v>33</v>
      </c>
      <c r="Q120" s="4">
        <v>0</v>
      </c>
      <c r="R120" s="8">
        <v>44918</v>
      </c>
      <c r="S120" s="6">
        <v>44935</v>
      </c>
      <c r="T120" s="4" t="s">
        <v>34</v>
      </c>
      <c r="U120" s="4">
        <v>1929</v>
      </c>
      <c r="V120" s="4">
        <v>0</v>
      </c>
      <c r="W120" s="4">
        <v>0</v>
      </c>
      <c r="X120" s="4" t="s">
        <v>627</v>
      </c>
      <c r="Y120" s="4" t="s">
        <v>628</v>
      </c>
    </row>
    <row r="121" s="4" customFormat="1" spans="1:25">
      <c r="A121" s="4" t="s">
        <v>629</v>
      </c>
      <c r="B121" s="4" t="s">
        <v>26</v>
      </c>
      <c r="C121" s="4" t="s">
        <v>27</v>
      </c>
      <c r="D121" s="4" t="s">
        <v>630</v>
      </c>
      <c r="E121" s="4" t="s">
        <v>342</v>
      </c>
      <c r="F121" s="6">
        <v>44931</v>
      </c>
      <c r="G121" s="6">
        <v>44932</v>
      </c>
      <c r="H121" s="4">
        <v>1</v>
      </c>
      <c r="I121" s="4">
        <v>1</v>
      </c>
      <c r="J121" s="4">
        <v>1</v>
      </c>
      <c r="K121" s="4" t="s">
        <v>30</v>
      </c>
      <c r="L121" s="4">
        <v>598</v>
      </c>
      <c r="M121" s="4">
        <v>598</v>
      </c>
      <c r="N121" s="4" t="s">
        <v>631</v>
      </c>
      <c r="O121" s="4" t="s">
        <v>412</v>
      </c>
      <c r="P121" s="4" t="s">
        <v>33</v>
      </c>
      <c r="Q121" s="4">
        <v>0</v>
      </c>
      <c r="R121" s="8">
        <v>44918</v>
      </c>
      <c r="S121" s="6">
        <v>44935</v>
      </c>
      <c r="T121" s="4" t="s">
        <v>34</v>
      </c>
      <c r="U121" s="4">
        <v>598</v>
      </c>
      <c r="V121" s="4">
        <v>0</v>
      </c>
      <c r="W121" s="4">
        <v>0</v>
      </c>
      <c r="X121" s="4" t="s">
        <v>632</v>
      </c>
      <c r="Y121" s="4" t="s">
        <v>633</v>
      </c>
    </row>
    <row r="122" s="4" customFormat="1" spans="1:25">
      <c r="A122" s="4" t="s">
        <v>634</v>
      </c>
      <c r="B122" s="4" t="s">
        <v>26</v>
      </c>
      <c r="C122" s="4" t="s">
        <v>27</v>
      </c>
      <c r="D122" s="4" t="s">
        <v>136</v>
      </c>
      <c r="E122" s="4" t="s">
        <v>635</v>
      </c>
      <c r="F122" s="6">
        <v>44930</v>
      </c>
      <c r="G122" s="6">
        <v>44932</v>
      </c>
      <c r="H122" s="4">
        <v>1</v>
      </c>
      <c r="I122" s="4">
        <v>2</v>
      </c>
      <c r="J122" s="4">
        <v>2</v>
      </c>
      <c r="K122" s="4" t="s">
        <v>30</v>
      </c>
      <c r="L122" s="4">
        <v>2580</v>
      </c>
      <c r="M122" s="4">
        <v>2580</v>
      </c>
      <c r="N122" s="4" t="s">
        <v>636</v>
      </c>
      <c r="O122" s="4" t="s">
        <v>412</v>
      </c>
      <c r="P122" s="4" t="s">
        <v>33</v>
      </c>
      <c r="Q122" s="4">
        <v>0</v>
      </c>
      <c r="R122" s="8">
        <v>44921</v>
      </c>
      <c r="S122" s="6">
        <v>44935</v>
      </c>
      <c r="T122" s="4" t="s">
        <v>34</v>
      </c>
      <c r="U122" s="4">
        <v>2580</v>
      </c>
      <c r="V122" s="4">
        <v>0</v>
      </c>
      <c r="W122" s="4">
        <v>0</v>
      </c>
      <c r="X122" s="4" t="s">
        <v>637</v>
      </c>
      <c r="Y122" s="4" t="s">
        <v>638</v>
      </c>
    </row>
    <row r="123" s="4" customFormat="1" spans="1:25">
      <c r="A123" s="4" t="s">
        <v>578</v>
      </c>
      <c r="B123" s="4" t="s">
        <v>26</v>
      </c>
      <c r="C123" s="4" t="s">
        <v>269</v>
      </c>
      <c r="D123" s="4" t="s">
        <v>579</v>
      </c>
      <c r="E123" s="4" t="s">
        <v>580</v>
      </c>
      <c r="F123" s="6">
        <v>44928</v>
      </c>
      <c r="G123" s="6">
        <v>44932</v>
      </c>
      <c r="H123" s="4">
        <v>1</v>
      </c>
      <c r="I123" s="4">
        <v>4</v>
      </c>
      <c r="J123" s="4">
        <v>4</v>
      </c>
      <c r="K123" s="4" t="s">
        <v>30</v>
      </c>
      <c r="L123" s="4">
        <v>-900</v>
      </c>
      <c r="M123" s="4">
        <v>-900</v>
      </c>
      <c r="N123" s="4" t="s">
        <v>581</v>
      </c>
      <c r="O123" s="4" t="s">
        <v>412</v>
      </c>
      <c r="P123" s="4" t="s">
        <v>33</v>
      </c>
      <c r="Q123" s="4">
        <v>0</v>
      </c>
      <c r="R123" s="8">
        <v>44912</v>
      </c>
      <c r="S123" s="6">
        <v>44935</v>
      </c>
      <c r="T123" s="4" t="s">
        <v>34</v>
      </c>
      <c r="U123" s="4">
        <v>-900</v>
      </c>
      <c r="V123" s="4">
        <v>0</v>
      </c>
      <c r="W123" s="4">
        <v>0</v>
      </c>
      <c r="X123" s="4" t="s">
        <v>582</v>
      </c>
      <c r="Y123" s="4" t="s">
        <v>179</v>
      </c>
    </row>
    <row r="124" s="4" customFormat="1" spans="1:25">
      <c r="A124" s="4" t="s">
        <v>639</v>
      </c>
      <c r="B124" s="4" t="s">
        <v>26</v>
      </c>
      <c r="C124" s="4" t="s">
        <v>27</v>
      </c>
      <c r="D124" s="4" t="s">
        <v>296</v>
      </c>
      <c r="E124" s="4" t="s">
        <v>155</v>
      </c>
      <c r="F124" s="6">
        <v>44931</v>
      </c>
      <c r="G124" s="6">
        <v>44932</v>
      </c>
      <c r="H124" s="4">
        <v>1</v>
      </c>
      <c r="I124" s="4">
        <v>1</v>
      </c>
      <c r="J124" s="4">
        <v>1</v>
      </c>
      <c r="K124" s="4" t="s">
        <v>30</v>
      </c>
      <c r="L124" s="4">
        <v>378</v>
      </c>
      <c r="M124" s="4">
        <v>378</v>
      </c>
      <c r="N124" s="4" t="s">
        <v>640</v>
      </c>
      <c r="O124" s="4" t="s">
        <v>412</v>
      </c>
      <c r="P124" s="4" t="s">
        <v>33</v>
      </c>
      <c r="Q124" s="4">
        <v>0</v>
      </c>
      <c r="R124" s="8">
        <v>44921</v>
      </c>
      <c r="S124" s="6">
        <v>44935</v>
      </c>
      <c r="T124" s="4" t="s">
        <v>34</v>
      </c>
      <c r="U124" s="4">
        <v>378</v>
      </c>
      <c r="V124" s="4">
        <v>0</v>
      </c>
      <c r="W124" s="4">
        <v>0</v>
      </c>
      <c r="X124" s="4" t="s">
        <v>641</v>
      </c>
      <c r="Y124" s="4" t="s">
        <v>642</v>
      </c>
    </row>
    <row r="125" s="4" customFormat="1" spans="1:25">
      <c r="A125" s="4" t="s">
        <v>643</v>
      </c>
      <c r="B125" s="4" t="s">
        <v>26</v>
      </c>
      <c r="C125" s="4" t="s">
        <v>27</v>
      </c>
      <c r="D125" s="4" t="s">
        <v>644</v>
      </c>
      <c r="E125" s="4" t="s">
        <v>645</v>
      </c>
      <c r="F125" s="6">
        <v>44931</v>
      </c>
      <c r="G125" s="6">
        <v>44932</v>
      </c>
      <c r="H125" s="4">
        <v>1</v>
      </c>
      <c r="I125" s="4">
        <v>1</v>
      </c>
      <c r="J125" s="4">
        <v>1</v>
      </c>
      <c r="K125" s="4" t="s">
        <v>30</v>
      </c>
      <c r="L125" s="4">
        <v>200</v>
      </c>
      <c r="M125" s="4">
        <v>200</v>
      </c>
      <c r="N125" s="4" t="s">
        <v>646</v>
      </c>
      <c r="O125" s="4" t="s">
        <v>412</v>
      </c>
      <c r="P125" s="4" t="s">
        <v>33</v>
      </c>
      <c r="Q125" s="4">
        <v>0</v>
      </c>
      <c r="R125" s="8">
        <v>44922.0000115741</v>
      </c>
      <c r="S125" s="6">
        <v>44935</v>
      </c>
      <c r="T125" s="4" t="s">
        <v>34</v>
      </c>
      <c r="U125" s="4">
        <v>200</v>
      </c>
      <c r="V125" s="4">
        <v>0</v>
      </c>
      <c r="W125" s="4">
        <v>0</v>
      </c>
      <c r="X125" s="4" t="s">
        <v>179</v>
      </c>
      <c r="Y125" s="4" t="s">
        <v>179</v>
      </c>
    </row>
    <row r="126" s="4" customFormat="1" spans="1:25">
      <c r="A126" s="4" t="s">
        <v>647</v>
      </c>
      <c r="B126" s="4" t="s">
        <v>26</v>
      </c>
      <c r="C126" s="4" t="s">
        <v>27</v>
      </c>
      <c r="D126" s="4" t="s">
        <v>258</v>
      </c>
      <c r="E126" s="4" t="s">
        <v>648</v>
      </c>
      <c r="F126" s="6">
        <v>44928</v>
      </c>
      <c r="G126" s="6">
        <v>44932</v>
      </c>
      <c r="H126" s="4">
        <v>1</v>
      </c>
      <c r="I126" s="4">
        <v>4</v>
      </c>
      <c r="J126" s="4">
        <v>4</v>
      </c>
      <c r="K126" s="4" t="s">
        <v>30</v>
      </c>
      <c r="L126" s="4">
        <v>2772</v>
      </c>
      <c r="M126" s="4">
        <v>2772</v>
      </c>
      <c r="N126" s="4" t="s">
        <v>649</v>
      </c>
      <c r="O126" s="4" t="s">
        <v>412</v>
      </c>
      <c r="P126" s="4" t="s">
        <v>33</v>
      </c>
      <c r="Q126" s="4">
        <v>0</v>
      </c>
      <c r="R126" s="8">
        <v>44922</v>
      </c>
      <c r="S126" s="6">
        <v>44935</v>
      </c>
      <c r="T126" s="4" t="s">
        <v>34</v>
      </c>
      <c r="U126" s="4">
        <v>2772</v>
      </c>
      <c r="V126" s="4">
        <v>0</v>
      </c>
      <c r="W126" s="4">
        <v>0</v>
      </c>
      <c r="X126" s="4" t="s">
        <v>650</v>
      </c>
      <c r="Y126" s="4" t="s">
        <v>651</v>
      </c>
    </row>
    <row r="127" s="4" customFormat="1" spans="1:25">
      <c r="A127" s="4" t="s">
        <v>652</v>
      </c>
      <c r="B127" s="4" t="s">
        <v>26</v>
      </c>
      <c r="C127" s="4" t="s">
        <v>27</v>
      </c>
      <c r="D127" s="4" t="s">
        <v>308</v>
      </c>
      <c r="E127" s="4" t="s">
        <v>653</v>
      </c>
      <c r="F127" s="6">
        <v>44929</v>
      </c>
      <c r="G127" s="6">
        <v>44932</v>
      </c>
      <c r="H127" s="4">
        <v>2</v>
      </c>
      <c r="I127" s="4">
        <v>3</v>
      </c>
      <c r="J127" s="4">
        <v>6</v>
      </c>
      <c r="K127" s="4" t="s">
        <v>30</v>
      </c>
      <c r="L127" s="4">
        <v>13200</v>
      </c>
      <c r="M127" s="4">
        <v>13200</v>
      </c>
      <c r="N127" s="4" t="s">
        <v>654</v>
      </c>
      <c r="O127" s="4" t="s">
        <v>412</v>
      </c>
      <c r="P127" s="4" t="s">
        <v>33</v>
      </c>
      <c r="Q127" s="4">
        <v>0</v>
      </c>
      <c r="R127" s="8">
        <v>44922</v>
      </c>
      <c r="S127" s="6">
        <v>44935</v>
      </c>
      <c r="T127" s="4" t="s">
        <v>34</v>
      </c>
      <c r="U127" s="4">
        <v>13200</v>
      </c>
      <c r="V127" s="4">
        <v>0</v>
      </c>
      <c r="W127" s="4">
        <v>0</v>
      </c>
      <c r="X127" s="4" t="s">
        <v>655</v>
      </c>
      <c r="Y127" s="4" t="s">
        <v>656</v>
      </c>
    </row>
    <row r="128" s="4" customFormat="1" spans="1:25">
      <c r="A128" s="4" t="s">
        <v>657</v>
      </c>
      <c r="B128" s="4" t="s">
        <v>26</v>
      </c>
      <c r="C128" s="4" t="s">
        <v>27</v>
      </c>
      <c r="D128" s="4" t="s">
        <v>38</v>
      </c>
      <c r="E128" s="4" t="s">
        <v>39</v>
      </c>
      <c r="F128" s="6">
        <v>44931</v>
      </c>
      <c r="G128" s="6">
        <v>44932</v>
      </c>
      <c r="H128" s="4">
        <v>1</v>
      </c>
      <c r="I128" s="4">
        <v>1</v>
      </c>
      <c r="J128" s="4">
        <v>1</v>
      </c>
      <c r="K128" s="4" t="s">
        <v>30</v>
      </c>
      <c r="L128" s="4">
        <v>3770</v>
      </c>
      <c r="M128" s="4">
        <v>3770</v>
      </c>
      <c r="N128" s="4" t="s">
        <v>658</v>
      </c>
      <c r="O128" s="4" t="s">
        <v>412</v>
      </c>
      <c r="P128" s="4" t="s">
        <v>33</v>
      </c>
      <c r="Q128" s="4">
        <v>0</v>
      </c>
      <c r="R128" s="8">
        <v>44922</v>
      </c>
      <c r="S128" s="6">
        <v>44935</v>
      </c>
      <c r="T128" s="4" t="s">
        <v>34</v>
      </c>
      <c r="U128" s="4">
        <v>3770</v>
      </c>
      <c r="V128" s="4">
        <v>0</v>
      </c>
      <c r="W128" s="4">
        <v>0</v>
      </c>
      <c r="X128" s="4" t="s">
        <v>659</v>
      </c>
      <c r="Y128" s="4" t="s">
        <v>660</v>
      </c>
    </row>
    <row r="129" s="4" customFormat="1" spans="1:25">
      <c r="A129" s="4" t="s">
        <v>661</v>
      </c>
      <c r="B129" s="4" t="s">
        <v>26</v>
      </c>
      <c r="C129" s="4" t="s">
        <v>27</v>
      </c>
      <c r="D129" s="4" t="s">
        <v>620</v>
      </c>
      <c r="E129" s="4" t="s">
        <v>621</v>
      </c>
      <c r="F129" s="6">
        <v>44931</v>
      </c>
      <c r="G129" s="6">
        <v>44932</v>
      </c>
      <c r="H129" s="4">
        <v>1</v>
      </c>
      <c r="I129" s="4">
        <v>1</v>
      </c>
      <c r="J129" s="4">
        <v>1</v>
      </c>
      <c r="K129" s="4" t="s">
        <v>30</v>
      </c>
      <c r="L129" s="4">
        <v>645</v>
      </c>
      <c r="M129" s="4">
        <v>645</v>
      </c>
      <c r="N129" s="4" t="s">
        <v>662</v>
      </c>
      <c r="O129" s="4" t="s">
        <v>412</v>
      </c>
      <c r="P129" s="4" t="s">
        <v>33</v>
      </c>
      <c r="Q129" s="4">
        <v>0</v>
      </c>
      <c r="R129" s="8">
        <v>44922</v>
      </c>
      <c r="S129" s="6">
        <v>44935</v>
      </c>
      <c r="T129" s="4" t="s">
        <v>34</v>
      </c>
      <c r="U129" s="4">
        <v>645</v>
      </c>
      <c r="V129" s="4">
        <v>0</v>
      </c>
      <c r="W129" s="4">
        <v>0</v>
      </c>
      <c r="X129" s="4" t="s">
        <v>663</v>
      </c>
      <c r="Y129" s="4" t="s">
        <v>664</v>
      </c>
    </row>
    <row r="130" s="4" customFormat="1" spans="1:25">
      <c r="A130" s="4" t="s">
        <v>665</v>
      </c>
      <c r="B130" s="4" t="s">
        <v>26</v>
      </c>
      <c r="C130" s="4" t="s">
        <v>27</v>
      </c>
      <c r="D130" s="4" t="s">
        <v>154</v>
      </c>
      <c r="E130" s="4" t="s">
        <v>666</v>
      </c>
      <c r="F130" s="6">
        <v>44929</v>
      </c>
      <c r="G130" s="6">
        <v>44932</v>
      </c>
      <c r="H130" s="4">
        <v>1</v>
      </c>
      <c r="I130" s="4">
        <v>3</v>
      </c>
      <c r="J130" s="4">
        <v>3</v>
      </c>
      <c r="K130" s="4" t="s">
        <v>30</v>
      </c>
      <c r="L130" s="4">
        <v>1179</v>
      </c>
      <c r="M130" s="4">
        <v>1179</v>
      </c>
      <c r="N130" s="4" t="s">
        <v>667</v>
      </c>
      <c r="O130" s="4" t="s">
        <v>412</v>
      </c>
      <c r="P130" s="4" t="s">
        <v>33</v>
      </c>
      <c r="Q130" s="4">
        <v>0</v>
      </c>
      <c r="R130" s="8">
        <v>44922</v>
      </c>
      <c r="S130" s="6">
        <v>44935</v>
      </c>
      <c r="T130" s="4" t="s">
        <v>34</v>
      </c>
      <c r="U130" s="4">
        <v>1179</v>
      </c>
      <c r="V130" s="4">
        <v>0</v>
      </c>
      <c r="W130" s="4">
        <v>0</v>
      </c>
      <c r="X130" s="4" t="s">
        <v>668</v>
      </c>
      <c r="Y130" s="4" t="s">
        <v>669</v>
      </c>
    </row>
    <row r="131" s="4" customFormat="1" spans="1:25">
      <c r="A131" s="4" t="s">
        <v>670</v>
      </c>
      <c r="B131" s="4" t="s">
        <v>26</v>
      </c>
      <c r="C131" s="4" t="s">
        <v>27</v>
      </c>
      <c r="D131" s="4" t="s">
        <v>671</v>
      </c>
      <c r="E131" s="4" t="s">
        <v>672</v>
      </c>
      <c r="F131" s="6">
        <v>44929</v>
      </c>
      <c r="G131" s="6">
        <v>44932</v>
      </c>
      <c r="H131" s="4">
        <v>1</v>
      </c>
      <c r="I131" s="4">
        <v>3</v>
      </c>
      <c r="J131" s="4">
        <v>3</v>
      </c>
      <c r="K131" s="4" t="s">
        <v>30</v>
      </c>
      <c r="L131" s="4">
        <v>1656</v>
      </c>
      <c r="M131" s="4">
        <v>1656</v>
      </c>
      <c r="N131" s="4" t="s">
        <v>673</v>
      </c>
      <c r="O131" s="4" t="s">
        <v>412</v>
      </c>
      <c r="P131" s="4" t="s">
        <v>33</v>
      </c>
      <c r="Q131" s="4">
        <v>0</v>
      </c>
      <c r="R131" s="8">
        <v>44923</v>
      </c>
      <c r="S131" s="6">
        <v>44935</v>
      </c>
      <c r="T131" s="4" t="s">
        <v>34</v>
      </c>
      <c r="U131" s="4">
        <v>1656</v>
      </c>
      <c r="V131" s="4">
        <v>0</v>
      </c>
      <c r="W131" s="4">
        <v>0</v>
      </c>
      <c r="X131" s="4" t="s">
        <v>674</v>
      </c>
      <c r="Y131" s="4" t="s">
        <v>675</v>
      </c>
    </row>
    <row r="132" s="4" customFormat="1" spans="1:25">
      <c r="A132" s="4" t="s">
        <v>676</v>
      </c>
      <c r="B132" s="4" t="s">
        <v>26</v>
      </c>
      <c r="C132" s="4" t="s">
        <v>27</v>
      </c>
      <c r="D132" s="4" t="s">
        <v>54</v>
      </c>
      <c r="E132" s="4" t="s">
        <v>595</v>
      </c>
      <c r="F132" s="6">
        <v>44930</v>
      </c>
      <c r="G132" s="6">
        <v>44932</v>
      </c>
      <c r="H132" s="4">
        <v>1</v>
      </c>
      <c r="I132" s="4">
        <v>2</v>
      </c>
      <c r="J132" s="4">
        <v>2</v>
      </c>
      <c r="K132" s="4" t="s">
        <v>30</v>
      </c>
      <c r="L132" s="4">
        <v>1702</v>
      </c>
      <c r="M132" s="4">
        <v>1702</v>
      </c>
      <c r="N132" s="4" t="s">
        <v>677</v>
      </c>
      <c r="O132" s="4" t="s">
        <v>412</v>
      </c>
      <c r="P132" s="4" t="s">
        <v>33</v>
      </c>
      <c r="Q132" s="4">
        <v>0</v>
      </c>
      <c r="R132" s="8">
        <v>44923</v>
      </c>
      <c r="S132" s="6">
        <v>44935</v>
      </c>
      <c r="T132" s="4" t="s">
        <v>34</v>
      </c>
      <c r="U132" s="4">
        <v>1702</v>
      </c>
      <c r="V132" s="4">
        <v>0</v>
      </c>
      <c r="W132" s="4">
        <v>0</v>
      </c>
      <c r="X132" s="4" t="s">
        <v>678</v>
      </c>
      <c r="Y132" s="4" t="s">
        <v>679</v>
      </c>
    </row>
    <row r="133" s="4" customFormat="1" spans="1:25">
      <c r="A133" s="4" t="s">
        <v>680</v>
      </c>
      <c r="B133" s="4" t="s">
        <v>26</v>
      </c>
      <c r="C133" s="4" t="s">
        <v>27</v>
      </c>
      <c r="D133" s="4" t="s">
        <v>210</v>
      </c>
      <c r="E133" s="4" t="s">
        <v>681</v>
      </c>
      <c r="F133" s="6">
        <v>44929</v>
      </c>
      <c r="G133" s="6">
        <v>44932</v>
      </c>
      <c r="H133" s="4">
        <v>1</v>
      </c>
      <c r="I133" s="4">
        <v>3</v>
      </c>
      <c r="J133" s="4">
        <v>3</v>
      </c>
      <c r="K133" s="4" t="s">
        <v>30</v>
      </c>
      <c r="L133" s="4">
        <v>4425</v>
      </c>
      <c r="M133" s="4">
        <v>4425</v>
      </c>
      <c r="N133" s="4" t="s">
        <v>682</v>
      </c>
      <c r="O133" s="4" t="s">
        <v>412</v>
      </c>
      <c r="P133" s="4" t="s">
        <v>33</v>
      </c>
      <c r="Q133" s="4">
        <v>0</v>
      </c>
      <c r="R133" s="8">
        <v>44923</v>
      </c>
      <c r="S133" s="6">
        <v>44935</v>
      </c>
      <c r="T133" s="4" t="s">
        <v>34</v>
      </c>
      <c r="U133" s="4">
        <v>4425</v>
      </c>
      <c r="V133" s="4">
        <v>0</v>
      </c>
      <c r="W133" s="4">
        <v>0</v>
      </c>
      <c r="X133" s="4" t="s">
        <v>683</v>
      </c>
      <c r="Y133" s="4" t="s">
        <v>684</v>
      </c>
    </row>
    <row r="134" s="4" customFormat="1" spans="1:25">
      <c r="A134" s="4" t="s">
        <v>685</v>
      </c>
      <c r="B134" s="4" t="s">
        <v>26</v>
      </c>
      <c r="C134" s="4" t="s">
        <v>27</v>
      </c>
      <c r="D134" s="4" t="s">
        <v>686</v>
      </c>
      <c r="E134" s="4" t="s">
        <v>687</v>
      </c>
      <c r="F134" s="6">
        <v>44930</v>
      </c>
      <c r="G134" s="6">
        <v>44932</v>
      </c>
      <c r="H134" s="4">
        <v>1</v>
      </c>
      <c r="I134" s="4">
        <v>2</v>
      </c>
      <c r="J134" s="4">
        <v>2</v>
      </c>
      <c r="K134" s="4" t="s">
        <v>30</v>
      </c>
      <c r="L134" s="4">
        <v>750.64</v>
      </c>
      <c r="M134" s="4">
        <v>750.64</v>
      </c>
      <c r="N134" s="4" t="s">
        <v>688</v>
      </c>
      <c r="O134" s="4" t="s">
        <v>412</v>
      </c>
      <c r="P134" s="4" t="s">
        <v>33</v>
      </c>
      <c r="Q134" s="4">
        <v>0</v>
      </c>
      <c r="R134" s="8">
        <v>44924</v>
      </c>
      <c r="S134" s="6">
        <v>44935</v>
      </c>
      <c r="T134" s="4" t="s">
        <v>34</v>
      </c>
      <c r="U134" s="4">
        <v>750.64</v>
      </c>
      <c r="V134" s="4">
        <v>0</v>
      </c>
      <c r="W134" s="4">
        <v>0</v>
      </c>
      <c r="X134" s="4" t="s">
        <v>689</v>
      </c>
      <c r="Y134" s="4" t="s">
        <v>179</v>
      </c>
    </row>
    <row r="135" s="4" customFormat="1" spans="1:25">
      <c r="A135" s="4" t="s">
        <v>690</v>
      </c>
      <c r="B135" s="4" t="s">
        <v>26</v>
      </c>
      <c r="C135" s="4" t="s">
        <v>27</v>
      </c>
      <c r="D135" s="4" t="s">
        <v>691</v>
      </c>
      <c r="E135" s="4" t="s">
        <v>692</v>
      </c>
      <c r="F135" s="6">
        <v>44927</v>
      </c>
      <c r="G135" s="6">
        <v>44932</v>
      </c>
      <c r="H135" s="4">
        <v>2</v>
      </c>
      <c r="I135" s="4">
        <v>5</v>
      </c>
      <c r="J135" s="4">
        <v>10</v>
      </c>
      <c r="K135" s="4" t="s">
        <v>30</v>
      </c>
      <c r="L135" s="4">
        <v>29330</v>
      </c>
      <c r="M135" s="4">
        <v>29330</v>
      </c>
      <c r="N135" s="4" t="s">
        <v>693</v>
      </c>
      <c r="O135" s="4" t="s">
        <v>412</v>
      </c>
      <c r="P135" s="4" t="s">
        <v>33</v>
      </c>
      <c r="Q135" s="4">
        <v>0</v>
      </c>
      <c r="R135" s="8">
        <v>44924</v>
      </c>
      <c r="S135" s="6">
        <v>44935</v>
      </c>
      <c r="T135" s="4" t="s">
        <v>34</v>
      </c>
      <c r="U135" s="4">
        <v>29330</v>
      </c>
      <c r="V135" s="4">
        <v>0</v>
      </c>
      <c r="W135" s="4">
        <v>0</v>
      </c>
      <c r="X135" s="4" t="s">
        <v>694</v>
      </c>
      <c r="Y135" s="4" t="s">
        <v>179</v>
      </c>
    </row>
    <row r="136" s="4" customFormat="1" spans="1:25">
      <c r="A136" s="4" t="s">
        <v>695</v>
      </c>
      <c r="B136" s="4" t="s">
        <v>26</v>
      </c>
      <c r="C136" s="4" t="s">
        <v>27</v>
      </c>
      <c r="D136" s="4" t="s">
        <v>696</v>
      </c>
      <c r="E136" s="4" t="s">
        <v>320</v>
      </c>
      <c r="F136" s="6">
        <v>44931</v>
      </c>
      <c r="G136" s="6">
        <v>44932</v>
      </c>
      <c r="H136" s="4">
        <v>1</v>
      </c>
      <c r="I136" s="4">
        <v>1</v>
      </c>
      <c r="J136" s="4">
        <v>1</v>
      </c>
      <c r="K136" s="4" t="s">
        <v>30</v>
      </c>
      <c r="L136" s="4">
        <v>371</v>
      </c>
      <c r="M136" s="4">
        <v>371</v>
      </c>
      <c r="N136" s="4" t="s">
        <v>697</v>
      </c>
      <c r="O136" s="4" t="s">
        <v>412</v>
      </c>
      <c r="P136" s="4" t="s">
        <v>33</v>
      </c>
      <c r="Q136" s="4">
        <v>0</v>
      </c>
      <c r="R136" s="8">
        <v>44924</v>
      </c>
      <c r="S136" s="6">
        <v>44935</v>
      </c>
      <c r="T136" s="4" t="s">
        <v>34</v>
      </c>
      <c r="U136" s="4">
        <v>371</v>
      </c>
      <c r="V136" s="4">
        <v>0</v>
      </c>
      <c r="W136" s="4">
        <v>0</v>
      </c>
      <c r="X136" s="4" t="s">
        <v>698</v>
      </c>
      <c r="Y136" s="4" t="s">
        <v>208</v>
      </c>
    </row>
    <row r="137" s="4" customFormat="1" spans="1:25">
      <c r="A137" s="4" t="s">
        <v>699</v>
      </c>
      <c r="B137" s="4" t="s">
        <v>26</v>
      </c>
      <c r="C137" s="4" t="s">
        <v>27</v>
      </c>
      <c r="D137" s="4" t="s">
        <v>700</v>
      </c>
      <c r="E137" s="4" t="s">
        <v>701</v>
      </c>
      <c r="F137" s="6">
        <v>44929</v>
      </c>
      <c r="G137" s="6">
        <v>44932</v>
      </c>
      <c r="H137" s="4">
        <v>1</v>
      </c>
      <c r="I137" s="4">
        <v>3</v>
      </c>
      <c r="J137" s="4">
        <v>3</v>
      </c>
      <c r="K137" s="4" t="s">
        <v>30</v>
      </c>
      <c r="L137" s="4">
        <v>4461</v>
      </c>
      <c r="M137" s="4">
        <v>4461</v>
      </c>
      <c r="N137" s="4" t="s">
        <v>702</v>
      </c>
      <c r="O137" s="4" t="s">
        <v>412</v>
      </c>
      <c r="P137" s="4" t="s">
        <v>33</v>
      </c>
      <c r="Q137" s="4">
        <v>0</v>
      </c>
      <c r="R137" s="8">
        <v>44924</v>
      </c>
      <c r="S137" s="6">
        <v>44935</v>
      </c>
      <c r="T137" s="4" t="s">
        <v>34</v>
      </c>
      <c r="U137" s="4">
        <v>4461</v>
      </c>
      <c r="V137" s="4">
        <v>0</v>
      </c>
      <c r="W137" s="4">
        <v>0</v>
      </c>
      <c r="X137" s="4" t="s">
        <v>703</v>
      </c>
      <c r="Y137" s="4" t="s">
        <v>704</v>
      </c>
    </row>
    <row r="138" s="4" customFormat="1" spans="1:25">
      <c r="A138" s="4" t="s">
        <v>690</v>
      </c>
      <c r="B138" s="4" t="s">
        <v>26</v>
      </c>
      <c r="C138" s="4" t="s">
        <v>269</v>
      </c>
      <c r="D138" s="4" t="s">
        <v>691</v>
      </c>
      <c r="E138" s="4" t="s">
        <v>692</v>
      </c>
      <c r="F138" s="6">
        <v>44927</v>
      </c>
      <c r="G138" s="6">
        <v>44932</v>
      </c>
      <c r="H138" s="4">
        <v>2</v>
      </c>
      <c r="I138" s="4">
        <v>5</v>
      </c>
      <c r="J138" s="4">
        <v>10</v>
      </c>
      <c r="K138" s="4" t="s">
        <v>30</v>
      </c>
      <c r="L138" s="4">
        <v>-29330</v>
      </c>
      <c r="M138" s="4">
        <v>-29330</v>
      </c>
      <c r="N138" s="4" t="s">
        <v>693</v>
      </c>
      <c r="O138" s="4" t="s">
        <v>412</v>
      </c>
      <c r="P138" s="4" t="s">
        <v>33</v>
      </c>
      <c r="Q138" s="4">
        <v>0</v>
      </c>
      <c r="R138" s="8">
        <v>44924</v>
      </c>
      <c r="S138" s="6">
        <v>44935</v>
      </c>
      <c r="T138" s="4" t="s">
        <v>34</v>
      </c>
      <c r="U138" s="4">
        <v>-29330</v>
      </c>
      <c r="V138" s="4">
        <v>0</v>
      </c>
      <c r="W138" s="4">
        <v>0</v>
      </c>
      <c r="X138" s="4" t="s">
        <v>694</v>
      </c>
      <c r="Y138" s="4" t="s">
        <v>179</v>
      </c>
    </row>
    <row r="139" s="4" customFormat="1" spans="1:25">
      <c r="A139" s="4" t="s">
        <v>705</v>
      </c>
      <c r="B139" s="4" t="s">
        <v>26</v>
      </c>
      <c r="C139" s="4" t="s">
        <v>27</v>
      </c>
      <c r="D139" s="4" t="s">
        <v>38</v>
      </c>
      <c r="E139" s="4" t="s">
        <v>205</v>
      </c>
      <c r="F139" s="6">
        <v>44930</v>
      </c>
      <c r="G139" s="6">
        <v>44932</v>
      </c>
      <c r="H139" s="4">
        <v>1</v>
      </c>
      <c r="I139" s="4">
        <v>2</v>
      </c>
      <c r="J139" s="4">
        <v>2</v>
      </c>
      <c r="K139" s="4" t="s">
        <v>30</v>
      </c>
      <c r="L139" s="4">
        <v>7840</v>
      </c>
      <c r="M139" s="4">
        <v>7840</v>
      </c>
      <c r="N139" s="4" t="s">
        <v>706</v>
      </c>
      <c r="O139" s="4" t="s">
        <v>412</v>
      </c>
      <c r="P139" s="4" t="s">
        <v>33</v>
      </c>
      <c r="Q139" s="4">
        <v>0</v>
      </c>
      <c r="R139" s="8">
        <v>44925</v>
      </c>
      <c r="S139" s="6">
        <v>44935</v>
      </c>
      <c r="T139" s="4" t="s">
        <v>34</v>
      </c>
      <c r="U139" s="4">
        <v>7840</v>
      </c>
      <c r="V139" s="4">
        <v>0</v>
      </c>
      <c r="W139" s="4">
        <v>0</v>
      </c>
      <c r="X139" s="4" t="s">
        <v>707</v>
      </c>
      <c r="Y139" s="4" t="s">
        <v>708</v>
      </c>
    </row>
    <row r="140" s="4" customFormat="1" spans="1:25">
      <c r="A140" s="4" t="s">
        <v>709</v>
      </c>
      <c r="B140" s="4" t="s">
        <v>26</v>
      </c>
      <c r="C140" s="4" t="s">
        <v>27</v>
      </c>
      <c r="D140" s="4" t="s">
        <v>671</v>
      </c>
      <c r="E140" s="4" t="s">
        <v>672</v>
      </c>
      <c r="F140" s="6">
        <v>44928</v>
      </c>
      <c r="G140" s="6">
        <v>44932</v>
      </c>
      <c r="H140" s="4">
        <v>1</v>
      </c>
      <c r="I140" s="4">
        <v>4</v>
      </c>
      <c r="J140" s="4">
        <v>4</v>
      </c>
      <c r="K140" s="4" t="s">
        <v>30</v>
      </c>
      <c r="L140" s="4">
        <v>2248</v>
      </c>
      <c r="M140" s="4">
        <v>2248</v>
      </c>
      <c r="N140" s="4" t="s">
        <v>710</v>
      </c>
      <c r="O140" s="4" t="s">
        <v>412</v>
      </c>
      <c r="P140" s="4" t="s">
        <v>33</v>
      </c>
      <c r="Q140" s="4">
        <v>0</v>
      </c>
      <c r="R140" s="8">
        <v>44925</v>
      </c>
      <c r="S140" s="6">
        <v>44935</v>
      </c>
      <c r="T140" s="4" t="s">
        <v>34</v>
      </c>
      <c r="U140" s="4">
        <v>2248</v>
      </c>
      <c r="V140" s="4">
        <v>0</v>
      </c>
      <c r="W140" s="4">
        <v>0</v>
      </c>
      <c r="X140" s="4" t="s">
        <v>711</v>
      </c>
      <c r="Y140" s="4" t="s">
        <v>179</v>
      </c>
    </row>
    <row r="141" s="4" customFormat="1" spans="1:25">
      <c r="A141" s="4" t="s">
        <v>712</v>
      </c>
      <c r="B141" s="4" t="s">
        <v>26</v>
      </c>
      <c r="C141" s="4" t="s">
        <v>27</v>
      </c>
      <c r="D141" s="4" t="s">
        <v>72</v>
      </c>
      <c r="E141" s="4" t="s">
        <v>73</v>
      </c>
      <c r="F141" s="6">
        <v>44926</v>
      </c>
      <c r="G141" s="6">
        <v>44932</v>
      </c>
      <c r="H141" s="4">
        <v>1</v>
      </c>
      <c r="I141" s="4">
        <v>6</v>
      </c>
      <c r="J141" s="4">
        <v>6</v>
      </c>
      <c r="K141" s="4" t="s">
        <v>30</v>
      </c>
      <c r="L141" s="4">
        <v>2250</v>
      </c>
      <c r="M141" s="4">
        <v>2250</v>
      </c>
      <c r="N141" s="4" t="s">
        <v>713</v>
      </c>
      <c r="O141" s="4" t="s">
        <v>412</v>
      </c>
      <c r="P141" s="4" t="s">
        <v>33</v>
      </c>
      <c r="Q141" s="4">
        <v>0</v>
      </c>
      <c r="R141" s="8">
        <v>44926</v>
      </c>
      <c r="S141" s="6">
        <v>44935</v>
      </c>
      <c r="T141" s="4" t="s">
        <v>34</v>
      </c>
      <c r="U141" s="4">
        <v>2250</v>
      </c>
      <c r="V141" s="4">
        <v>0</v>
      </c>
      <c r="W141" s="4">
        <v>0</v>
      </c>
      <c r="X141" s="4" t="s">
        <v>714</v>
      </c>
      <c r="Y141" s="4" t="s">
        <v>715</v>
      </c>
    </row>
    <row r="142" s="4" customFormat="1" spans="1:25">
      <c r="A142" s="4" t="s">
        <v>716</v>
      </c>
      <c r="B142" s="4" t="s">
        <v>26</v>
      </c>
      <c r="C142" s="4" t="s">
        <v>27</v>
      </c>
      <c r="D142" s="4" t="s">
        <v>691</v>
      </c>
      <c r="E142" s="4" t="s">
        <v>717</v>
      </c>
      <c r="F142" s="6">
        <v>44929</v>
      </c>
      <c r="G142" s="6">
        <v>44932</v>
      </c>
      <c r="H142" s="4">
        <v>1</v>
      </c>
      <c r="I142" s="4">
        <v>3</v>
      </c>
      <c r="J142" s="4">
        <v>3</v>
      </c>
      <c r="K142" s="4" t="s">
        <v>30</v>
      </c>
      <c r="L142" s="4">
        <v>6897</v>
      </c>
      <c r="M142" s="4">
        <v>6897</v>
      </c>
      <c r="N142" s="4" t="s">
        <v>718</v>
      </c>
      <c r="O142" s="4" t="s">
        <v>412</v>
      </c>
      <c r="P142" s="4" t="s">
        <v>33</v>
      </c>
      <c r="Q142" s="4">
        <v>0</v>
      </c>
      <c r="R142" s="8">
        <v>44926</v>
      </c>
      <c r="S142" s="6">
        <v>44935</v>
      </c>
      <c r="T142" s="4" t="s">
        <v>34</v>
      </c>
      <c r="U142" s="4">
        <v>6897</v>
      </c>
      <c r="V142" s="4">
        <v>0</v>
      </c>
      <c r="W142" s="4">
        <v>0</v>
      </c>
      <c r="X142" s="4" t="s">
        <v>719</v>
      </c>
      <c r="Y142" s="4" t="s">
        <v>179</v>
      </c>
    </row>
    <row r="143" s="4" customFormat="1" spans="1:25">
      <c r="A143" s="4" t="s">
        <v>716</v>
      </c>
      <c r="B143" s="4" t="s">
        <v>26</v>
      </c>
      <c r="C143" s="4" t="s">
        <v>269</v>
      </c>
      <c r="D143" s="4" t="s">
        <v>691</v>
      </c>
      <c r="E143" s="4" t="s">
        <v>717</v>
      </c>
      <c r="F143" s="6">
        <v>44929</v>
      </c>
      <c r="G143" s="6">
        <v>44932</v>
      </c>
      <c r="H143" s="4">
        <v>1</v>
      </c>
      <c r="I143" s="4">
        <v>3</v>
      </c>
      <c r="J143" s="4">
        <v>3</v>
      </c>
      <c r="K143" s="4" t="s">
        <v>30</v>
      </c>
      <c r="L143" s="4">
        <v>-6897</v>
      </c>
      <c r="M143" s="4">
        <v>-6897</v>
      </c>
      <c r="N143" s="4" t="s">
        <v>718</v>
      </c>
      <c r="O143" s="4" t="s">
        <v>412</v>
      </c>
      <c r="P143" s="4" t="s">
        <v>33</v>
      </c>
      <c r="Q143" s="4">
        <v>0</v>
      </c>
      <c r="R143" s="8">
        <v>44926</v>
      </c>
      <c r="S143" s="6">
        <v>44935</v>
      </c>
      <c r="T143" s="4" t="s">
        <v>34</v>
      </c>
      <c r="U143" s="4">
        <v>-6897</v>
      </c>
      <c r="V143" s="4">
        <v>0</v>
      </c>
      <c r="W143" s="4">
        <v>0</v>
      </c>
      <c r="X143" s="4" t="s">
        <v>719</v>
      </c>
      <c r="Y143" s="4" t="s">
        <v>179</v>
      </c>
    </row>
    <row r="144" s="4" customFormat="1" spans="1:25">
      <c r="A144" s="4" t="s">
        <v>720</v>
      </c>
      <c r="B144" s="4" t="s">
        <v>26</v>
      </c>
      <c r="C144" s="4" t="s">
        <v>27</v>
      </c>
      <c r="D144" s="4" t="s">
        <v>136</v>
      </c>
      <c r="E144" s="4" t="s">
        <v>721</v>
      </c>
      <c r="F144" s="6">
        <v>44931</v>
      </c>
      <c r="G144" s="6">
        <v>44932</v>
      </c>
      <c r="H144" s="4">
        <v>1</v>
      </c>
      <c r="I144" s="4">
        <v>1</v>
      </c>
      <c r="J144" s="4">
        <v>1</v>
      </c>
      <c r="K144" s="4" t="s">
        <v>30</v>
      </c>
      <c r="L144" s="4">
        <v>1450</v>
      </c>
      <c r="M144" s="4">
        <v>1450</v>
      </c>
      <c r="N144" s="4" t="s">
        <v>722</v>
      </c>
      <c r="O144" s="4" t="s">
        <v>412</v>
      </c>
      <c r="P144" s="4" t="s">
        <v>33</v>
      </c>
      <c r="Q144" s="4">
        <v>0</v>
      </c>
      <c r="R144" s="8">
        <v>44927</v>
      </c>
      <c r="S144" s="6">
        <v>44935</v>
      </c>
      <c r="T144" s="4" t="s">
        <v>34</v>
      </c>
      <c r="U144" s="4">
        <v>1450</v>
      </c>
      <c r="V144" s="4">
        <v>0</v>
      </c>
      <c r="W144" s="4">
        <v>0</v>
      </c>
      <c r="X144" s="4" t="s">
        <v>723</v>
      </c>
      <c r="Y144" s="4" t="s">
        <v>724</v>
      </c>
    </row>
    <row r="145" s="4" customFormat="1" spans="1:25">
      <c r="A145" s="4" t="s">
        <v>523</v>
      </c>
      <c r="B145" s="4" t="s">
        <v>26</v>
      </c>
      <c r="C145" s="4" t="s">
        <v>269</v>
      </c>
      <c r="D145" s="4" t="s">
        <v>524</v>
      </c>
      <c r="E145" s="4" t="s">
        <v>525</v>
      </c>
      <c r="F145" s="6">
        <v>44930</v>
      </c>
      <c r="G145" s="6">
        <v>44932</v>
      </c>
      <c r="H145" s="4">
        <v>2</v>
      </c>
      <c r="I145" s="4">
        <v>2</v>
      </c>
      <c r="J145" s="4">
        <v>4</v>
      </c>
      <c r="K145" s="4" t="s">
        <v>30</v>
      </c>
      <c r="L145" s="4">
        <v>-5000</v>
      </c>
      <c r="M145" s="4">
        <v>-5000</v>
      </c>
      <c r="N145" s="4" t="s">
        <v>526</v>
      </c>
      <c r="O145" s="4" t="s">
        <v>412</v>
      </c>
      <c r="P145" s="4" t="s">
        <v>33</v>
      </c>
      <c r="Q145" s="4">
        <v>0</v>
      </c>
      <c r="R145" s="8">
        <v>44903</v>
      </c>
      <c r="S145" s="6">
        <v>44935</v>
      </c>
      <c r="T145" s="4" t="s">
        <v>34</v>
      </c>
      <c r="U145" s="4">
        <v>-5000</v>
      </c>
      <c r="V145" s="4">
        <v>0</v>
      </c>
      <c r="W145" s="4">
        <v>0</v>
      </c>
      <c r="X145" s="4" t="s">
        <v>527</v>
      </c>
      <c r="Y145" s="4" t="s">
        <v>528</v>
      </c>
    </row>
    <row r="146" s="4" customFormat="1" spans="1:25">
      <c r="A146" s="4" t="s">
        <v>725</v>
      </c>
      <c r="B146" s="4" t="s">
        <v>26</v>
      </c>
      <c r="C146" s="4" t="s">
        <v>27</v>
      </c>
      <c r="D146" s="4" t="s">
        <v>54</v>
      </c>
      <c r="E146" s="4" t="s">
        <v>55</v>
      </c>
      <c r="F146" s="6">
        <v>44930</v>
      </c>
      <c r="G146" s="6">
        <v>44932</v>
      </c>
      <c r="H146" s="4">
        <v>1</v>
      </c>
      <c r="I146" s="4">
        <v>2</v>
      </c>
      <c r="J146" s="4">
        <v>2</v>
      </c>
      <c r="K146" s="4" t="s">
        <v>30</v>
      </c>
      <c r="L146" s="4">
        <v>2120</v>
      </c>
      <c r="M146" s="4">
        <v>2120</v>
      </c>
      <c r="N146" s="4" t="s">
        <v>726</v>
      </c>
      <c r="O146" s="4" t="s">
        <v>412</v>
      </c>
      <c r="P146" s="4" t="s">
        <v>33</v>
      </c>
      <c r="Q146" s="4">
        <v>0</v>
      </c>
      <c r="R146" s="8">
        <v>44928</v>
      </c>
      <c r="S146" s="6">
        <v>44935</v>
      </c>
      <c r="T146" s="4" t="s">
        <v>34</v>
      </c>
      <c r="U146" s="4">
        <v>2120</v>
      </c>
      <c r="V146" s="4">
        <v>0</v>
      </c>
      <c r="W146" s="4">
        <v>0</v>
      </c>
      <c r="X146" s="4" t="s">
        <v>727</v>
      </c>
      <c r="Y146" s="4" t="s">
        <v>728</v>
      </c>
    </row>
    <row r="147" s="4" customFormat="1" spans="1:25">
      <c r="A147" s="4" t="s">
        <v>729</v>
      </c>
      <c r="B147" s="4" t="s">
        <v>26</v>
      </c>
      <c r="C147" s="4" t="s">
        <v>27</v>
      </c>
      <c r="D147" s="4" t="s">
        <v>730</v>
      </c>
      <c r="E147" s="4" t="s">
        <v>731</v>
      </c>
      <c r="F147" s="6">
        <v>44928</v>
      </c>
      <c r="G147" s="6">
        <v>44932</v>
      </c>
      <c r="H147" s="4">
        <v>1</v>
      </c>
      <c r="I147" s="4">
        <v>4</v>
      </c>
      <c r="J147" s="4">
        <v>4</v>
      </c>
      <c r="K147" s="4" t="s">
        <v>30</v>
      </c>
      <c r="L147" s="4">
        <v>674.4</v>
      </c>
      <c r="M147" s="4">
        <v>674.4</v>
      </c>
      <c r="N147" s="4" t="s">
        <v>732</v>
      </c>
      <c r="O147" s="4" t="s">
        <v>412</v>
      </c>
      <c r="P147" s="4" t="s">
        <v>33</v>
      </c>
      <c r="Q147" s="4">
        <v>0</v>
      </c>
      <c r="R147" s="8">
        <v>44928</v>
      </c>
      <c r="S147" s="6">
        <v>44935</v>
      </c>
      <c r="T147" s="4" t="s">
        <v>34</v>
      </c>
      <c r="U147" s="4">
        <v>674.4</v>
      </c>
      <c r="V147" s="4">
        <v>0</v>
      </c>
      <c r="W147" s="4">
        <v>0</v>
      </c>
      <c r="X147" s="4" t="s">
        <v>733</v>
      </c>
      <c r="Y147" s="4" t="s">
        <v>179</v>
      </c>
    </row>
    <row r="148" s="4" customFormat="1" spans="1:25">
      <c r="A148" s="4" t="s">
        <v>734</v>
      </c>
      <c r="B148" s="4" t="s">
        <v>26</v>
      </c>
      <c r="C148" s="4" t="s">
        <v>27</v>
      </c>
      <c r="D148" s="4" t="s">
        <v>735</v>
      </c>
      <c r="E148" s="4" t="s">
        <v>736</v>
      </c>
      <c r="F148" s="6">
        <v>44930</v>
      </c>
      <c r="G148" s="6">
        <v>44932</v>
      </c>
      <c r="H148" s="4">
        <v>1</v>
      </c>
      <c r="I148" s="4">
        <v>2</v>
      </c>
      <c r="J148" s="4">
        <v>2</v>
      </c>
      <c r="K148" s="4" t="s">
        <v>30</v>
      </c>
      <c r="L148" s="4">
        <v>784.7</v>
      </c>
      <c r="M148" s="4">
        <v>784.7</v>
      </c>
      <c r="N148" s="4" t="s">
        <v>737</v>
      </c>
      <c r="O148" s="4" t="s">
        <v>412</v>
      </c>
      <c r="P148" s="4" t="s">
        <v>33</v>
      </c>
      <c r="Q148" s="4">
        <v>0</v>
      </c>
      <c r="R148" s="8">
        <v>44928</v>
      </c>
      <c r="S148" s="6">
        <v>44935</v>
      </c>
      <c r="T148" s="4" t="s">
        <v>34</v>
      </c>
      <c r="U148" s="4">
        <v>784.7</v>
      </c>
      <c r="V148" s="4">
        <v>0</v>
      </c>
      <c r="W148" s="4">
        <v>0</v>
      </c>
      <c r="X148" s="4" t="s">
        <v>179</v>
      </c>
      <c r="Y148" s="4" t="s">
        <v>179</v>
      </c>
    </row>
    <row r="149" s="4" customFormat="1" spans="1:25">
      <c r="A149" s="4" t="s">
        <v>738</v>
      </c>
      <c r="B149" s="4" t="s">
        <v>26</v>
      </c>
      <c r="C149" s="4" t="s">
        <v>27</v>
      </c>
      <c r="D149" s="4" t="s">
        <v>739</v>
      </c>
      <c r="E149" s="4" t="s">
        <v>740</v>
      </c>
      <c r="F149" s="6">
        <v>44931</v>
      </c>
      <c r="G149" s="6">
        <v>44932</v>
      </c>
      <c r="H149" s="4">
        <v>2</v>
      </c>
      <c r="I149" s="4">
        <v>1</v>
      </c>
      <c r="J149" s="4">
        <v>2</v>
      </c>
      <c r="K149" s="4" t="s">
        <v>30</v>
      </c>
      <c r="L149" s="4">
        <v>1838</v>
      </c>
      <c r="M149" s="4">
        <v>1838</v>
      </c>
      <c r="N149" s="4" t="s">
        <v>741</v>
      </c>
      <c r="O149" s="4" t="s">
        <v>412</v>
      </c>
      <c r="P149" s="4" t="s">
        <v>33</v>
      </c>
      <c r="Q149" s="4">
        <v>0</v>
      </c>
      <c r="R149" s="8">
        <v>44928</v>
      </c>
      <c r="S149" s="6">
        <v>44935</v>
      </c>
      <c r="T149" s="4" t="s">
        <v>34</v>
      </c>
      <c r="U149" s="4">
        <v>1838</v>
      </c>
      <c r="V149" s="4">
        <v>0</v>
      </c>
      <c r="W149" s="4">
        <v>0</v>
      </c>
      <c r="X149" s="4" t="s">
        <v>742</v>
      </c>
      <c r="Y149" s="4" t="s">
        <v>743</v>
      </c>
    </row>
    <row r="150" s="4" customFormat="1" spans="1:25">
      <c r="A150" s="4" t="s">
        <v>744</v>
      </c>
      <c r="B150" s="4" t="s">
        <v>26</v>
      </c>
      <c r="C150" s="4" t="s">
        <v>27</v>
      </c>
      <c r="D150" s="4" t="s">
        <v>38</v>
      </c>
      <c r="E150" s="4" t="s">
        <v>745</v>
      </c>
      <c r="F150" s="6">
        <v>44930</v>
      </c>
      <c r="G150" s="6">
        <v>44932</v>
      </c>
      <c r="H150" s="4">
        <v>1</v>
      </c>
      <c r="I150" s="4">
        <v>2</v>
      </c>
      <c r="J150" s="4">
        <v>2</v>
      </c>
      <c r="K150" s="4" t="s">
        <v>30</v>
      </c>
      <c r="L150" s="4">
        <v>7870</v>
      </c>
      <c r="M150" s="4">
        <v>7870</v>
      </c>
      <c r="N150" s="4" t="s">
        <v>746</v>
      </c>
      <c r="O150" s="4" t="s">
        <v>412</v>
      </c>
      <c r="P150" s="4" t="s">
        <v>33</v>
      </c>
      <c r="Q150" s="4">
        <v>0</v>
      </c>
      <c r="R150" s="8">
        <v>44928</v>
      </c>
      <c r="S150" s="6">
        <v>44935</v>
      </c>
      <c r="T150" s="4" t="s">
        <v>34</v>
      </c>
      <c r="U150" s="4">
        <v>7870</v>
      </c>
      <c r="V150" s="4">
        <v>0</v>
      </c>
      <c r="W150" s="4">
        <v>0</v>
      </c>
      <c r="X150" s="4" t="s">
        <v>747</v>
      </c>
      <c r="Y150" s="4" t="s">
        <v>748</v>
      </c>
    </row>
    <row r="151" s="4" customFormat="1" spans="1:25">
      <c r="A151" s="4" t="s">
        <v>749</v>
      </c>
      <c r="B151" s="4" t="s">
        <v>26</v>
      </c>
      <c r="C151" s="4" t="s">
        <v>27</v>
      </c>
      <c r="D151" s="4" t="s">
        <v>302</v>
      </c>
      <c r="E151" s="4" t="s">
        <v>303</v>
      </c>
      <c r="F151" s="6">
        <v>44929</v>
      </c>
      <c r="G151" s="6">
        <v>44932</v>
      </c>
      <c r="H151" s="4">
        <v>3</v>
      </c>
      <c r="I151" s="4">
        <v>3</v>
      </c>
      <c r="J151" s="4">
        <v>9</v>
      </c>
      <c r="K151" s="4" t="s">
        <v>30</v>
      </c>
      <c r="L151" s="4">
        <v>6759</v>
      </c>
      <c r="M151" s="4">
        <v>6759</v>
      </c>
      <c r="N151" s="4" t="s">
        <v>750</v>
      </c>
      <c r="O151" s="4" t="s">
        <v>412</v>
      </c>
      <c r="P151" s="4" t="s">
        <v>33</v>
      </c>
      <c r="Q151" s="4">
        <v>0</v>
      </c>
      <c r="R151" s="8">
        <v>44929</v>
      </c>
      <c r="S151" s="6">
        <v>44935</v>
      </c>
      <c r="T151" s="4" t="s">
        <v>34</v>
      </c>
      <c r="U151" s="4">
        <v>6759</v>
      </c>
      <c r="V151" s="4">
        <v>0</v>
      </c>
      <c r="W151" s="4">
        <v>0</v>
      </c>
      <c r="X151" s="4" t="s">
        <v>751</v>
      </c>
      <c r="Y151" s="4" t="s">
        <v>179</v>
      </c>
    </row>
    <row r="152" s="4" customFormat="1" spans="1:25">
      <c r="A152" s="4" t="s">
        <v>749</v>
      </c>
      <c r="B152" s="4" t="s">
        <v>26</v>
      </c>
      <c r="C152" s="4" t="s">
        <v>269</v>
      </c>
      <c r="D152" s="4" t="s">
        <v>302</v>
      </c>
      <c r="E152" s="4" t="s">
        <v>303</v>
      </c>
      <c r="F152" s="6">
        <v>44929</v>
      </c>
      <c r="G152" s="6">
        <v>44932</v>
      </c>
      <c r="H152" s="4">
        <v>3</v>
      </c>
      <c r="I152" s="4">
        <v>3</v>
      </c>
      <c r="J152" s="4">
        <v>9</v>
      </c>
      <c r="K152" s="4" t="s">
        <v>30</v>
      </c>
      <c r="L152" s="4">
        <v>-6759</v>
      </c>
      <c r="M152" s="4">
        <v>-6759</v>
      </c>
      <c r="N152" s="4" t="s">
        <v>750</v>
      </c>
      <c r="O152" s="4" t="s">
        <v>412</v>
      </c>
      <c r="P152" s="4" t="s">
        <v>33</v>
      </c>
      <c r="Q152" s="4">
        <v>0</v>
      </c>
      <c r="R152" s="8">
        <v>44929</v>
      </c>
      <c r="S152" s="6">
        <v>44935</v>
      </c>
      <c r="T152" s="4" t="s">
        <v>34</v>
      </c>
      <c r="U152" s="4">
        <v>-6759</v>
      </c>
      <c r="V152" s="4">
        <v>0</v>
      </c>
      <c r="W152" s="4">
        <v>0</v>
      </c>
      <c r="X152" s="4" t="s">
        <v>751</v>
      </c>
      <c r="Y152" s="4" t="s">
        <v>179</v>
      </c>
    </row>
    <row r="153" s="4" customFormat="1" spans="1:25">
      <c r="A153" s="4" t="s">
        <v>752</v>
      </c>
      <c r="B153" s="4" t="s">
        <v>26</v>
      </c>
      <c r="C153" s="4" t="s">
        <v>27</v>
      </c>
      <c r="D153" s="4" t="s">
        <v>366</v>
      </c>
      <c r="E153" s="4" t="s">
        <v>753</v>
      </c>
      <c r="F153" s="6">
        <v>44929</v>
      </c>
      <c r="G153" s="6">
        <v>44932</v>
      </c>
      <c r="H153" s="4">
        <v>1</v>
      </c>
      <c r="I153" s="4">
        <v>3</v>
      </c>
      <c r="J153" s="4">
        <v>3</v>
      </c>
      <c r="K153" s="4" t="s">
        <v>30</v>
      </c>
      <c r="L153" s="4">
        <v>852</v>
      </c>
      <c r="M153" s="4">
        <v>852</v>
      </c>
      <c r="N153" s="4" t="s">
        <v>754</v>
      </c>
      <c r="O153" s="4" t="s">
        <v>412</v>
      </c>
      <c r="P153" s="4" t="s">
        <v>33</v>
      </c>
      <c r="Q153" s="4">
        <v>0</v>
      </c>
      <c r="R153" s="8">
        <v>44929</v>
      </c>
      <c r="S153" s="6">
        <v>44935</v>
      </c>
      <c r="T153" s="4" t="s">
        <v>34</v>
      </c>
      <c r="U153" s="4">
        <v>852</v>
      </c>
      <c r="V153" s="4">
        <v>0</v>
      </c>
      <c r="W153" s="4">
        <v>0</v>
      </c>
      <c r="X153" s="4" t="s">
        <v>755</v>
      </c>
      <c r="Y153" s="4" t="s">
        <v>756</v>
      </c>
    </row>
    <row r="154" s="4" customFormat="1" spans="1:27">
      <c r="A154" s="4" t="s">
        <v>757</v>
      </c>
      <c r="B154" s="4" t="s">
        <v>26</v>
      </c>
      <c r="C154" s="4" t="s">
        <v>27</v>
      </c>
      <c r="D154" s="4" t="s">
        <v>302</v>
      </c>
      <c r="E154" s="4" t="s">
        <v>303</v>
      </c>
      <c r="F154" s="6">
        <v>44929</v>
      </c>
      <c r="G154" s="6">
        <v>44932</v>
      </c>
      <c r="H154" s="4">
        <v>3</v>
      </c>
      <c r="I154" s="4">
        <v>3</v>
      </c>
      <c r="J154" s="4">
        <v>9</v>
      </c>
      <c r="K154" s="4" t="s">
        <v>30</v>
      </c>
      <c r="L154" s="4">
        <v>6759</v>
      </c>
      <c r="M154" s="4">
        <v>6759</v>
      </c>
      <c r="N154" s="4" t="s">
        <v>758</v>
      </c>
      <c r="O154" s="4" t="s">
        <v>412</v>
      </c>
      <c r="P154" s="4" t="s">
        <v>33</v>
      </c>
      <c r="Q154" s="4">
        <v>0</v>
      </c>
      <c r="R154" s="8">
        <v>44929</v>
      </c>
      <c r="S154" s="6">
        <v>44935</v>
      </c>
      <c r="T154" s="4" t="s">
        <v>34</v>
      </c>
      <c r="U154" s="4">
        <v>6759</v>
      </c>
      <c r="V154" s="4">
        <v>0</v>
      </c>
      <c r="W154" s="4">
        <v>0</v>
      </c>
      <c r="X154" s="4" t="s">
        <v>759</v>
      </c>
      <c r="Y154" s="4">
        <v>7979122</v>
      </c>
      <c r="Z154" s="4">
        <v>7979123</v>
      </c>
      <c r="AA154" s="4" t="s">
        <v>760</v>
      </c>
    </row>
    <row r="155" s="4" customFormat="1" spans="1:25">
      <c r="A155" s="4" t="s">
        <v>761</v>
      </c>
      <c r="B155" s="4" t="s">
        <v>26</v>
      </c>
      <c r="C155" s="4" t="s">
        <v>27</v>
      </c>
      <c r="D155" s="4" t="s">
        <v>700</v>
      </c>
      <c r="E155" s="4" t="s">
        <v>701</v>
      </c>
      <c r="F155" s="6">
        <v>44930</v>
      </c>
      <c r="G155" s="6">
        <v>44932</v>
      </c>
      <c r="H155" s="4">
        <v>1</v>
      </c>
      <c r="I155" s="4">
        <v>2</v>
      </c>
      <c r="J155" s="4">
        <v>2</v>
      </c>
      <c r="K155" s="4" t="s">
        <v>30</v>
      </c>
      <c r="L155" s="4">
        <v>2974</v>
      </c>
      <c r="M155" s="4">
        <v>2974</v>
      </c>
      <c r="N155" s="4" t="s">
        <v>762</v>
      </c>
      <c r="O155" s="4" t="s">
        <v>412</v>
      </c>
      <c r="P155" s="4" t="s">
        <v>33</v>
      </c>
      <c r="Q155" s="4">
        <v>0</v>
      </c>
      <c r="R155" s="8">
        <v>44929</v>
      </c>
      <c r="S155" s="6">
        <v>44935</v>
      </c>
      <c r="T155" s="4" t="s">
        <v>34</v>
      </c>
      <c r="U155" s="4">
        <v>2974</v>
      </c>
      <c r="V155" s="4">
        <v>0</v>
      </c>
      <c r="W155" s="4">
        <v>0</v>
      </c>
      <c r="X155" s="4" t="s">
        <v>763</v>
      </c>
      <c r="Y155" s="4" t="s">
        <v>764</v>
      </c>
    </row>
    <row r="156" s="4" customFormat="1" spans="1:25">
      <c r="A156" s="4" t="s">
        <v>765</v>
      </c>
      <c r="B156" s="4" t="s">
        <v>26</v>
      </c>
      <c r="C156" s="4" t="s">
        <v>27</v>
      </c>
      <c r="D156" s="4" t="s">
        <v>296</v>
      </c>
      <c r="E156" s="4" t="s">
        <v>297</v>
      </c>
      <c r="F156" s="6">
        <v>44930</v>
      </c>
      <c r="G156" s="6">
        <v>44932</v>
      </c>
      <c r="H156" s="4">
        <v>1</v>
      </c>
      <c r="I156" s="4">
        <v>2</v>
      </c>
      <c r="J156" s="4">
        <v>2</v>
      </c>
      <c r="K156" s="4" t="s">
        <v>30</v>
      </c>
      <c r="L156" s="4">
        <v>680</v>
      </c>
      <c r="M156" s="4">
        <v>680</v>
      </c>
      <c r="N156" s="4" t="s">
        <v>766</v>
      </c>
      <c r="O156" s="4" t="s">
        <v>412</v>
      </c>
      <c r="P156" s="4" t="s">
        <v>33</v>
      </c>
      <c r="Q156" s="4">
        <v>0</v>
      </c>
      <c r="R156" s="8">
        <v>44929</v>
      </c>
      <c r="S156" s="6">
        <v>44935</v>
      </c>
      <c r="T156" s="4" t="s">
        <v>34</v>
      </c>
      <c r="U156" s="4">
        <v>680</v>
      </c>
      <c r="V156" s="4">
        <v>0</v>
      </c>
      <c r="W156" s="4">
        <v>0</v>
      </c>
      <c r="X156" s="4" t="s">
        <v>767</v>
      </c>
      <c r="Y156" s="4" t="s">
        <v>768</v>
      </c>
    </row>
    <row r="157" s="4" customFormat="1" spans="1:25">
      <c r="A157" s="4" t="s">
        <v>769</v>
      </c>
      <c r="B157" s="4" t="s">
        <v>26</v>
      </c>
      <c r="C157" s="4" t="s">
        <v>27</v>
      </c>
      <c r="D157" s="4" t="s">
        <v>770</v>
      </c>
      <c r="E157" s="4" t="s">
        <v>771</v>
      </c>
      <c r="F157" s="6">
        <v>44929</v>
      </c>
      <c r="G157" s="6">
        <v>44932</v>
      </c>
      <c r="H157" s="4">
        <v>1</v>
      </c>
      <c r="I157" s="4">
        <v>3</v>
      </c>
      <c r="J157" s="4">
        <v>3</v>
      </c>
      <c r="K157" s="4" t="s">
        <v>30</v>
      </c>
      <c r="L157" s="4">
        <v>2433</v>
      </c>
      <c r="M157" s="4">
        <v>2433</v>
      </c>
      <c r="N157" s="4" t="s">
        <v>772</v>
      </c>
      <c r="O157" s="4" t="s">
        <v>412</v>
      </c>
      <c r="P157" s="4" t="s">
        <v>33</v>
      </c>
      <c r="Q157" s="4">
        <v>0</v>
      </c>
      <c r="R157" s="8">
        <v>44929</v>
      </c>
      <c r="S157" s="6">
        <v>44935</v>
      </c>
      <c r="T157" s="4" t="s">
        <v>34</v>
      </c>
      <c r="U157" s="4">
        <v>2433</v>
      </c>
      <c r="V157" s="4">
        <v>0</v>
      </c>
      <c r="W157" s="4">
        <v>0</v>
      </c>
      <c r="X157" s="4" t="s">
        <v>773</v>
      </c>
      <c r="Y157" s="4" t="s">
        <v>774</v>
      </c>
    </row>
    <row r="158" s="4" customFormat="1" spans="1:26">
      <c r="A158" s="4" t="s">
        <v>775</v>
      </c>
      <c r="B158" s="4" t="s">
        <v>26</v>
      </c>
      <c r="C158" s="4" t="s">
        <v>27</v>
      </c>
      <c r="D158" s="4" t="s">
        <v>776</v>
      </c>
      <c r="E158" s="4" t="s">
        <v>777</v>
      </c>
      <c r="F158" s="6">
        <v>44931</v>
      </c>
      <c r="G158" s="6">
        <v>44932</v>
      </c>
      <c r="H158" s="4">
        <v>2</v>
      </c>
      <c r="I158" s="4">
        <v>1</v>
      </c>
      <c r="J158" s="4">
        <v>2</v>
      </c>
      <c r="K158" s="4" t="s">
        <v>30</v>
      </c>
      <c r="L158" s="4">
        <v>732</v>
      </c>
      <c r="M158" s="4">
        <v>732</v>
      </c>
      <c r="N158" s="4" t="s">
        <v>778</v>
      </c>
      <c r="O158" s="4" t="s">
        <v>412</v>
      </c>
      <c r="P158" s="4" t="s">
        <v>33</v>
      </c>
      <c r="Q158" s="4">
        <v>0</v>
      </c>
      <c r="R158" s="8">
        <v>44929</v>
      </c>
      <c r="S158" s="6">
        <v>44935</v>
      </c>
      <c r="T158" s="4" t="s">
        <v>34</v>
      </c>
      <c r="U158" s="4">
        <v>732</v>
      </c>
      <c r="V158" s="4">
        <v>0</v>
      </c>
      <c r="W158" s="4">
        <v>0</v>
      </c>
      <c r="X158" s="4" t="s">
        <v>779</v>
      </c>
      <c r="Y158" s="4" t="s">
        <v>780</v>
      </c>
      <c r="Z158" s="4" t="s">
        <v>781</v>
      </c>
    </row>
    <row r="159" s="4" customFormat="1" spans="1:25">
      <c r="A159" s="4" t="s">
        <v>782</v>
      </c>
      <c r="B159" s="4" t="s">
        <v>26</v>
      </c>
      <c r="C159" s="4" t="s">
        <v>27</v>
      </c>
      <c r="D159" s="4" t="s">
        <v>783</v>
      </c>
      <c r="E159" s="4" t="s">
        <v>784</v>
      </c>
      <c r="F159" s="6">
        <v>44930</v>
      </c>
      <c r="G159" s="6">
        <v>44932</v>
      </c>
      <c r="H159" s="4">
        <v>1</v>
      </c>
      <c r="I159" s="4">
        <v>2</v>
      </c>
      <c r="J159" s="4">
        <v>2</v>
      </c>
      <c r="K159" s="4" t="s">
        <v>30</v>
      </c>
      <c r="L159" s="4">
        <v>834</v>
      </c>
      <c r="M159" s="4">
        <v>834</v>
      </c>
      <c r="N159" s="4" t="s">
        <v>785</v>
      </c>
      <c r="O159" s="4" t="s">
        <v>412</v>
      </c>
      <c r="P159" s="4" t="s">
        <v>33</v>
      </c>
      <c r="Q159" s="4">
        <v>0</v>
      </c>
      <c r="R159" s="8">
        <v>44929</v>
      </c>
      <c r="S159" s="6">
        <v>44935</v>
      </c>
      <c r="T159" s="4" t="s">
        <v>34</v>
      </c>
      <c r="U159" s="4">
        <v>834</v>
      </c>
      <c r="V159" s="4">
        <v>0</v>
      </c>
      <c r="W159" s="4">
        <v>0</v>
      </c>
      <c r="X159" s="4" t="s">
        <v>786</v>
      </c>
      <c r="Y159" s="4" t="s">
        <v>787</v>
      </c>
    </row>
    <row r="160" s="4" customFormat="1" spans="1:25">
      <c r="A160" s="4" t="s">
        <v>788</v>
      </c>
      <c r="B160" s="4" t="s">
        <v>26</v>
      </c>
      <c r="C160" s="4" t="s">
        <v>27</v>
      </c>
      <c r="D160" s="4" t="s">
        <v>330</v>
      </c>
      <c r="E160" s="4" t="s">
        <v>789</v>
      </c>
      <c r="F160" s="6">
        <v>44930</v>
      </c>
      <c r="G160" s="6">
        <v>44932</v>
      </c>
      <c r="H160" s="4">
        <v>1</v>
      </c>
      <c r="I160" s="4">
        <v>2</v>
      </c>
      <c r="J160" s="4">
        <v>2</v>
      </c>
      <c r="K160" s="4" t="s">
        <v>30</v>
      </c>
      <c r="L160" s="4">
        <v>2112</v>
      </c>
      <c r="M160" s="4">
        <v>2112</v>
      </c>
      <c r="N160" s="4" t="s">
        <v>790</v>
      </c>
      <c r="O160" s="4" t="s">
        <v>412</v>
      </c>
      <c r="P160" s="4" t="s">
        <v>33</v>
      </c>
      <c r="Q160" s="4">
        <v>0</v>
      </c>
      <c r="R160" s="8">
        <v>44929</v>
      </c>
      <c r="S160" s="6">
        <v>44935</v>
      </c>
      <c r="T160" s="4" t="s">
        <v>34</v>
      </c>
      <c r="U160" s="4">
        <v>2112</v>
      </c>
      <c r="V160" s="4">
        <v>0</v>
      </c>
      <c r="W160" s="4">
        <v>0</v>
      </c>
      <c r="X160" s="4" t="s">
        <v>791</v>
      </c>
      <c r="Y160" s="4" t="s">
        <v>179</v>
      </c>
    </row>
    <row r="161" s="4" customFormat="1" spans="1:25">
      <c r="A161" s="4" t="s">
        <v>788</v>
      </c>
      <c r="B161" s="4" t="s">
        <v>26</v>
      </c>
      <c r="C161" s="4" t="s">
        <v>269</v>
      </c>
      <c r="D161" s="4" t="s">
        <v>330</v>
      </c>
      <c r="E161" s="4" t="s">
        <v>789</v>
      </c>
      <c r="F161" s="6">
        <v>44930</v>
      </c>
      <c r="G161" s="6">
        <v>44932</v>
      </c>
      <c r="H161" s="4">
        <v>1</v>
      </c>
      <c r="I161" s="4">
        <v>2</v>
      </c>
      <c r="J161" s="4">
        <v>2</v>
      </c>
      <c r="K161" s="4" t="s">
        <v>30</v>
      </c>
      <c r="L161" s="4">
        <v>-2112</v>
      </c>
      <c r="M161" s="4">
        <v>-2112</v>
      </c>
      <c r="N161" s="4" t="s">
        <v>790</v>
      </c>
      <c r="O161" s="4" t="s">
        <v>412</v>
      </c>
      <c r="P161" s="4" t="s">
        <v>33</v>
      </c>
      <c r="Q161" s="4">
        <v>0</v>
      </c>
      <c r="R161" s="8">
        <v>44929</v>
      </c>
      <c r="S161" s="6">
        <v>44935</v>
      </c>
      <c r="T161" s="4" t="s">
        <v>34</v>
      </c>
      <c r="U161" s="4">
        <v>-2112</v>
      </c>
      <c r="V161" s="4">
        <v>0</v>
      </c>
      <c r="W161" s="4">
        <v>0</v>
      </c>
      <c r="X161" s="4" t="s">
        <v>791</v>
      </c>
      <c r="Y161" s="4" t="s">
        <v>179</v>
      </c>
    </row>
    <row r="162" s="4" customFormat="1" spans="1:25">
      <c r="A162" s="4" t="s">
        <v>792</v>
      </c>
      <c r="B162" s="4" t="s">
        <v>26</v>
      </c>
      <c r="C162" s="4" t="s">
        <v>27</v>
      </c>
      <c r="D162" s="4" t="s">
        <v>630</v>
      </c>
      <c r="E162" s="4" t="s">
        <v>793</v>
      </c>
      <c r="F162" s="6">
        <v>44931</v>
      </c>
      <c r="G162" s="6">
        <v>44932</v>
      </c>
      <c r="H162" s="4">
        <v>1</v>
      </c>
      <c r="I162" s="4">
        <v>1</v>
      </c>
      <c r="J162" s="4">
        <v>1</v>
      </c>
      <c r="K162" s="4" t="s">
        <v>30</v>
      </c>
      <c r="L162" s="4">
        <v>636</v>
      </c>
      <c r="M162" s="4">
        <v>636</v>
      </c>
      <c r="N162" s="4" t="s">
        <v>794</v>
      </c>
      <c r="O162" s="4" t="s">
        <v>412</v>
      </c>
      <c r="P162" s="4" t="s">
        <v>33</v>
      </c>
      <c r="Q162" s="4">
        <v>0</v>
      </c>
      <c r="R162" s="8">
        <v>44930</v>
      </c>
      <c r="S162" s="6">
        <v>44935</v>
      </c>
      <c r="T162" s="4" t="s">
        <v>34</v>
      </c>
      <c r="U162" s="4">
        <v>636</v>
      </c>
      <c r="V162" s="4">
        <v>0</v>
      </c>
      <c r="W162" s="4">
        <v>0</v>
      </c>
      <c r="X162" s="4" t="s">
        <v>795</v>
      </c>
      <c r="Y162" s="4" t="s">
        <v>796</v>
      </c>
    </row>
    <row r="163" s="4" customFormat="1" spans="1:25">
      <c r="A163" s="4" t="s">
        <v>797</v>
      </c>
      <c r="B163" s="4" t="s">
        <v>26</v>
      </c>
      <c r="C163" s="4" t="s">
        <v>27</v>
      </c>
      <c r="D163" s="4" t="s">
        <v>798</v>
      </c>
      <c r="E163" s="4" t="s">
        <v>799</v>
      </c>
      <c r="F163" s="6">
        <v>44931</v>
      </c>
      <c r="G163" s="6">
        <v>44932</v>
      </c>
      <c r="H163" s="4">
        <v>1</v>
      </c>
      <c r="I163" s="4">
        <v>1</v>
      </c>
      <c r="J163" s="4">
        <v>1</v>
      </c>
      <c r="K163" s="4" t="s">
        <v>30</v>
      </c>
      <c r="L163" s="4">
        <v>188</v>
      </c>
      <c r="M163" s="4">
        <v>188</v>
      </c>
      <c r="N163" s="4" t="s">
        <v>800</v>
      </c>
      <c r="O163" s="4" t="s">
        <v>412</v>
      </c>
      <c r="P163" s="4" t="s">
        <v>33</v>
      </c>
      <c r="Q163" s="4">
        <v>0</v>
      </c>
      <c r="R163" s="8">
        <v>44930</v>
      </c>
      <c r="S163" s="6">
        <v>44935</v>
      </c>
      <c r="T163" s="4" t="s">
        <v>34</v>
      </c>
      <c r="U163" s="4">
        <v>188</v>
      </c>
      <c r="V163" s="4">
        <v>0</v>
      </c>
      <c r="W163" s="4">
        <v>0</v>
      </c>
      <c r="X163" s="4" t="s">
        <v>801</v>
      </c>
      <c r="Y163" s="4" t="s">
        <v>802</v>
      </c>
    </row>
    <row r="164" s="4" customFormat="1" spans="1:25">
      <c r="A164" s="4" t="s">
        <v>803</v>
      </c>
      <c r="B164" s="4" t="s">
        <v>26</v>
      </c>
      <c r="C164" s="4" t="s">
        <v>27</v>
      </c>
      <c r="D164" s="4" t="s">
        <v>804</v>
      </c>
      <c r="E164" s="4" t="s">
        <v>805</v>
      </c>
      <c r="F164" s="6">
        <v>44930</v>
      </c>
      <c r="G164" s="6">
        <v>44932</v>
      </c>
      <c r="H164" s="4">
        <v>1</v>
      </c>
      <c r="I164" s="4">
        <v>2</v>
      </c>
      <c r="J164" s="4">
        <v>2</v>
      </c>
      <c r="K164" s="4" t="s">
        <v>30</v>
      </c>
      <c r="L164" s="4">
        <v>511.38</v>
      </c>
      <c r="M164" s="4">
        <v>511.38</v>
      </c>
      <c r="N164" s="4" t="s">
        <v>806</v>
      </c>
      <c r="O164" s="4" t="s">
        <v>412</v>
      </c>
      <c r="P164" s="4" t="s">
        <v>33</v>
      </c>
      <c r="Q164" s="4">
        <v>0</v>
      </c>
      <c r="R164" s="8">
        <v>44930</v>
      </c>
      <c r="S164" s="6">
        <v>44935</v>
      </c>
      <c r="T164" s="4" t="s">
        <v>34</v>
      </c>
      <c r="U164" s="4">
        <v>511.38</v>
      </c>
      <c r="V164" s="4">
        <v>0</v>
      </c>
      <c r="W164" s="4">
        <v>0</v>
      </c>
      <c r="X164" s="4" t="s">
        <v>807</v>
      </c>
      <c r="Y164" s="4" t="s">
        <v>179</v>
      </c>
    </row>
    <row r="165" s="4" customFormat="1" spans="1:25">
      <c r="A165" s="4" t="s">
        <v>808</v>
      </c>
      <c r="B165" s="4" t="s">
        <v>26</v>
      </c>
      <c r="C165" s="4" t="s">
        <v>27</v>
      </c>
      <c r="D165" s="4" t="s">
        <v>330</v>
      </c>
      <c r="E165" s="4" t="s">
        <v>789</v>
      </c>
      <c r="F165" s="6">
        <v>44930</v>
      </c>
      <c r="G165" s="6">
        <v>44932</v>
      </c>
      <c r="H165" s="4">
        <v>1</v>
      </c>
      <c r="I165" s="4">
        <v>2</v>
      </c>
      <c r="J165" s="4">
        <v>2</v>
      </c>
      <c r="K165" s="4" t="s">
        <v>30</v>
      </c>
      <c r="L165" s="4">
        <v>2112</v>
      </c>
      <c r="M165" s="4">
        <v>2112</v>
      </c>
      <c r="N165" s="4" t="s">
        <v>790</v>
      </c>
      <c r="O165" s="4" t="s">
        <v>412</v>
      </c>
      <c r="P165" s="4" t="s">
        <v>33</v>
      </c>
      <c r="Q165" s="4">
        <v>0</v>
      </c>
      <c r="R165" s="8">
        <v>44930</v>
      </c>
      <c r="S165" s="6">
        <v>44935</v>
      </c>
      <c r="T165" s="4" t="s">
        <v>34</v>
      </c>
      <c r="U165" s="4">
        <v>2112</v>
      </c>
      <c r="V165" s="4">
        <v>0</v>
      </c>
      <c r="W165" s="4">
        <v>0</v>
      </c>
      <c r="X165" s="4" t="s">
        <v>809</v>
      </c>
      <c r="Y165" s="4" t="s">
        <v>810</v>
      </c>
    </row>
    <row r="166" s="4" customFormat="1" spans="1:25">
      <c r="A166" s="4" t="s">
        <v>811</v>
      </c>
      <c r="B166" s="4" t="s">
        <v>26</v>
      </c>
      <c r="C166" s="4" t="s">
        <v>27</v>
      </c>
      <c r="D166" s="4" t="s">
        <v>700</v>
      </c>
      <c r="E166" s="4" t="s">
        <v>812</v>
      </c>
      <c r="F166" s="6">
        <v>44930</v>
      </c>
      <c r="G166" s="6">
        <v>44932</v>
      </c>
      <c r="H166" s="4">
        <v>1</v>
      </c>
      <c r="I166" s="4">
        <v>2</v>
      </c>
      <c r="J166" s="4">
        <v>2</v>
      </c>
      <c r="K166" s="4" t="s">
        <v>30</v>
      </c>
      <c r="L166" s="4">
        <v>3474</v>
      </c>
      <c r="M166" s="4">
        <v>3474</v>
      </c>
      <c r="N166" s="4" t="s">
        <v>813</v>
      </c>
      <c r="O166" s="4" t="s">
        <v>412</v>
      </c>
      <c r="P166" s="4" t="s">
        <v>33</v>
      </c>
      <c r="Q166" s="4">
        <v>0</v>
      </c>
      <c r="R166" s="8">
        <v>44930</v>
      </c>
      <c r="S166" s="6">
        <v>44935</v>
      </c>
      <c r="T166" s="4" t="s">
        <v>34</v>
      </c>
      <c r="U166" s="4">
        <v>3474</v>
      </c>
      <c r="V166" s="4">
        <v>0</v>
      </c>
      <c r="W166" s="4">
        <v>0</v>
      </c>
      <c r="X166" s="4" t="s">
        <v>814</v>
      </c>
      <c r="Y166" s="4" t="s">
        <v>815</v>
      </c>
    </row>
    <row r="167" s="4" customFormat="1" spans="1:25">
      <c r="A167" s="4" t="s">
        <v>811</v>
      </c>
      <c r="B167" s="4" t="s">
        <v>26</v>
      </c>
      <c r="C167" s="4" t="s">
        <v>269</v>
      </c>
      <c r="D167" s="4" t="s">
        <v>700</v>
      </c>
      <c r="E167" s="4" t="s">
        <v>812</v>
      </c>
      <c r="F167" s="6">
        <v>44930</v>
      </c>
      <c r="G167" s="6">
        <v>44932</v>
      </c>
      <c r="H167" s="4">
        <v>1</v>
      </c>
      <c r="I167" s="4">
        <v>2</v>
      </c>
      <c r="J167" s="4">
        <v>2</v>
      </c>
      <c r="K167" s="4" t="s">
        <v>30</v>
      </c>
      <c r="L167" s="4">
        <v>-3474</v>
      </c>
      <c r="M167" s="4">
        <v>-3474</v>
      </c>
      <c r="N167" s="4" t="s">
        <v>813</v>
      </c>
      <c r="O167" s="4" t="s">
        <v>412</v>
      </c>
      <c r="P167" s="4" t="s">
        <v>33</v>
      </c>
      <c r="Q167" s="4">
        <v>0</v>
      </c>
      <c r="R167" s="8">
        <v>44930</v>
      </c>
      <c r="S167" s="6">
        <v>44935</v>
      </c>
      <c r="T167" s="4" t="s">
        <v>34</v>
      </c>
      <c r="U167" s="4">
        <v>-3474</v>
      </c>
      <c r="V167" s="4">
        <v>0</v>
      </c>
      <c r="W167" s="4">
        <v>0</v>
      </c>
      <c r="X167" s="4" t="s">
        <v>814</v>
      </c>
      <c r="Y167" s="4" t="s">
        <v>815</v>
      </c>
    </row>
    <row r="168" s="4" customFormat="1" spans="1:25">
      <c r="A168" s="4" t="s">
        <v>816</v>
      </c>
      <c r="B168" s="4" t="s">
        <v>26</v>
      </c>
      <c r="C168" s="4" t="s">
        <v>27</v>
      </c>
      <c r="D168" s="4" t="s">
        <v>142</v>
      </c>
      <c r="E168" s="4" t="s">
        <v>143</v>
      </c>
      <c r="F168" s="6">
        <v>44931</v>
      </c>
      <c r="G168" s="6">
        <v>44932</v>
      </c>
      <c r="H168" s="4">
        <v>1</v>
      </c>
      <c r="I168" s="4">
        <v>1</v>
      </c>
      <c r="J168" s="4">
        <v>1</v>
      </c>
      <c r="K168" s="4" t="s">
        <v>30</v>
      </c>
      <c r="L168" s="4">
        <v>748</v>
      </c>
      <c r="M168" s="4">
        <v>748</v>
      </c>
      <c r="N168" s="4" t="s">
        <v>817</v>
      </c>
      <c r="O168" s="4" t="s">
        <v>412</v>
      </c>
      <c r="P168" s="4" t="s">
        <v>33</v>
      </c>
      <c r="Q168" s="4">
        <v>0</v>
      </c>
      <c r="R168" s="8">
        <v>44930</v>
      </c>
      <c r="S168" s="6">
        <v>44935</v>
      </c>
      <c r="T168" s="4" t="s">
        <v>34</v>
      </c>
      <c r="U168" s="4">
        <v>748</v>
      </c>
      <c r="V168" s="4">
        <v>0</v>
      </c>
      <c r="W168" s="4">
        <v>0</v>
      </c>
      <c r="X168" s="4" t="s">
        <v>818</v>
      </c>
      <c r="Y168" s="4" t="s">
        <v>819</v>
      </c>
    </row>
    <row r="169" s="4" customFormat="1" spans="1:25">
      <c r="A169" s="4" t="s">
        <v>820</v>
      </c>
      <c r="B169" s="4" t="s">
        <v>26</v>
      </c>
      <c r="C169" s="4" t="s">
        <v>27</v>
      </c>
      <c r="D169" s="4" t="s">
        <v>38</v>
      </c>
      <c r="E169" s="4" t="s">
        <v>287</v>
      </c>
      <c r="F169" s="6">
        <v>44931</v>
      </c>
      <c r="G169" s="6">
        <v>44932</v>
      </c>
      <c r="H169" s="4">
        <v>1</v>
      </c>
      <c r="I169" s="4">
        <v>1</v>
      </c>
      <c r="J169" s="4">
        <v>1</v>
      </c>
      <c r="K169" s="4" t="s">
        <v>30</v>
      </c>
      <c r="L169" s="4">
        <v>5260</v>
      </c>
      <c r="M169" s="4">
        <v>5260</v>
      </c>
      <c r="N169" s="4" t="s">
        <v>821</v>
      </c>
      <c r="O169" s="4" t="s">
        <v>412</v>
      </c>
      <c r="P169" s="4" t="s">
        <v>33</v>
      </c>
      <c r="Q169" s="4">
        <v>0</v>
      </c>
      <c r="R169" s="8">
        <v>44930</v>
      </c>
      <c r="S169" s="6">
        <v>44935</v>
      </c>
      <c r="T169" s="4" t="s">
        <v>34</v>
      </c>
      <c r="U169" s="4">
        <v>5260</v>
      </c>
      <c r="V169" s="4">
        <v>0</v>
      </c>
      <c r="W169" s="4">
        <v>0</v>
      </c>
      <c r="X169" s="4" t="s">
        <v>822</v>
      </c>
      <c r="Y169" s="4" t="s">
        <v>823</v>
      </c>
    </row>
    <row r="170" s="4" customFormat="1" spans="1:25">
      <c r="A170" s="4" t="s">
        <v>824</v>
      </c>
      <c r="B170" s="4" t="s">
        <v>26</v>
      </c>
      <c r="C170" s="4" t="s">
        <v>27</v>
      </c>
      <c r="D170" s="4" t="s">
        <v>825</v>
      </c>
      <c r="E170" s="4" t="s">
        <v>155</v>
      </c>
      <c r="F170" s="6">
        <v>44931</v>
      </c>
      <c r="G170" s="6">
        <v>44932</v>
      </c>
      <c r="H170" s="4">
        <v>1</v>
      </c>
      <c r="I170" s="4">
        <v>1</v>
      </c>
      <c r="J170" s="4">
        <v>1</v>
      </c>
      <c r="K170" s="4" t="s">
        <v>30</v>
      </c>
      <c r="L170" s="4">
        <v>448</v>
      </c>
      <c r="M170" s="4">
        <v>448</v>
      </c>
      <c r="N170" s="4" t="s">
        <v>826</v>
      </c>
      <c r="O170" s="4" t="s">
        <v>412</v>
      </c>
      <c r="P170" s="4" t="s">
        <v>33</v>
      </c>
      <c r="Q170" s="4">
        <v>0</v>
      </c>
      <c r="R170" s="8">
        <v>44930</v>
      </c>
      <c r="S170" s="6">
        <v>44935</v>
      </c>
      <c r="T170" s="4" t="s">
        <v>34</v>
      </c>
      <c r="U170" s="4">
        <v>448</v>
      </c>
      <c r="V170" s="4">
        <v>0</v>
      </c>
      <c r="W170" s="4">
        <v>0</v>
      </c>
      <c r="X170" s="4" t="s">
        <v>827</v>
      </c>
      <c r="Y170" s="4" t="s">
        <v>828</v>
      </c>
    </row>
    <row r="171" s="4" customFormat="1" spans="1:25">
      <c r="A171" s="4" t="s">
        <v>829</v>
      </c>
      <c r="B171" s="4" t="s">
        <v>26</v>
      </c>
      <c r="C171" s="4" t="s">
        <v>27</v>
      </c>
      <c r="D171" s="4" t="s">
        <v>361</v>
      </c>
      <c r="E171" s="4" t="s">
        <v>297</v>
      </c>
      <c r="F171" s="6">
        <v>44931</v>
      </c>
      <c r="G171" s="6">
        <v>44932</v>
      </c>
      <c r="H171" s="4">
        <v>1</v>
      </c>
      <c r="I171" s="4">
        <v>1</v>
      </c>
      <c r="J171" s="4">
        <v>1</v>
      </c>
      <c r="K171" s="4" t="s">
        <v>30</v>
      </c>
      <c r="L171" s="4">
        <v>329</v>
      </c>
      <c r="M171" s="4">
        <v>329</v>
      </c>
      <c r="N171" s="4" t="s">
        <v>830</v>
      </c>
      <c r="O171" s="4" t="s">
        <v>412</v>
      </c>
      <c r="P171" s="4" t="s">
        <v>33</v>
      </c>
      <c r="Q171" s="4">
        <v>0</v>
      </c>
      <c r="R171" s="8">
        <v>44930</v>
      </c>
      <c r="S171" s="6">
        <v>44935</v>
      </c>
      <c r="T171" s="4" t="s">
        <v>34</v>
      </c>
      <c r="U171" s="4">
        <v>329</v>
      </c>
      <c r="V171" s="4">
        <v>0</v>
      </c>
      <c r="W171" s="4">
        <v>0</v>
      </c>
      <c r="X171" s="4" t="s">
        <v>831</v>
      </c>
      <c r="Y171" s="4" t="s">
        <v>832</v>
      </c>
    </row>
    <row r="172" s="4" customFormat="1" spans="1:25">
      <c r="A172" s="4" t="s">
        <v>833</v>
      </c>
      <c r="B172" s="4" t="s">
        <v>26</v>
      </c>
      <c r="C172" s="4" t="s">
        <v>27</v>
      </c>
      <c r="D172" s="4" t="s">
        <v>142</v>
      </c>
      <c r="E172" s="4" t="s">
        <v>834</v>
      </c>
      <c r="F172" s="6">
        <v>44931</v>
      </c>
      <c r="G172" s="6">
        <v>44932</v>
      </c>
      <c r="H172" s="4">
        <v>1</v>
      </c>
      <c r="I172" s="4">
        <v>1</v>
      </c>
      <c r="J172" s="4">
        <v>1</v>
      </c>
      <c r="K172" s="4" t="s">
        <v>30</v>
      </c>
      <c r="L172" s="4">
        <v>748</v>
      </c>
      <c r="M172" s="4">
        <v>748</v>
      </c>
      <c r="N172" s="4" t="s">
        <v>835</v>
      </c>
      <c r="O172" s="4" t="s">
        <v>412</v>
      </c>
      <c r="P172" s="4" t="s">
        <v>33</v>
      </c>
      <c r="Q172" s="4">
        <v>0</v>
      </c>
      <c r="R172" s="8">
        <v>44930</v>
      </c>
      <c r="S172" s="6">
        <v>44935</v>
      </c>
      <c r="T172" s="4" t="s">
        <v>34</v>
      </c>
      <c r="U172" s="4">
        <v>748</v>
      </c>
      <c r="V172" s="4">
        <v>0</v>
      </c>
      <c r="W172" s="4">
        <v>0</v>
      </c>
      <c r="X172" s="4" t="s">
        <v>836</v>
      </c>
      <c r="Y172" s="4" t="s">
        <v>837</v>
      </c>
    </row>
    <row r="173" s="4" customFormat="1" spans="1:25">
      <c r="A173" s="4" t="s">
        <v>838</v>
      </c>
      <c r="B173" s="4" t="s">
        <v>26</v>
      </c>
      <c r="C173" s="4" t="s">
        <v>27</v>
      </c>
      <c r="D173" s="4" t="s">
        <v>839</v>
      </c>
      <c r="E173" s="4" t="s">
        <v>840</v>
      </c>
      <c r="F173" s="6">
        <v>44931</v>
      </c>
      <c r="G173" s="6">
        <v>44932</v>
      </c>
      <c r="H173" s="4">
        <v>1</v>
      </c>
      <c r="I173" s="4">
        <v>1</v>
      </c>
      <c r="J173" s="4">
        <v>1</v>
      </c>
      <c r="K173" s="4" t="s">
        <v>30</v>
      </c>
      <c r="L173" s="4">
        <v>288</v>
      </c>
      <c r="M173" s="4">
        <v>288</v>
      </c>
      <c r="N173" s="4" t="s">
        <v>841</v>
      </c>
      <c r="O173" s="4" t="s">
        <v>412</v>
      </c>
      <c r="P173" s="4" t="s">
        <v>33</v>
      </c>
      <c r="Q173" s="4">
        <v>0</v>
      </c>
      <c r="R173" s="8">
        <v>44930</v>
      </c>
      <c r="S173" s="6">
        <v>44935</v>
      </c>
      <c r="T173" s="4" t="s">
        <v>34</v>
      </c>
      <c r="U173" s="4">
        <v>288</v>
      </c>
      <c r="V173" s="4">
        <v>0</v>
      </c>
      <c r="W173" s="4">
        <v>0</v>
      </c>
      <c r="X173" s="4" t="s">
        <v>842</v>
      </c>
      <c r="Y173" s="4" t="s">
        <v>843</v>
      </c>
    </row>
    <row r="174" s="4" customFormat="1" spans="1:25">
      <c r="A174" s="4" t="s">
        <v>844</v>
      </c>
      <c r="B174" s="4" t="s">
        <v>26</v>
      </c>
      <c r="C174" s="4" t="s">
        <v>27</v>
      </c>
      <c r="D174" s="4" t="s">
        <v>845</v>
      </c>
      <c r="E174" s="4" t="s">
        <v>846</v>
      </c>
      <c r="F174" s="6">
        <v>44931</v>
      </c>
      <c r="G174" s="6">
        <v>44932</v>
      </c>
      <c r="H174" s="4">
        <v>1</v>
      </c>
      <c r="I174" s="4">
        <v>1</v>
      </c>
      <c r="J174" s="4">
        <v>1</v>
      </c>
      <c r="K174" s="4" t="s">
        <v>30</v>
      </c>
      <c r="L174" s="4">
        <v>382.02</v>
      </c>
      <c r="M174" s="4">
        <v>382.02</v>
      </c>
      <c r="N174" s="4" t="s">
        <v>847</v>
      </c>
      <c r="O174" s="4" t="s">
        <v>412</v>
      </c>
      <c r="P174" s="4" t="s">
        <v>33</v>
      </c>
      <c r="Q174" s="4">
        <v>0</v>
      </c>
      <c r="R174" s="8">
        <v>44931</v>
      </c>
      <c r="S174" s="6">
        <v>44935</v>
      </c>
      <c r="T174" s="4" t="s">
        <v>34</v>
      </c>
      <c r="U174" s="4">
        <v>382.02</v>
      </c>
      <c r="V174" s="4">
        <v>0</v>
      </c>
      <c r="W174" s="4">
        <v>0</v>
      </c>
      <c r="X174" s="4" t="s">
        <v>848</v>
      </c>
      <c r="Y174" s="4" t="s">
        <v>179</v>
      </c>
    </row>
    <row r="175" s="4" customFormat="1" spans="1:25">
      <c r="A175" s="4" t="s">
        <v>849</v>
      </c>
      <c r="B175" s="4" t="s">
        <v>26</v>
      </c>
      <c r="C175" s="4" t="s">
        <v>27</v>
      </c>
      <c r="D175" s="4" t="s">
        <v>142</v>
      </c>
      <c r="E175" s="4" t="s">
        <v>850</v>
      </c>
      <c r="F175" s="6">
        <v>44931</v>
      </c>
      <c r="G175" s="6">
        <v>44932</v>
      </c>
      <c r="H175" s="4">
        <v>1</v>
      </c>
      <c r="I175" s="4">
        <v>1</v>
      </c>
      <c r="J175" s="4">
        <v>1</v>
      </c>
      <c r="K175" s="4" t="s">
        <v>30</v>
      </c>
      <c r="L175" s="4">
        <v>734</v>
      </c>
      <c r="M175" s="4">
        <v>734</v>
      </c>
      <c r="N175" s="4" t="s">
        <v>851</v>
      </c>
      <c r="O175" s="4" t="s">
        <v>412</v>
      </c>
      <c r="P175" s="4" t="s">
        <v>33</v>
      </c>
      <c r="Q175" s="4">
        <v>0</v>
      </c>
      <c r="R175" s="8">
        <v>44931</v>
      </c>
      <c r="S175" s="6">
        <v>44935</v>
      </c>
      <c r="T175" s="4" t="s">
        <v>34</v>
      </c>
      <c r="U175" s="4">
        <v>734</v>
      </c>
      <c r="V175" s="4">
        <v>0</v>
      </c>
      <c r="W175" s="4">
        <v>0</v>
      </c>
      <c r="X175" s="4" t="s">
        <v>852</v>
      </c>
      <c r="Y175" s="4" t="s">
        <v>853</v>
      </c>
    </row>
    <row r="176" s="4" customFormat="1" spans="1:25">
      <c r="A176" s="4" t="s">
        <v>854</v>
      </c>
      <c r="B176" s="4" t="s">
        <v>26</v>
      </c>
      <c r="C176" s="4" t="s">
        <v>27</v>
      </c>
      <c r="D176" s="4" t="s">
        <v>142</v>
      </c>
      <c r="E176" s="4" t="s">
        <v>143</v>
      </c>
      <c r="F176" s="6">
        <v>44931</v>
      </c>
      <c r="G176" s="6">
        <v>44932</v>
      </c>
      <c r="H176" s="4">
        <v>1</v>
      </c>
      <c r="I176" s="4">
        <v>1</v>
      </c>
      <c r="J176" s="4">
        <v>1</v>
      </c>
      <c r="K176" s="4" t="s">
        <v>30</v>
      </c>
      <c r="L176" s="4">
        <v>748</v>
      </c>
      <c r="M176" s="4">
        <v>748</v>
      </c>
      <c r="N176" s="4" t="s">
        <v>855</v>
      </c>
      <c r="O176" s="4" t="s">
        <v>412</v>
      </c>
      <c r="P176" s="4" t="s">
        <v>33</v>
      </c>
      <c r="Q176" s="4">
        <v>0</v>
      </c>
      <c r="R176" s="8">
        <v>44931</v>
      </c>
      <c r="S176" s="6">
        <v>44935</v>
      </c>
      <c r="T176" s="4" t="s">
        <v>34</v>
      </c>
      <c r="U176" s="4">
        <v>748</v>
      </c>
      <c r="V176" s="4">
        <v>0</v>
      </c>
      <c r="W176" s="4">
        <v>0</v>
      </c>
      <c r="X176" s="4" t="s">
        <v>856</v>
      </c>
      <c r="Y176" s="4" t="s">
        <v>857</v>
      </c>
    </row>
    <row r="177" s="4" customFormat="1" spans="1:25">
      <c r="A177" s="4" t="s">
        <v>844</v>
      </c>
      <c r="B177" s="4" t="s">
        <v>26</v>
      </c>
      <c r="C177" s="4" t="s">
        <v>269</v>
      </c>
      <c r="D177" s="4" t="s">
        <v>845</v>
      </c>
      <c r="E177" s="4" t="s">
        <v>846</v>
      </c>
      <c r="F177" s="6">
        <v>44931</v>
      </c>
      <c r="G177" s="6">
        <v>44932</v>
      </c>
      <c r="H177" s="4">
        <v>1</v>
      </c>
      <c r="I177" s="4">
        <v>1</v>
      </c>
      <c r="J177" s="4">
        <v>1</v>
      </c>
      <c r="K177" s="4" t="s">
        <v>30</v>
      </c>
      <c r="L177" s="4">
        <v>-382.02</v>
      </c>
      <c r="M177" s="4">
        <v>-382.02</v>
      </c>
      <c r="N177" s="4" t="s">
        <v>847</v>
      </c>
      <c r="O177" s="4" t="s">
        <v>412</v>
      </c>
      <c r="P177" s="4" t="s">
        <v>33</v>
      </c>
      <c r="Q177" s="4">
        <v>0</v>
      </c>
      <c r="R177" s="8">
        <v>44931</v>
      </c>
      <c r="S177" s="6">
        <v>44935</v>
      </c>
      <c r="T177" s="4" t="s">
        <v>34</v>
      </c>
      <c r="U177" s="4">
        <v>-382.02</v>
      </c>
      <c r="V177" s="4">
        <v>0</v>
      </c>
      <c r="W177" s="4">
        <v>0</v>
      </c>
      <c r="X177" s="4" t="s">
        <v>848</v>
      </c>
      <c r="Y177" s="4" t="s">
        <v>179</v>
      </c>
    </row>
    <row r="178" s="4" customFormat="1" spans="1:25">
      <c r="A178" s="4" t="s">
        <v>858</v>
      </c>
      <c r="B178" s="4" t="s">
        <v>26</v>
      </c>
      <c r="C178" s="4" t="s">
        <v>27</v>
      </c>
      <c r="D178" s="4" t="s">
        <v>142</v>
      </c>
      <c r="E178" s="4" t="s">
        <v>143</v>
      </c>
      <c r="F178" s="6">
        <v>44931</v>
      </c>
      <c r="G178" s="6">
        <v>44932</v>
      </c>
      <c r="H178" s="4">
        <v>1</v>
      </c>
      <c r="I178" s="4">
        <v>1</v>
      </c>
      <c r="J178" s="4">
        <v>1</v>
      </c>
      <c r="K178" s="4" t="s">
        <v>30</v>
      </c>
      <c r="L178" s="4">
        <v>748</v>
      </c>
      <c r="M178" s="4">
        <v>748</v>
      </c>
      <c r="N178" s="4" t="s">
        <v>859</v>
      </c>
      <c r="O178" s="4" t="s">
        <v>412</v>
      </c>
      <c r="P178" s="4" t="s">
        <v>33</v>
      </c>
      <c r="Q178" s="4">
        <v>0</v>
      </c>
      <c r="R178" s="8">
        <v>44931</v>
      </c>
      <c r="S178" s="6">
        <v>44935</v>
      </c>
      <c r="T178" s="4" t="s">
        <v>34</v>
      </c>
      <c r="U178" s="4">
        <v>748</v>
      </c>
      <c r="V178" s="4">
        <v>0</v>
      </c>
      <c r="W178" s="4">
        <v>0</v>
      </c>
      <c r="X178" s="4" t="s">
        <v>860</v>
      </c>
      <c r="Y178" s="4" t="s">
        <v>861</v>
      </c>
    </row>
    <row r="179" s="4" customFormat="1" spans="1:25">
      <c r="A179" s="4" t="s">
        <v>862</v>
      </c>
      <c r="B179" s="4" t="s">
        <v>26</v>
      </c>
      <c r="C179" s="4" t="s">
        <v>27</v>
      </c>
      <c r="D179" s="4" t="s">
        <v>863</v>
      </c>
      <c r="E179" s="4" t="s">
        <v>864</v>
      </c>
      <c r="F179" s="6">
        <v>44931</v>
      </c>
      <c r="G179" s="6">
        <v>44932</v>
      </c>
      <c r="H179" s="4">
        <v>1</v>
      </c>
      <c r="I179" s="4">
        <v>1</v>
      </c>
      <c r="J179" s="4">
        <v>1</v>
      </c>
      <c r="K179" s="4" t="s">
        <v>30</v>
      </c>
      <c r="L179" s="4">
        <v>2379</v>
      </c>
      <c r="M179" s="4">
        <v>2379</v>
      </c>
      <c r="N179" s="4" t="s">
        <v>865</v>
      </c>
      <c r="O179" s="4" t="s">
        <v>412</v>
      </c>
      <c r="P179" s="4" t="s">
        <v>33</v>
      </c>
      <c r="Q179" s="4">
        <v>0</v>
      </c>
      <c r="R179" s="8">
        <v>44931</v>
      </c>
      <c r="S179" s="6">
        <v>44935</v>
      </c>
      <c r="T179" s="4" t="s">
        <v>34</v>
      </c>
      <c r="U179" s="4">
        <v>2379</v>
      </c>
      <c r="V179" s="4">
        <v>0</v>
      </c>
      <c r="W179" s="4">
        <v>0</v>
      </c>
      <c r="X179" s="4" t="s">
        <v>866</v>
      </c>
      <c r="Y179" s="4" t="s">
        <v>867</v>
      </c>
    </row>
    <row r="180" s="4" customFormat="1" spans="1:25">
      <c r="A180" s="4" t="s">
        <v>868</v>
      </c>
      <c r="B180" s="4" t="s">
        <v>26</v>
      </c>
      <c r="C180" s="4" t="s">
        <v>27</v>
      </c>
      <c r="D180" s="4" t="s">
        <v>869</v>
      </c>
      <c r="E180" s="4" t="s">
        <v>870</v>
      </c>
      <c r="F180" s="6">
        <v>44931</v>
      </c>
      <c r="G180" s="6">
        <v>44932</v>
      </c>
      <c r="H180" s="4">
        <v>1</v>
      </c>
      <c r="I180" s="4">
        <v>1</v>
      </c>
      <c r="J180" s="4">
        <v>1</v>
      </c>
      <c r="K180" s="4" t="s">
        <v>30</v>
      </c>
      <c r="L180" s="4">
        <v>657</v>
      </c>
      <c r="M180" s="4">
        <v>657</v>
      </c>
      <c r="N180" s="4" t="s">
        <v>871</v>
      </c>
      <c r="O180" s="4" t="s">
        <v>412</v>
      </c>
      <c r="P180" s="4" t="s">
        <v>33</v>
      </c>
      <c r="Q180" s="4">
        <v>0</v>
      </c>
      <c r="R180" s="8">
        <v>44931</v>
      </c>
      <c r="S180" s="6">
        <v>44935</v>
      </c>
      <c r="T180" s="4" t="s">
        <v>34</v>
      </c>
      <c r="U180" s="4">
        <v>657</v>
      </c>
      <c r="V180" s="4">
        <v>0</v>
      </c>
      <c r="W180" s="4">
        <v>0</v>
      </c>
      <c r="X180" s="4" t="s">
        <v>872</v>
      </c>
      <c r="Y180" s="4" t="s">
        <v>873</v>
      </c>
    </row>
    <row r="181" s="4" customFormat="1" spans="1:25">
      <c r="A181" s="4" t="s">
        <v>874</v>
      </c>
      <c r="B181" s="4" t="s">
        <v>26</v>
      </c>
      <c r="C181" s="4" t="s">
        <v>27</v>
      </c>
      <c r="D181" s="4" t="s">
        <v>154</v>
      </c>
      <c r="E181" s="4" t="s">
        <v>297</v>
      </c>
      <c r="F181" s="6">
        <v>44931</v>
      </c>
      <c r="G181" s="6">
        <v>44932</v>
      </c>
      <c r="H181" s="4">
        <v>1</v>
      </c>
      <c r="I181" s="4">
        <v>1</v>
      </c>
      <c r="J181" s="4">
        <v>1</v>
      </c>
      <c r="K181" s="4" t="s">
        <v>30</v>
      </c>
      <c r="L181" s="4">
        <v>402</v>
      </c>
      <c r="M181" s="4">
        <v>402</v>
      </c>
      <c r="N181" s="4" t="s">
        <v>875</v>
      </c>
      <c r="O181" s="4" t="s">
        <v>412</v>
      </c>
      <c r="P181" s="4" t="s">
        <v>33</v>
      </c>
      <c r="Q181" s="4">
        <v>0</v>
      </c>
      <c r="R181" s="8">
        <v>44931</v>
      </c>
      <c r="S181" s="6">
        <v>44935</v>
      </c>
      <c r="T181" s="4" t="s">
        <v>34</v>
      </c>
      <c r="U181" s="4">
        <v>402</v>
      </c>
      <c r="V181" s="4">
        <v>0</v>
      </c>
      <c r="W181" s="4">
        <v>0</v>
      </c>
      <c r="X181" s="4" t="s">
        <v>876</v>
      </c>
      <c r="Y181" s="4" t="s">
        <v>877</v>
      </c>
    </row>
    <row r="182" s="4" customFormat="1" spans="1:25">
      <c r="A182" s="4" t="s">
        <v>878</v>
      </c>
      <c r="B182" s="4" t="s">
        <v>26</v>
      </c>
      <c r="C182" s="4" t="s">
        <v>27</v>
      </c>
      <c r="D182" s="4" t="s">
        <v>142</v>
      </c>
      <c r="E182" s="4" t="s">
        <v>850</v>
      </c>
      <c r="F182" s="6">
        <v>44931</v>
      </c>
      <c r="G182" s="6">
        <v>44932</v>
      </c>
      <c r="H182" s="4">
        <v>3</v>
      </c>
      <c r="I182" s="4">
        <v>1</v>
      </c>
      <c r="J182" s="4">
        <v>3</v>
      </c>
      <c r="K182" s="4" t="s">
        <v>30</v>
      </c>
      <c r="L182" s="4">
        <v>2208</v>
      </c>
      <c r="M182" s="4">
        <v>2208</v>
      </c>
      <c r="N182" s="4" t="s">
        <v>879</v>
      </c>
      <c r="O182" s="4" t="s">
        <v>412</v>
      </c>
      <c r="P182" s="4" t="s">
        <v>33</v>
      </c>
      <c r="Q182" s="4">
        <v>0</v>
      </c>
      <c r="R182" s="8">
        <v>44931</v>
      </c>
      <c r="S182" s="6">
        <v>44935</v>
      </c>
      <c r="T182" s="4" t="s">
        <v>34</v>
      </c>
      <c r="U182" s="4">
        <v>2208</v>
      </c>
      <c r="V182" s="4">
        <v>0</v>
      </c>
      <c r="W182" s="4">
        <v>0</v>
      </c>
      <c r="X182" s="4" t="s">
        <v>880</v>
      </c>
      <c r="Y182" s="4" t="s">
        <v>881</v>
      </c>
    </row>
    <row r="183" s="4" customFormat="1" spans="1:25">
      <c r="A183" s="4" t="s">
        <v>882</v>
      </c>
      <c r="B183" s="4" t="s">
        <v>26</v>
      </c>
      <c r="C183" s="4" t="s">
        <v>27</v>
      </c>
      <c r="D183" s="4" t="s">
        <v>154</v>
      </c>
      <c r="E183" s="4" t="s">
        <v>297</v>
      </c>
      <c r="F183" s="6">
        <v>44931</v>
      </c>
      <c r="G183" s="6">
        <v>44932</v>
      </c>
      <c r="H183" s="4">
        <v>1</v>
      </c>
      <c r="I183" s="4">
        <v>1</v>
      </c>
      <c r="J183" s="4">
        <v>1</v>
      </c>
      <c r="K183" s="4" t="s">
        <v>30</v>
      </c>
      <c r="L183" s="4">
        <v>402</v>
      </c>
      <c r="M183" s="4">
        <v>402</v>
      </c>
      <c r="N183" s="4" t="s">
        <v>883</v>
      </c>
      <c r="O183" s="4" t="s">
        <v>412</v>
      </c>
      <c r="P183" s="4" t="s">
        <v>33</v>
      </c>
      <c r="Q183" s="4">
        <v>0</v>
      </c>
      <c r="R183" s="8">
        <v>44931</v>
      </c>
      <c r="S183" s="6">
        <v>44935</v>
      </c>
      <c r="T183" s="4" t="s">
        <v>34</v>
      </c>
      <c r="U183" s="4">
        <v>402</v>
      </c>
      <c r="V183" s="4">
        <v>0</v>
      </c>
      <c r="W183" s="4">
        <v>0</v>
      </c>
      <c r="X183" s="4" t="s">
        <v>884</v>
      </c>
      <c r="Y183" s="4" t="s">
        <v>885</v>
      </c>
    </row>
    <row r="184" s="4" customFormat="1" spans="1:25">
      <c r="A184" s="4" t="s">
        <v>886</v>
      </c>
      <c r="B184" s="4" t="s">
        <v>26</v>
      </c>
      <c r="C184" s="4" t="s">
        <v>27</v>
      </c>
      <c r="D184" s="4" t="s">
        <v>142</v>
      </c>
      <c r="E184" s="4" t="s">
        <v>850</v>
      </c>
      <c r="F184" s="6">
        <v>44931</v>
      </c>
      <c r="G184" s="6">
        <v>44932</v>
      </c>
      <c r="H184" s="4">
        <v>2</v>
      </c>
      <c r="I184" s="4">
        <v>1</v>
      </c>
      <c r="J184" s="4">
        <v>2</v>
      </c>
      <c r="K184" s="4" t="s">
        <v>30</v>
      </c>
      <c r="L184" s="4">
        <v>1472</v>
      </c>
      <c r="M184" s="4">
        <v>1472</v>
      </c>
      <c r="N184" s="4" t="s">
        <v>887</v>
      </c>
      <c r="O184" s="4" t="s">
        <v>412</v>
      </c>
      <c r="P184" s="4" t="s">
        <v>33</v>
      </c>
      <c r="Q184" s="4">
        <v>0</v>
      </c>
      <c r="R184" s="8">
        <v>44931</v>
      </c>
      <c r="S184" s="6">
        <v>44935</v>
      </c>
      <c r="T184" s="4" t="s">
        <v>34</v>
      </c>
      <c r="U184" s="4">
        <v>1472</v>
      </c>
      <c r="V184" s="4">
        <v>0</v>
      </c>
      <c r="W184" s="4">
        <v>0</v>
      </c>
      <c r="X184" s="4" t="s">
        <v>888</v>
      </c>
      <c r="Y184" s="4" t="s">
        <v>889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S176"/>
  <sheetViews>
    <sheetView tabSelected="1" workbookViewId="0">
      <selection activeCell="A173" sqref="A173:D176"/>
    </sheetView>
  </sheetViews>
  <sheetFormatPr defaultColWidth="10" defaultRowHeight="13.5"/>
  <cols>
    <col min="1" max="1" width="12.8916666666667" style="4"/>
    <col min="2" max="3" width="11.8916666666667" style="4"/>
    <col min="4" max="4" width="10.6666666666667" style="4"/>
    <col min="5" max="16360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890</v>
      </c>
    </row>
    <row r="2" s="4" customFormat="1" hidden="1" spans="1:9">
      <c r="A2" s="5">
        <v>18902635370</v>
      </c>
      <c r="B2" s="6">
        <v>44928</v>
      </c>
      <c r="C2" s="6">
        <v>44931</v>
      </c>
      <c r="D2" s="4">
        <v>5460</v>
      </c>
      <c r="E2" s="4" t="str">
        <f>VLOOKUP(A2,HOP!A:L,12,0)</f>
        <v>5460.00</v>
      </c>
      <c r="F2" s="4" t="str">
        <f>VLOOKUP(A2,HOP!A:C,3,0)</f>
        <v>2671739</v>
      </c>
      <c r="G2" s="4">
        <f>D2-E2</f>
        <v>0</v>
      </c>
      <c r="H2" s="4" t="str">
        <f>$H$1&amp;F2</f>
        <v>，2671739</v>
      </c>
      <c r="I2" s="4" t="str">
        <f>VLOOKUP(A2,HOP!A:U,21,0)</f>
        <v>直采</v>
      </c>
    </row>
    <row r="3" s="4" customFormat="1" hidden="1" spans="1:9">
      <c r="A3" s="5">
        <v>21148491522</v>
      </c>
      <c r="B3" s="6">
        <v>44930</v>
      </c>
      <c r="C3" s="6">
        <v>44931</v>
      </c>
      <c r="D3" s="4">
        <v>2880</v>
      </c>
      <c r="E3" s="4" t="str">
        <f>VLOOKUP(A3,HOP!A:L,12,0)</f>
        <v>2880.00</v>
      </c>
      <c r="F3" s="4" t="str">
        <f>VLOOKUP(A3,HOP!A:C,3,0)</f>
        <v>2708721</v>
      </c>
      <c r="G3" s="4">
        <f t="shared" ref="G3:G34" si="0">D3-E3</f>
        <v>0</v>
      </c>
      <c r="H3" s="4" t="str">
        <f t="shared" ref="H3:H34" si="1">$H$1&amp;F3</f>
        <v>，2708721</v>
      </c>
      <c r="I3" s="4" t="str">
        <f>VLOOKUP(A3,HOP!A:U,21,0)</f>
        <v>直采</v>
      </c>
    </row>
    <row r="4" s="4" customFormat="1" hidden="1" spans="1:9">
      <c r="A4" s="5">
        <v>21246481201</v>
      </c>
      <c r="B4" s="6">
        <v>44929</v>
      </c>
      <c r="C4" s="6">
        <v>44931</v>
      </c>
      <c r="D4" s="4">
        <v>1960</v>
      </c>
      <c r="E4" s="4" t="str">
        <f>VLOOKUP(A4,HOP!A:L,12,0)</f>
        <v>1960.00</v>
      </c>
      <c r="F4" s="4" t="str">
        <f>VLOOKUP(A4,HOP!A:C,3,0)</f>
        <v>2717626</v>
      </c>
      <c r="G4" s="4">
        <f t="shared" si="0"/>
        <v>0</v>
      </c>
      <c r="H4" s="4" t="str">
        <f t="shared" si="1"/>
        <v>，2717626</v>
      </c>
      <c r="I4" s="4" t="str">
        <f>VLOOKUP(A4,HOP!A:U,21,0)</f>
        <v>直采</v>
      </c>
    </row>
    <row r="5" s="4" customFormat="1" hidden="1" spans="1:9">
      <c r="A5" s="5">
        <v>21421032095</v>
      </c>
      <c r="B5" s="6">
        <v>44929</v>
      </c>
      <c r="C5" s="6">
        <v>44931</v>
      </c>
      <c r="D5" s="4">
        <v>8700</v>
      </c>
      <c r="E5" s="4" t="str">
        <f>VLOOKUP(A5,HOP!A:L,12,0)</f>
        <v>8700.00</v>
      </c>
      <c r="F5" s="4" t="str">
        <f>VLOOKUP(A5,HOP!A:C,3,0)</f>
        <v>2734929</v>
      </c>
      <c r="G5" s="4">
        <f t="shared" si="0"/>
        <v>0</v>
      </c>
      <c r="H5" s="4" t="str">
        <f t="shared" si="1"/>
        <v>，2734929</v>
      </c>
      <c r="I5" s="4" t="str">
        <f>VLOOKUP(A5,HOP!A:U,21,0)</f>
        <v>直采</v>
      </c>
    </row>
    <row r="6" s="4" customFormat="1" hidden="1" spans="1:9">
      <c r="A6" s="5">
        <v>21815973368</v>
      </c>
      <c r="B6" s="6">
        <v>44928</v>
      </c>
      <c r="C6" s="6">
        <v>44931</v>
      </c>
      <c r="D6" s="4">
        <v>2823</v>
      </c>
      <c r="E6" s="4" t="str">
        <f>VLOOKUP(A6,HOP!A:L,12,0)</f>
        <v>2823.00</v>
      </c>
      <c r="F6" s="4" t="str">
        <f>VLOOKUP(A6,HOP!A:C,3,0)</f>
        <v>2804616</v>
      </c>
      <c r="G6" s="4">
        <f t="shared" si="0"/>
        <v>0</v>
      </c>
      <c r="H6" s="4" t="str">
        <f t="shared" si="1"/>
        <v>，2804616</v>
      </c>
      <c r="I6" s="4" t="str">
        <f>VLOOKUP(A6,HOP!A:U,21,0)</f>
        <v>直采</v>
      </c>
    </row>
    <row r="7" s="4" customFormat="1" hidden="1" spans="1:9">
      <c r="A7" s="5">
        <v>21824999506</v>
      </c>
      <c r="B7" s="6">
        <v>44929</v>
      </c>
      <c r="C7" s="6">
        <v>44931</v>
      </c>
      <c r="D7" s="4">
        <v>1412</v>
      </c>
      <c r="E7" s="4" t="str">
        <f>VLOOKUP(A7,HOP!A:L,12,0)</f>
        <v>1412.00</v>
      </c>
      <c r="F7" s="4" t="str">
        <f>VLOOKUP(A7,HOP!A:C,3,0)</f>
        <v>2809322</v>
      </c>
      <c r="G7" s="4">
        <f t="shared" si="0"/>
        <v>0</v>
      </c>
      <c r="H7" s="4" t="str">
        <f t="shared" si="1"/>
        <v>，2809322</v>
      </c>
      <c r="I7" s="4" t="str">
        <f>VLOOKUP(A7,HOP!A:U,21,0)</f>
        <v>直采</v>
      </c>
    </row>
    <row r="8" s="4" customFormat="1" hidden="1" spans="1:9">
      <c r="A8" s="5">
        <v>21825448776</v>
      </c>
      <c r="B8" s="6">
        <v>44930</v>
      </c>
      <c r="C8" s="6">
        <v>44931</v>
      </c>
      <c r="D8" s="4">
        <v>1255</v>
      </c>
      <c r="E8" s="4" t="str">
        <f>VLOOKUP(A8,HOP!A:L,12,0)</f>
        <v>1255.00</v>
      </c>
      <c r="F8" s="4" t="str">
        <f>VLOOKUP(A8,HOP!A:C,3,0)</f>
        <v>2809656</v>
      </c>
      <c r="G8" s="4">
        <f t="shared" si="0"/>
        <v>0</v>
      </c>
      <c r="H8" s="4" t="str">
        <f t="shared" si="1"/>
        <v>，2809656</v>
      </c>
      <c r="I8" s="4" t="str">
        <f>VLOOKUP(A8,HOP!A:U,21,0)</f>
        <v>直采</v>
      </c>
    </row>
    <row r="9" s="4" customFormat="1" hidden="1" spans="1:9">
      <c r="A9" s="5">
        <v>21828412499</v>
      </c>
      <c r="B9" s="6">
        <v>44926</v>
      </c>
      <c r="C9" s="6">
        <v>44931</v>
      </c>
      <c r="D9" s="4">
        <v>1679</v>
      </c>
      <c r="E9" s="4" t="str">
        <f>VLOOKUP(A9,HOP!A:L,12,0)</f>
        <v>1679.00</v>
      </c>
      <c r="F9" s="4" t="str">
        <f>VLOOKUP(A9,HOP!A:C,3,0)</f>
        <v>2813884</v>
      </c>
      <c r="G9" s="4">
        <f t="shared" si="0"/>
        <v>0</v>
      </c>
      <c r="H9" s="4" t="str">
        <f t="shared" si="1"/>
        <v>，2813884</v>
      </c>
      <c r="I9" s="4" t="str">
        <f>VLOOKUP(A9,HOP!A:U,21,0)</f>
        <v>直采</v>
      </c>
    </row>
    <row r="10" s="4" customFormat="1" hidden="1" spans="1:9">
      <c r="A10" s="5">
        <v>21838497436</v>
      </c>
      <c r="B10" s="6">
        <v>44930</v>
      </c>
      <c r="C10" s="6">
        <v>44931</v>
      </c>
      <c r="D10" s="4">
        <v>202</v>
      </c>
      <c r="E10" s="4" t="str">
        <f>VLOOKUP(A10,HOP!A:L,12,0)</f>
        <v>202.00</v>
      </c>
      <c r="F10" s="4" t="str">
        <f>VLOOKUP(A10,HOP!A:C,3,0)</f>
        <v>2821764</v>
      </c>
      <c r="G10" s="4">
        <f t="shared" si="0"/>
        <v>0</v>
      </c>
      <c r="H10" s="4" t="str">
        <f t="shared" si="1"/>
        <v>，2821764</v>
      </c>
      <c r="I10" s="4" t="str">
        <f>VLOOKUP(A10,HOP!A:U,21,0)</f>
        <v>直采</v>
      </c>
    </row>
    <row r="11" s="4" customFormat="1" hidden="1" spans="1:9">
      <c r="A11" s="5">
        <v>21839336894</v>
      </c>
      <c r="B11" s="6">
        <v>44929</v>
      </c>
      <c r="C11" s="6">
        <v>44931</v>
      </c>
      <c r="D11" s="4">
        <v>13332</v>
      </c>
      <c r="E11" s="4" t="str">
        <f>VLOOKUP(A11,HOP!A:L,12,0)</f>
        <v>13332.00</v>
      </c>
      <c r="F11" s="4" t="str">
        <f>VLOOKUP(A11,HOP!A:C,3,0)</f>
        <v>2822529</v>
      </c>
      <c r="G11" s="4">
        <f t="shared" si="0"/>
        <v>0</v>
      </c>
      <c r="H11" s="4" t="str">
        <f t="shared" si="1"/>
        <v>，2822529</v>
      </c>
      <c r="I11" s="4" t="str">
        <f>VLOOKUP(A11,HOP!A:U,21,0)</f>
        <v>直采</v>
      </c>
    </row>
    <row r="12" s="4" customFormat="1" hidden="1" spans="1:9">
      <c r="A12" s="5">
        <v>999221842437764</v>
      </c>
      <c r="B12" s="6">
        <v>44929</v>
      </c>
      <c r="C12" s="6">
        <v>44931</v>
      </c>
      <c r="D12" s="4">
        <v>6858</v>
      </c>
      <c r="E12" s="4" t="str">
        <f>VLOOKUP(A12,HOP!A:L,12,0)</f>
        <v>6858.00</v>
      </c>
      <c r="F12" s="4" t="str">
        <f>VLOOKUP(A12,HOP!A:C,3,0)</f>
        <v>2826244</v>
      </c>
      <c r="G12" s="4">
        <f t="shared" si="0"/>
        <v>0</v>
      </c>
      <c r="H12" s="4" t="str">
        <f t="shared" si="1"/>
        <v>，2826244</v>
      </c>
      <c r="I12" s="4" t="str">
        <f>VLOOKUP(A12,HOP!A:U,21,0)</f>
        <v>直采</v>
      </c>
    </row>
    <row r="13" s="4" customFormat="1" hidden="1" spans="1:9">
      <c r="A13" s="5">
        <v>21844904590</v>
      </c>
      <c r="B13" s="6">
        <v>44930</v>
      </c>
      <c r="C13" s="6">
        <v>44931</v>
      </c>
      <c r="D13" s="4">
        <v>408</v>
      </c>
      <c r="E13" s="4" t="str">
        <f>VLOOKUP(A13,HOP!A:L,12,0)</f>
        <v>408.00</v>
      </c>
      <c r="F13" s="4" t="str">
        <f>VLOOKUP(A13,HOP!A:C,3,0)</f>
        <v>2830234</v>
      </c>
      <c r="G13" s="4">
        <f t="shared" si="0"/>
        <v>0</v>
      </c>
      <c r="H13" s="4" t="str">
        <f t="shared" si="1"/>
        <v>，2830234</v>
      </c>
      <c r="I13" s="4" t="str">
        <f>VLOOKUP(A13,HOP!A:U,21,0)</f>
        <v>直采</v>
      </c>
    </row>
    <row r="14" s="4" customFormat="1" hidden="1" spans="1:9">
      <c r="A14" s="5">
        <v>21854084661</v>
      </c>
      <c r="B14" s="6">
        <v>44928</v>
      </c>
      <c r="C14" s="6">
        <v>44931</v>
      </c>
      <c r="D14" s="4">
        <v>1752</v>
      </c>
      <c r="E14" s="4" t="str">
        <f>VLOOKUP(A14,HOP!A:L,12,0)</f>
        <v>1752.00</v>
      </c>
      <c r="F14" s="4" t="str">
        <f>VLOOKUP(A14,HOP!A:C,3,0)</f>
        <v>2846751</v>
      </c>
      <c r="G14" s="4">
        <f t="shared" si="0"/>
        <v>0</v>
      </c>
      <c r="H14" s="4" t="str">
        <f t="shared" si="1"/>
        <v>，2846751</v>
      </c>
      <c r="I14" s="4" t="str">
        <f>VLOOKUP(A14,HOP!A:U,21,0)</f>
        <v>直采</v>
      </c>
    </row>
    <row r="15" s="4" customFormat="1" hidden="1" spans="1:9">
      <c r="A15" s="5">
        <v>21864327989</v>
      </c>
      <c r="B15" s="6">
        <v>44930</v>
      </c>
      <c r="C15" s="6">
        <v>44931</v>
      </c>
      <c r="D15" s="4">
        <v>434</v>
      </c>
      <c r="E15" s="4" t="str">
        <f>VLOOKUP(A15,HOP!A:L,12,0)</f>
        <v>434.00</v>
      </c>
      <c r="F15" s="4" t="str">
        <f>VLOOKUP(A15,HOP!A:C,3,0)</f>
        <v>2857620</v>
      </c>
      <c r="G15" s="4">
        <f t="shared" si="0"/>
        <v>0</v>
      </c>
      <c r="H15" s="4" t="str">
        <f t="shared" si="1"/>
        <v>，2857620</v>
      </c>
      <c r="I15" s="4" t="str">
        <f>VLOOKUP(A15,HOP!A:U,21,0)</f>
        <v>直采</v>
      </c>
    </row>
    <row r="16" s="4" customFormat="1" hidden="1" spans="1:9">
      <c r="A16" s="5">
        <v>21875910669</v>
      </c>
      <c r="B16" s="6">
        <v>44927</v>
      </c>
      <c r="C16" s="6">
        <v>44931</v>
      </c>
      <c r="D16" s="4">
        <v>5020</v>
      </c>
      <c r="E16" s="4" t="str">
        <f>VLOOKUP(A16,HOP!A:L,12,0)</f>
        <v>5020.00</v>
      </c>
      <c r="F16" s="4" t="str">
        <f>VLOOKUP(A16,HOP!A:C,3,0)</f>
        <v>2861394</v>
      </c>
      <c r="G16" s="4">
        <f t="shared" si="0"/>
        <v>0</v>
      </c>
      <c r="H16" s="4" t="str">
        <f t="shared" si="1"/>
        <v>，2861394</v>
      </c>
      <c r="I16" s="4" t="str">
        <f>VLOOKUP(A16,HOP!A:U,21,0)</f>
        <v>直采</v>
      </c>
    </row>
    <row r="17" s="4" customFormat="1" hidden="1" spans="1:9">
      <c r="A17" s="5">
        <v>999221926979143</v>
      </c>
      <c r="B17" s="6">
        <v>44930</v>
      </c>
      <c r="C17" s="6">
        <v>44931</v>
      </c>
      <c r="D17" s="4">
        <v>1334</v>
      </c>
      <c r="E17" s="4" t="str">
        <f>VLOOKUP(A17,HOP!A:L,12,0)</f>
        <v>1334.00</v>
      </c>
      <c r="F17" s="4" t="str">
        <f>VLOOKUP(A17,HOP!A:C,3,0)</f>
        <v>2874831</v>
      </c>
      <c r="G17" s="4">
        <f t="shared" si="0"/>
        <v>0</v>
      </c>
      <c r="H17" s="4" t="str">
        <f t="shared" si="1"/>
        <v>，2874831</v>
      </c>
      <c r="I17" s="4" t="str">
        <f>VLOOKUP(A17,HOP!A:U,21,0)</f>
        <v>直采</v>
      </c>
    </row>
    <row r="18" s="4" customFormat="1" hidden="1" spans="1:9">
      <c r="A18" s="5">
        <v>999221933212929</v>
      </c>
      <c r="B18" s="6">
        <v>44930</v>
      </c>
      <c r="C18" s="6">
        <v>44931</v>
      </c>
      <c r="D18" s="4">
        <v>210</v>
      </c>
      <c r="E18" s="4" t="str">
        <f>VLOOKUP(A18,HOP!A:L,12,0)</f>
        <v>210.00</v>
      </c>
      <c r="F18" s="4" t="str">
        <f>VLOOKUP(A18,HOP!A:C,3,0)</f>
        <v>2876958</v>
      </c>
      <c r="G18" s="4">
        <f t="shared" si="0"/>
        <v>0</v>
      </c>
      <c r="H18" s="4" t="str">
        <f t="shared" si="1"/>
        <v>，2876958</v>
      </c>
      <c r="I18" s="4" t="str">
        <f>VLOOKUP(A18,HOP!A:U,21,0)</f>
        <v>直采</v>
      </c>
    </row>
    <row r="19" s="4" customFormat="1" hidden="1" spans="1:9">
      <c r="A19" s="5">
        <v>999221934453180</v>
      </c>
      <c r="B19" s="6">
        <v>44930</v>
      </c>
      <c r="C19" s="6">
        <v>44931</v>
      </c>
      <c r="D19" s="4">
        <v>1688</v>
      </c>
      <c r="E19" s="4" t="str">
        <f>VLOOKUP(A19,HOP!A:L,12,0)</f>
        <v>1688.00</v>
      </c>
      <c r="F19" s="4" t="str">
        <f>VLOOKUP(A19,HOP!A:C,3,0)</f>
        <v>2877857</v>
      </c>
      <c r="G19" s="4">
        <f t="shared" si="0"/>
        <v>0</v>
      </c>
      <c r="H19" s="4" t="str">
        <f t="shared" si="1"/>
        <v>，2877857</v>
      </c>
      <c r="I19" s="4" t="str">
        <f>VLOOKUP(A19,HOP!A:U,21,0)</f>
        <v>直采</v>
      </c>
    </row>
    <row r="20" s="4" customFormat="1" hidden="1" spans="1:9">
      <c r="A20" s="5">
        <v>999221940379953</v>
      </c>
      <c r="B20" s="6">
        <v>44930</v>
      </c>
      <c r="C20" s="6">
        <v>44931</v>
      </c>
      <c r="D20" s="4">
        <v>1360</v>
      </c>
      <c r="E20" s="4" t="str">
        <f>VLOOKUP(A20,HOP!A:L,12,0)</f>
        <v>1360.00</v>
      </c>
      <c r="F20" s="4" t="str">
        <f>VLOOKUP(A20,HOP!A:C,3,0)</f>
        <v>2879823</v>
      </c>
      <c r="G20" s="4">
        <f t="shared" si="0"/>
        <v>0</v>
      </c>
      <c r="H20" s="4" t="str">
        <f t="shared" si="1"/>
        <v>，2879823</v>
      </c>
      <c r="I20" s="4" t="str">
        <f>VLOOKUP(A20,HOP!A:U,21,0)</f>
        <v>直采</v>
      </c>
    </row>
    <row r="21" s="4" customFormat="1" hidden="1" spans="1:9">
      <c r="A21" s="5">
        <v>21940930453</v>
      </c>
      <c r="B21" s="6">
        <v>44929</v>
      </c>
      <c r="C21" s="6">
        <v>44931</v>
      </c>
      <c r="D21" s="4">
        <v>1510</v>
      </c>
      <c r="E21" s="4" t="str">
        <f>VLOOKUP(A21,HOP!A:L,12,0)</f>
        <v>1510.00</v>
      </c>
      <c r="F21" s="4" t="str">
        <f>VLOOKUP(A21,HOP!A:C,3,0)</f>
        <v>2880232</v>
      </c>
      <c r="G21" s="4">
        <f t="shared" si="0"/>
        <v>0</v>
      </c>
      <c r="H21" s="4" t="str">
        <f t="shared" si="1"/>
        <v>，2880232</v>
      </c>
      <c r="I21" s="4" t="str">
        <f>VLOOKUP(A21,HOP!A:U,21,0)</f>
        <v>直采</v>
      </c>
    </row>
    <row r="22" s="4" customFormat="1" hidden="1" spans="1:9">
      <c r="A22" s="5">
        <v>999221945279551</v>
      </c>
      <c r="B22" s="6">
        <v>44930</v>
      </c>
      <c r="C22" s="6">
        <v>44931</v>
      </c>
      <c r="D22" s="4">
        <v>905</v>
      </c>
      <c r="E22" s="4" t="str">
        <f>VLOOKUP(A22,HOP!A:L,12,0)</f>
        <v>905.00</v>
      </c>
      <c r="F22" s="4" t="str">
        <f>VLOOKUP(A22,HOP!A:C,3,0)</f>
        <v>2881408</v>
      </c>
      <c r="G22" s="4">
        <f t="shared" si="0"/>
        <v>0</v>
      </c>
      <c r="H22" s="4" t="str">
        <f t="shared" si="1"/>
        <v>，2881408</v>
      </c>
      <c r="I22" s="4" t="str">
        <f>VLOOKUP(A22,HOP!A:U,21,0)</f>
        <v>直采</v>
      </c>
    </row>
    <row r="23" s="4" customFormat="1" hidden="1" spans="1:9">
      <c r="A23" s="5">
        <v>999221961973084</v>
      </c>
      <c r="B23" s="6">
        <v>44930</v>
      </c>
      <c r="C23" s="6">
        <v>44931</v>
      </c>
      <c r="D23" s="4">
        <v>393</v>
      </c>
      <c r="E23" s="4" t="str">
        <f>VLOOKUP(A23,HOP!A:L,12,0)</f>
        <v>393.00</v>
      </c>
      <c r="F23" s="4" t="str">
        <f>VLOOKUP(A23,HOP!A:C,3,0)</f>
        <v>2886728</v>
      </c>
      <c r="G23" s="4">
        <f t="shared" si="0"/>
        <v>0</v>
      </c>
      <c r="H23" s="4" t="str">
        <f t="shared" si="1"/>
        <v>，2886728</v>
      </c>
      <c r="I23" s="4" t="str">
        <f>VLOOKUP(A23,HOP!A:U,21,0)</f>
        <v>直采</v>
      </c>
    </row>
    <row r="24" s="4" customFormat="1" hidden="1" spans="1:9">
      <c r="A24" s="5">
        <v>999221962359183</v>
      </c>
      <c r="B24" s="6">
        <v>44930</v>
      </c>
      <c r="C24" s="6">
        <v>44931</v>
      </c>
      <c r="D24" s="4">
        <v>1268</v>
      </c>
      <c r="E24" s="4" t="str">
        <f>VLOOKUP(A24,HOP!A:L,12,0)</f>
        <v>1268.00</v>
      </c>
      <c r="F24" s="4" t="str">
        <f>VLOOKUP(A24,HOP!A:C,3,0)</f>
        <v>2886935</v>
      </c>
      <c r="G24" s="4">
        <f t="shared" si="0"/>
        <v>0</v>
      </c>
      <c r="H24" s="4" t="str">
        <f t="shared" si="1"/>
        <v>，2886935</v>
      </c>
      <c r="I24" s="4" t="str">
        <f>VLOOKUP(A24,HOP!A:U,21,0)</f>
        <v>直采</v>
      </c>
    </row>
    <row r="25" s="4" customFormat="1" hidden="1" spans="1:9">
      <c r="A25" s="5">
        <v>999221962602222</v>
      </c>
      <c r="B25" s="6">
        <v>44929</v>
      </c>
      <c r="C25" s="6">
        <v>44931</v>
      </c>
      <c r="D25" s="4">
        <v>3420</v>
      </c>
      <c r="E25" s="4" t="str">
        <f>VLOOKUP(A25,HOP!A:L,12,0)</f>
        <v>3420.00</v>
      </c>
      <c r="F25" s="4" t="str">
        <f>VLOOKUP(A25,HOP!A:C,3,0)</f>
        <v>2887178</v>
      </c>
      <c r="G25" s="4">
        <f t="shared" si="0"/>
        <v>0</v>
      </c>
      <c r="H25" s="4" t="str">
        <f t="shared" si="1"/>
        <v>，2887178</v>
      </c>
      <c r="I25" s="4" t="str">
        <f>VLOOKUP(A25,HOP!A:U,21,0)</f>
        <v>直采</v>
      </c>
    </row>
    <row r="26" s="4" customFormat="1" hidden="1" spans="1:9">
      <c r="A26" s="5">
        <v>21969242647</v>
      </c>
      <c r="B26" s="6">
        <v>44930</v>
      </c>
      <c r="C26" s="6">
        <v>44931</v>
      </c>
      <c r="D26" s="4">
        <v>1510</v>
      </c>
      <c r="E26" s="4" t="str">
        <f>VLOOKUP(A26,HOP!A:L,12,0)</f>
        <v>1510.00</v>
      </c>
      <c r="F26" s="4" t="str">
        <f>VLOOKUP(A26,HOP!A:C,3,0)</f>
        <v>2889516</v>
      </c>
      <c r="G26" s="4">
        <f t="shared" si="0"/>
        <v>0</v>
      </c>
      <c r="H26" s="4" t="str">
        <f t="shared" si="1"/>
        <v>，2889516</v>
      </c>
      <c r="I26" s="4" t="str">
        <f>VLOOKUP(A26,HOP!A:U,21,0)</f>
        <v>直采</v>
      </c>
    </row>
    <row r="27" s="4" customFormat="1" hidden="1" spans="1:9">
      <c r="A27" s="5">
        <v>999221975254441</v>
      </c>
      <c r="B27" s="6">
        <v>44930</v>
      </c>
      <c r="C27" s="6">
        <v>44931</v>
      </c>
      <c r="D27" s="4">
        <v>372.99</v>
      </c>
      <c r="E27" s="4" t="str">
        <f>VLOOKUP(A27,HOP!A:L,12,0)</f>
        <v>372.99</v>
      </c>
      <c r="F27" s="4" t="str">
        <f>VLOOKUP(A27,HOP!A:C,3,0)</f>
        <v>2891602</v>
      </c>
      <c r="G27" s="4">
        <f t="shared" si="0"/>
        <v>0</v>
      </c>
      <c r="H27" s="4" t="str">
        <f t="shared" si="1"/>
        <v>，2891602</v>
      </c>
      <c r="I27" s="4" t="str">
        <f>VLOOKUP(A27,HOP!A:U,21,0)</f>
        <v>直连</v>
      </c>
    </row>
    <row r="28" s="4" customFormat="1" hidden="1" spans="1:9">
      <c r="A28" s="5">
        <v>999221982966189</v>
      </c>
      <c r="B28" s="6">
        <v>44930</v>
      </c>
      <c r="C28" s="6">
        <v>44931</v>
      </c>
      <c r="D28" s="4">
        <v>527</v>
      </c>
      <c r="E28" s="4" t="str">
        <f>VLOOKUP(A28,HOP!A:L,12,0)</f>
        <v>527.00</v>
      </c>
      <c r="F28" s="4" t="str">
        <f>VLOOKUP(A28,HOP!A:C,3,0)</f>
        <v>2894620</v>
      </c>
      <c r="G28" s="4">
        <f t="shared" si="0"/>
        <v>0</v>
      </c>
      <c r="H28" s="4" t="str">
        <f t="shared" si="1"/>
        <v>，2894620</v>
      </c>
      <c r="I28" s="4" t="str">
        <f>VLOOKUP(A28,HOP!A:U,21,0)</f>
        <v>直采</v>
      </c>
    </row>
    <row r="29" s="4" customFormat="1" hidden="1" spans="1:9">
      <c r="A29" s="5">
        <v>999221987682615</v>
      </c>
      <c r="B29" s="6">
        <v>44929</v>
      </c>
      <c r="C29" s="6">
        <v>44931</v>
      </c>
      <c r="D29" s="4">
        <v>1880</v>
      </c>
      <c r="E29" s="4" t="str">
        <f>VLOOKUP(A29,HOP!A:L,12,0)</f>
        <v>1880.00</v>
      </c>
      <c r="F29" s="4" t="str">
        <f>VLOOKUP(A29,HOP!A:C,3,0)</f>
        <v>2895955</v>
      </c>
      <c r="G29" s="4">
        <f t="shared" si="0"/>
        <v>0</v>
      </c>
      <c r="H29" s="4" t="str">
        <f t="shared" si="1"/>
        <v>，2895955</v>
      </c>
      <c r="I29" s="4" t="str">
        <f>VLOOKUP(A29,HOP!A:U,21,0)</f>
        <v>直采</v>
      </c>
    </row>
    <row r="30" s="4" customFormat="1" hidden="1" spans="1:9">
      <c r="A30" s="5">
        <v>999222000160759</v>
      </c>
      <c r="B30" s="6">
        <v>44929</v>
      </c>
      <c r="C30" s="6">
        <v>44931</v>
      </c>
      <c r="D30" s="4">
        <v>3440</v>
      </c>
      <c r="E30" s="4" t="str">
        <f>VLOOKUP(A30,HOP!A:L,12,0)</f>
        <v>3440.00</v>
      </c>
      <c r="F30" s="4" t="str">
        <f>VLOOKUP(A30,HOP!A:C,3,0)</f>
        <v>2900311</v>
      </c>
      <c r="G30" s="4">
        <f t="shared" si="0"/>
        <v>0</v>
      </c>
      <c r="H30" s="4" t="str">
        <f t="shared" si="1"/>
        <v>，2900311</v>
      </c>
      <c r="I30" s="4" t="str">
        <f>VLOOKUP(A30,HOP!A:U,21,0)</f>
        <v>直采</v>
      </c>
    </row>
    <row r="31" s="4" customFormat="1" spans="1:10">
      <c r="A31" s="5">
        <v>999222005076896</v>
      </c>
      <c r="B31" s="6">
        <v>44930</v>
      </c>
      <c r="C31" s="6">
        <v>44931</v>
      </c>
      <c r="D31" s="4">
        <v>88.05</v>
      </c>
      <c r="E31" s="4" t="str">
        <f>VLOOKUP(A31,HOP!A:L,12,0)</f>
        <v>100.00</v>
      </c>
      <c r="F31" s="4" t="str">
        <f>VLOOKUP(A31,HOP!A:C,3,0)</f>
        <v>2901572</v>
      </c>
      <c r="G31" s="4">
        <f t="shared" si="0"/>
        <v>-11.95</v>
      </c>
      <c r="H31" s="4" t="str">
        <f t="shared" si="1"/>
        <v>，2901572</v>
      </c>
      <c r="I31" s="4" t="str">
        <f>VLOOKUP(A31,HOP!A:U,21,0)</f>
        <v>直采</v>
      </c>
      <c r="J31" s="4" t="s">
        <v>891</v>
      </c>
    </row>
    <row r="32" s="4" customFormat="1" hidden="1" spans="1:9">
      <c r="A32" s="5">
        <v>999222011012716</v>
      </c>
      <c r="B32" s="6">
        <v>44928</v>
      </c>
      <c r="C32" s="6">
        <v>44931</v>
      </c>
      <c r="D32" s="4">
        <v>450</v>
      </c>
      <c r="E32" s="4" t="str">
        <f>VLOOKUP(A32,HOP!A:L,12,0)</f>
        <v>450.00</v>
      </c>
      <c r="F32" s="4" t="str">
        <f>VLOOKUP(A32,HOP!A:C,3,0)</f>
        <v>2903684</v>
      </c>
      <c r="G32" s="4">
        <f t="shared" si="0"/>
        <v>0</v>
      </c>
      <c r="H32" s="4" t="str">
        <f t="shared" si="1"/>
        <v>，2903684</v>
      </c>
      <c r="I32" s="4" t="str">
        <f>VLOOKUP(A32,HOP!A:U,21,0)</f>
        <v>直采</v>
      </c>
    </row>
    <row r="33" s="4" customFormat="1" hidden="1" spans="1:9">
      <c r="A33" s="5">
        <v>999222011487934</v>
      </c>
      <c r="B33" s="6">
        <v>44928</v>
      </c>
      <c r="C33" s="6">
        <v>44931</v>
      </c>
      <c r="D33" s="4">
        <v>5065</v>
      </c>
      <c r="E33" s="4" t="str">
        <f>VLOOKUP(A33,HOP!A:L,12,0)</f>
        <v>5065.00</v>
      </c>
      <c r="F33" s="4" t="str">
        <f>VLOOKUP(A33,HOP!A:C,3,0)</f>
        <v>2903924</v>
      </c>
      <c r="G33" s="4">
        <f t="shared" si="0"/>
        <v>0</v>
      </c>
      <c r="H33" s="4" t="str">
        <f t="shared" si="1"/>
        <v>，2903924</v>
      </c>
      <c r="I33" s="4" t="str">
        <f>VLOOKUP(A33,HOP!A:U,21,0)</f>
        <v>直采</v>
      </c>
    </row>
    <row r="34" s="4" customFormat="1" hidden="1" spans="1:9">
      <c r="A34" s="5">
        <v>22015934919</v>
      </c>
      <c r="B34" s="6">
        <v>44929</v>
      </c>
      <c r="C34" s="6">
        <v>44931</v>
      </c>
      <c r="D34" s="4">
        <v>1740</v>
      </c>
      <c r="E34" s="4" t="str">
        <f>VLOOKUP(A34,HOP!A:L,12,0)</f>
        <v>1740.00</v>
      </c>
      <c r="F34" s="4" t="str">
        <f>VLOOKUP(A34,HOP!A:C,3,0)</f>
        <v>2905010</v>
      </c>
      <c r="G34" s="4">
        <f t="shared" si="0"/>
        <v>0</v>
      </c>
      <c r="H34" s="4" t="str">
        <f t="shared" si="1"/>
        <v>，2905010</v>
      </c>
      <c r="I34" s="4" t="str">
        <f>VLOOKUP(A34,HOP!A:U,21,0)</f>
        <v>直采</v>
      </c>
    </row>
    <row r="35" s="4" customFormat="1" hidden="1" spans="1:9">
      <c r="A35" s="5">
        <v>999222017429265</v>
      </c>
      <c r="B35" s="6">
        <v>44926</v>
      </c>
      <c r="C35" s="6">
        <v>44931</v>
      </c>
      <c r="D35" s="4">
        <v>1772</v>
      </c>
      <c r="E35" s="4" t="str">
        <f>VLOOKUP(A35,HOP!A:L,12,0)</f>
        <v>1772.00</v>
      </c>
      <c r="F35" s="4" t="str">
        <f>VLOOKUP(A35,HOP!A:C,3,0)</f>
        <v>2905684</v>
      </c>
      <c r="G35" s="4">
        <f t="shared" ref="G35:G66" si="2">D35-E35</f>
        <v>0</v>
      </c>
      <c r="H35" s="4" t="str">
        <f t="shared" ref="H35:H66" si="3">$H$1&amp;F35</f>
        <v>，2905684</v>
      </c>
      <c r="I35" s="4" t="str">
        <f>VLOOKUP(A35,HOP!A:U,21,0)</f>
        <v>直采</v>
      </c>
    </row>
    <row r="36" s="4" customFormat="1" hidden="1" spans="1:9">
      <c r="A36" s="5">
        <v>999222021995021</v>
      </c>
      <c r="B36" s="6">
        <v>44926</v>
      </c>
      <c r="C36" s="6">
        <v>44931</v>
      </c>
      <c r="D36" s="4">
        <v>1772</v>
      </c>
      <c r="E36" s="4" t="str">
        <f>VLOOKUP(A36,HOP!A:L,12,0)</f>
        <v>1772.00</v>
      </c>
      <c r="F36" s="4" t="str">
        <f>VLOOKUP(A36,HOP!A:C,3,0)</f>
        <v>2906834</v>
      </c>
      <c r="G36" s="4">
        <f t="shared" si="2"/>
        <v>0</v>
      </c>
      <c r="H36" s="4" t="str">
        <f t="shared" si="3"/>
        <v>，2906834</v>
      </c>
      <c r="I36" s="4" t="str">
        <f>VLOOKUP(A36,HOP!A:U,21,0)</f>
        <v>直采</v>
      </c>
    </row>
    <row r="37" s="4" customFormat="1" hidden="1" spans="1:9">
      <c r="A37" s="5">
        <v>999222024149331</v>
      </c>
      <c r="B37" s="6">
        <v>44927</v>
      </c>
      <c r="C37" s="6">
        <v>44931</v>
      </c>
      <c r="D37" s="4">
        <v>1360</v>
      </c>
      <c r="E37" s="4" t="str">
        <f>VLOOKUP(A37,HOP!A:L,12,0)</f>
        <v>1360.00</v>
      </c>
      <c r="F37" s="4" t="str">
        <f>VLOOKUP(A37,HOP!A:C,3,0)</f>
        <v>2907939</v>
      </c>
      <c r="G37" s="4">
        <f t="shared" si="2"/>
        <v>0</v>
      </c>
      <c r="H37" s="4" t="str">
        <f t="shared" si="3"/>
        <v>，2907939</v>
      </c>
      <c r="I37" s="4" t="str">
        <f>VLOOKUP(A37,HOP!A:U,21,0)</f>
        <v>直采</v>
      </c>
    </row>
    <row r="38" s="4" customFormat="1" hidden="1" spans="1:9">
      <c r="A38" s="5">
        <v>999222027270323</v>
      </c>
      <c r="B38" s="6">
        <v>44925</v>
      </c>
      <c r="C38" s="6">
        <v>44931</v>
      </c>
      <c r="D38" s="4">
        <v>3600</v>
      </c>
      <c r="E38" s="4" t="str">
        <f>VLOOKUP(A38,HOP!A:L,12,0)</f>
        <v>3600.00</v>
      </c>
      <c r="F38" s="4" t="str">
        <f>VLOOKUP(A38,HOP!A:C,3,0)</f>
        <v>2908918</v>
      </c>
      <c r="G38" s="4">
        <f t="shared" si="2"/>
        <v>0</v>
      </c>
      <c r="H38" s="4" t="str">
        <f t="shared" si="3"/>
        <v>，2908918</v>
      </c>
      <c r="I38" s="4" t="str">
        <f>VLOOKUP(A38,HOP!A:U,21,0)</f>
        <v>直采</v>
      </c>
    </row>
    <row r="39" s="4" customFormat="1" hidden="1" spans="1:9">
      <c r="A39" s="5">
        <v>999222027604444</v>
      </c>
      <c r="B39" s="6">
        <v>44930</v>
      </c>
      <c r="C39" s="6">
        <v>44931</v>
      </c>
      <c r="D39" s="4">
        <v>1430</v>
      </c>
      <c r="E39" s="4" t="str">
        <f>VLOOKUP(A39,HOP!A:L,12,0)</f>
        <v>1430.00</v>
      </c>
      <c r="F39" s="4" t="str">
        <f>VLOOKUP(A39,HOP!A:C,3,0)</f>
        <v>2909059</v>
      </c>
      <c r="G39" s="4">
        <f t="shared" si="2"/>
        <v>0</v>
      </c>
      <c r="H39" s="4" t="str">
        <f t="shared" si="3"/>
        <v>，2909059</v>
      </c>
      <c r="I39" s="4" t="str">
        <f>VLOOKUP(A39,HOP!A:U,21,0)</f>
        <v>直采</v>
      </c>
    </row>
    <row r="40" s="4" customFormat="1" hidden="1" spans="1:9">
      <c r="A40" s="5">
        <v>999222040189598</v>
      </c>
      <c r="B40" s="6">
        <v>44929</v>
      </c>
      <c r="C40" s="6">
        <v>44931</v>
      </c>
      <c r="D40" s="4">
        <v>2200</v>
      </c>
      <c r="E40" s="4" t="str">
        <f>VLOOKUP(A40,HOP!A:L,12,0)</f>
        <v>2200.00</v>
      </c>
      <c r="F40" s="4" t="str">
        <f>VLOOKUP(A40,HOP!A:C,3,0)</f>
        <v>2912956</v>
      </c>
      <c r="G40" s="4">
        <f t="shared" si="2"/>
        <v>0</v>
      </c>
      <c r="H40" s="4" t="str">
        <f t="shared" si="3"/>
        <v>，2912956</v>
      </c>
      <c r="I40" s="4" t="str">
        <f>VLOOKUP(A40,HOP!A:U,21,0)</f>
        <v>直采</v>
      </c>
    </row>
    <row r="41" s="4" customFormat="1" hidden="1" spans="1:9">
      <c r="A41" s="5">
        <v>999222045899515</v>
      </c>
      <c r="B41" s="6">
        <v>44930</v>
      </c>
      <c r="C41" s="6">
        <v>44931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VLOOKUP(A41,HOP!A:U,21,0)</f>
        <v>#N/A</v>
      </c>
    </row>
    <row r="42" s="4" customFormat="1" hidden="1" spans="1:9">
      <c r="A42" s="5">
        <v>999222046724102</v>
      </c>
      <c r="B42" s="6">
        <v>44928</v>
      </c>
      <c r="C42" s="6">
        <v>44931</v>
      </c>
      <c r="D42" s="4">
        <v>2654</v>
      </c>
      <c r="E42" s="4" t="str">
        <f>VLOOKUP(A42,HOP!A:L,12,0)</f>
        <v>2654.00</v>
      </c>
      <c r="F42" s="4" t="str">
        <f>VLOOKUP(A42,HOP!A:C,3,0)</f>
        <v>2913664</v>
      </c>
      <c r="G42" s="4">
        <f t="shared" si="2"/>
        <v>0</v>
      </c>
      <c r="H42" s="4" t="str">
        <f t="shared" si="3"/>
        <v>，2913664</v>
      </c>
      <c r="I42" s="4" t="str">
        <f>VLOOKUP(A42,HOP!A:U,21,0)</f>
        <v>直采</v>
      </c>
    </row>
    <row r="43" s="4" customFormat="1" hidden="1" spans="1:9">
      <c r="A43" s="5">
        <v>999222047503159</v>
      </c>
      <c r="B43" s="6">
        <v>44928</v>
      </c>
      <c r="C43" s="6">
        <v>44931</v>
      </c>
      <c r="D43" s="4">
        <v>660</v>
      </c>
      <c r="E43" s="4" t="str">
        <f>VLOOKUP(A43,HOP!A:L,12,0)</f>
        <v>660.00</v>
      </c>
      <c r="F43" s="4" t="str">
        <f>VLOOKUP(A43,HOP!A:C,3,0)</f>
        <v>2913805</v>
      </c>
      <c r="G43" s="4">
        <f t="shared" si="2"/>
        <v>0</v>
      </c>
      <c r="H43" s="4" t="str">
        <f t="shared" si="3"/>
        <v>，2913805</v>
      </c>
      <c r="I43" s="4" t="str">
        <f>VLOOKUP(A43,HOP!A:U,21,0)</f>
        <v>直采</v>
      </c>
    </row>
    <row r="44" s="4" customFormat="1" hidden="1" spans="1:9">
      <c r="A44" s="5">
        <v>999222052235769</v>
      </c>
      <c r="B44" s="6">
        <v>44930</v>
      </c>
      <c r="C44" s="6">
        <v>44931</v>
      </c>
      <c r="D44" s="4">
        <v>397</v>
      </c>
      <c r="E44" s="4" t="str">
        <f>VLOOKUP(A44,HOP!A:L,12,0)</f>
        <v>397.00</v>
      </c>
      <c r="F44" s="4" t="str">
        <f>VLOOKUP(A44,HOP!A:C,3,0)</f>
        <v>2914472</v>
      </c>
      <c r="G44" s="4">
        <f t="shared" si="2"/>
        <v>0</v>
      </c>
      <c r="H44" s="4" t="str">
        <f t="shared" si="3"/>
        <v>，2914472</v>
      </c>
      <c r="I44" s="4" t="str">
        <f>VLOOKUP(A44,HOP!A:U,21,0)</f>
        <v>直采</v>
      </c>
    </row>
    <row r="45" s="4" customFormat="1" hidden="1" spans="1:9">
      <c r="A45" s="5">
        <v>999222056130706</v>
      </c>
      <c r="B45" s="6">
        <v>44930</v>
      </c>
      <c r="C45" s="6">
        <v>44931</v>
      </c>
      <c r="D45" s="4">
        <v>1260</v>
      </c>
      <c r="E45" s="4" t="str">
        <f>VLOOKUP(A45,HOP!A:L,12,0)</f>
        <v>1260.00</v>
      </c>
      <c r="F45" s="4" t="str">
        <f>VLOOKUP(A45,HOP!A:C,3,0)</f>
        <v>2915303</v>
      </c>
      <c r="G45" s="4">
        <f t="shared" si="2"/>
        <v>0</v>
      </c>
      <c r="H45" s="4" t="str">
        <f t="shared" si="3"/>
        <v>，2915303</v>
      </c>
      <c r="I45" s="4" t="str">
        <f>VLOOKUP(A45,HOP!A:U,21,0)</f>
        <v>直采</v>
      </c>
    </row>
    <row r="46" s="4" customFormat="1" hidden="1" spans="1:9">
      <c r="A46" s="5">
        <v>999222056540853</v>
      </c>
      <c r="B46" s="6">
        <v>44928</v>
      </c>
      <c r="C46" s="6">
        <v>44931</v>
      </c>
      <c r="D46" s="4">
        <v>732</v>
      </c>
      <c r="E46" s="4" t="str">
        <f>VLOOKUP(A46,HOP!A:L,12,0)</f>
        <v>732.00</v>
      </c>
      <c r="F46" s="4" t="str">
        <f>VLOOKUP(A46,HOP!A:C,3,0)</f>
        <v>2915363</v>
      </c>
      <c r="G46" s="4">
        <f t="shared" si="2"/>
        <v>0</v>
      </c>
      <c r="H46" s="4" t="str">
        <f t="shared" si="3"/>
        <v>，2915363</v>
      </c>
      <c r="I46" s="4" t="str">
        <f>VLOOKUP(A46,HOP!A:U,21,0)</f>
        <v>直采</v>
      </c>
    </row>
    <row r="47" s="4" customFormat="1" hidden="1" spans="1:9">
      <c r="A47" s="5">
        <v>999222059566352</v>
      </c>
      <c r="B47" s="6">
        <v>44930</v>
      </c>
      <c r="C47" s="6">
        <v>44931</v>
      </c>
      <c r="D47" s="4">
        <v>5180</v>
      </c>
      <c r="E47" s="4" t="str">
        <f>VLOOKUP(A47,HOP!A:L,12,0)</f>
        <v>5180.00</v>
      </c>
      <c r="F47" s="4" t="str">
        <f>VLOOKUP(A47,HOP!A:C,3,0)</f>
        <v>2916353</v>
      </c>
      <c r="G47" s="4">
        <f t="shared" si="2"/>
        <v>0</v>
      </c>
      <c r="H47" s="4" t="str">
        <f t="shared" si="3"/>
        <v>，2916353</v>
      </c>
      <c r="I47" s="4" t="str">
        <f>VLOOKUP(A47,HOP!A:U,21,0)</f>
        <v>直采</v>
      </c>
    </row>
    <row r="48" s="4" customFormat="1" spans="1:11">
      <c r="A48" s="9" t="s">
        <v>892</v>
      </c>
      <c r="B48" s="6">
        <v>44929</v>
      </c>
      <c r="C48" s="6">
        <v>44931</v>
      </c>
      <c r="D48" s="4">
        <v>319</v>
      </c>
      <c r="E48" s="4" t="e">
        <f>VLOOKUP(A48,HOP!A:L,12,0)</f>
        <v>#N/A</v>
      </c>
      <c r="F48" s="4">
        <v>2788397</v>
      </c>
      <c r="G48" s="4" t="e">
        <f t="shared" si="2"/>
        <v>#N/A</v>
      </c>
      <c r="H48" s="7" t="str">
        <f t="shared" si="3"/>
        <v>，2788397</v>
      </c>
      <c r="I48" s="7" t="e">
        <f>VLOOKUP(A48,HOP!A:U,21,0)</f>
        <v>#N/A</v>
      </c>
      <c r="J48" s="7" t="s">
        <v>893</v>
      </c>
      <c r="K48" s="7"/>
    </row>
    <row r="49" s="4" customFormat="1" hidden="1" spans="1:9">
      <c r="A49" s="5">
        <v>999222062039352</v>
      </c>
      <c r="B49" s="6">
        <v>44930</v>
      </c>
      <c r="C49" s="6">
        <v>44931</v>
      </c>
      <c r="D49" s="4">
        <v>340</v>
      </c>
      <c r="E49" s="4" t="str">
        <f>VLOOKUP(A49,HOP!A:L,12,0)</f>
        <v>340.00</v>
      </c>
      <c r="F49" s="4" t="str">
        <f>VLOOKUP(A49,HOP!A:C,3,0)</f>
        <v>2916795</v>
      </c>
      <c r="G49" s="4">
        <f t="shared" si="2"/>
        <v>0</v>
      </c>
      <c r="H49" s="4" t="str">
        <f t="shared" si="3"/>
        <v>，2916795</v>
      </c>
      <c r="I49" s="4" t="str">
        <f>VLOOKUP(A49,HOP!A:U,21,0)</f>
        <v>直采</v>
      </c>
    </row>
    <row r="50" s="4" customFormat="1" hidden="1" spans="1:9">
      <c r="A50" s="5">
        <v>999222062642204</v>
      </c>
      <c r="B50" s="6">
        <v>44929</v>
      </c>
      <c r="C50" s="6">
        <v>44931</v>
      </c>
      <c r="D50" s="4">
        <v>1502</v>
      </c>
      <c r="E50" s="4" t="str">
        <f>VLOOKUP(A50,HOP!A:L,12,0)</f>
        <v>1502.00</v>
      </c>
      <c r="F50" s="4" t="str">
        <f>VLOOKUP(A50,HOP!A:C,3,0)</f>
        <v>2916879</v>
      </c>
      <c r="G50" s="4">
        <f t="shared" si="2"/>
        <v>0</v>
      </c>
      <c r="H50" s="4" t="str">
        <f t="shared" si="3"/>
        <v>，2916879</v>
      </c>
      <c r="I50" s="4" t="str">
        <f>VLOOKUP(A50,HOP!A:U,21,0)</f>
        <v>直采</v>
      </c>
    </row>
    <row r="51" s="4" customFormat="1" hidden="1" spans="1:9">
      <c r="A51" s="5">
        <v>999222066126669</v>
      </c>
      <c r="B51" s="6">
        <v>44930</v>
      </c>
      <c r="C51" s="6">
        <v>44931</v>
      </c>
      <c r="D51" s="4">
        <v>2400</v>
      </c>
      <c r="E51" s="4" t="str">
        <f>VLOOKUP(A51,HOP!A:L,12,0)</f>
        <v>2400.00</v>
      </c>
      <c r="F51" s="4" t="str">
        <f>VLOOKUP(A51,HOP!A:C,3,0)</f>
        <v>2917546</v>
      </c>
      <c r="G51" s="4">
        <f t="shared" si="2"/>
        <v>0</v>
      </c>
      <c r="H51" s="4" t="str">
        <f t="shared" si="3"/>
        <v>，2917546</v>
      </c>
      <c r="I51" s="4" t="str">
        <f>VLOOKUP(A51,HOP!A:U,21,0)</f>
        <v>直采</v>
      </c>
    </row>
    <row r="52" s="4" customFormat="1" hidden="1" spans="1:9">
      <c r="A52" s="5">
        <v>999222066295240</v>
      </c>
      <c r="B52" s="6">
        <v>44930</v>
      </c>
      <c r="C52" s="6">
        <v>44931</v>
      </c>
      <c r="D52" s="4">
        <v>2490</v>
      </c>
      <c r="E52" s="4" t="str">
        <f>VLOOKUP(A52,HOP!A:L,12,0)</f>
        <v>2490.00</v>
      </c>
      <c r="F52" s="4" t="str">
        <f>VLOOKUP(A52,HOP!A:C,3,0)</f>
        <v>2917596</v>
      </c>
      <c r="G52" s="4">
        <f t="shared" si="2"/>
        <v>0</v>
      </c>
      <c r="H52" s="4" t="str">
        <f t="shared" si="3"/>
        <v>，2917596</v>
      </c>
      <c r="I52" s="4" t="str">
        <f>VLOOKUP(A52,HOP!A:U,21,0)</f>
        <v>直采</v>
      </c>
    </row>
    <row r="53" s="4" customFormat="1" hidden="1" spans="1:9">
      <c r="A53" s="5">
        <v>999222066472344</v>
      </c>
      <c r="B53" s="6">
        <v>44930</v>
      </c>
      <c r="C53" s="6">
        <v>44931</v>
      </c>
      <c r="D53" s="4">
        <v>390</v>
      </c>
      <c r="E53" s="4" t="str">
        <f>VLOOKUP(A53,HOP!A:L,12,0)</f>
        <v>390.00</v>
      </c>
      <c r="F53" s="4" t="str">
        <f>VLOOKUP(A53,HOP!A:C,3,0)</f>
        <v>2917665</v>
      </c>
      <c r="G53" s="4">
        <f t="shared" si="2"/>
        <v>0</v>
      </c>
      <c r="H53" s="4" t="str">
        <f t="shared" si="3"/>
        <v>，2917665</v>
      </c>
      <c r="I53" s="4" t="str">
        <f>VLOOKUP(A53,HOP!A:U,21,0)</f>
        <v>直采</v>
      </c>
    </row>
    <row r="54" s="4" customFormat="1" hidden="1" spans="1:9">
      <c r="A54" s="5">
        <v>999222067762246</v>
      </c>
      <c r="B54" s="6">
        <v>44929</v>
      </c>
      <c r="C54" s="6">
        <v>44931</v>
      </c>
      <c r="D54" s="4">
        <v>300</v>
      </c>
      <c r="E54" s="4" t="str">
        <f>VLOOKUP(A54,HOP!A:L,12,0)</f>
        <v>300.00</v>
      </c>
      <c r="F54" s="4" t="str">
        <f>VLOOKUP(A54,HOP!A:C,3,0)</f>
        <v>2917710</v>
      </c>
      <c r="G54" s="4">
        <f t="shared" si="2"/>
        <v>0</v>
      </c>
      <c r="H54" s="4" t="str">
        <f t="shared" si="3"/>
        <v>，2917710</v>
      </c>
      <c r="I54" s="4" t="str">
        <f>VLOOKUP(A54,HOP!A:U,21,0)</f>
        <v>直采</v>
      </c>
    </row>
    <row r="55" s="4" customFormat="1" hidden="1" spans="1:9">
      <c r="A55" s="5">
        <v>999222069392787</v>
      </c>
      <c r="B55" s="6">
        <v>44930</v>
      </c>
      <c r="C55" s="6">
        <v>44931</v>
      </c>
      <c r="D55" s="4">
        <v>1137</v>
      </c>
      <c r="E55" s="4" t="str">
        <f>VLOOKUP(A55,HOP!A:L,12,0)</f>
        <v>1137.00</v>
      </c>
      <c r="F55" s="4" t="str">
        <f>VLOOKUP(A55,HOP!A:C,3,0)</f>
        <v>2917942</v>
      </c>
      <c r="G55" s="4">
        <f t="shared" si="2"/>
        <v>0</v>
      </c>
      <c r="H55" s="4" t="str">
        <f t="shared" si="3"/>
        <v>，2917942</v>
      </c>
      <c r="I55" s="4" t="str">
        <f>VLOOKUP(A55,HOP!A:U,21,0)</f>
        <v>直采</v>
      </c>
    </row>
    <row r="56" s="4" customFormat="1" hidden="1" spans="1:9">
      <c r="A56" s="5">
        <v>999222070191851</v>
      </c>
      <c r="B56" s="6">
        <v>44929</v>
      </c>
      <c r="C56" s="6">
        <v>44931</v>
      </c>
      <c r="D56" s="4">
        <v>3016</v>
      </c>
      <c r="E56" s="4" t="str">
        <f>VLOOKUP(A56,HOP!A:L,12,0)</f>
        <v>3016.00</v>
      </c>
      <c r="F56" s="4" t="str">
        <f>VLOOKUP(A56,HOP!A:C,3,0)</f>
        <v>2918113</v>
      </c>
      <c r="G56" s="4">
        <f t="shared" si="2"/>
        <v>0</v>
      </c>
      <c r="H56" s="4" t="str">
        <f t="shared" si="3"/>
        <v>，2918113</v>
      </c>
      <c r="I56" s="4" t="str">
        <f>VLOOKUP(A56,HOP!A:U,21,0)</f>
        <v>直采</v>
      </c>
    </row>
    <row r="57" s="4" customFormat="1" hidden="1" spans="1:9">
      <c r="A57" s="5">
        <v>999222071362682</v>
      </c>
      <c r="B57" s="6">
        <v>44930</v>
      </c>
      <c r="C57" s="6">
        <v>44931</v>
      </c>
      <c r="D57" s="4">
        <v>467</v>
      </c>
      <c r="E57" s="4" t="str">
        <f>VLOOKUP(A57,HOP!A:L,12,0)</f>
        <v>467.00</v>
      </c>
      <c r="F57" s="4" t="str">
        <f>VLOOKUP(A57,HOP!A:C,3,0)</f>
        <v>2918601</v>
      </c>
      <c r="G57" s="4">
        <f t="shared" si="2"/>
        <v>0</v>
      </c>
      <c r="H57" s="4" t="str">
        <f t="shared" si="3"/>
        <v>，2918601</v>
      </c>
      <c r="I57" s="4" t="str">
        <f>VLOOKUP(A57,HOP!A:U,21,0)</f>
        <v>直采</v>
      </c>
    </row>
    <row r="58" s="4" customFormat="1" hidden="1" spans="1:9">
      <c r="A58" s="5">
        <v>999222072347511</v>
      </c>
      <c r="B58" s="6">
        <v>44930</v>
      </c>
      <c r="C58" s="6">
        <v>44931</v>
      </c>
      <c r="D58" s="4">
        <v>340</v>
      </c>
      <c r="E58" s="4" t="str">
        <f>VLOOKUP(A58,HOP!A:L,12,0)</f>
        <v>340.00</v>
      </c>
      <c r="F58" s="4" t="str">
        <f>VLOOKUP(A58,HOP!A:C,3,0)</f>
        <v>2919032</v>
      </c>
      <c r="G58" s="4">
        <f t="shared" si="2"/>
        <v>0</v>
      </c>
      <c r="H58" s="4" t="str">
        <f t="shared" si="3"/>
        <v>，2919032</v>
      </c>
      <c r="I58" s="4" t="str">
        <f>VLOOKUP(A58,HOP!A:U,21,0)</f>
        <v>直采</v>
      </c>
    </row>
    <row r="59" s="4" customFormat="1" hidden="1" spans="1:9">
      <c r="A59" s="5">
        <v>999222073934175</v>
      </c>
      <c r="B59" s="6">
        <v>44930</v>
      </c>
      <c r="C59" s="6">
        <v>44931</v>
      </c>
      <c r="D59" s="4">
        <v>600</v>
      </c>
      <c r="E59" s="4" t="str">
        <f>VLOOKUP(A59,HOP!A:L,12,0)</f>
        <v>600.00</v>
      </c>
      <c r="F59" s="4" t="str">
        <f>VLOOKUP(A59,HOP!A:C,3,0)</f>
        <v>2919238</v>
      </c>
      <c r="G59" s="4">
        <f t="shared" si="2"/>
        <v>0</v>
      </c>
      <c r="H59" s="4" t="str">
        <f t="shared" si="3"/>
        <v>，2919238</v>
      </c>
      <c r="I59" s="4" t="str">
        <f>VLOOKUP(A59,HOP!A:U,21,0)</f>
        <v>直采</v>
      </c>
    </row>
    <row r="60" s="4" customFormat="1" hidden="1" spans="1:9">
      <c r="A60" s="5">
        <v>999222073960910</v>
      </c>
      <c r="B60" s="6">
        <v>44930</v>
      </c>
      <c r="C60" s="6">
        <v>44931</v>
      </c>
      <c r="D60" s="4">
        <v>374</v>
      </c>
      <c r="E60" s="4" t="str">
        <f>VLOOKUP(A60,HOP!A:L,12,0)</f>
        <v>374.00</v>
      </c>
      <c r="F60" s="4" t="str">
        <f>VLOOKUP(A60,HOP!A:C,3,0)</f>
        <v>2919245</v>
      </c>
      <c r="G60" s="4">
        <f t="shared" si="2"/>
        <v>0</v>
      </c>
      <c r="H60" s="4" t="str">
        <f t="shared" si="3"/>
        <v>，2919245</v>
      </c>
      <c r="I60" s="4" t="str">
        <f>VLOOKUP(A60,HOP!A:U,21,0)</f>
        <v>直采</v>
      </c>
    </row>
    <row r="61" s="4" customFormat="1" hidden="1" spans="1:9">
      <c r="A61" s="5">
        <v>999222074328829</v>
      </c>
      <c r="B61" s="6">
        <v>44930</v>
      </c>
      <c r="C61" s="6">
        <v>44931</v>
      </c>
      <c r="D61" s="4">
        <v>324</v>
      </c>
      <c r="E61" s="4" t="str">
        <f>VLOOKUP(A61,HOP!A:L,12,0)</f>
        <v>324.00</v>
      </c>
      <c r="F61" s="4" t="str">
        <f>VLOOKUP(A61,HOP!A:C,3,0)</f>
        <v>2919353</v>
      </c>
      <c r="G61" s="4">
        <f t="shared" si="2"/>
        <v>0</v>
      </c>
      <c r="H61" s="4" t="str">
        <f t="shared" si="3"/>
        <v>，2919353</v>
      </c>
      <c r="I61" s="4" t="str">
        <f>VLOOKUP(A61,HOP!A:U,21,0)</f>
        <v>直采</v>
      </c>
    </row>
    <row r="62" s="4" customFormat="1" hidden="1" spans="1:9">
      <c r="A62" s="5">
        <v>999222074914711</v>
      </c>
      <c r="B62" s="6">
        <v>44930</v>
      </c>
      <c r="C62" s="6">
        <v>44931</v>
      </c>
      <c r="D62" s="4">
        <v>301</v>
      </c>
      <c r="E62" s="4" t="str">
        <f>VLOOKUP(A62,HOP!A:L,12,0)</f>
        <v>301.00</v>
      </c>
      <c r="F62" s="4" t="str">
        <f>VLOOKUP(A62,HOP!A:C,3,0)</f>
        <v>2919543</v>
      </c>
      <c r="G62" s="4">
        <f t="shared" si="2"/>
        <v>0</v>
      </c>
      <c r="H62" s="4" t="str">
        <f t="shared" si="3"/>
        <v>，2919543</v>
      </c>
      <c r="I62" s="4" t="str">
        <f>VLOOKUP(A62,HOP!A:U,21,0)</f>
        <v>直采</v>
      </c>
    </row>
    <row r="63" s="4" customFormat="1" hidden="1" spans="1:9">
      <c r="A63" s="5">
        <v>999222075284056</v>
      </c>
      <c r="B63" s="6">
        <v>44930</v>
      </c>
      <c r="C63" s="6">
        <v>44931</v>
      </c>
      <c r="D63" s="4">
        <v>374</v>
      </c>
      <c r="E63" s="4" t="str">
        <f>VLOOKUP(A63,HOP!A:L,12,0)</f>
        <v>374.00</v>
      </c>
      <c r="F63" s="4" t="str">
        <f>VLOOKUP(A63,HOP!A:C,3,0)</f>
        <v>2919644</v>
      </c>
      <c r="G63" s="4">
        <f t="shared" si="2"/>
        <v>0</v>
      </c>
      <c r="H63" s="4" t="str">
        <f t="shared" si="3"/>
        <v>，2919644</v>
      </c>
      <c r="I63" s="4" t="str">
        <f>VLOOKUP(A63,HOP!A:U,21,0)</f>
        <v>直采</v>
      </c>
    </row>
    <row r="64" s="4" customFormat="1" hidden="1" spans="1:9">
      <c r="A64" s="5">
        <v>999222075826496</v>
      </c>
      <c r="B64" s="6">
        <v>44930</v>
      </c>
      <c r="C64" s="6">
        <v>44931</v>
      </c>
      <c r="D64" s="4">
        <v>516</v>
      </c>
      <c r="E64" s="4" t="str">
        <f>VLOOKUP(A64,HOP!A:L,12,0)</f>
        <v>516.00</v>
      </c>
      <c r="F64" s="4" t="str">
        <f>VLOOKUP(A64,HOP!A:C,3,0)</f>
        <v>2919897</v>
      </c>
      <c r="G64" s="4">
        <f t="shared" si="2"/>
        <v>0</v>
      </c>
      <c r="H64" s="4" t="str">
        <f t="shared" si="3"/>
        <v>，2919897</v>
      </c>
      <c r="I64" s="4" t="str">
        <f>VLOOKUP(A64,HOP!A:U,21,0)</f>
        <v>直采</v>
      </c>
    </row>
    <row r="65" s="4" customFormat="1" hidden="1" spans="1:9">
      <c r="A65" s="5">
        <v>999222076105804</v>
      </c>
      <c r="B65" s="6">
        <v>44930</v>
      </c>
      <c r="C65" s="6">
        <v>44931</v>
      </c>
      <c r="D65" s="4">
        <v>4616</v>
      </c>
      <c r="E65" s="4" t="str">
        <f>VLOOKUP(A65,HOP!A:L,12,0)</f>
        <v>4616.00</v>
      </c>
      <c r="F65" s="4" t="str">
        <f>VLOOKUP(A65,HOP!A:C,3,0)</f>
        <v>2920019</v>
      </c>
      <c r="G65" s="4">
        <f t="shared" si="2"/>
        <v>0</v>
      </c>
      <c r="H65" s="4" t="str">
        <f t="shared" si="3"/>
        <v>，2920019</v>
      </c>
      <c r="I65" s="4" t="str">
        <f>VLOOKUP(A65,HOP!A:U,21,0)</f>
        <v>直采</v>
      </c>
    </row>
    <row r="66" s="4" customFormat="1" hidden="1" spans="1:9">
      <c r="A66" s="5">
        <v>999222076195041</v>
      </c>
      <c r="B66" s="6">
        <v>44930</v>
      </c>
      <c r="C66" s="6">
        <v>44931</v>
      </c>
      <c r="D66" s="4">
        <v>310</v>
      </c>
      <c r="E66" s="4" t="str">
        <f>VLOOKUP(A66,HOP!A:L,12,0)</f>
        <v>310.00</v>
      </c>
      <c r="F66" s="4" t="str">
        <f>VLOOKUP(A66,HOP!A:C,3,0)</f>
        <v>2920075</v>
      </c>
      <c r="G66" s="4">
        <f t="shared" si="2"/>
        <v>0</v>
      </c>
      <c r="H66" s="4" t="str">
        <f t="shared" si="3"/>
        <v>，2920075</v>
      </c>
      <c r="I66" s="4" t="str">
        <f>VLOOKUP(A66,HOP!A:U,21,0)</f>
        <v>直采</v>
      </c>
    </row>
    <row r="67" s="4" customFormat="1" hidden="1" spans="1:9">
      <c r="A67" s="5">
        <v>999222076648127</v>
      </c>
      <c r="B67" s="6">
        <v>44930</v>
      </c>
      <c r="C67" s="6">
        <v>44931</v>
      </c>
      <c r="D67" s="4">
        <v>214</v>
      </c>
      <c r="E67" s="4" t="str">
        <f>VLOOKUP(A67,HOP!A:L,12,0)</f>
        <v>214.00</v>
      </c>
      <c r="F67" s="4" t="str">
        <f>VLOOKUP(A67,HOP!A:C,3,0)</f>
        <v>2920296</v>
      </c>
      <c r="G67" s="4">
        <f t="shared" ref="G67:G98" si="4">D67-E67</f>
        <v>0</v>
      </c>
      <c r="H67" s="4" t="str">
        <f t="shared" ref="H67:H98" si="5">$H$1&amp;F67</f>
        <v>，2920296</v>
      </c>
      <c r="I67" s="4" t="str">
        <f>VLOOKUP(A67,HOP!A:U,21,0)</f>
        <v>直采</v>
      </c>
    </row>
    <row r="68" s="4" customFormat="1" hidden="1" spans="1:9">
      <c r="A68" s="5">
        <v>999222080207761</v>
      </c>
      <c r="B68" s="6">
        <v>44930</v>
      </c>
      <c r="C68" s="6">
        <v>44931</v>
      </c>
      <c r="D68" s="4">
        <v>1587.96</v>
      </c>
      <c r="E68" s="4" t="str">
        <f>VLOOKUP(A68,HOP!A:L,12,0)</f>
        <v>1587.96</v>
      </c>
      <c r="F68" s="4" t="str">
        <f>VLOOKUP(A68,HOP!A:C,3,0)</f>
        <v>2920986</v>
      </c>
      <c r="G68" s="4">
        <f t="shared" si="4"/>
        <v>0</v>
      </c>
      <c r="H68" s="4" t="str">
        <f t="shared" si="5"/>
        <v>，2920986</v>
      </c>
      <c r="I68" s="4" t="str">
        <f>VLOOKUP(A68,HOP!A:U,21,0)</f>
        <v>直连</v>
      </c>
    </row>
    <row r="69" s="4" customFormat="1" spans="1:11">
      <c r="A69" s="5">
        <v>21887988559</v>
      </c>
      <c r="B69" s="6">
        <v>44913</v>
      </c>
      <c r="C69" s="6">
        <v>44914</v>
      </c>
      <c r="D69" s="4">
        <v>5.14</v>
      </c>
      <c r="E69" s="4" t="e">
        <f>VLOOKUP(A69,HOP!A:L,12,0)</f>
        <v>#N/A</v>
      </c>
      <c r="F69" s="4">
        <v>2865398</v>
      </c>
      <c r="G69" s="4" t="e">
        <f t="shared" si="4"/>
        <v>#N/A</v>
      </c>
      <c r="H69" s="7" t="str">
        <f t="shared" si="5"/>
        <v>，2865398</v>
      </c>
      <c r="I69" s="7" t="e">
        <f>VLOOKUP(A69,HOP!A:U,21,0)</f>
        <v>#N/A</v>
      </c>
      <c r="J69" s="7" t="s">
        <v>894</v>
      </c>
      <c r="K69" s="7"/>
    </row>
    <row r="70" s="4" customFormat="1" hidden="1" spans="1:9">
      <c r="A70" s="5">
        <v>18913443386</v>
      </c>
      <c r="B70" s="6">
        <v>44931</v>
      </c>
      <c r="C70" s="6">
        <v>44932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 t="shared" si="4"/>
        <v>#N/A</v>
      </c>
      <c r="H70" s="4" t="e">
        <f t="shared" si="5"/>
        <v>#N/A</v>
      </c>
      <c r="I70" s="4" t="e">
        <f>VLOOKUP(A70,HOP!A:U,21,0)</f>
        <v>#N/A</v>
      </c>
    </row>
    <row r="71" s="4" customFormat="1" hidden="1" spans="1:9">
      <c r="A71" s="5">
        <v>18953827764</v>
      </c>
      <c r="B71" s="6">
        <v>44929</v>
      </c>
      <c r="C71" s="6">
        <v>44932</v>
      </c>
      <c r="D71" s="4">
        <v>3006</v>
      </c>
      <c r="E71" s="4" t="str">
        <f>VLOOKUP(A71,HOP!A:L,12,0)</f>
        <v>3006.00</v>
      </c>
      <c r="F71" s="4" t="str">
        <f>VLOOKUP(A71,HOP!A:C,3,0)</f>
        <v>2689046</v>
      </c>
      <c r="G71" s="4">
        <f t="shared" si="4"/>
        <v>0</v>
      </c>
      <c r="H71" s="4" t="str">
        <f t="shared" si="5"/>
        <v>，2689046</v>
      </c>
      <c r="I71" s="4" t="str">
        <f>VLOOKUP(A71,HOP!A:U,21,0)</f>
        <v>直采</v>
      </c>
    </row>
    <row r="72" s="4" customFormat="1" hidden="1" spans="1:9">
      <c r="A72" s="5">
        <v>21348010745</v>
      </c>
      <c r="B72" s="6">
        <v>44930</v>
      </c>
      <c r="C72" s="6">
        <v>44932</v>
      </c>
      <c r="D72" s="4">
        <v>6256</v>
      </c>
      <c r="E72" s="4" t="str">
        <f>VLOOKUP(A72,HOP!A:L,12,0)</f>
        <v>6256.00</v>
      </c>
      <c r="F72" s="4" t="str">
        <f>VLOOKUP(A72,HOP!A:C,3,0)</f>
        <v>2726682</v>
      </c>
      <c r="G72" s="4">
        <f t="shared" si="4"/>
        <v>0</v>
      </c>
      <c r="H72" s="4" t="str">
        <f t="shared" si="5"/>
        <v>，2726682</v>
      </c>
      <c r="I72" s="4" t="str">
        <f>VLOOKUP(A72,HOP!A:U,21,0)</f>
        <v>直采</v>
      </c>
    </row>
    <row r="73" s="4" customFormat="1" hidden="1" spans="1:9">
      <c r="A73" s="5">
        <v>21469857906</v>
      </c>
      <c r="B73" s="6">
        <v>44919</v>
      </c>
      <c r="C73" s="6">
        <v>44932</v>
      </c>
      <c r="D73" s="4">
        <v>0</v>
      </c>
      <c r="E73" s="4" t="e">
        <f>VLOOKUP(A73,HOP!A:L,12,0)</f>
        <v>#N/A</v>
      </c>
      <c r="F73" s="4" t="e">
        <f>VLOOKUP(A73,HOP!A:C,3,0)</f>
        <v>#N/A</v>
      </c>
      <c r="G73" s="4" t="e">
        <f t="shared" si="4"/>
        <v>#N/A</v>
      </c>
      <c r="H73" s="4" t="e">
        <f t="shared" si="5"/>
        <v>#N/A</v>
      </c>
      <c r="I73" s="4" t="e">
        <f>VLOOKUP(A73,HOP!A:U,21,0)</f>
        <v>#N/A</v>
      </c>
    </row>
    <row r="74" s="4" customFormat="1" hidden="1" spans="1:9">
      <c r="A74" s="5">
        <v>21491300825</v>
      </c>
      <c r="B74" s="6">
        <v>44928</v>
      </c>
      <c r="C74" s="6">
        <v>44932</v>
      </c>
      <c r="D74" s="4">
        <v>7200</v>
      </c>
      <c r="E74" s="4" t="str">
        <f>VLOOKUP(A74,HOP!A:L,12,0)</f>
        <v>7200.00</v>
      </c>
      <c r="F74" s="4" t="str">
        <f>VLOOKUP(A74,HOP!A:C,3,0)</f>
        <v>2748662</v>
      </c>
      <c r="G74" s="4">
        <f t="shared" si="4"/>
        <v>0</v>
      </c>
      <c r="H74" s="4" t="str">
        <f t="shared" si="5"/>
        <v>，2748662</v>
      </c>
      <c r="I74" s="4" t="str">
        <f>VLOOKUP(A74,HOP!A:U,21,0)</f>
        <v>直采</v>
      </c>
    </row>
    <row r="75" s="4" customFormat="1" hidden="1" spans="1:9">
      <c r="A75" s="5">
        <v>21564253397</v>
      </c>
      <c r="B75" s="6">
        <v>44928</v>
      </c>
      <c r="C75" s="6">
        <v>44932</v>
      </c>
      <c r="D75" s="4">
        <v>2960</v>
      </c>
      <c r="E75" s="4" t="str">
        <f>VLOOKUP(A75,HOP!A:L,12,0)</f>
        <v>2960.00</v>
      </c>
      <c r="F75" s="4" t="str">
        <f>VLOOKUP(A75,HOP!A:C,3,0)</f>
        <v>2757000</v>
      </c>
      <c r="G75" s="4">
        <f t="shared" si="4"/>
        <v>0</v>
      </c>
      <c r="H75" s="4" t="str">
        <f t="shared" si="5"/>
        <v>，2757000</v>
      </c>
      <c r="I75" s="4" t="str">
        <f>VLOOKUP(A75,HOP!A:U,21,0)</f>
        <v>直采</v>
      </c>
    </row>
    <row r="76" s="4" customFormat="1" hidden="1" spans="1:9">
      <c r="A76" s="5">
        <v>21607555969</v>
      </c>
      <c r="B76" s="6">
        <v>44931</v>
      </c>
      <c r="C76" s="6">
        <v>44932</v>
      </c>
      <c r="D76" s="4">
        <v>1089</v>
      </c>
      <c r="E76" s="4" t="str">
        <f>VLOOKUP(A76,HOP!A:L,12,0)</f>
        <v>1089.00</v>
      </c>
      <c r="F76" s="4" t="str">
        <f>VLOOKUP(A76,HOP!A:C,3,0)</f>
        <v>2764014</v>
      </c>
      <c r="G76" s="4">
        <f t="shared" si="4"/>
        <v>0</v>
      </c>
      <c r="H76" s="4" t="str">
        <f t="shared" si="5"/>
        <v>，2764014</v>
      </c>
      <c r="I76" s="4" t="str">
        <f>VLOOKUP(A76,HOP!A:U,21,0)</f>
        <v>直采</v>
      </c>
    </row>
    <row r="77" s="4" customFormat="1" hidden="1" spans="1:9">
      <c r="A77" s="5">
        <v>21618254331</v>
      </c>
      <c r="B77" s="6">
        <v>44929</v>
      </c>
      <c r="C77" s="6">
        <v>44932</v>
      </c>
      <c r="D77" s="4">
        <v>459</v>
      </c>
      <c r="E77" s="4" t="str">
        <f>VLOOKUP(A77,HOP!A:L,12,0)</f>
        <v>459.00</v>
      </c>
      <c r="F77" s="4" t="str">
        <f>VLOOKUP(A77,HOP!A:C,3,0)</f>
        <v>2765794</v>
      </c>
      <c r="G77" s="4">
        <f t="shared" si="4"/>
        <v>0</v>
      </c>
      <c r="H77" s="4" t="str">
        <f t="shared" si="5"/>
        <v>，2765794</v>
      </c>
      <c r="I77" s="4" t="str">
        <f>VLOOKUP(A77,HOP!A:U,21,0)</f>
        <v>直采</v>
      </c>
    </row>
    <row r="78" s="4" customFormat="1" hidden="1" spans="1:9">
      <c r="A78" s="5">
        <v>21636937793</v>
      </c>
      <c r="B78" s="6">
        <v>44930</v>
      </c>
      <c r="C78" s="6">
        <v>44932</v>
      </c>
      <c r="D78" s="4">
        <v>1816</v>
      </c>
      <c r="E78" s="4" t="str">
        <f>VLOOKUP(A78,HOP!A:L,12,0)</f>
        <v>1816.00</v>
      </c>
      <c r="F78" s="4" t="str">
        <f>VLOOKUP(A78,HOP!A:C,3,0)</f>
        <v>2768834</v>
      </c>
      <c r="G78" s="4">
        <f t="shared" si="4"/>
        <v>0</v>
      </c>
      <c r="H78" s="4" t="str">
        <f t="shared" si="5"/>
        <v>，2768834</v>
      </c>
      <c r="I78" s="4" t="str">
        <f>VLOOKUP(A78,HOP!A:U,21,0)</f>
        <v>直采</v>
      </c>
    </row>
    <row r="79" s="4" customFormat="1" hidden="1" spans="1:9">
      <c r="A79" s="5">
        <v>21637914401</v>
      </c>
      <c r="B79" s="6">
        <v>44928</v>
      </c>
      <c r="C79" s="6">
        <v>44932</v>
      </c>
      <c r="D79" s="4">
        <v>34000</v>
      </c>
      <c r="E79" s="4" t="str">
        <f>VLOOKUP(A79,HOP!A:L,12,0)</f>
        <v>34000.00</v>
      </c>
      <c r="F79" s="4" t="str">
        <f>VLOOKUP(A79,HOP!A:C,3,0)</f>
        <v>2769132</v>
      </c>
      <c r="G79" s="4">
        <f t="shared" si="4"/>
        <v>0</v>
      </c>
      <c r="H79" s="4" t="str">
        <f t="shared" si="5"/>
        <v>，2769132</v>
      </c>
      <c r="I79" s="4" t="str">
        <f>VLOOKUP(A79,HOP!A:U,21,0)</f>
        <v>直采</v>
      </c>
    </row>
    <row r="80" s="4" customFormat="1" hidden="1" spans="1:9">
      <c r="A80" s="5">
        <v>21777163214</v>
      </c>
      <c r="B80" s="6">
        <v>44929</v>
      </c>
      <c r="C80" s="6">
        <v>44932</v>
      </c>
      <c r="D80" s="4">
        <v>2100</v>
      </c>
      <c r="E80" s="4" t="str">
        <f>VLOOKUP(A80,HOP!A:L,12,0)</f>
        <v>2100.00</v>
      </c>
      <c r="F80" s="4" t="str">
        <f>VLOOKUP(A80,HOP!A:C,3,0)</f>
        <v>2791470</v>
      </c>
      <c r="G80" s="4">
        <f t="shared" si="4"/>
        <v>0</v>
      </c>
      <c r="H80" s="4" t="str">
        <f t="shared" si="5"/>
        <v>，2791470</v>
      </c>
      <c r="I80" s="4" t="str">
        <f>VLOOKUP(A80,HOP!A:U,21,0)</f>
        <v>直采</v>
      </c>
    </row>
    <row r="81" s="4" customFormat="1" hidden="1" spans="1:9">
      <c r="A81" s="5">
        <v>21777344900</v>
      </c>
      <c r="B81" s="6">
        <v>44929</v>
      </c>
      <c r="C81" s="6">
        <v>44932</v>
      </c>
      <c r="D81" s="4">
        <v>2100</v>
      </c>
      <c r="E81" s="4" t="str">
        <f>VLOOKUP(A81,HOP!A:L,12,0)</f>
        <v>2100.00</v>
      </c>
      <c r="F81" s="4" t="str">
        <f>VLOOKUP(A81,HOP!A:C,3,0)</f>
        <v>2791540</v>
      </c>
      <c r="G81" s="4">
        <f t="shared" si="4"/>
        <v>0</v>
      </c>
      <c r="H81" s="4" t="str">
        <f t="shared" si="5"/>
        <v>，2791540</v>
      </c>
      <c r="I81" s="4" t="str">
        <f>VLOOKUP(A81,HOP!A:U,21,0)</f>
        <v>直采</v>
      </c>
    </row>
    <row r="82" s="4" customFormat="1" hidden="1" spans="1:9">
      <c r="A82" s="5">
        <v>21779719863</v>
      </c>
      <c r="B82" s="6">
        <v>44929</v>
      </c>
      <c r="C82" s="6">
        <v>44932</v>
      </c>
      <c r="D82" s="4">
        <v>2190</v>
      </c>
      <c r="E82" s="4" t="str">
        <f>VLOOKUP(A82,HOP!A:L,12,0)</f>
        <v>2190.00</v>
      </c>
      <c r="F82" s="4" t="str">
        <f>VLOOKUP(A82,HOP!A:C,3,0)</f>
        <v>2792369</v>
      </c>
      <c r="G82" s="4">
        <f t="shared" si="4"/>
        <v>0</v>
      </c>
      <c r="H82" s="4" t="str">
        <f t="shared" si="5"/>
        <v>，2792369</v>
      </c>
      <c r="I82" s="4" t="str">
        <f>VLOOKUP(A82,HOP!A:U,21,0)</f>
        <v>直采</v>
      </c>
    </row>
    <row r="83" s="4" customFormat="1" hidden="1" spans="1:9">
      <c r="A83" s="5">
        <v>21779911970</v>
      </c>
      <c r="B83" s="6">
        <v>44929</v>
      </c>
      <c r="C83" s="6">
        <v>44932</v>
      </c>
      <c r="D83" s="4">
        <v>2250</v>
      </c>
      <c r="E83" s="4" t="str">
        <f>VLOOKUP(A83,HOP!A:L,12,0)</f>
        <v>2250.00</v>
      </c>
      <c r="F83" s="4" t="str">
        <f>VLOOKUP(A83,HOP!A:C,3,0)</f>
        <v>2792409</v>
      </c>
      <c r="G83" s="4">
        <f t="shared" si="4"/>
        <v>0</v>
      </c>
      <c r="H83" s="4" t="str">
        <f t="shared" si="5"/>
        <v>，2792409</v>
      </c>
      <c r="I83" s="4" t="str">
        <f>VLOOKUP(A83,HOP!A:U,21,0)</f>
        <v>直采</v>
      </c>
    </row>
    <row r="84" s="4" customFormat="1" hidden="1" spans="1:9">
      <c r="A84" s="5">
        <v>21802263571</v>
      </c>
      <c r="B84" s="6">
        <v>44929</v>
      </c>
      <c r="C84" s="6">
        <v>44932</v>
      </c>
      <c r="D84" s="4">
        <v>2220</v>
      </c>
      <c r="E84" s="4" t="str">
        <f>VLOOKUP(A84,HOP!A:L,12,0)</f>
        <v>2220.00</v>
      </c>
      <c r="F84" s="4" t="str">
        <f>VLOOKUP(A84,HOP!A:C,3,0)</f>
        <v>2800455</v>
      </c>
      <c r="G84" s="4">
        <f t="shared" si="4"/>
        <v>0</v>
      </c>
      <c r="H84" s="4" t="str">
        <f t="shared" si="5"/>
        <v>，2800455</v>
      </c>
      <c r="I84" s="4" t="str">
        <f>VLOOKUP(A84,HOP!A:U,21,0)</f>
        <v>直采</v>
      </c>
    </row>
    <row r="85" s="4" customFormat="1" hidden="1" spans="1:9">
      <c r="A85" s="5">
        <v>21832243742</v>
      </c>
      <c r="B85" s="6">
        <v>44929</v>
      </c>
      <c r="C85" s="6">
        <v>44932</v>
      </c>
      <c r="D85" s="4">
        <v>1665</v>
      </c>
      <c r="E85" s="4" t="str">
        <f>VLOOKUP(A85,HOP!A:L,12,0)</f>
        <v>1665.00</v>
      </c>
      <c r="F85" s="4" t="str">
        <f>VLOOKUP(A85,HOP!A:C,3,0)</f>
        <v>2818997</v>
      </c>
      <c r="G85" s="4">
        <f t="shared" si="4"/>
        <v>0</v>
      </c>
      <c r="H85" s="4" t="str">
        <f t="shared" si="5"/>
        <v>，2818997</v>
      </c>
      <c r="I85" s="4" t="str">
        <f>VLOOKUP(A85,HOP!A:U,21,0)</f>
        <v>直采</v>
      </c>
    </row>
    <row r="86" s="4" customFormat="1" hidden="1" spans="1:9">
      <c r="A86" s="5">
        <v>21844378587</v>
      </c>
      <c r="B86" s="6">
        <v>44929</v>
      </c>
      <c r="C86" s="6">
        <v>44932</v>
      </c>
      <c r="D86" s="4">
        <v>5640</v>
      </c>
      <c r="E86" s="4" t="str">
        <f>VLOOKUP(A86,HOP!A:L,12,0)</f>
        <v>5640.00</v>
      </c>
      <c r="F86" s="4" t="str">
        <f>VLOOKUP(A86,HOP!A:C,3,0)</f>
        <v>2829295</v>
      </c>
      <c r="G86" s="4">
        <f t="shared" si="4"/>
        <v>0</v>
      </c>
      <c r="H86" s="4" t="str">
        <f t="shared" si="5"/>
        <v>，2829295</v>
      </c>
      <c r="I86" s="4" t="str">
        <f>VLOOKUP(A86,HOP!A:U,21,0)</f>
        <v>直采</v>
      </c>
    </row>
    <row r="87" s="4" customFormat="1" hidden="1" spans="1:9">
      <c r="A87" s="5">
        <v>21844672905</v>
      </c>
      <c r="B87" s="6">
        <v>44926</v>
      </c>
      <c r="C87" s="6">
        <v>44932</v>
      </c>
      <c r="D87" s="4">
        <v>2685</v>
      </c>
      <c r="E87" s="4" t="str">
        <f>VLOOKUP(A87,HOP!A:L,12,0)</f>
        <v>2685.00</v>
      </c>
      <c r="F87" s="4" t="str">
        <f>VLOOKUP(A87,HOP!A:C,3,0)</f>
        <v>2829846</v>
      </c>
      <c r="G87" s="4">
        <f t="shared" si="4"/>
        <v>0</v>
      </c>
      <c r="H87" s="4" t="str">
        <f t="shared" si="5"/>
        <v>，2829846</v>
      </c>
      <c r="I87" s="4" t="str">
        <f>VLOOKUP(A87,HOP!A:U,21,0)</f>
        <v>直采</v>
      </c>
    </row>
    <row r="88" s="4" customFormat="1" hidden="1" spans="1:9">
      <c r="A88" s="5">
        <v>21844723032</v>
      </c>
      <c r="B88" s="6">
        <v>44925</v>
      </c>
      <c r="C88" s="6">
        <v>44932</v>
      </c>
      <c r="D88" s="4">
        <v>3245</v>
      </c>
      <c r="E88" s="4" t="str">
        <f>VLOOKUP(A88,HOP!A:L,12,0)</f>
        <v>3245.00</v>
      </c>
      <c r="F88" s="4" t="str">
        <f>VLOOKUP(A88,HOP!A:C,3,0)</f>
        <v>2829900</v>
      </c>
      <c r="G88" s="4">
        <f t="shared" si="4"/>
        <v>0</v>
      </c>
      <c r="H88" s="4" t="str">
        <f t="shared" si="5"/>
        <v>，2829900</v>
      </c>
      <c r="I88" s="4" t="str">
        <f>VLOOKUP(A88,HOP!A:U,21,0)</f>
        <v>直采</v>
      </c>
    </row>
    <row r="89" s="4" customFormat="1" hidden="1" spans="1:9">
      <c r="A89" s="5">
        <v>21847319148</v>
      </c>
      <c r="B89" s="6">
        <v>44927</v>
      </c>
      <c r="C89" s="6">
        <v>44932</v>
      </c>
      <c r="D89" s="4">
        <v>8768</v>
      </c>
      <c r="E89" s="4" t="str">
        <f>VLOOKUP(A89,HOP!A:L,12,0)</f>
        <v>8768.00</v>
      </c>
      <c r="F89" s="4" t="str">
        <f>VLOOKUP(A89,HOP!A:C,3,0)</f>
        <v>2834509</v>
      </c>
      <c r="G89" s="4">
        <f t="shared" si="4"/>
        <v>0</v>
      </c>
      <c r="H89" s="4" t="str">
        <f t="shared" si="5"/>
        <v>，2834509</v>
      </c>
      <c r="I89" s="4" t="str">
        <f>VLOOKUP(A89,HOP!A:U,21,0)</f>
        <v>直采</v>
      </c>
    </row>
    <row r="90" s="4" customFormat="1" hidden="1" spans="1:9">
      <c r="A90" s="5">
        <v>21850721553</v>
      </c>
      <c r="B90" s="6">
        <v>44931</v>
      </c>
      <c r="C90" s="6">
        <v>44932</v>
      </c>
      <c r="D90" s="4">
        <v>1015</v>
      </c>
      <c r="E90" s="4" t="str">
        <f>VLOOKUP(A90,HOP!A:L,12,0)</f>
        <v>1015.00</v>
      </c>
      <c r="F90" s="4" t="str">
        <f>VLOOKUP(A90,HOP!A:C,3,0)</f>
        <v>2841245</v>
      </c>
      <c r="G90" s="4">
        <f t="shared" si="4"/>
        <v>0</v>
      </c>
      <c r="H90" s="4" t="str">
        <f t="shared" si="5"/>
        <v>，2841245</v>
      </c>
      <c r="I90" s="4" t="str">
        <f>VLOOKUP(A90,HOP!A:U,21,0)</f>
        <v>直采</v>
      </c>
    </row>
    <row r="91" s="4" customFormat="1" hidden="1" spans="1:9">
      <c r="A91" s="5">
        <v>21854110586</v>
      </c>
      <c r="B91" s="6">
        <v>44911</v>
      </c>
      <c r="C91" s="6">
        <v>44932</v>
      </c>
      <c r="D91" s="4">
        <v>4027</v>
      </c>
      <c r="E91" s="4" t="str">
        <f>VLOOKUP(A91,HOP!A:L,12,0)</f>
        <v>4027.00</v>
      </c>
      <c r="F91" s="4" t="str">
        <f>VLOOKUP(A91,HOP!A:C,3,0)</f>
        <v>2846781</v>
      </c>
      <c r="G91" s="4">
        <f t="shared" si="4"/>
        <v>0</v>
      </c>
      <c r="H91" s="4" t="str">
        <f t="shared" si="5"/>
        <v>，2846781</v>
      </c>
      <c r="I91" s="4" t="str">
        <f>VLOOKUP(A91,HOP!A:U,21,0)</f>
        <v>直采</v>
      </c>
    </row>
    <row r="92" s="4" customFormat="1" hidden="1" spans="1:9">
      <c r="A92" s="5">
        <v>999221859446561</v>
      </c>
      <c r="B92" s="6">
        <v>44930</v>
      </c>
      <c r="C92" s="6">
        <v>44932</v>
      </c>
      <c r="D92" s="4">
        <v>0</v>
      </c>
      <c r="E92" s="4" t="str">
        <f>VLOOKUP(A92,HOP!A:L,12,0)</f>
        <v>5000.00</v>
      </c>
      <c r="F92" s="4" t="str">
        <f>VLOOKUP(A92,HOP!A:C,3,0)</f>
        <v>2855692</v>
      </c>
      <c r="G92" s="4">
        <f t="shared" si="4"/>
        <v>-5000</v>
      </c>
      <c r="H92" s="4" t="str">
        <f t="shared" si="5"/>
        <v>，2855692</v>
      </c>
      <c r="I92" s="4" t="str">
        <f>VLOOKUP(A92,HOP!A:U,21,0)</f>
        <v>直采</v>
      </c>
    </row>
    <row r="93" s="4" customFormat="1" hidden="1" spans="1:9">
      <c r="A93" s="5">
        <v>999221863459478</v>
      </c>
      <c r="B93" s="6">
        <v>44929</v>
      </c>
      <c r="C93" s="6">
        <v>44932</v>
      </c>
      <c r="D93" s="4">
        <v>0</v>
      </c>
      <c r="E93" s="4" t="e">
        <f>VLOOKUP(A93,HOP!A:L,12,0)</f>
        <v>#N/A</v>
      </c>
      <c r="F93" s="4" t="e">
        <f>VLOOKUP(A93,HOP!A:C,3,0)</f>
        <v>#N/A</v>
      </c>
      <c r="G93" s="4" t="e">
        <f t="shared" si="4"/>
        <v>#N/A</v>
      </c>
      <c r="H93" s="4" t="e">
        <f t="shared" si="5"/>
        <v>#N/A</v>
      </c>
      <c r="I93" s="4" t="e">
        <f>VLOOKUP(A93,HOP!A:U,21,0)</f>
        <v>#N/A</v>
      </c>
    </row>
    <row r="94" s="4" customFormat="1" hidden="1" spans="1:9">
      <c r="A94" s="5">
        <v>999221868307028</v>
      </c>
      <c r="B94" s="6">
        <v>44930</v>
      </c>
      <c r="C94" s="6">
        <v>44932</v>
      </c>
      <c r="D94" s="4">
        <v>2478</v>
      </c>
      <c r="E94" s="4" t="str">
        <f>VLOOKUP(A94,HOP!A:L,12,0)</f>
        <v>2478.00</v>
      </c>
      <c r="F94" s="4" t="str">
        <f>VLOOKUP(A94,HOP!A:C,3,0)</f>
        <v>2858548</v>
      </c>
      <c r="G94" s="4">
        <f t="shared" si="4"/>
        <v>0</v>
      </c>
      <c r="H94" s="4" t="str">
        <f t="shared" si="5"/>
        <v>，2858548</v>
      </c>
      <c r="I94" s="4" t="str">
        <f>VLOOKUP(A94,HOP!A:U,21,0)</f>
        <v>直采</v>
      </c>
    </row>
    <row r="95" s="4" customFormat="1" hidden="1" spans="1:9">
      <c r="A95" s="5">
        <v>21876711787</v>
      </c>
      <c r="B95" s="6">
        <v>44928</v>
      </c>
      <c r="C95" s="6">
        <v>44932</v>
      </c>
      <c r="D95" s="4">
        <v>880</v>
      </c>
      <c r="E95" s="4" t="str">
        <f>VLOOKUP(A95,HOP!A:L,12,0)</f>
        <v>880.00</v>
      </c>
      <c r="F95" s="4" t="str">
        <f>VLOOKUP(A95,HOP!A:C,3,0)</f>
        <v>2861915</v>
      </c>
      <c r="G95" s="4">
        <f t="shared" si="4"/>
        <v>0</v>
      </c>
      <c r="H95" s="4" t="str">
        <f t="shared" si="5"/>
        <v>，2861915</v>
      </c>
      <c r="I95" s="4" t="str">
        <f>VLOOKUP(A95,HOP!A:U,21,0)</f>
        <v>直采</v>
      </c>
    </row>
    <row r="96" s="4" customFormat="1" hidden="1" spans="1:9">
      <c r="A96" s="5">
        <v>21880820598</v>
      </c>
      <c r="B96" s="6">
        <v>44927</v>
      </c>
      <c r="C96" s="6">
        <v>44932</v>
      </c>
      <c r="D96" s="4">
        <v>0</v>
      </c>
      <c r="E96" s="4" t="e">
        <f>VLOOKUP(A96,HOP!A:L,12,0)</f>
        <v>#N/A</v>
      </c>
      <c r="F96" s="4" t="e">
        <f>VLOOKUP(A96,HOP!A:C,3,0)</f>
        <v>#N/A</v>
      </c>
      <c r="G96" s="4" t="e">
        <f t="shared" si="4"/>
        <v>#N/A</v>
      </c>
      <c r="H96" s="4" t="e">
        <f t="shared" si="5"/>
        <v>#N/A</v>
      </c>
      <c r="I96" s="4" t="e">
        <f>VLOOKUP(A96,HOP!A:U,21,0)</f>
        <v>#N/A</v>
      </c>
    </row>
    <row r="97" s="4" customFormat="1" hidden="1" spans="1:9">
      <c r="A97" s="5">
        <v>21884076236</v>
      </c>
      <c r="B97" s="6">
        <v>44927</v>
      </c>
      <c r="C97" s="6">
        <v>44932</v>
      </c>
      <c r="D97" s="4">
        <v>0</v>
      </c>
      <c r="E97" s="4" t="e">
        <f>VLOOKUP(A97,HOP!A:L,12,0)</f>
        <v>#N/A</v>
      </c>
      <c r="F97" s="4" t="e">
        <f>VLOOKUP(A97,HOP!A:C,3,0)</f>
        <v>#N/A</v>
      </c>
      <c r="G97" s="4" t="e">
        <f t="shared" si="4"/>
        <v>#N/A</v>
      </c>
      <c r="H97" s="4" t="e">
        <f t="shared" si="5"/>
        <v>#N/A</v>
      </c>
      <c r="I97" s="4" t="e">
        <f>VLOOKUP(A97,HOP!A:U,21,0)</f>
        <v>#N/A</v>
      </c>
    </row>
    <row r="98" s="4" customFormat="1" hidden="1" spans="1:9">
      <c r="A98" s="5">
        <v>21887709228</v>
      </c>
      <c r="B98" s="6">
        <v>44929</v>
      </c>
      <c r="C98" s="6">
        <v>44932</v>
      </c>
      <c r="D98" s="4">
        <v>5373</v>
      </c>
      <c r="E98" s="4" t="str">
        <f>VLOOKUP(A98,HOP!A:L,12,0)</f>
        <v>5373.00</v>
      </c>
      <c r="F98" s="4" t="str">
        <f>VLOOKUP(A98,HOP!A:C,3,0)</f>
        <v>2865211</v>
      </c>
      <c r="G98" s="4">
        <f t="shared" si="4"/>
        <v>0</v>
      </c>
      <c r="H98" s="4" t="str">
        <f t="shared" si="5"/>
        <v>，2865211</v>
      </c>
      <c r="I98" s="4" t="str">
        <f>VLOOKUP(A98,HOP!A:U,21,0)</f>
        <v>直采</v>
      </c>
    </row>
    <row r="99" s="4" customFormat="1" hidden="1" spans="1:9">
      <c r="A99" s="5">
        <v>999221910881680</v>
      </c>
      <c r="B99" s="6">
        <v>44928</v>
      </c>
      <c r="C99" s="6">
        <v>44932</v>
      </c>
      <c r="D99" s="4">
        <v>10050</v>
      </c>
      <c r="E99" s="4" t="str">
        <f>VLOOKUP(A99,HOP!A:L,12,0)</f>
        <v>10050.00</v>
      </c>
      <c r="F99" s="4" t="str">
        <f>VLOOKUP(A99,HOP!A:C,3,0)</f>
        <v>2871242</v>
      </c>
      <c r="G99" s="4">
        <f t="shared" ref="G99:G130" si="6">D99-E99</f>
        <v>0</v>
      </c>
      <c r="H99" s="4" t="str">
        <f t="shared" ref="H99:H130" si="7">$H$1&amp;F99</f>
        <v>，2871242</v>
      </c>
      <c r="I99" s="4" t="str">
        <f>VLOOKUP(A99,HOP!A:U,21,0)</f>
        <v>直采</v>
      </c>
    </row>
    <row r="100" s="4" customFormat="1" hidden="1" spans="1:9">
      <c r="A100" s="5">
        <v>999221934054536</v>
      </c>
      <c r="B100" s="6">
        <v>44930</v>
      </c>
      <c r="C100" s="6">
        <v>44932</v>
      </c>
      <c r="D100" s="4">
        <v>820</v>
      </c>
      <c r="E100" s="4" t="str">
        <f>VLOOKUP(A100,HOP!A:L,12,0)</f>
        <v>820.00</v>
      </c>
      <c r="F100" s="4" t="str">
        <f>VLOOKUP(A100,HOP!A:C,3,0)</f>
        <v>2877561</v>
      </c>
      <c r="G100" s="4">
        <f t="shared" si="6"/>
        <v>0</v>
      </c>
      <c r="H100" s="4" t="str">
        <f t="shared" si="7"/>
        <v>，2877561</v>
      </c>
      <c r="I100" s="4" t="str">
        <f>VLOOKUP(A100,HOP!A:U,21,0)</f>
        <v>直采</v>
      </c>
    </row>
    <row r="101" s="4" customFormat="1" hidden="1" spans="1:9">
      <c r="A101" s="5">
        <v>999221945002422</v>
      </c>
      <c r="B101" s="6">
        <v>44929</v>
      </c>
      <c r="C101" s="6">
        <v>44932</v>
      </c>
      <c r="D101" s="4">
        <v>1275</v>
      </c>
      <c r="E101" s="4" t="str">
        <f>VLOOKUP(A101,HOP!A:L,12,0)</f>
        <v>1275.00</v>
      </c>
      <c r="F101" s="4" t="str">
        <f>VLOOKUP(A101,HOP!A:C,3,0)</f>
        <v>2881237</v>
      </c>
      <c r="G101" s="4">
        <f t="shared" si="6"/>
        <v>0</v>
      </c>
      <c r="H101" s="4" t="str">
        <f t="shared" si="7"/>
        <v>，2881237</v>
      </c>
      <c r="I101" s="4" t="str">
        <f>VLOOKUP(A101,HOP!A:U,21,0)</f>
        <v>直采</v>
      </c>
    </row>
    <row r="102" s="4" customFormat="1" hidden="1" spans="1:9">
      <c r="A102" s="5">
        <v>999221945422556</v>
      </c>
      <c r="B102" s="6">
        <v>44931</v>
      </c>
      <c r="C102" s="6">
        <v>44932</v>
      </c>
      <c r="D102" s="4">
        <v>393</v>
      </c>
      <c r="E102" s="4" t="str">
        <f>VLOOKUP(A102,HOP!A:L,12,0)</f>
        <v>393.00</v>
      </c>
      <c r="F102" s="4" t="str">
        <f>VLOOKUP(A102,HOP!A:C,3,0)</f>
        <v>2881494</v>
      </c>
      <c r="G102" s="4">
        <f t="shared" si="6"/>
        <v>0</v>
      </c>
      <c r="H102" s="4" t="str">
        <f t="shared" si="7"/>
        <v>，2881494</v>
      </c>
      <c r="I102" s="4" t="str">
        <f>VLOOKUP(A102,HOP!A:U,21,0)</f>
        <v>直采</v>
      </c>
    </row>
    <row r="103" s="4" customFormat="1" hidden="1" spans="1:9">
      <c r="A103" s="5">
        <v>999221946469631</v>
      </c>
      <c r="B103" s="6">
        <v>44928</v>
      </c>
      <c r="C103" s="6">
        <v>44932</v>
      </c>
      <c r="D103" s="4">
        <v>0</v>
      </c>
      <c r="E103" s="4" t="str">
        <f>VLOOKUP(A103,HOP!A:L,12,0)</f>
        <v>0.00</v>
      </c>
      <c r="F103" s="4" t="str">
        <f>VLOOKUP(A103,HOP!A:C,3,0)</f>
        <v>2882112</v>
      </c>
      <c r="G103" s="4">
        <f t="shared" si="6"/>
        <v>0</v>
      </c>
      <c r="H103" s="4" t="str">
        <f t="shared" si="7"/>
        <v>，2882112</v>
      </c>
      <c r="I103" s="4" t="str">
        <f>VLOOKUP(A103,HOP!A:U,21,0)</f>
        <v>直采</v>
      </c>
    </row>
    <row r="104" s="4" customFormat="1" hidden="1" spans="1:9">
      <c r="A104" s="5">
        <v>999221972715272</v>
      </c>
      <c r="B104" s="6">
        <v>44925</v>
      </c>
      <c r="C104" s="6">
        <v>44932</v>
      </c>
      <c r="D104" s="4">
        <v>8602</v>
      </c>
      <c r="E104" s="4" t="str">
        <f>VLOOKUP(A104,HOP!A:L,12,0)</f>
        <v>8602.00</v>
      </c>
      <c r="F104" s="4" t="str">
        <f>VLOOKUP(A104,HOP!A:C,3,0)</f>
        <v>2890599</v>
      </c>
      <c r="G104" s="4">
        <f t="shared" si="6"/>
        <v>0</v>
      </c>
      <c r="H104" s="4" t="str">
        <f t="shared" si="7"/>
        <v>，2890599</v>
      </c>
      <c r="I104" s="4" t="str">
        <f>VLOOKUP(A104,HOP!A:U,21,0)</f>
        <v>直采</v>
      </c>
    </row>
    <row r="105" s="4" customFormat="1" hidden="1" spans="1:9">
      <c r="A105" s="5">
        <v>999221972770587</v>
      </c>
      <c r="B105" s="6">
        <v>44931</v>
      </c>
      <c r="C105" s="6">
        <v>44932</v>
      </c>
      <c r="D105" s="4">
        <v>442</v>
      </c>
      <c r="E105" s="4" t="str">
        <f>VLOOKUP(A105,HOP!A:L,12,0)</f>
        <v>442.00</v>
      </c>
      <c r="F105" s="4" t="str">
        <f>VLOOKUP(A105,HOP!A:C,3,0)</f>
        <v>2890605</v>
      </c>
      <c r="G105" s="4">
        <f t="shared" si="6"/>
        <v>0</v>
      </c>
      <c r="H105" s="4" t="str">
        <f t="shared" si="7"/>
        <v>，2890605</v>
      </c>
      <c r="I105" s="4" t="str">
        <f>VLOOKUP(A105,HOP!A:U,21,0)</f>
        <v>直采</v>
      </c>
    </row>
    <row r="106" s="4" customFormat="1" hidden="1" spans="1:9">
      <c r="A106" s="5">
        <v>999221974299970</v>
      </c>
      <c r="B106" s="6">
        <v>44931</v>
      </c>
      <c r="C106" s="6">
        <v>44932</v>
      </c>
      <c r="D106" s="4">
        <v>812</v>
      </c>
      <c r="E106" s="4" t="str">
        <f>VLOOKUP(A106,HOP!A:L,12,0)</f>
        <v>812.00</v>
      </c>
      <c r="F106" s="4" t="str">
        <f>VLOOKUP(A106,HOP!A:C,3,0)</f>
        <v>2891094</v>
      </c>
      <c r="G106" s="4">
        <f t="shared" si="6"/>
        <v>0</v>
      </c>
      <c r="H106" s="4" t="str">
        <f t="shared" si="7"/>
        <v>，2891094</v>
      </c>
      <c r="I106" s="4" t="str">
        <f>VLOOKUP(A106,HOP!A:U,21,0)</f>
        <v>直采</v>
      </c>
    </row>
    <row r="107" s="4" customFormat="1" hidden="1" spans="1:9">
      <c r="A107" s="5">
        <v>999221981549296</v>
      </c>
      <c r="B107" s="6">
        <v>44929</v>
      </c>
      <c r="C107" s="6">
        <v>44932</v>
      </c>
      <c r="D107" s="4">
        <v>2265</v>
      </c>
      <c r="E107" s="4" t="str">
        <f>VLOOKUP(A107,HOP!A:L,12,0)</f>
        <v>2265.00</v>
      </c>
      <c r="F107" s="4" t="str">
        <f>VLOOKUP(A107,HOP!A:C,3,0)</f>
        <v>2893795</v>
      </c>
      <c r="G107" s="4">
        <f t="shared" si="6"/>
        <v>0</v>
      </c>
      <c r="H107" s="4" t="str">
        <f t="shared" si="7"/>
        <v>，2893795</v>
      </c>
      <c r="I107" s="4" t="str">
        <f>VLOOKUP(A107,HOP!A:U,21,0)</f>
        <v>直采</v>
      </c>
    </row>
    <row r="108" s="4" customFormat="1" hidden="1" spans="1:9">
      <c r="A108" s="5">
        <v>999221982251481</v>
      </c>
      <c r="B108" s="6">
        <v>44930</v>
      </c>
      <c r="C108" s="6">
        <v>44932</v>
      </c>
      <c r="D108" s="4">
        <v>1734</v>
      </c>
      <c r="E108" s="4" t="str">
        <f>VLOOKUP(A108,HOP!A:L,12,0)</f>
        <v>1734.00</v>
      </c>
      <c r="F108" s="4" t="str">
        <f>VLOOKUP(A108,HOP!A:C,3,0)</f>
        <v>2894236</v>
      </c>
      <c r="G108" s="4">
        <f t="shared" si="6"/>
        <v>0</v>
      </c>
      <c r="H108" s="4" t="str">
        <f t="shared" si="7"/>
        <v>，2894236</v>
      </c>
      <c r="I108" s="4" t="str">
        <f>VLOOKUP(A108,HOP!A:U,21,0)</f>
        <v>直采</v>
      </c>
    </row>
    <row r="109" s="4" customFormat="1" hidden="1" spans="1:9">
      <c r="A109" s="5">
        <v>999221983096488</v>
      </c>
      <c r="B109" s="6">
        <v>44931</v>
      </c>
      <c r="C109" s="6">
        <v>44932</v>
      </c>
      <c r="D109" s="4">
        <v>945</v>
      </c>
      <c r="E109" s="4" t="str">
        <f>VLOOKUP(A109,HOP!A:L,12,0)</f>
        <v>945.00</v>
      </c>
      <c r="F109" s="4" t="str">
        <f>VLOOKUP(A109,HOP!A:C,3,0)</f>
        <v>2894710</v>
      </c>
      <c r="G109" s="4">
        <f t="shared" si="6"/>
        <v>0</v>
      </c>
      <c r="H109" s="4" t="str">
        <f t="shared" si="7"/>
        <v>，2894710</v>
      </c>
      <c r="I109" s="4" t="str">
        <f>VLOOKUP(A109,HOP!A:U,21,0)</f>
        <v>直采</v>
      </c>
    </row>
    <row r="110" s="4" customFormat="1" hidden="1" spans="1:9">
      <c r="A110" s="5">
        <v>21983111925</v>
      </c>
      <c r="B110" s="6">
        <v>44928</v>
      </c>
      <c r="C110" s="6">
        <v>44932</v>
      </c>
      <c r="D110" s="4">
        <v>7984</v>
      </c>
      <c r="E110" s="4" t="str">
        <f>VLOOKUP(A110,HOP!A:L,12,0)</f>
        <v>7984.00</v>
      </c>
      <c r="F110" s="4" t="str">
        <f>VLOOKUP(A110,HOP!A:C,3,0)</f>
        <v>2894717</v>
      </c>
      <c r="G110" s="4">
        <f t="shared" si="6"/>
        <v>0</v>
      </c>
      <c r="H110" s="4" t="str">
        <f t="shared" si="7"/>
        <v>，2894717</v>
      </c>
      <c r="I110" s="4" t="str">
        <f>VLOOKUP(A110,HOP!A:U,21,0)</f>
        <v>直采</v>
      </c>
    </row>
    <row r="111" s="4" customFormat="1" hidden="1" spans="1:9">
      <c r="A111" s="5">
        <v>999221987657346</v>
      </c>
      <c r="B111" s="6">
        <v>44929</v>
      </c>
      <c r="C111" s="6">
        <v>44932</v>
      </c>
      <c r="D111" s="4">
        <v>1935</v>
      </c>
      <c r="E111" s="4" t="str">
        <f>VLOOKUP(A111,HOP!A:L,12,0)</f>
        <v>1935.00</v>
      </c>
      <c r="F111" s="4" t="str">
        <f>VLOOKUP(A111,HOP!A:C,3,0)</f>
        <v>2895942</v>
      </c>
      <c r="G111" s="4">
        <f t="shared" si="6"/>
        <v>0</v>
      </c>
      <c r="H111" s="4" t="str">
        <f t="shared" si="7"/>
        <v>，2895942</v>
      </c>
      <c r="I111" s="4" t="str">
        <f>VLOOKUP(A111,HOP!A:U,21,0)</f>
        <v>直采</v>
      </c>
    </row>
    <row r="112" s="4" customFormat="1" hidden="1" spans="1:9">
      <c r="A112" s="5">
        <v>999221987684541</v>
      </c>
      <c r="B112" s="6">
        <v>44929</v>
      </c>
      <c r="C112" s="6">
        <v>44932</v>
      </c>
      <c r="D112" s="4">
        <v>1929</v>
      </c>
      <c r="E112" s="4" t="str">
        <f>VLOOKUP(A112,HOP!A:L,12,0)</f>
        <v>1929.00</v>
      </c>
      <c r="F112" s="4" t="str">
        <f>VLOOKUP(A112,HOP!A:C,3,0)</f>
        <v>2895956</v>
      </c>
      <c r="G112" s="4">
        <f t="shared" si="6"/>
        <v>0</v>
      </c>
      <c r="H112" s="4" t="str">
        <f t="shared" si="7"/>
        <v>，2895956</v>
      </c>
      <c r="I112" s="4" t="str">
        <f>VLOOKUP(A112,HOP!A:U,21,0)</f>
        <v>直采</v>
      </c>
    </row>
    <row r="113" s="4" customFormat="1" hidden="1" spans="1:9">
      <c r="A113" s="5">
        <v>999221987884821</v>
      </c>
      <c r="B113" s="6">
        <v>44931</v>
      </c>
      <c r="C113" s="6">
        <v>44932</v>
      </c>
      <c r="D113" s="4">
        <v>598</v>
      </c>
      <c r="E113" s="4" t="str">
        <f>VLOOKUP(A113,HOP!A:L,12,0)</f>
        <v>598.00</v>
      </c>
      <c r="F113" s="4" t="str">
        <f>VLOOKUP(A113,HOP!A:C,3,0)</f>
        <v>2896073</v>
      </c>
      <c r="G113" s="4">
        <f t="shared" si="6"/>
        <v>0</v>
      </c>
      <c r="H113" s="4" t="str">
        <f t="shared" si="7"/>
        <v>，2896073</v>
      </c>
      <c r="I113" s="4" t="str">
        <f>VLOOKUP(A113,HOP!A:U,21,0)</f>
        <v>直采</v>
      </c>
    </row>
    <row r="114" s="4" customFormat="1" hidden="1" spans="1:9">
      <c r="A114" s="5">
        <v>999222004977698</v>
      </c>
      <c r="B114" s="6">
        <v>44930</v>
      </c>
      <c r="C114" s="6">
        <v>44932</v>
      </c>
      <c r="D114" s="4">
        <v>2580</v>
      </c>
      <c r="E114" s="4" t="str">
        <f>VLOOKUP(A114,HOP!A:L,12,0)</f>
        <v>2580.00</v>
      </c>
      <c r="F114" s="4" t="str">
        <f>VLOOKUP(A114,HOP!A:C,3,0)</f>
        <v>2901506</v>
      </c>
      <c r="G114" s="4">
        <f t="shared" si="6"/>
        <v>0</v>
      </c>
      <c r="H114" s="4" t="str">
        <f t="shared" si="7"/>
        <v>，2901506</v>
      </c>
      <c r="I114" s="4" t="str">
        <f>VLOOKUP(A114,HOP!A:U,21,0)</f>
        <v>直采</v>
      </c>
    </row>
    <row r="115" s="4" customFormat="1" hidden="1" spans="1:9">
      <c r="A115" s="5">
        <v>999222008307068</v>
      </c>
      <c r="B115" s="6">
        <v>44931</v>
      </c>
      <c r="C115" s="6">
        <v>44932</v>
      </c>
      <c r="D115" s="4">
        <v>378</v>
      </c>
      <c r="E115" s="4" t="str">
        <f>VLOOKUP(A115,HOP!A:L,12,0)</f>
        <v>378.00</v>
      </c>
      <c r="F115" s="4" t="str">
        <f>VLOOKUP(A115,HOP!A:C,3,0)</f>
        <v>2902513</v>
      </c>
      <c r="G115" s="4">
        <f t="shared" si="6"/>
        <v>0</v>
      </c>
      <c r="H115" s="4" t="str">
        <f t="shared" si="7"/>
        <v>，2902513</v>
      </c>
      <c r="I115" s="4" t="str">
        <f>VLOOKUP(A115,HOP!A:U,21,0)</f>
        <v>直采</v>
      </c>
    </row>
    <row r="116" s="4" customFormat="1" spans="1:19">
      <c r="A116" s="9" t="s">
        <v>895</v>
      </c>
      <c r="B116" s="6">
        <v>44931</v>
      </c>
      <c r="C116" s="6">
        <v>44932</v>
      </c>
      <c r="D116" s="4">
        <v>200</v>
      </c>
      <c r="E116" s="4" t="e">
        <f>VLOOKUP(A116,HOP!A:L,12,0)</f>
        <v>#N/A</v>
      </c>
      <c r="F116" s="4">
        <v>2892589</v>
      </c>
      <c r="G116" s="4" t="e">
        <f t="shared" si="6"/>
        <v>#N/A</v>
      </c>
      <c r="H116" s="4" t="str">
        <f t="shared" si="7"/>
        <v>，2892589</v>
      </c>
      <c r="I116" s="4" t="e">
        <f>VLOOKUP(A116,HOP!A:U,21,0)</f>
        <v>#N/A</v>
      </c>
      <c r="J116" s="4" t="s">
        <v>896</v>
      </c>
      <c r="S116" s="4" t="s">
        <v>897</v>
      </c>
    </row>
    <row r="117" s="4" customFormat="1" hidden="1" spans="1:9">
      <c r="A117" s="5">
        <v>999222009360229</v>
      </c>
      <c r="B117" s="6">
        <v>44928</v>
      </c>
      <c r="C117" s="6">
        <v>44932</v>
      </c>
      <c r="D117" s="4">
        <v>2772</v>
      </c>
      <c r="E117" s="4" t="str">
        <f>VLOOKUP(A117,HOP!A:L,12,0)</f>
        <v>2772.00</v>
      </c>
      <c r="F117" s="4" t="str">
        <f>VLOOKUP(A117,HOP!A:C,3,0)</f>
        <v>2902799</v>
      </c>
      <c r="G117" s="4">
        <f t="shared" si="6"/>
        <v>0</v>
      </c>
      <c r="H117" s="4" t="str">
        <f t="shared" si="7"/>
        <v>，2902799</v>
      </c>
      <c r="I117" s="4" t="str">
        <f>VLOOKUP(A117,HOP!A:U,21,0)</f>
        <v>直采</v>
      </c>
    </row>
    <row r="118" s="4" customFormat="1" hidden="1" spans="1:9">
      <c r="A118" s="5">
        <v>999222010047853</v>
      </c>
      <c r="B118" s="6">
        <v>44929</v>
      </c>
      <c r="C118" s="6">
        <v>44932</v>
      </c>
      <c r="D118" s="4">
        <v>13200</v>
      </c>
      <c r="E118" s="4" t="str">
        <f>VLOOKUP(A118,HOP!A:L,12,0)</f>
        <v>13200.00</v>
      </c>
      <c r="F118" s="4" t="str">
        <f>VLOOKUP(A118,HOP!A:C,3,0)</f>
        <v>2903075</v>
      </c>
      <c r="G118" s="4">
        <f t="shared" si="6"/>
        <v>0</v>
      </c>
      <c r="H118" s="4" t="str">
        <f t="shared" si="7"/>
        <v>，2903075</v>
      </c>
      <c r="I118" s="4" t="str">
        <f>VLOOKUP(A118,HOP!A:U,21,0)</f>
        <v>直采</v>
      </c>
    </row>
    <row r="119" s="4" customFormat="1" hidden="1" spans="1:9">
      <c r="A119" s="5">
        <v>999222010408251</v>
      </c>
      <c r="B119" s="6">
        <v>44931</v>
      </c>
      <c r="C119" s="6">
        <v>44932</v>
      </c>
      <c r="D119" s="4">
        <v>3770</v>
      </c>
      <c r="E119" s="4" t="str">
        <f>VLOOKUP(A119,HOP!A:L,12,0)</f>
        <v>3770.00</v>
      </c>
      <c r="F119" s="4" t="str">
        <f>VLOOKUP(A119,HOP!A:C,3,0)</f>
        <v>2903281</v>
      </c>
      <c r="G119" s="4">
        <f t="shared" si="6"/>
        <v>0</v>
      </c>
      <c r="H119" s="4" t="str">
        <f t="shared" si="7"/>
        <v>，2903281</v>
      </c>
      <c r="I119" s="4" t="str">
        <f>VLOOKUP(A119,HOP!A:U,21,0)</f>
        <v>直采</v>
      </c>
    </row>
    <row r="120" s="4" customFormat="1" hidden="1" spans="1:9">
      <c r="A120" s="5">
        <v>999222011979173</v>
      </c>
      <c r="B120" s="6">
        <v>44931</v>
      </c>
      <c r="C120" s="6">
        <v>44932</v>
      </c>
      <c r="D120" s="4">
        <v>645</v>
      </c>
      <c r="E120" s="4" t="str">
        <f>VLOOKUP(A120,HOP!A:L,12,0)</f>
        <v>645.00</v>
      </c>
      <c r="F120" s="4" t="str">
        <f>VLOOKUP(A120,HOP!A:C,3,0)</f>
        <v>2904224</v>
      </c>
      <c r="G120" s="4">
        <f t="shared" si="6"/>
        <v>0</v>
      </c>
      <c r="H120" s="4" t="str">
        <f t="shared" si="7"/>
        <v>，2904224</v>
      </c>
      <c r="I120" s="4" t="str">
        <f>VLOOKUP(A120,HOP!A:U,21,0)</f>
        <v>直采</v>
      </c>
    </row>
    <row r="121" s="4" customFormat="1" hidden="1" spans="1:9">
      <c r="A121" s="5">
        <v>999222012413627</v>
      </c>
      <c r="B121" s="6">
        <v>44929</v>
      </c>
      <c r="C121" s="6">
        <v>44932</v>
      </c>
      <c r="D121" s="4">
        <v>1179</v>
      </c>
      <c r="E121" s="4" t="str">
        <f>VLOOKUP(A121,HOP!A:L,12,0)</f>
        <v>1179.00</v>
      </c>
      <c r="F121" s="4" t="str">
        <f>VLOOKUP(A121,HOP!A:C,3,0)</f>
        <v>2904465</v>
      </c>
      <c r="G121" s="4">
        <f t="shared" si="6"/>
        <v>0</v>
      </c>
      <c r="H121" s="4" t="str">
        <f t="shared" si="7"/>
        <v>，2904465</v>
      </c>
      <c r="I121" s="4" t="str">
        <f>VLOOKUP(A121,HOP!A:U,21,0)</f>
        <v>直采</v>
      </c>
    </row>
    <row r="122" s="4" customFormat="1" hidden="1" spans="1:9">
      <c r="A122" s="5">
        <v>999222016667565</v>
      </c>
      <c r="B122" s="6">
        <v>44929</v>
      </c>
      <c r="C122" s="6">
        <v>44932</v>
      </c>
      <c r="D122" s="4">
        <v>1656</v>
      </c>
      <c r="E122" s="4" t="str">
        <f>VLOOKUP(A122,HOP!A:L,12,0)</f>
        <v>1656.00</v>
      </c>
      <c r="F122" s="4" t="str">
        <f>VLOOKUP(A122,HOP!A:C,3,0)</f>
        <v>2905327</v>
      </c>
      <c r="G122" s="4">
        <f t="shared" si="6"/>
        <v>0</v>
      </c>
      <c r="H122" s="4" t="str">
        <f t="shared" si="7"/>
        <v>，2905327</v>
      </c>
      <c r="I122" s="4" t="str">
        <f>VLOOKUP(A122,HOP!A:U,21,0)</f>
        <v>直采</v>
      </c>
    </row>
    <row r="123" s="4" customFormat="1" hidden="1" spans="1:9">
      <c r="A123" s="5">
        <v>999222020963580</v>
      </c>
      <c r="B123" s="6">
        <v>44930</v>
      </c>
      <c r="C123" s="6">
        <v>44932</v>
      </c>
      <c r="D123" s="4">
        <v>1702</v>
      </c>
      <c r="E123" s="4" t="str">
        <f>VLOOKUP(A123,HOP!A:L,12,0)</f>
        <v>1702.00</v>
      </c>
      <c r="F123" s="4" t="str">
        <f>VLOOKUP(A123,HOP!A:C,3,0)</f>
        <v>2906580</v>
      </c>
      <c r="G123" s="4">
        <f t="shared" si="6"/>
        <v>0</v>
      </c>
      <c r="H123" s="4" t="str">
        <f t="shared" si="7"/>
        <v>，2906580</v>
      </c>
      <c r="I123" s="4" t="str">
        <f>VLOOKUP(A123,HOP!A:U,21,0)</f>
        <v>直采</v>
      </c>
    </row>
    <row r="124" s="4" customFormat="1" hidden="1" spans="1:9">
      <c r="A124" s="5">
        <v>999222022825923</v>
      </c>
      <c r="B124" s="6">
        <v>44929</v>
      </c>
      <c r="C124" s="6">
        <v>44932</v>
      </c>
      <c r="D124" s="4">
        <v>4425</v>
      </c>
      <c r="E124" s="4" t="str">
        <f>VLOOKUP(A124,HOP!A:L,12,0)</f>
        <v>4425.00</v>
      </c>
      <c r="F124" s="4" t="str">
        <f>VLOOKUP(A124,HOP!A:C,3,0)</f>
        <v>2907102</v>
      </c>
      <c r="G124" s="4">
        <f t="shared" si="6"/>
        <v>0</v>
      </c>
      <c r="H124" s="4" t="str">
        <f t="shared" si="7"/>
        <v>，2907102</v>
      </c>
      <c r="I124" s="4" t="str">
        <f>VLOOKUP(A124,HOP!A:U,21,0)</f>
        <v>直采</v>
      </c>
    </row>
    <row r="125" s="4" customFormat="1" hidden="1" spans="1:9">
      <c r="A125" s="5">
        <v>999222023148647</v>
      </c>
      <c r="B125" s="6">
        <v>44930</v>
      </c>
      <c r="C125" s="6">
        <v>44932</v>
      </c>
      <c r="D125" s="4">
        <v>750.64</v>
      </c>
      <c r="E125" s="4" t="str">
        <f>VLOOKUP(A125,HOP!A:L,12,0)</f>
        <v>750.64</v>
      </c>
      <c r="F125" s="4" t="str">
        <f>VLOOKUP(A125,HOP!A:C,3,0)</f>
        <v>2907253</v>
      </c>
      <c r="G125" s="4">
        <f t="shared" si="6"/>
        <v>0</v>
      </c>
      <c r="H125" s="4" t="str">
        <f t="shared" si="7"/>
        <v>，2907253</v>
      </c>
      <c r="I125" s="4" t="str">
        <f>VLOOKUP(A125,HOP!A:U,21,0)</f>
        <v>直连</v>
      </c>
    </row>
    <row r="126" s="4" customFormat="1" hidden="1" spans="1:9">
      <c r="A126" s="5">
        <v>999222023184278</v>
      </c>
      <c r="B126" s="6">
        <v>44927</v>
      </c>
      <c r="C126" s="6">
        <v>44932</v>
      </c>
      <c r="D126" s="4">
        <v>0</v>
      </c>
      <c r="E126" s="4" t="e">
        <f>VLOOKUP(A126,HOP!A:L,12,0)</f>
        <v>#N/A</v>
      </c>
      <c r="F126" s="4" t="e">
        <f>VLOOKUP(A126,HOP!A:C,3,0)</f>
        <v>#N/A</v>
      </c>
      <c r="G126" s="4" t="e">
        <f t="shared" si="6"/>
        <v>#N/A</v>
      </c>
      <c r="H126" s="4" t="e">
        <f t="shared" si="7"/>
        <v>#N/A</v>
      </c>
      <c r="I126" s="4" t="e">
        <f>VLOOKUP(A126,HOP!A:U,21,0)</f>
        <v>#N/A</v>
      </c>
    </row>
    <row r="127" s="4" customFormat="1" hidden="1" spans="1:9">
      <c r="A127" s="5">
        <v>999222025021120</v>
      </c>
      <c r="B127" s="6">
        <v>44931</v>
      </c>
      <c r="C127" s="6">
        <v>44932</v>
      </c>
      <c r="D127" s="4">
        <v>371</v>
      </c>
      <c r="E127" s="4" t="str">
        <f>VLOOKUP(A127,HOP!A:L,12,0)</f>
        <v>371.00</v>
      </c>
      <c r="F127" s="4" t="str">
        <f>VLOOKUP(A127,HOP!A:C,3,0)</f>
        <v>2908542</v>
      </c>
      <c r="G127" s="4">
        <f t="shared" si="6"/>
        <v>0</v>
      </c>
      <c r="H127" s="4" t="str">
        <f t="shared" si="7"/>
        <v>，2908542</v>
      </c>
      <c r="I127" s="4" t="str">
        <f>VLOOKUP(A127,HOP!A:U,21,0)</f>
        <v>直采</v>
      </c>
    </row>
    <row r="128" s="4" customFormat="1" hidden="1" spans="1:9">
      <c r="A128" s="5">
        <v>999222028676977</v>
      </c>
      <c r="B128" s="6">
        <v>44929</v>
      </c>
      <c r="C128" s="6">
        <v>44932</v>
      </c>
      <c r="D128" s="4">
        <v>4461</v>
      </c>
      <c r="E128" s="4" t="str">
        <f>VLOOKUP(A128,HOP!A:L,12,0)</f>
        <v>4461.00</v>
      </c>
      <c r="F128" s="4" t="str">
        <f>VLOOKUP(A128,HOP!A:C,3,0)</f>
        <v>2909616</v>
      </c>
      <c r="G128" s="4">
        <f t="shared" si="6"/>
        <v>0</v>
      </c>
      <c r="H128" s="4" t="str">
        <f t="shared" si="7"/>
        <v>，2909616</v>
      </c>
      <c r="I128" s="4" t="str">
        <f>VLOOKUP(A128,HOP!A:U,21,0)</f>
        <v>直采</v>
      </c>
    </row>
    <row r="129" s="4" customFormat="1" hidden="1" spans="1:9">
      <c r="A129" s="5">
        <v>22030765596</v>
      </c>
      <c r="B129" s="6">
        <v>44930</v>
      </c>
      <c r="C129" s="6">
        <v>44932</v>
      </c>
      <c r="D129" s="4">
        <v>7840</v>
      </c>
      <c r="E129" s="4" t="str">
        <f>VLOOKUP(A129,HOP!A:L,12,0)</f>
        <v>7840.00</v>
      </c>
      <c r="F129" s="4" t="str">
        <f>VLOOKUP(A129,HOP!A:C,3,0)</f>
        <v>2910914</v>
      </c>
      <c r="G129" s="4">
        <f t="shared" si="6"/>
        <v>0</v>
      </c>
      <c r="H129" s="4" t="str">
        <f t="shared" si="7"/>
        <v>，2910914</v>
      </c>
      <c r="I129" s="4" t="str">
        <f>VLOOKUP(A129,HOP!A:U,21,0)</f>
        <v>直采</v>
      </c>
    </row>
    <row r="130" s="4" customFormat="1" hidden="1" spans="1:9">
      <c r="A130" s="5">
        <v>999222034643169</v>
      </c>
      <c r="B130" s="6">
        <v>44928</v>
      </c>
      <c r="C130" s="6">
        <v>44932</v>
      </c>
      <c r="D130" s="4">
        <v>2248</v>
      </c>
      <c r="E130" s="4" t="str">
        <f>VLOOKUP(A130,HOP!A:L,12,0)</f>
        <v>2248.00</v>
      </c>
      <c r="F130" s="4" t="str">
        <f>VLOOKUP(A130,HOP!A:C,3,0)</f>
        <v>2911531</v>
      </c>
      <c r="G130" s="4">
        <f t="shared" si="6"/>
        <v>0</v>
      </c>
      <c r="H130" s="4" t="str">
        <f t="shared" si="7"/>
        <v>，2911531</v>
      </c>
      <c r="I130" s="4" t="str">
        <f>VLOOKUP(A130,HOP!A:U,21,0)</f>
        <v>直采</v>
      </c>
    </row>
    <row r="131" s="4" customFormat="1" hidden="1" spans="1:9">
      <c r="A131" s="5">
        <v>999222039812580</v>
      </c>
      <c r="B131" s="6">
        <v>44926</v>
      </c>
      <c r="C131" s="6">
        <v>44932</v>
      </c>
      <c r="D131" s="4">
        <v>2250</v>
      </c>
      <c r="E131" s="4" t="str">
        <f>VLOOKUP(A131,HOP!A:L,12,0)</f>
        <v>2250.00</v>
      </c>
      <c r="F131" s="4" t="str">
        <f>VLOOKUP(A131,HOP!A:C,3,0)</f>
        <v>2912879</v>
      </c>
      <c r="G131" s="4">
        <f t="shared" ref="G131:G168" si="8">D131-E131</f>
        <v>0</v>
      </c>
      <c r="H131" s="4" t="str">
        <f t="shared" ref="H131:H162" si="9">$H$1&amp;F131</f>
        <v>，2912879</v>
      </c>
      <c r="I131" s="4" t="str">
        <f>VLOOKUP(A131,HOP!A:U,21,0)</f>
        <v>直采</v>
      </c>
    </row>
    <row r="132" s="4" customFormat="1" hidden="1" spans="1:9">
      <c r="A132" s="5">
        <v>999222046506086</v>
      </c>
      <c r="B132" s="6">
        <v>44929</v>
      </c>
      <c r="C132" s="6">
        <v>44932</v>
      </c>
      <c r="D132" s="4">
        <v>0</v>
      </c>
      <c r="E132" s="4" t="e">
        <f>VLOOKUP(A132,HOP!A:L,12,0)</f>
        <v>#N/A</v>
      </c>
      <c r="F132" s="4" t="e">
        <f>VLOOKUP(A132,HOP!A:C,3,0)</f>
        <v>#N/A</v>
      </c>
      <c r="G132" s="4" t="e">
        <f t="shared" si="8"/>
        <v>#N/A</v>
      </c>
      <c r="H132" s="4" t="e">
        <f t="shared" si="9"/>
        <v>#N/A</v>
      </c>
      <c r="I132" s="4" t="e">
        <f>VLOOKUP(A132,HOP!A:U,21,0)</f>
        <v>#N/A</v>
      </c>
    </row>
    <row r="133" s="4" customFormat="1" hidden="1" spans="1:9">
      <c r="A133" s="5">
        <v>999222051612289</v>
      </c>
      <c r="B133" s="6">
        <v>44931</v>
      </c>
      <c r="C133" s="6">
        <v>44932</v>
      </c>
      <c r="D133" s="4">
        <v>1450</v>
      </c>
      <c r="E133" s="4" t="str">
        <f>VLOOKUP(A133,HOP!A:L,12,0)</f>
        <v>1450.00</v>
      </c>
      <c r="F133" s="4" t="str">
        <f>VLOOKUP(A133,HOP!A:C,3,0)</f>
        <v>2914296</v>
      </c>
      <c r="G133" s="4">
        <f t="shared" si="8"/>
        <v>0</v>
      </c>
      <c r="H133" s="4" t="str">
        <f t="shared" si="9"/>
        <v>，2914296</v>
      </c>
      <c r="I133" s="4" t="str">
        <f>VLOOKUP(A133,HOP!A:U,21,0)</f>
        <v>直采</v>
      </c>
    </row>
    <row r="134" s="4" customFormat="1" hidden="1" spans="1:9">
      <c r="A134" s="5">
        <v>999222056642395</v>
      </c>
      <c r="B134" s="6">
        <v>44930</v>
      </c>
      <c r="C134" s="6">
        <v>44932</v>
      </c>
      <c r="D134" s="4">
        <v>2120</v>
      </c>
      <c r="E134" s="4" t="str">
        <f>VLOOKUP(A134,HOP!A:L,12,0)</f>
        <v>2120.00</v>
      </c>
      <c r="F134" s="4" t="str">
        <f>VLOOKUP(A134,HOP!A:C,3,0)</f>
        <v>2915384</v>
      </c>
      <c r="G134" s="4">
        <f t="shared" si="8"/>
        <v>0</v>
      </c>
      <c r="H134" s="4" t="str">
        <f t="shared" si="9"/>
        <v>，2915384</v>
      </c>
      <c r="I134" s="4" t="str">
        <f>VLOOKUP(A134,HOP!A:U,21,0)</f>
        <v>直采</v>
      </c>
    </row>
    <row r="135" s="4" customFormat="1" hidden="1" spans="1:9">
      <c r="A135" s="5">
        <v>999222057081537</v>
      </c>
      <c r="B135" s="6">
        <v>44928</v>
      </c>
      <c r="C135" s="6">
        <v>44932</v>
      </c>
      <c r="D135" s="4">
        <v>674.4</v>
      </c>
      <c r="E135" s="4" t="str">
        <f>VLOOKUP(A135,HOP!A:L,12,0)</f>
        <v>674.40</v>
      </c>
      <c r="F135" s="4" t="str">
        <f>VLOOKUP(A135,HOP!A:C,3,0)</f>
        <v>2915471</v>
      </c>
      <c r="G135" s="4">
        <f t="shared" si="8"/>
        <v>0</v>
      </c>
      <c r="H135" s="4" t="str">
        <f t="shared" si="9"/>
        <v>，2915471</v>
      </c>
      <c r="I135" s="4" t="str">
        <f>VLOOKUP(A135,HOP!A:U,21,0)</f>
        <v>直连</v>
      </c>
    </row>
    <row r="136" s="4" customFormat="1" hidden="1" spans="1:9">
      <c r="A136" s="5">
        <v>999222057313583</v>
      </c>
      <c r="B136" s="6">
        <v>44930</v>
      </c>
      <c r="C136" s="6">
        <v>44932</v>
      </c>
      <c r="D136" s="4">
        <v>784.7</v>
      </c>
      <c r="E136" s="4" t="str">
        <f>VLOOKUP(A136,HOP!A:L,12,0)</f>
        <v>784.70</v>
      </c>
      <c r="F136" s="4" t="str">
        <f>VLOOKUP(A136,HOP!A:C,3,0)</f>
        <v>2915490</v>
      </c>
      <c r="G136" s="4">
        <f t="shared" si="8"/>
        <v>0</v>
      </c>
      <c r="H136" s="4" t="str">
        <f t="shared" si="9"/>
        <v>，2915490</v>
      </c>
      <c r="I136" s="4" t="str">
        <f>VLOOKUP(A136,HOP!A:U,21,0)</f>
        <v>直连</v>
      </c>
    </row>
    <row r="137" s="4" customFormat="1" hidden="1" spans="1:9">
      <c r="A137" s="5">
        <v>999222058251809</v>
      </c>
      <c r="B137" s="6">
        <v>44931</v>
      </c>
      <c r="C137" s="6">
        <v>44932</v>
      </c>
      <c r="D137" s="4">
        <v>1838</v>
      </c>
      <c r="E137" s="4" t="str">
        <f>VLOOKUP(A137,HOP!A:L,12,0)</f>
        <v>1838.00</v>
      </c>
      <c r="F137" s="4" t="str">
        <f>VLOOKUP(A137,HOP!A:C,3,0)</f>
        <v>2915779</v>
      </c>
      <c r="G137" s="4">
        <f t="shared" si="8"/>
        <v>0</v>
      </c>
      <c r="H137" s="4" t="str">
        <f t="shared" si="9"/>
        <v>，2915779</v>
      </c>
      <c r="I137" s="4" t="str">
        <f>VLOOKUP(A137,HOP!A:U,21,0)</f>
        <v>直采</v>
      </c>
    </row>
    <row r="138" s="4" customFormat="1" hidden="1" spans="1:9">
      <c r="A138" s="5">
        <v>999222059483597</v>
      </c>
      <c r="B138" s="6">
        <v>44930</v>
      </c>
      <c r="C138" s="6">
        <v>44932</v>
      </c>
      <c r="D138" s="4">
        <v>7870</v>
      </c>
      <c r="E138" s="4" t="str">
        <f>VLOOKUP(A138,HOP!A:L,12,0)</f>
        <v>7870.00</v>
      </c>
      <c r="F138" s="4" t="str">
        <f>VLOOKUP(A138,HOP!A:C,3,0)</f>
        <v>2916309</v>
      </c>
      <c r="G138" s="4">
        <f t="shared" si="8"/>
        <v>0</v>
      </c>
      <c r="H138" s="4" t="str">
        <f t="shared" si="9"/>
        <v>，2916309</v>
      </c>
      <c r="I138" s="4" t="str">
        <f>VLOOKUP(A138,HOP!A:U,21,0)</f>
        <v>直采</v>
      </c>
    </row>
    <row r="139" s="4" customFormat="1" hidden="1" spans="1:9">
      <c r="A139" s="5">
        <v>999222065147457</v>
      </c>
      <c r="B139" s="6">
        <v>44929</v>
      </c>
      <c r="C139" s="6">
        <v>44932</v>
      </c>
      <c r="D139" s="4">
        <v>0</v>
      </c>
      <c r="E139" s="4" t="e">
        <f>VLOOKUP(A139,HOP!A:L,12,0)</f>
        <v>#N/A</v>
      </c>
      <c r="F139" s="4" t="e">
        <f>VLOOKUP(A139,HOP!A:C,3,0)</f>
        <v>#N/A</v>
      </c>
      <c r="G139" s="4" t="e">
        <f t="shared" si="8"/>
        <v>#N/A</v>
      </c>
      <c r="H139" s="4" t="e">
        <f t="shared" si="9"/>
        <v>#N/A</v>
      </c>
      <c r="I139" s="4" t="e">
        <f>VLOOKUP(A139,HOP!A:U,21,0)</f>
        <v>#N/A</v>
      </c>
    </row>
    <row r="140" s="4" customFormat="1" hidden="1" spans="1:9">
      <c r="A140" s="5">
        <v>999222065207734</v>
      </c>
      <c r="B140" s="6">
        <v>44929</v>
      </c>
      <c r="C140" s="6">
        <v>44932</v>
      </c>
      <c r="D140" s="4">
        <v>852</v>
      </c>
      <c r="E140" s="4" t="str">
        <f>VLOOKUP(A140,HOP!A:L,12,0)</f>
        <v>852.00</v>
      </c>
      <c r="F140" s="4" t="str">
        <f>VLOOKUP(A140,HOP!A:C,3,0)</f>
        <v>2917266</v>
      </c>
      <c r="G140" s="4">
        <f t="shared" si="8"/>
        <v>0</v>
      </c>
      <c r="H140" s="4" t="str">
        <f t="shared" si="9"/>
        <v>，2917266</v>
      </c>
      <c r="I140" s="4" t="str">
        <f>VLOOKUP(A140,HOP!A:U,21,0)</f>
        <v>直采</v>
      </c>
    </row>
    <row r="141" s="4" customFormat="1" hidden="1" spans="1:9">
      <c r="A141" s="5">
        <v>22065166434</v>
      </c>
      <c r="B141" s="6">
        <v>44929</v>
      </c>
      <c r="C141" s="6">
        <v>44932</v>
      </c>
      <c r="D141" s="4">
        <v>6759</v>
      </c>
      <c r="E141" s="4" t="str">
        <f>VLOOKUP(A141,HOP!A:L,12,0)</f>
        <v>6759.00</v>
      </c>
      <c r="F141" s="4" t="str">
        <f>VLOOKUP(A141,HOP!A:C,3,0)</f>
        <v>2917254</v>
      </c>
      <c r="G141" s="4">
        <f t="shared" si="8"/>
        <v>0</v>
      </c>
      <c r="H141" s="4" t="str">
        <f t="shared" si="9"/>
        <v>，2917254</v>
      </c>
      <c r="I141" s="4" t="str">
        <f>VLOOKUP(A141,HOP!A:U,21,0)</f>
        <v>直采</v>
      </c>
    </row>
    <row r="142" s="4" customFormat="1" hidden="1" spans="1:9">
      <c r="A142" s="5">
        <v>999222069285046</v>
      </c>
      <c r="B142" s="6">
        <v>44930</v>
      </c>
      <c r="C142" s="6">
        <v>44932</v>
      </c>
      <c r="D142" s="4">
        <v>2974</v>
      </c>
      <c r="E142" s="4" t="str">
        <f>VLOOKUP(A142,HOP!A:L,12,0)</f>
        <v>2974.00</v>
      </c>
      <c r="F142" s="4" t="str">
        <f>VLOOKUP(A142,HOP!A:C,3,0)</f>
        <v>2917925</v>
      </c>
      <c r="G142" s="4">
        <f t="shared" si="8"/>
        <v>0</v>
      </c>
      <c r="H142" s="4" t="str">
        <f t="shared" si="9"/>
        <v>，2917925</v>
      </c>
      <c r="I142" s="4" t="str">
        <f>VLOOKUP(A142,HOP!A:U,21,0)</f>
        <v>直采</v>
      </c>
    </row>
    <row r="143" s="4" customFormat="1" hidden="1" spans="1:9">
      <c r="A143" s="5">
        <v>999222069488584</v>
      </c>
      <c r="B143" s="6">
        <v>44930</v>
      </c>
      <c r="C143" s="6">
        <v>44932</v>
      </c>
      <c r="D143" s="4">
        <v>680</v>
      </c>
      <c r="E143" s="4" t="str">
        <f>VLOOKUP(A143,HOP!A:L,12,0)</f>
        <v>680.00</v>
      </c>
      <c r="F143" s="4" t="str">
        <f>VLOOKUP(A143,HOP!A:C,3,0)</f>
        <v>2917960</v>
      </c>
      <c r="G143" s="4">
        <f t="shared" si="8"/>
        <v>0</v>
      </c>
      <c r="H143" s="4" t="str">
        <f t="shared" si="9"/>
        <v>，2917960</v>
      </c>
      <c r="I143" s="4" t="str">
        <f>VLOOKUP(A143,HOP!A:U,21,0)</f>
        <v>直采</v>
      </c>
    </row>
    <row r="144" s="4" customFormat="1" hidden="1" spans="1:9">
      <c r="A144" s="5">
        <v>999222069829671</v>
      </c>
      <c r="B144" s="6">
        <v>44929</v>
      </c>
      <c r="C144" s="6">
        <v>44932</v>
      </c>
      <c r="D144" s="4">
        <v>2433</v>
      </c>
      <c r="E144" s="4" t="str">
        <f>VLOOKUP(A144,HOP!A:L,12,0)</f>
        <v>2433.00</v>
      </c>
      <c r="F144" s="4" t="str">
        <f>VLOOKUP(A144,HOP!A:C,3,0)</f>
        <v>2918004</v>
      </c>
      <c r="G144" s="4">
        <f t="shared" si="8"/>
        <v>0</v>
      </c>
      <c r="H144" s="4" t="str">
        <f t="shared" si="9"/>
        <v>，2918004</v>
      </c>
      <c r="I144" s="4" t="str">
        <f>VLOOKUP(A144,HOP!A:U,21,0)</f>
        <v>直采</v>
      </c>
    </row>
    <row r="145" s="4" customFormat="1" hidden="1" spans="1:9">
      <c r="A145" s="5">
        <v>999222070721375</v>
      </c>
      <c r="B145" s="6">
        <v>44931</v>
      </c>
      <c r="C145" s="6">
        <v>44932</v>
      </c>
      <c r="D145" s="4">
        <v>732</v>
      </c>
      <c r="E145" s="4" t="str">
        <f>VLOOKUP(A145,HOP!A:L,12,0)</f>
        <v>732.00</v>
      </c>
      <c r="F145" s="4" t="str">
        <f>VLOOKUP(A145,HOP!A:C,3,0)</f>
        <v>2918333</v>
      </c>
      <c r="G145" s="4">
        <f t="shared" si="8"/>
        <v>0</v>
      </c>
      <c r="H145" s="4" t="str">
        <f t="shared" si="9"/>
        <v>，2918333</v>
      </c>
      <c r="I145" s="4" t="str">
        <f>VLOOKUP(A145,HOP!A:U,21,0)</f>
        <v>直采</v>
      </c>
    </row>
    <row r="146" s="4" customFormat="1" hidden="1" spans="1:9">
      <c r="A146" s="5">
        <v>999222070850071</v>
      </c>
      <c r="B146" s="6">
        <v>44930</v>
      </c>
      <c r="C146" s="6">
        <v>44932</v>
      </c>
      <c r="D146" s="4">
        <v>834</v>
      </c>
      <c r="E146" s="4" t="str">
        <f>VLOOKUP(A146,HOP!A:L,12,0)</f>
        <v>834.00</v>
      </c>
      <c r="F146" s="4" t="str">
        <f>VLOOKUP(A146,HOP!A:C,3,0)</f>
        <v>2918382</v>
      </c>
      <c r="G146" s="4">
        <f t="shared" si="8"/>
        <v>0</v>
      </c>
      <c r="H146" s="4" t="str">
        <f t="shared" si="9"/>
        <v>，2918382</v>
      </c>
      <c r="I146" s="4" t="str">
        <f>VLOOKUP(A146,HOP!A:U,21,0)</f>
        <v>直采</v>
      </c>
    </row>
    <row r="147" s="4" customFormat="1" hidden="1" spans="1:9">
      <c r="A147" s="5">
        <v>999222071845655</v>
      </c>
      <c r="B147" s="6">
        <v>44930</v>
      </c>
      <c r="C147" s="6">
        <v>44932</v>
      </c>
      <c r="D147" s="4">
        <v>0</v>
      </c>
      <c r="E147" s="4" t="e">
        <f>VLOOKUP(A147,HOP!A:L,12,0)</f>
        <v>#N/A</v>
      </c>
      <c r="F147" s="4" t="e">
        <f>VLOOKUP(A147,HOP!A:C,3,0)</f>
        <v>#N/A</v>
      </c>
      <c r="G147" s="4" t="e">
        <f t="shared" si="8"/>
        <v>#N/A</v>
      </c>
      <c r="H147" s="4" t="e">
        <f t="shared" si="9"/>
        <v>#N/A</v>
      </c>
      <c r="I147" s="4" t="e">
        <f>VLOOKUP(A147,HOP!A:U,21,0)</f>
        <v>#N/A</v>
      </c>
    </row>
    <row r="148" s="4" customFormat="1" hidden="1" spans="1:9">
      <c r="A148" s="5">
        <v>999222075270403</v>
      </c>
      <c r="B148" s="6">
        <v>44931</v>
      </c>
      <c r="C148" s="6">
        <v>44932</v>
      </c>
      <c r="D148" s="4">
        <v>636</v>
      </c>
      <c r="E148" s="4" t="str">
        <f>VLOOKUP(A148,HOP!A:L,12,0)</f>
        <v>636.00</v>
      </c>
      <c r="F148" s="4" t="str">
        <f>VLOOKUP(A148,HOP!A:C,3,0)</f>
        <v>2919642</v>
      </c>
      <c r="G148" s="4">
        <f t="shared" si="8"/>
        <v>0</v>
      </c>
      <c r="H148" s="4" t="str">
        <f t="shared" si="9"/>
        <v>，2919642</v>
      </c>
      <c r="I148" s="4" t="str">
        <f>VLOOKUP(A148,HOP!A:U,21,0)</f>
        <v>直采</v>
      </c>
    </row>
    <row r="149" s="4" customFormat="1" hidden="1" spans="1:9">
      <c r="A149" s="5">
        <v>999222075876120</v>
      </c>
      <c r="B149" s="6">
        <v>44931</v>
      </c>
      <c r="C149" s="6">
        <v>44932</v>
      </c>
      <c r="D149" s="4">
        <v>188</v>
      </c>
      <c r="E149" s="4" t="str">
        <f>VLOOKUP(A149,HOP!A:L,12,0)</f>
        <v>188.00</v>
      </c>
      <c r="F149" s="4" t="str">
        <f>VLOOKUP(A149,HOP!A:C,3,0)</f>
        <v>2919920</v>
      </c>
      <c r="G149" s="4">
        <f t="shared" si="8"/>
        <v>0</v>
      </c>
      <c r="H149" s="4" t="str">
        <f t="shared" si="9"/>
        <v>，2919920</v>
      </c>
      <c r="I149" s="4" t="str">
        <f>VLOOKUP(A149,HOP!A:U,21,0)</f>
        <v>直采</v>
      </c>
    </row>
    <row r="150" s="4" customFormat="1" hidden="1" spans="1:9">
      <c r="A150" s="5">
        <v>999222076194766</v>
      </c>
      <c r="B150" s="6">
        <v>44930</v>
      </c>
      <c r="C150" s="6">
        <v>44932</v>
      </c>
      <c r="D150" s="4">
        <v>511.38</v>
      </c>
      <c r="E150" s="4" t="str">
        <f>VLOOKUP(A150,HOP!A:L,12,0)</f>
        <v>511.38</v>
      </c>
      <c r="F150" s="4" t="str">
        <f>VLOOKUP(A150,HOP!A:C,3,0)</f>
        <v>2920074</v>
      </c>
      <c r="G150" s="4">
        <f t="shared" si="8"/>
        <v>0</v>
      </c>
      <c r="H150" s="4" t="str">
        <f t="shared" si="9"/>
        <v>，2920074</v>
      </c>
      <c r="I150" s="4" t="str">
        <f>VLOOKUP(A150,HOP!A:U,21,0)</f>
        <v>直连</v>
      </c>
    </row>
    <row r="151" s="4" customFormat="1" hidden="1" spans="1:9">
      <c r="A151" s="5">
        <v>999222076332984</v>
      </c>
      <c r="B151" s="6">
        <v>44930</v>
      </c>
      <c r="C151" s="6">
        <v>44932</v>
      </c>
      <c r="D151" s="4">
        <v>2112</v>
      </c>
      <c r="E151" s="4" t="str">
        <f>VLOOKUP(A151,HOP!A:L,12,0)</f>
        <v>2112.00</v>
      </c>
      <c r="F151" s="4" t="str">
        <f>VLOOKUP(A151,HOP!A:C,3,0)</f>
        <v>2920145</v>
      </c>
      <c r="G151" s="4">
        <f t="shared" si="8"/>
        <v>0</v>
      </c>
      <c r="H151" s="4" t="str">
        <f t="shared" si="9"/>
        <v>，2920145</v>
      </c>
      <c r="I151" s="4" t="str">
        <f>VLOOKUP(A151,HOP!A:U,21,0)</f>
        <v>直采</v>
      </c>
    </row>
    <row r="152" s="4" customFormat="1" hidden="1" spans="1:9">
      <c r="A152" s="5">
        <v>999222076446789</v>
      </c>
      <c r="B152" s="6">
        <v>44930</v>
      </c>
      <c r="C152" s="6">
        <v>44932</v>
      </c>
      <c r="D152" s="4">
        <v>0</v>
      </c>
      <c r="E152" s="4" t="str">
        <f>VLOOKUP(A152,HOP!A:L,12,0)</f>
        <v>0.00</v>
      </c>
      <c r="F152" s="4" t="str">
        <f>VLOOKUP(A152,HOP!A:C,3,0)</f>
        <v>2920204</v>
      </c>
      <c r="G152" s="4">
        <f t="shared" si="8"/>
        <v>0</v>
      </c>
      <c r="H152" s="4" t="str">
        <f t="shared" si="9"/>
        <v>，2920204</v>
      </c>
      <c r="I152" s="4" t="str">
        <f>VLOOKUP(A152,HOP!A:U,21,0)</f>
        <v>直采</v>
      </c>
    </row>
    <row r="153" s="4" customFormat="1" hidden="1" spans="1:9">
      <c r="A153" s="5">
        <v>999222079021063</v>
      </c>
      <c r="B153" s="6">
        <v>44931</v>
      </c>
      <c r="C153" s="6">
        <v>44932</v>
      </c>
      <c r="D153" s="4">
        <v>748</v>
      </c>
      <c r="E153" s="4" t="str">
        <f>VLOOKUP(A153,HOP!A:L,12,0)</f>
        <v>748.00</v>
      </c>
      <c r="F153" s="4" t="str">
        <f>VLOOKUP(A153,HOP!A:C,3,0)</f>
        <v>2920719</v>
      </c>
      <c r="G153" s="4">
        <f t="shared" si="8"/>
        <v>0</v>
      </c>
      <c r="H153" s="4" t="str">
        <f t="shared" si="9"/>
        <v>，2920719</v>
      </c>
      <c r="I153" s="4" t="str">
        <f>VLOOKUP(A153,HOP!A:U,21,0)</f>
        <v>直采</v>
      </c>
    </row>
    <row r="154" s="4" customFormat="1" hidden="1" spans="1:9">
      <c r="A154" s="5">
        <v>999222079634988</v>
      </c>
      <c r="B154" s="6">
        <v>44931</v>
      </c>
      <c r="C154" s="6">
        <v>44932</v>
      </c>
      <c r="D154" s="4">
        <v>5260</v>
      </c>
      <c r="E154" s="4" t="str">
        <f>VLOOKUP(A154,HOP!A:L,12,0)</f>
        <v>5260.00</v>
      </c>
      <c r="F154" s="4" t="str">
        <f>VLOOKUP(A154,HOP!A:C,3,0)</f>
        <v>2920839</v>
      </c>
      <c r="G154" s="4">
        <f t="shared" si="8"/>
        <v>0</v>
      </c>
      <c r="H154" s="4" t="str">
        <f t="shared" si="9"/>
        <v>，2920839</v>
      </c>
      <c r="I154" s="4" t="str">
        <f>VLOOKUP(A154,HOP!A:U,21,0)</f>
        <v>直采</v>
      </c>
    </row>
    <row r="155" s="4" customFormat="1" hidden="1" spans="1:9">
      <c r="A155" s="5">
        <v>22079958586</v>
      </c>
      <c r="B155" s="6">
        <v>44931</v>
      </c>
      <c r="C155" s="6">
        <v>44932</v>
      </c>
      <c r="D155" s="4">
        <v>448</v>
      </c>
      <c r="E155" s="4" t="str">
        <f>VLOOKUP(A155,HOP!A:L,12,0)</f>
        <v>448.00</v>
      </c>
      <c r="F155" s="4" t="str">
        <f>VLOOKUP(A155,HOP!A:C,3,0)</f>
        <v>2920931</v>
      </c>
      <c r="G155" s="4">
        <f t="shared" si="8"/>
        <v>0</v>
      </c>
      <c r="H155" s="4" t="str">
        <f t="shared" si="9"/>
        <v>，2920931</v>
      </c>
      <c r="I155" s="4" t="str">
        <f>VLOOKUP(A155,HOP!A:U,21,0)</f>
        <v>直采</v>
      </c>
    </row>
    <row r="156" s="4" customFormat="1" hidden="1" spans="1:9">
      <c r="A156" s="5">
        <v>999222080678813</v>
      </c>
      <c r="B156" s="6">
        <v>44931</v>
      </c>
      <c r="C156" s="6">
        <v>44932</v>
      </c>
      <c r="D156" s="4">
        <v>329</v>
      </c>
      <c r="E156" s="4" t="str">
        <f>VLOOKUP(A156,HOP!A:L,12,0)</f>
        <v>329.00</v>
      </c>
      <c r="F156" s="4" t="str">
        <f>VLOOKUP(A156,HOP!A:C,3,0)</f>
        <v>2921123</v>
      </c>
      <c r="G156" s="4">
        <f t="shared" si="8"/>
        <v>0</v>
      </c>
      <c r="H156" s="4" t="str">
        <f t="shared" si="9"/>
        <v>，2921123</v>
      </c>
      <c r="I156" s="4" t="str">
        <f>VLOOKUP(A156,HOP!A:U,21,0)</f>
        <v>直采</v>
      </c>
    </row>
    <row r="157" s="4" customFormat="1" hidden="1" spans="1:9">
      <c r="A157" s="5">
        <v>999222080711429</v>
      </c>
      <c r="B157" s="6">
        <v>44931</v>
      </c>
      <c r="C157" s="6">
        <v>44932</v>
      </c>
      <c r="D157" s="4">
        <v>748</v>
      </c>
      <c r="E157" s="4" t="str">
        <f>VLOOKUP(A157,HOP!A:L,12,0)</f>
        <v>748.00</v>
      </c>
      <c r="F157" s="4" t="str">
        <f>VLOOKUP(A157,HOP!A:C,3,0)</f>
        <v>2921144</v>
      </c>
      <c r="G157" s="4">
        <f t="shared" si="8"/>
        <v>0</v>
      </c>
      <c r="H157" s="4" t="str">
        <f t="shared" si="9"/>
        <v>，2921144</v>
      </c>
      <c r="I157" s="4" t="str">
        <f>VLOOKUP(A157,HOP!A:U,21,0)</f>
        <v>直采</v>
      </c>
    </row>
    <row r="158" s="4" customFormat="1" hidden="1" spans="1:9">
      <c r="A158" s="5">
        <v>999222081668377</v>
      </c>
      <c r="B158" s="6">
        <v>44931</v>
      </c>
      <c r="C158" s="6">
        <v>44932</v>
      </c>
      <c r="D158" s="4">
        <v>288</v>
      </c>
      <c r="E158" s="4" t="str">
        <f>VLOOKUP(A158,HOP!A:L,12,0)</f>
        <v>288.00</v>
      </c>
      <c r="F158" s="4" t="str">
        <f>VLOOKUP(A158,HOP!A:C,3,0)</f>
        <v>2921596</v>
      </c>
      <c r="G158" s="4">
        <f t="shared" si="8"/>
        <v>0</v>
      </c>
      <c r="H158" s="4" t="str">
        <f t="shared" si="9"/>
        <v>，2921596</v>
      </c>
      <c r="I158" s="4" t="str">
        <f>VLOOKUP(A158,HOP!A:U,21,0)</f>
        <v>直采</v>
      </c>
    </row>
    <row r="159" s="4" customFormat="1" hidden="1" spans="1:9">
      <c r="A159" s="5">
        <v>999222082070932</v>
      </c>
      <c r="B159" s="6">
        <v>44931</v>
      </c>
      <c r="C159" s="6">
        <v>44932</v>
      </c>
      <c r="D159" s="4">
        <v>0</v>
      </c>
      <c r="E159" s="4" t="e">
        <f>VLOOKUP(A159,HOP!A:L,12,0)</f>
        <v>#N/A</v>
      </c>
      <c r="F159" s="4" t="e">
        <f>VLOOKUP(A159,HOP!A:C,3,0)</f>
        <v>#N/A</v>
      </c>
      <c r="G159" s="4" t="e">
        <f t="shared" si="8"/>
        <v>#N/A</v>
      </c>
      <c r="H159" s="4" t="e">
        <f t="shared" si="9"/>
        <v>#N/A</v>
      </c>
      <c r="I159" s="4" t="e">
        <f>VLOOKUP(A159,HOP!A:U,21,0)</f>
        <v>#N/A</v>
      </c>
    </row>
    <row r="160" s="4" customFormat="1" hidden="1" spans="1:9">
      <c r="A160" s="5">
        <v>999222082326002</v>
      </c>
      <c r="B160" s="6">
        <v>44931</v>
      </c>
      <c r="C160" s="6">
        <v>44932</v>
      </c>
      <c r="D160" s="4">
        <v>734</v>
      </c>
      <c r="E160" s="4" t="str">
        <f>VLOOKUP(A160,HOP!A:L,12,0)</f>
        <v>734.00</v>
      </c>
      <c r="F160" s="4" t="str">
        <f>VLOOKUP(A160,HOP!A:C,3,0)</f>
        <v>2921901</v>
      </c>
      <c r="G160" s="4">
        <f t="shared" si="8"/>
        <v>0</v>
      </c>
      <c r="H160" s="4" t="str">
        <f t="shared" si="9"/>
        <v>，2921901</v>
      </c>
      <c r="I160" s="4" t="str">
        <f>VLOOKUP(A160,HOP!A:U,21,0)</f>
        <v>直采</v>
      </c>
    </row>
    <row r="161" s="4" customFormat="1" hidden="1" spans="1:9">
      <c r="A161" s="5">
        <v>999222084656165</v>
      </c>
      <c r="B161" s="6">
        <v>44931</v>
      </c>
      <c r="C161" s="6">
        <v>44932</v>
      </c>
      <c r="D161" s="4">
        <v>748</v>
      </c>
      <c r="E161" s="4" t="str">
        <f>VLOOKUP(A161,HOP!A:L,12,0)</f>
        <v>748.00</v>
      </c>
      <c r="F161" s="4" t="str">
        <f>VLOOKUP(A161,HOP!A:C,3,0)</f>
        <v>2922225</v>
      </c>
      <c r="G161" s="4">
        <f t="shared" si="8"/>
        <v>0</v>
      </c>
      <c r="H161" s="4" t="str">
        <f t="shared" si="9"/>
        <v>，2922225</v>
      </c>
      <c r="I161" s="4" t="str">
        <f>VLOOKUP(A161,HOP!A:U,21,0)</f>
        <v>直采</v>
      </c>
    </row>
    <row r="162" s="4" customFormat="1" hidden="1" spans="1:9">
      <c r="A162" s="5">
        <v>999222085464896</v>
      </c>
      <c r="B162" s="6">
        <v>44931</v>
      </c>
      <c r="C162" s="6">
        <v>44932</v>
      </c>
      <c r="D162" s="4">
        <v>748</v>
      </c>
      <c r="E162" s="4" t="str">
        <f>VLOOKUP(A162,HOP!A:L,12,0)</f>
        <v>748.00</v>
      </c>
      <c r="F162" s="4" t="str">
        <f>VLOOKUP(A162,HOP!A:C,3,0)</f>
        <v>2922408</v>
      </c>
      <c r="G162" s="4">
        <f t="shared" si="8"/>
        <v>0</v>
      </c>
      <c r="H162" s="4" t="str">
        <f t="shared" si="9"/>
        <v>，2922408</v>
      </c>
      <c r="I162" s="4" t="str">
        <f>VLOOKUP(A162,HOP!A:U,21,0)</f>
        <v>直采</v>
      </c>
    </row>
    <row r="163" s="4" customFormat="1" hidden="1" spans="1:9">
      <c r="A163" s="5">
        <v>999222085699565</v>
      </c>
      <c r="B163" s="6">
        <v>44931</v>
      </c>
      <c r="C163" s="6">
        <v>44932</v>
      </c>
      <c r="D163" s="4">
        <v>2379</v>
      </c>
      <c r="E163" s="4" t="str">
        <f>VLOOKUP(A163,HOP!A:L,12,0)</f>
        <v>2379.00</v>
      </c>
      <c r="F163" s="4" t="str">
        <f>VLOOKUP(A163,HOP!A:C,3,0)</f>
        <v>2922454</v>
      </c>
      <c r="G163" s="4">
        <f t="shared" si="8"/>
        <v>0</v>
      </c>
      <c r="H163" s="4" t="str">
        <f>$H$1&amp;F163</f>
        <v>，2922454</v>
      </c>
      <c r="I163" s="4" t="str">
        <f>VLOOKUP(A163,HOP!A:U,21,0)</f>
        <v>直采</v>
      </c>
    </row>
    <row r="164" s="4" customFormat="1" hidden="1" spans="1:9">
      <c r="A164" s="5">
        <v>999222085964699</v>
      </c>
      <c r="B164" s="6">
        <v>44931</v>
      </c>
      <c r="C164" s="6">
        <v>44932</v>
      </c>
      <c r="D164" s="4">
        <v>657</v>
      </c>
      <c r="E164" s="4" t="str">
        <f>VLOOKUP(A164,HOP!A:L,12,0)</f>
        <v>657.00</v>
      </c>
      <c r="F164" s="4" t="str">
        <f>VLOOKUP(A164,HOP!A:C,3,0)</f>
        <v>2922488</v>
      </c>
      <c r="G164" s="4">
        <f t="shared" si="8"/>
        <v>0</v>
      </c>
      <c r="H164" s="4" t="str">
        <f>$H$1&amp;F164</f>
        <v>，2922488</v>
      </c>
      <c r="I164" s="4" t="str">
        <f>VLOOKUP(A164,HOP!A:U,21,0)</f>
        <v>直采</v>
      </c>
    </row>
    <row r="165" s="4" customFormat="1" hidden="1" spans="1:9">
      <c r="A165" s="5">
        <v>999222086140662</v>
      </c>
      <c r="B165" s="6">
        <v>44931</v>
      </c>
      <c r="C165" s="6">
        <v>44932</v>
      </c>
      <c r="D165" s="4">
        <v>402</v>
      </c>
      <c r="E165" s="4" t="str">
        <f>VLOOKUP(A165,HOP!A:L,12,0)</f>
        <v>402.00</v>
      </c>
      <c r="F165" s="4" t="str">
        <f>VLOOKUP(A165,HOP!A:C,3,0)</f>
        <v>2922527</v>
      </c>
      <c r="G165" s="4">
        <f t="shared" si="8"/>
        <v>0</v>
      </c>
      <c r="H165" s="4" t="str">
        <f>$H$1&amp;F165</f>
        <v>，2922527</v>
      </c>
      <c r="I165" s="4" t="str">
        <f>VLOOKUP(A165,HOP!A:U,21,0)</f>
        <v>直采</v>
      </c>
    </row>
    <row r="166" s="4" customFormat="1" hidden="1" spans="1:9">
      <c r="A166" s="5">
        <v>999222087000016</v>
      </c>
      <c r="B166" s="6">
        <v>44931</v>
      </c>
      <c r="C166" s="6">
        <v>44932</v>
      </c>
      <c r="D166" s="4">
        <v>2208</v>
      </c>
      <c r="E166" s="4" t="str">
        <f>VLOOKUP(A166,HOP!A:L,12,0)</f>
        <v>2208.00</v>
      </c>
      <c r="F166" s="4" t="str">
        <f>VLOOKUP(A166,HOP!A:C,3,0)</f>
        <v>2922847</v>
      </c>
      <c r="G166" s="4">
        <f t="shared" si="8"/>
        <v>0</v>
      </c>
      <c r="H166" s="4" t="str">
        <f>$H$1&amp;F166</f>
        <v>，2922847</v>
      </c>
      <c r="I166" s="4" t="str">
        <f>VLOOKUP(A166,HOP!A:U,21,0)</f>
        <v>直采</v>
      </c>
    </row>
    <row r="167" s="4" customFormat="1" hidden="1" spans="1:9">
      <c r="A167" s="5">
        <v>999222087386678</v>
      </c>
      <c r="B167" s="6">
        <v>44931</v>
      </c>
      <c r="C167" s="6">
        <v>44932</v>
      </c>
      <c r="D167" s="4">
        <v>402</v>
      </c>
      <c r="E167" s="4" t="str">
        <f>VLOOKUP(A167,HOP!A:L,12,0)</f>
        <v>402.00</v>
      </c>
      <c r="F167" s="4" t="str">
        <f>VLOOKUP(A167,HOP!A:C,3,0)</f>
        <v>2922993</v>
      </c>
      <c r="G167" s="4">
        <f t="shared" si="8"/>
        <v>0</v>
      </c>
      <c r="H167" s="4" t="str">
        <f>$H$1&amp;F167</f>
        <v>，2922993</v>
      </c>
      <c r="I167" s="4" t="str">
        <f>VLOOKUP(A167,HOP!A:U,21,0)</f>
        <v>直采</v>
      </c>
    </row>
    <row r="168" s="4" customFormat="1" hidden="1" spans="1:9">
      <c r="A168" s="5">
        <v>999222088067020</v>
      </c>
      <c r="B168" s="6">
        <v>44931</v>
      </c>
      <c r="C168" s="6">
        <v>44932</v>
      </c>
      <c r="D168" s="4">
        <v>1472</v>
      </c>
      <c r="E168" s="4" t="str">
        <f>VLOOKUP(A168,HOP!A:L,12,0)</f>
        <v>1472.00</v>
      </c>
      <c r="F168" s="4" t="str">
        <f>VLOOKUP(A168,HOP!A:C,3,0)</f>
        <v>2923262</v>
      </c>
      <c r="G168" s="4">
        <f t="shared" si="8"/>
        <v>0</v>
      </c>
      <c r="H168" s="4" t="str">
        <f>$H$1&amp;F168</f>
        <v>，2923262</v>
      </c>
      <c r="I168" s="4" t="str">
        <f>VLOOKUP(A168,HOP!A:U,21,0)</f>
        <v>直采</v>
      </c>
    </row>
    <row r="170" spans="4:4">
      <c r="D170" s="4">
        <f>SUM(D2:D169)</f>
        <v>370929.26</v>
      </c>
    </row>
    <row r="173" spans="1:4">
      <c r="A173" s="4" t="s">
        <v>898</v>
      </c>
      <c r="C173" s="4">
        <v>366247.19</v>
      </c>
      <c r="D173" s="4">
        <v>419078.15</v>
      </c>
    </row>
    <row r="174" spans="1:4">
      <c r="A174" s="4" t="s">
        <v>899</v>
      </c>
      <c r="C174" s="4">
        <v>4682.07</v>
      </c>
      <c r="D174" s="4">
        <v>5357.45</v>
      </c>
    </row>
    <row r="175" spans="1:4">
      <c r="A175" s="4" t="s">
        <v>900</v>
      </c>
      <c r="C175" s="4">
        <f>SUBTOTAL(9,C173:C174)</f>
        <v>370929.26</v>
      </c>
      <c r="D175" s="4">
        <f>SUBTOTAL(9,D173:D174)</f>
        <v>424435.6</v>
      </c>
    </row>
    <row r="176" spans="1:1">
      <c r="A176" s="4" t="s">
        <v>901</v>
      </c>
    </row>
  </sheetData>
  <autoFilter ref="A1:X168">
    <filterColumn colId="3">
      <filters>
        <filter val="674.4"/>
        <filter val="784.7"/>
        <filter val="200"/>
        <filter val="300"/>
        <filter val="600"/>
        <filter val="2100"/>
        <filter val="2200"/>
        <filter val="2400"/>
        <filter val="3600"/>
        <filter val="7200"/>
        <filter val="8700"/>
        <filter val="13200"/>
        <filter val="34000"/>
        <filter val="301"/>
        <filter val="202"/>
        <filter val="402"/>
        <filter val="1502"/>
        <filter val="1702"/>
        <filter val="8602"/>
        <filter val="905"/>
        <filter val="88.05"/>
        <filter val="3006"/>
        <filter val="408"/>
        <filter val="2208"/>
        <filter val="210"/>
        <filter val="310"/>
        <filter val="1510"/>
        <filter val="812"/>
        <filter val="1412"/>
        <filter val="2112"/>
        <filter val="214"/>
        <filter val="5.14"/>
        <filter val="1015"/>
        <filter val="516"/>
        <filter val="1816"/>
        <filter val="3016"/>
        <filter val="4616"/>
        <filter val="319"/>
        <filter val="820"/>
        <filter val="2120"/>
        <filter val="2220"/>
        <filter val="3420"/>
        <filter val="5020"/>
        <filter val="2823"/>
        <filter val="324"/>
        <filter val="4425"/>
        <filter val="527"/>
        <filter val="4027"/>
        <filter val="329"/>
        <filter val="1929"/>
        <filter val="1430"/>
        <filter val="732"/>
        <filter val="13332"/>
        <filter val="2433"/>
        <filter val="434"/>
        <filter val="734"/>
        <filter val="834"/>
        <filter val="1334"/>
        <filter val="1734"/>
        <filter val="1935"/>
        <filter val="636"/>
        <filter val="1137"/>
        <filter val="1838"/>
        <filter val="511.38"/>
        <filter val="340"/>
        <filter val="1740"/>
        <filter val="3440"/>
        <filter val="5640"/>
        <filter val="7840"/>
        <filter val="442"/>
        <filter val="645"/>
        <filter val="945"/>
        <filter val="3245"/>
        <filter val="448"/>
        <filter val="748"/>
        <filter val="2248"/>
        <filter val="450"/>
        <filter val="1450"/>
        <filter val="2250"/>
        <filter val="10050"/>
        <filter val="852"/>
        <filter val="1752"/>
        <filter val="2654"/>
        <filter val="1255"/>
        <filter val="1656"/>
        <filter val="6256"/>
        <filter val="657"/>
        <filter val="6858"/>
        <filter val="459"/>
        <filter val="6759"/>
        <filter val="660"/>
        <filter val="1260"/>
        <filter val="1360"/>
        <filter val="1960"/>
        <filter val="2960"/>
        <filter val="5260"/>
        <filter val="5460"/>
        <filter val="4461"/>
        <filter val="750.64"/>
        <filter val="1665"/>
        <filter val="2265"/>
        <filter val="5065"/>
        <filter val="467"/>
        <filter val="1268"/>
        <filter val="8768"/>
        <filter val="3770"/>
        <filter val="7870"/>
        <filter val="371"/>
        <filter val="1472"/>
        <filter val="1772"/>
        <filter val="2772"/>
        <filter val="5373"/>
        <filter val="374"/>
        <filter val="2974"/>
        <filter val="1275"/>
        <filter val="378"/>
        <filter val="2478"/>
        <filter val="1179"/>
        <filter val="1679"/>
        <filter val="2379"/>
        <filter val="680"/>
        <filter val="880"/>
        <filter val="1880"/>
        <filter val="2580"/>
        <filter val="2880"/>
        <filter val="5180"/>
        <filter val="7984"/>
        <filter val="2685"/>
        <filter val="188"/>
        <filter val="288"/>
        <filter val="1688"/>
        <filter val="1089"/>
        <filter val="390"/>
        <filter val="2190"/>
        <filter val="2490"/>
        <filter val="393"/>
        <filter val="397"/>
        <filter val="598"/>
        <filter val="372.99"/>
        <filter val="1587.96"/>
      </filters>
    </filterColumn>
    <filterColumn colId="6">
      <filters>
        <filter val="#N/A"/>
        <filter val="-11.9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4"/>
  <sheetViews>
    <sheetView workbookViewId="0">
      <selection activeCell="A2" sqref="A2:A1048576"/>
    </sheetView>
  </sheetViews>
  <sheetFormatPr defaultColWidth="8.89166666666667" defaultRowHeight="12.75"/>
  <cols>
    <col min="1" max="1" width="12.8916666666667" style="1"/>
    <col min="2" max="16383" width="8.89166666666667" style="1"/>
  </cols>
  <sheetData>
    <row r="1" s="1" customFormat="1" spans="1:22">
      <c r="A1" s="2" t="s">
        <v>902</v>
      </c>
      <c r="B1" s="2" t="s">
        <v>903</v>
      </c>
      <c r="C1" s="2" t="s">
        <v>904</v>
      </c>
      <c r="D1" s="2" t="s">
        <v>905</v>
      </c>
      <c r="E1" s="2" t="s">
        <v>13</v>
      </c>
      <c r="F1" s="2" t="s">
        <v>5</v>
      </c>
      <c r="G1" s="2" t="s">
        <v>6</v>
      </c>
      <c r="H1" s="2" t="s">
        <v>906</v>
      </c>
      <c r="I1" s="2" t="s">
        <v>907</v>
      </c>
      <c r="J1" s="2" t="s">
        <v>908</v>
      </c>
      <c r="K1" s="2" t="s">
        <v>909</v>
      </c>
      <c r="L1" s="2" t="s">
        <v>910</v>
      </c>
      <c r="M1" s="2" t="s">
        <v>911</v>
      </c>
      <c r="N1" s="2" t="s">
        <v>912</v>
      </c>
      <c r="O1" s="2" t="s">
        <v>913</v>
      </c>
      <c r="P1" s="2" t="s">
        <v>914</v>
      </c>
      <c r="Q1" s="2" t="s">
        <v>915</v>
      </c>
      <c r="R1" s="2" t="s">
        <v>916</v>
      </c>
      <c r="S1" s="2" t="s">
        <v>917</v>
      </c>
      <c r="T1" s="2" t="s">
        <v>918</v>
      </c>
      <c r="U1" s="2" t="s">
        <v>919</v>
      </c>
      <c r="V1" s="2" t="s">
        <v>920</v>
      </c>
    </row>
    <row r="2" s="1" customFormat="1" spans="1:22">
      <c r="A2" s="3">
        <v>21148491522</v>
      </c>
      <c r="B2" s="1" t="s">
        <v>921</v>
      </c>
      <c r="C2" s="1" t="s">
        <v>922</v>
      </c>
      <c r="D2" s="1" t="s">
        <v>923</v>
      </c>
      <c r="E2" s="1" t="s">
        <v>924</v>
      </c>
      <c r="F2" s="1" t="s">
        <v>925</v>
      </c>
      <c r="G2" s="1" t="s">
        <v>926</v>
      </c>
      <c r="H2" s="1" t="s">
        <v>927</v>
      </c>
      <c r="I2" s="1" t="s">
        <v>928</v>
      </c>
      <c r="J2" s="1" t="s">
        <v>929</v>
      </c>
      <c r="K2" s="1" t="s">
        <v>928</v>
      </c>
      <c r="L2" s="1" t="s">
        <v>928</v>
      </c>
      <c r="M2" s="1" t="s">
        <v>930</v>
      </c>
      <c r="N2" s="1" t="s">
        <v>930</v>
      </c>
      <c r="O2" s="1" t="s">
        <v>931</v>
      </c>
      <c r="P2" s="1" t="s">
        <v>932</v>
      </c>
      <c r="Q2" s="1" t="s">
        <v>933</v>
      </c>
      <c r="R2" s="1" t="s">
        <v>934</v>
      </c>
      <c r="S2" s="1" t="s">
        <v>935</v>
      </c>
      <c r="T2" s="1" t="s">
        <v>936</v>
      </c>
      <c r="U2" s="1" t="s">
        <v>937</v>
      </c>
      <c r="V2" s="1" t="s">
        <v>938</v>
      </c>
    </row>
    <row r="3" s="1" customFormat="1" spans="1:22">
      <c r="A3" s="3">
        <v>999222059566352</v>
      </c>
      <c r="B3" s="1" t="s">
        <v>939</v>
      </c>
      <c r="C3" s="1" t="s">
        <v>940</v>
      </c>
      <c r="D3" s="1" t="s">
        <v>923</v>
      </c>
      <c r="E3" s="1" t="s">
        <v>941</v>
      </c>
      <c r="F3" s="1" t="s">
        <v>925</v>
      </c>
      <c r="G3" s="1" t="s">
        <v>926</v>
      </c>
      <c r="H3" s="1" t="s">
        <v>927</v>
      </c>
      <c r="I3" s="1" t="s">
        <v>942</v>
      </c>
      <c r="J3" s="1" t="s">
        <v>929</v>
      </c>
      <c r="K3" s="1" t="s">
        <v>942</v>
      </c>
      <c r="L3" s="1" t="s">
        <v>942</v>
      </c>
      <c r="M3" s="1" t="s">
        <v>930</v>
      </c>
      <c r="N3" s="1" t="s">
        <v>930</v>
      </c>
      <c r="O3" s="1" t="s">
        <v>931</v>
      </c>
      <c r="P3" s="1" t="s">
        <v>932</v>
      </c>
      <c r="Q3" s="1" t="s">
        <v>933</v>
      </c>
      <c r="R3" s="1" t="s">
        <v>943</v>
      </c>
      <c r="S3" s="1" t="s">
        <v>935</v>
      </c>
      <c r="T3" s="1" t="s">
        <v>936</v>
      </c>
      <c r="U3" s="1" t="s">
        <v>937</v>
      </c>
      <c r="V3" s="1" t="s">
        <v>938</v>
      </c>
    </row>
    <row r="4" s="1" customFormat="1" spans="1:22">
      <c r="A4" s="3">
        <v>999222010408251</v>
      </c>
      <c r="B4" s="1" t="s">
        <v>944</v>
      </c>
      <c r="C4" s="1" t="s">
        <v>945</v>
      </c>
      <c r="D4" s="1" t="s">
        <v>923</v>
      </c>
      <c r="E4" s="1" t="s">
        <v>946</v>
      </c>
      <c r="F4" s="1" t="s">
        <v>926</v>
      </c>
      <c r="G4" s="1" t="s">
        <v>947</v>
      </c>
      <c r="H4" s="1" t="s">
        <v>927</v>
      </c>
      <c r="I4" s="1" t="s">
        <v>948</v>
      </c>
      <c r="J4" s="1" t="s">
        <v>929</v>
      </c>
      <c r="K4" s="1" t="s">
        <v>948</v>
      </c>
      <c r="L4" s="1" t="s">
        <v>948</v>
      </c>
      <c r="M4" s="1" t="s">
        <v>930</v>
      </c>
      <c r="N4" s="1" t="s">
        <v>930</v>
      </c>
      <c r="O4" s="1" t="s">
        <v>931</v>
      </c>
      <c r="P4" s="1" t="s">
        <v>932</v>
      </c>
      <c r="Q4" s="1" t="s">
        <v>933</v>
      </c>
      <c r="R4" s="1" t="s">
        <v>949</v>
      </c>
      <c r="S4" s="1" t="s">
        <v>935</v>
      </c>
      <c r="T4" s="1" t="s">
        <v>936</v>
      </c>
      <c r="U4" s="1" t="s">
        <v>937</v>
      </c>
      <c r="V4" s="1" t="s">
        <v>938</v>
      </c>
    </row>
    <row r="5" s="1" customFormat="1" spans="1:22">
      <c r="A5" s="3">
        <v>999222011012716</v>
      </c>
      <c r="B5" s="1" t="s">
        <v>944</v>
      </c>
      <c r="C5" s="1" t="s">
        <v>950</v>
      </c>
      <c r="D5" s="1" t="s">
        <v>951</v>
      </c>
      <c r="E5" s="1" t="s">
        <v>952</v>
      </c>
      <c r="F5" s="1" t="s">
        <v>939</v>
      </c>
      <c r="G5" s="1" t="s">
        <v>926</v>
      </c>
      <c r="H5" s="1" t="s">
        <v>927</v>
      </c>
      <c r="I5" s="1" t="s">
        <v>953</v>
      </c>
      <c r="J5" s="1" t="s">
        <v>929</v>
      </c>
      <c r="K5" s="1" t="s">
        <v>953</v>
      </c>
      <c r="L5" s="1" t="s">
        <v>953</v>
      </c>
      <c r="M5" s="1" t="s">
        <v>930</v>
      </c>
      <c r="N5" s="1" t="s">
        <v>930</v>
      </c>
      <c r="O5" s="1" t="s">
        <v>931</v>
      </c>
      <c r="P5" s="1" t="s">
        <v>932</v>
      </c>
      <c r="Q5" s="1" t="s">
        <v>933</v>
      </c>
      <c r="R5" s="1" t="s">
        <v>954</v>
      </c>
      <c r="S5" s="1" t="s">
        <v>935</v>
      </c>
      <c r="T5" s="1" t="s">
        <v>936</v>
      </c>
      <c r="U5" s="1" t="s">
        <v>937</v>
      </c>
      <c r="V5" s="1" t="s">
        <v>938</v>
      </c>
    </row>
    <row r="6" s="1" customFormat="1" spans="1:22">
      <c r="A6" s="3">
        <v>999222011487934</v>
      </c>
      <c r="B6" s="1" t="s">
        <v>944</v>
      </c>
      <c r="C6" s="1" t="s">
        <v>955</v>
      </c>
      <c r="D6" s="1" t="s">
        <v>956</v>
      </c>
      <c r="E6" s="1" t="s">
        <v>957</v>
      </c>
      <c r="F6" s="1" t="s">
        <v>939</v>
      </c>
      <c r="G6" s="1" t="s">
        <v>926</v>
      </c>
      <c r="H6" s="1" t="s">
        <v>927</v>
      </c>
      <c r="I6" s="1" t="s">
        <v>958</v>
      </c>
      <c r="J6" s="1" t="s">
        <v>929</v>
      </c>
      <c r="K6" s="1" t="s">
        <v>958</v>
      </c>
      <c r="L6" s="1" t="s">
        <v>958</v>
      </c>
      <c r="M6" s="1" t="s">
        <v>930</v>
      </c>
      <c r="N6" s="1" t="s">
        <v>930</v>
      </c>
      <c r="O6" s="1" t="s">
        <v>931</v>
      </c>
      <c r="P6" s="1" t="s">
        <v>932</v>
      </c>
      <c r="Q6" s="1" t="s">
        <v>933</v>
      </c>
      <c r="R6" s="1" t="s">
        <v>959</v>
      </c>
      <c r="S6" s="1" t="s">
        <v>935</v>
      </c>
      <c r="T6" s="1" t="s">
        <v>936</v>
      </c>
      <c r="U6" s="1" t="s">
        <v>937</v>
      </c>
      <c r="V6" s="1" t="s">
        <v>938</v>
      </c>
    </row>
    <row r="7" s="1" customFormat="1" spans="1:22">
      <c r="A7" s="3">
        <v>999222004977698</v>
      </c>
      <c r="B7" s="1" t="s">
        <v>960</v>
      </c>
      <c r="C7" s="1" t="s">
        <v>961</v>
      </c>
      <c r="D7" s="1" t="s">
        <v>962</v>
      </c>
      <c r="E7" s="1" t="s">
        <v>963</v>
      </c>
      <c r="F7" s="1" t="s">
        <v>925</v>
      </c>
      <c r="G7" s="1" t="s">
        <v>947</v>
      </c>
      <c r="H7" s="1" t="s">
        <v>927</v>
      </c>
      <c r="I7" s="1" t="s">
        <v>964</v>
      </c>
      <c r="J7" s="1" t="s">
        <v>929</v>
      </c>
      <c r="K7" s="1" t="s">
        <v>964</v>
      </c>
      <c r="L7" s="1" t="s">
        <v>964</v>
      </c>
      <c r="M7" s="1" t="s">
        <v>930</v>
      </c>
      <c r="N7" s="1" t="s">
        <v>930</v>
      </c>
      <c r="O7" s="1" t="s">
        <v>931</v>
      </c>
      <c r="P7" s="1" t="s">
        <v>932</v>
      </c>
      <c r="Q7" s="1" t="s">
        <v>933</v>
      </c>
      <c r="R7" s="1" t="s">
        <v>965</v>
      </c>
      <c r="S7" s="1" t="s">
        <v>935</v>
      </c>
      <c r="T7" s="1" t="s">
        <v>936</v>
      </c>
      <c r="U7" s="1" t="s">
        <v>937</v>
      </c>
      <c r="V7" s="1" t="s">
        <v>938</v>
      </c>
    </row>
    <row r="8" s="1" customFormat="1" spans="1:22">
      <c r="A8" s="3">
        <v>999222009360229</v>
      </c>
      <c r="B8" s="1" t="s">
        <v>944</v>
      </c>
      <c r="C8" s="1" t="s">
        <v>966</v>
      </c>
      <c r="D8" s="1" t="s">
        <v>967</v>
      </c>
      <c r="E8" s="1" t="s">
        <v>968</v>
      </c>
      <c r="F8" s="1" t="s">
        <v>939</v>
      </c>
      <c r="G8" s="1" t="s">
        <v>947</v>
      </c>
      <c r="H8" s="1" t="s">
        <v>927</v>
      </c>
      <c r="I8" s="1" t="s">
        <v>969</v>
      </c>
      <c r="J8" s="1" t="s">
        <v>929</v>
      </c>
      <c r="K8" s="1" t="s">
        <v>969</v>
      </c>
      <c r="L8" s="1" t="s">
        <v>969</v>
      </c>
      <c r="M8" s="1" t="s">
        <v>930</v>
      </c>
      <c r="N8" s="1" t="s">
        <v>930</v>
      </c>
      <c r="O8" s="1" t="s">
        <v>931</v>
      </c>
      <c r="P8" s="1" t="s">
        <v>932</v>
      </c>
      <c r="Q8" s="1" t="s">
        <v>933</v>
      </c>
      <c r="R8" s="1" t="s">
        <v>970</v>
      </c>
      <c r="S8" s="1" t="s">
        <v>935</v>
      </c>
      <c r="T8" s="1" t="s">
        <v>936</v>
      </c>
      <c r="U8" s="1" t="s">
        <v>937</v>
      </c>
      <c r="V8" s="1" t="s">
        <v>938</v>
      </c>
    </row>
    <row r="9" s="1" customFormat="1" spans="1:22">
      <c r="A9" s="3">
        <v>999222012413627</v>
      </c>
      <c r="B9" s="1" t="s">
        <v>944</v>
      </c>
      <c r="C9" s="1" t="s">
        <v>971</v>
      </c>
      <c r="D9" s="1" t="s">
        <v>972</v>
      </c>
      <c r="E9" s="1" t="s">
        <v>973</v>
      </c>
      <c r="F9" s="1" t="s">
        <v>974</v>
      </c>
      <c r="G9" s="1" t="s">
        <v>947</v>
      </c>
      <c r="H9" s="1" t="s">
        <v>927</v>
      </c>
      <c r="I9" s="1" t="s">
        <v>975</v>
      </c>
      <c r="J9" s="1" t="s">
        <v>929</v>
      </c>
      <c r="K9" s="1" t="s">
        <v>975</v>
      </c>
      <c r="L9" s="1" t="s">
        <v>975</v>
      </c>
      <c r="M9" s="1" t="s">
        <v>930</v>
      </c>
      <c r="N9" s="1" t="s">
        <v>930</v>
      </c>
      <c r="O9" s="1" t="s">
        <v>931</v>
      </c>
      <c r="P9" s="1" t="s">
        <v>932</v>
      </c>
      <c r="Q9" s="1" t="s">
        <v>933</v>
      </c>
      <c r="R9" s="1" t="s">
        <v>976</v>
      </c>
      <c r="S9" s="1" t="s">
        <v>935</v>
      </c>
      <c r="T9" s="1" t="s">
        <v>936</v>
      </c>
      <c r="U9" s="1" t="s">
        <v>937</v>
      </c>
      <c r="V9" s="1" t="s">
        <v>977</v>
      </c>
    </row>
    <row r="10" s="1" customFormat="1" spans="1:22">
      <c r="A10" s="3">
        <v>999222034643169</v>
      </c>
      <c r="B10" s="1" t="s">
        <v>978</v>
      </c>
      <c r="C10" s="1" t="s">
        <v>979</v>
      </c>
      <c r="D10" s="1" t="s">
        <v>980</v>
      </c>
      <c r="E10" s="1" t="s">
        <v>981</v>
      </c>
      <c r="F10" s="1" t="s">
        <v>939</v>
      </c>
      <c r="G10" s="1" t="s">
        <v>947</v>
      </c>
      <c r="H10" s="1" t="s">
        <v>927</v>
      </c>
      <c r="I10" s="1" t="s">
        <v>982</v>
      </c>
      <c r="J10" s="1" t="s">
        <v>929</v>
      </c>
      <c r="K10" s="1" t="s">
        <v>982</v>
      </c>
      <c r="L10" s="1" t="s">
        <v>982</v>
      </c>
      <c r="M10" s="1" t="s">
        <v>930</v>
      </c>
      <c r="N10" s="1" t="s">
        <v>930</v>
      </c>
      <c r="O10" s="1" t="s">
        <v>931</v>
      </c>
      <c r="P10" s="1" t="s">
        <v>932</v>
      </c>
      <c r="Q10" s="1" t="s">
        <v>933</v>
      </c>
      <c r="R10" s="1" t="s">
        <v>983</v>
      </c>
      <c r="S10" s="1" t="s">
        <v>935</v>
      </c>
      <c r="T10" s="1" t="s">
        <v>936</v>
      </c>
      <c r="U10" s="1" t="s">
        <v>937</v>
      </c>
      <c r="V10" s="1" t="s">
        <v>977</v>
      </c>
    </row>
    <row r="11" s="1" customFormat="1" spans="1:22">
      <c r="A11" s="3">
        <v>999222016667565</v>
      </c>
      <c r="B11" s="1" t="s">
        <v>984</v>
      </c>
      <c r="C11" s="1" t="s">
        <v>985</v>
      </c>
      <c r="D11" s="1" t="s">
        <v>980</v>
      </c>
      <c r="E11" s="1" t="s">
        <v>986</v>
      </c>
      <c r="F11" s="1" t="s">
        <v>974</v>
      </c>
      <c r="G11" s="1" t="s">
        <v>947</v>
      </c>
      <c r="H11" s="1" t="s">
        <v>927</v>
      </c>
      <c r="I11" s="1" t="s">
        <v>987</v>
      </c>
      <c r="J11" s="1" t="s">
        <v>929</v>
      </c>
      <c r="K11" s="1" t="s">
        <v>987</v>
      </c>
      <c r="L11" s="1" t="s">
        <v>987</v>
      </c>
      <c r="M11" s="1" t="s">
        <v>930</v>
      </c>
      <c r="N11" s="1" t="s">
        <v>930</v>
      </c>
      <c r="O11" s="1" t="s">
        <v>931</v>
      </c>
      <c r="P11" s="1" t="s">
        <v>932</v>
      </c>
      <c r="Q11" s="1" t="s">
        <v>933</v>
      </c>
      <c r="R11" s="1" t="s">
        <v>988</v>
      </c>
      <c r="S11" s="1" t="s">
        <v>935</v>
      </c>
      <c r="T11" s="1" t="s">
        <v>936</v>
      </c>
      <c r="U11" s="1" t="s">
        <v>937</v>
      </c>
      <c r="V11" s="1" t="s">
        <v>977</v>
      </c>
    </row>
    <row r="12" s="1" customFormat="1" spans="1:22">
      <c r="A12" s="3">
        <v>999221974299970</v>
      </c>
      <c r="B12" s="1" t="s">
        <v>989</v>
      </c>
      <c r="C12" s="1" t="s">
        <v>990</v>
      </c>
      <c r="D12" s="1" t="s">
        <v>991</v>
      </c>
      <c r="E12" s="1" t="s">
        <v>992</v>
      </c>
      <c r="F12" s="1" t="s">
        <v>926</v>
      </c>
      <c r="G12" s="1" t="s">
        <v>947</v>
      </c>
      <c r="H12" s="1" t="s">
        <v>927</v>
      </c>
      <c r="I12" s="1" t="s">
        <v>993</v>
      </c>
      <c r="J12" s="1" t="s">
        <v>929</v>
      </c>
      <c r="K12" s="1" t="s">
        <v>993</v>
      </c>
      <c r="L12" s="1" t="s">
        <v>993</v>
      </c>
      <c r="M12" s="1" t="s">
        <v>930</v>
      </c>
      <c r="N12" s="1" t="s">
        <v>930</v>
      </c>
      <c r="O12" s="1" t="s">
        <v>931</v>
      </c>
      <c r="P12" s="1" t="s">
        <v>932</v>
      </c>
      <c r="Q12" s="1" t="s">
        <v>933</v>
      </c>
      <c r="R12" s="1" t="s">
        <v>994</v>
      </c>
      <c r="S12" s="1" t="s">
        <v>935</v>
      </c>
      <c r="T12" s="1" t="s">
        <v>936</v>
      </c>
      <c r="U12" s="1" t="s">
        <v>937</v>
      </c>
      <c r="V12" s="1" t="s">
        <v>995</v>
      </c>
    </row>
    <row r="13" s="1" customFormat="1" spans="1:22">
      <c r="A13" s="3">
        <v>999222025021120</v>
      </c>
      <c r="B13" s="1" t="s">
        <v>996</v>
      </c>
      <c r="C13" s="1" t="s">
        <v>997</v>
      </c>
      <c r="D13" s="1" t="s">
        <v>998</v>
      </c>
      <c r="E13" s="1" t="s">
        <v>999</v>
      </c>
      <c r="F13" s="1" t="s">
        <v>926</v>
      </c>
      <c r="G13" s="1" t="s">
        <v>947</v>
      </c>
      <c r="H13" s="1" t="s">
        <v>927</v>
      </c>
      <c r="I13" s="1" t="s">
        <v>1000</v>
      </c>
      <c r="J13" s="1" t="s">
        <v>929</v>
      </c>
      <c r="K13" s="1" t="s">
        <v>1000</v>
      </c>
      <c r="L13" s="1" t="s">
        <v>1000</v>
      </c>
      <c r="M13" s="1" t="s">
        <v>930</v>
      </c>
      <c r="N13" s="1" t="s">
        <v>930</v>
      </c>
      <c r="O13" s="1" t="s">
        <v>931</v>
      </c>
      <c r="P13" s="1" t="s">
        <v>932</v>
      </c>
      <c r="Q13" s="1" t="s">
        <v>933</v>
      </c>
      <c r="R13" s="1" t="s">
        <v>1001</v>
      </c>
      <c r="S13" s="1" t="s">
        <v>935</v>
      </c>
      <c r="T13" s="1" t="s">
        <v>936</v>
      </c>
      <c r="U13" s="1" t="s">
        <v>937</v>
      </c>
      <c r="V13" s="1" t="s">
        <v>938</v>
      </c>
    </row>
    <row r="14" s="1" customFormat="1" spans="1:22">
      <c r="A14" s="3">
        <v>999222086140662</v>
      </c>
      <c r="B14" s="1" t="s">
        <v>926</v>
      </c>
      <c r="C14" s="1" t="s">
        <v>1002</v>
      </c>
      <c r="D14" s="1" t="s">
        <v>972</v>
      </c>
      <c r="E14" s="1" t="s">
        <v>1003</v>
      </c>
      <c r="F14" s="1" t="s">
        <v>926</v>
      </c>
      <c r="G14" s="1" t="s">
        <v>947</v>
      </c>
      <c r="H14" s="1" t="s">
        <v>927</v>
      </c>
      <c r="I14" s="1" t="s">
        <v>1004</v>
      </c>
      <c r="J14" s="1" t="s">
        <v>929</v>
      </c>
      <c r="K14" s="1" t="s">
        <v>1004</v>
      </c>
      <c r="L14" s="1" t="s">
        <v>1004</v>
      </c>
      <c r="M14" s="1" t="s">
        <v>930</v>
      </c>
      <c r="N14" s="1" t="s">
        <v>930</v>
      </c>
      <c r="O14" s="1" t="s">
        <v>931</v>
      </c>
      <c r="P14" s="1" t="s">
        <v>932</v>
      </c>
      <c r="Q14" s="1" t="s">
        <v>933</v>
      </c>
      <c r="R14" s="1" t="s">
        <v>1005</v>
      </c>
      <c r="S14" s="1" t="s">
        <v>935</v>
      </c>
      <c r="T14" s="1" t="s">
        <v>936</v>
      </c>
      <c r="U14" s="1" t="s">
        <v>937</v>
      </c>
      <c r="V14" s="1" t="s">
        <v>977</v>
      </c>
    </row>
    <row r="15" s="1" customFormat="1" spans="1:22">
      <c r="A15" s="3">
        <v>999222000160759</v>
      </c>
      <c r="B15" s="1" t="s">
        <v>1006</v>
      </c>
      <c r="C15" s="1" t="s">
        <v>1007</v>
      </c>
      <c r="D15" s="1" t="s">
        <v>1008</v>
      </c>
      <c r="E15" s="1" t="s">
        <v>1009</v>
      </c>
      <c r="F15" s="1" t="s">
        <v>974</v>
      </c>
      <c r="G15" s="1" t="s">
        <v>926</v>
      </c>
      <c r="H15" s="1" t="s">
        <v>927</v>
      </c>
      <c r="I15" s="1" t="s">
        <v>1010</v>
      </c>
      <c r="J15" s="1" t="s">
        <v>929</v>
      </c>
      <c r="K15" s="1" t="s">
        <v>1010</v>
      </c>
      <c r="L15" s="1" t="s">
        <v>1010</v>
      </c>
      <c r="M15" s="1" t="s">
        <v>930</v>
      </c>
      <c r="N15" s="1" t="s">
        <v>930</v>
      </c>
      <c r="O15" s="1" t="s">
        <v>931</v>
      </c>
      <c r="P15" s="1" t="s">
        <v>932</v>
      </c>
      <c r="Q15" s="1" t="s">
        <v>933</v>
      </c>
      <c r="R15" s="1" t="s">
        <v>1011</v>
      </c>
      <c r="S15" s="1" t="s">
        <v>935</v>
      </c>
      <c r="T15" s="1" t="s">
        <v>936</v>
      </c>
      <c r="U15" s="1" t="s">
        <v>937</v>
      </c>
      <c r="V15" s="1" t="s">
        <v>938</v>
      </c>
    </row>
    <row r="16" s="1" customFormat="1" spans="1:22">
      <c r="A16" s="3">
        <v>999222005076896</v>
      </c>
      <c r="B16" s="1" t="s">
        <v>960</v>
      </c>
      <c r="C16" s="1" t="s">
        <v>1012</v>
      </c>
      <c r="D16" s="1" t="s">
        <v>1013</v>
      </c>
      <c r="E16" s="1" t="s">
        <v>1014</v>
      </c>
      <c r="F16" s="1" t="s">
        <v>925</v>
      </c>
      <c r="G16" s="1" t="s">
        <v>926</v>
      </c>
      <c r="H16" s="1" t="s">
        <v>927</v>
      </c>
      <c r="I16" s="1" t="s">
        <v>1015</v>
      </c>
      <c r="J16" s="1" t="s">
        <v>929</v>
      </c>
      <c r="K16" s="1" t="s">
        <v>1015</v>
      </c>
      <c r="L16" s="1" t="s">
        <v>1016</v>
      </c>
      <c r="M16" s="1" t="s">
        <v>1017</v>
      </c>
      <c r="N16" s="1" t="s">
        <v>1017</v>
      </c>
      <c r="O16" s="1" t="s">
        <v>931</v>
      </c>
      <c r="P16" s="1" t="s">
        <v>932</v>
      </c>
      <c r="Q16" s="1" t="s">
        <v>933</v>
      </c>
      <c r="R16" s="1" t="s">
        <v>1018</v>
      </c>
      <c r="S16" s="1" t="s">
        <v>935</v>
      </c>
      <c r="T16" s="1" t="s">
        <v>936</v>
      </c>
      <c r="U16" s="1" t="s">
        <v>937</v>
      </c>
      <c r="V16" s="1" t="s">
        <v>938</v>
      </c>
    </row>
    <row r="17" s="1" customFormat="1" spans="1:22">
      <c r="A17" s="3">
        <v>999222011979173</v>
      </c>
      <c r="B17" s="1" t="s">
        <v>944</v>
      </c>
      <c r="C17" s="1" t="s">
        <v>1019</v>
      </c>
      <c r="D17" s="1" t="s">
        <v>1020</v>
      </c>
      <c r="E17" s="1" t="s">
        <v>1021</v>
      </c>
      <c r="F17" s="1" t="s">
        <v>926</v>
      </c>
      <c r="G17" s="1" t="s">
        <v>947</v>
      </c>
      <c r="H17" s="1" t="s">
        <v>927</v>
      </c>
      <c r="I17" s="1" t="s">
        <v>1022</v>
      </c>
      <c r="J17" s="1" t="s">
        <v>929</v>
      </c>
      <c r="K17" s="1" t="s">
        <v>1022</v>
      </c>
      <c r="L17" s="1" t="s">
        <v>1022</v>
      </c>
      <c r="M17" s="1" t="s">
        <v>930</v>
      </c>
      <c r="N17" s="1" t="s">
        <v>930</v>
      </c>
      <c r="O17" s="1" t="s">
        <v>931</v>
      </c>
      <c r="P17" s="1" t="s">
        <v>932</v>
      </c>
      <c r="Q17" s="1" t="s">
        <v>933</v>
      </c>
      <c r="R17" s="1" t="s">
        <v>1023</v>
      </c>
      <c r="S17" s="1" t="s">
        <v>935</v>
      </c>
      <c r="T17" s="1" t="s">
        <v>936</v>
      </c>
      <c r="U17" s="1" t="s">
        <v>937</v>
      </c>
      <c r="V17" s="1" t="s">
        <v>995</v>
      </c>
    </row>
    <row r="18" s="1" customFormat="1" spans="1:22">
      <c r="A18" s="3">
        <v>999222008307068</v>
      </c>
      <c r="B18" s="1" t="s">
        <v>960</v>
      </c>
      <c r="C18" s="1" t="s">
        <v>1024</v>
      </c>
      <c r="D18" s="1" t="s">
        <v>1025</v>
      </c>
      <c r="E18" s="1" t="s">
        <v>1026</v>
      </c>
      <c r="F18" s="1" t="s">
        <v>926</v>
      </c>
      <c r="G18" s="1" t="s">
        <v>947</v>
      </c>
      <c r="H18" s="1" t="s">
        <v>927</v>
      </c>
      <c r="I18" s="1" t="s">
        <v>1027</v>
      </c>
      <c r="J18" s="1" t="s">
        <v>929</v>
      </c>
      <c r="K18" s="1" t="s">
        <v>1027</v>
      </c>
      <c r="L18" s="1" t="s">
        <v>1027</v>
      </c>
      <c r="M18" s="1" t="s">
        <v>930</v>
      </c>
      <c r="N18" s="1" t="s">
        <v>930</v>
      </c>
      <c r="O18" s="1" t="s">
        <v>931</v>
      </c>
      <c r="P18" s="1" t="s">
        <v>932</v>
      </c>
      <c r="Q18" s="1" t="s">
        <v>933</v>
      </c>
      <c r="R18" s="1" t="s">
        <v>1028</v>
      </c>
      <c r="S18" s="1" t="s">
        <v>935</v>
      </c>
      <c r="T18" s="1" t="s">
        <v>936</v>
      </c>
      <c r="U18" s="1" t="s">
        <v>937</v>
      </c>
      <c r="V18" s="1" t="s">
        <v>977</v>
      </c>
    </row>
    <row r="19" s="1" customFormat="1" spans="1:22">
      <c r="A19" s="3">
        <v>999222024149331</v>
      </c>
      <c r="B19" s="1" t="s">
        <v>996</v>
      </c>
      <c r="C19" s="1" t="s">
        <v>1029</v>
      </c>
      <c r="D19" s="1" t="s">
        <v>1030</v>
      </c>
      <c r="E19" s="1" t="s">
        <v>1031</v>
      </c>
      <c r="F19" s="1" t="s">
        <v>1032</v>
      </c>
      <c r="G19" s="1" t="s">
        <v>926</v>
      </c>
      <c r="H19" s="1" t="s">
        <v>927</v>
      </c>
      <c r="I19" s="1" t="s">
        <v>1033</v>
      </c>
      <c r="J19" s="1" t="s">
        <v>929</v>
      </c>
      <c r="K19" s="1" t="s">
        <v>1033</v>
      </c>
      <c r="L19" s="1" t="s">
        <v>1033</v>
      </c>
      <c r="M19" s="1" t="s">
        <v>930</v>
      </c>
      <c r="N19" s="1" t="s">
        <v>930</v>
      </c>
      <c r="O19" s="1" t="s">
        <v>931</v>
      </c>
      <c r="P19" s="1" t="s">
        <v>932</v>
      </c>
      <c r="Q19" s="1" t="s">
        <v>933</v>
      </c>
      <c r="R19" s="1" t="s">
        <v>1034</v>
      </c>
      <c r="S19" s="1" t="s">
        <v>935</v>
      </c>
      <c r="T19" s="1" t="s">
        <v>936</v>
      </c>
      <c r="U19" s="1" t="s">
        <v>937</v>
      </c>
      <c r="V19" s="1" t="s">
        <v>1035</v>
      </c>
    </row>
    <row r="20" s="1" customFormat="1" spans="1:22">
      <c r="A20" s="3">
        <v>999221972715272</v>
      </c>
      <c r="B20" s="1" t="s">
        <v>989</v>
      </c>
      <c r="C20" s="1" t="s">
        <v>1036</v>
      </c>
      <c r="D20" s="1" t="s">
        <v>1037</v>
      </c>
      <c r="E20" s="1" t="s">
        <v>1038</v>
      </c>
      <c r="F20" s="1" t="s">
        <v>978</v>
      </c>
      <c r="G20" s="1" t="s">
        <v>947</v>
      </c>
      <c r="H20" s="1" t="s">
        <v>927</v>
      </c>
      <c r="I20" s="1" t="s">
        <v>1039</v>
      </c>
      <c r="J20" s="1" t="s">
        <v>929</v>
      </c>
      <c r="K20" s="1" t="s">
        <v>1039</v>
      </c>
      <c r="L20" s="1" t="s">
        <v>1039</v>
      </c>
      <c r="M20" s="1" t="s">
        <v>930</v>
      </c>
      <c r="N20" s="1" t="s">
        <v>930</v>
      </c>
      <c r="O20" s="1" t="s">
        <v>931</v>
      </c>
      <c r="P20" s="1" t="s">
        <v>932</v>
      </c>
      <c r="Q20" s="1" t="s">
        <v>933</v>
      </c>
      <c r="R20" s="1" t="s">
        <v>1040</v>
      </c>
      <c r="S20" s="1" t="s">
        <v>935</v>
      </c>
      <c r="T20" s="1" t="s">
        <v>936</v>
      </c>
      <c r="U20" s="1" t="s">
        <v>937</v>
      </c>
      <c r="V20" s="1" t="s">
        <v>938</v>
      </c>
    </row>
    <row r="21" s="1" customFormat="1" spans="1:22">
      <c r="A21" s="3">
        <v>999221972770587</v>
      </c>
      <c r="B21" s="1" t="s">
        <v>989</v>
      </c>
      <c r="C21" s="1" t="s">
        <v>1041</v>
      </c>
      <c r="D21" s="1" t="s">
        <v>1042</v>
      </c>
      <c r="E21" s="1" t="s">
        <v>1043</v>
      </c>
      <c r="F21" s="1" t="s">
        <v>926</v>
      </c>
      <c r="G21" s="1" t="s">
        <v>947</v>
      </c>
      <c r="H21" s="1" t="s">
        <v>927</v>
      </c>
      <c r="I21" s="1" t="s">
        <v>1044</v>
      </c>
      <c r="J21" s="1" t="s">
        <v>929</v>
      </c>
      <c r="K21" s="1" t="s">
        <v>1044</v>
      </c>
      <c r="L21" s="1" t="s">
        <v>1044</v>
      </c>
      <c r="M21" s="1" t="s">
        <v>930</v>
      </c>
      <c r="N21" s="1" t="s">
        <v>930</v>
      </c>
      <c r="O21" s="1" t="s">
        <v>931</v>
      </c>
      <c r="P21" s="1" t="s">
        <v>932</v>
      </c>
      <c r="Q21" s="1" t="s">
        <v>933</v>
      </c>
      <c r="R21" s="1" t="s">
        <v>1045</v>
      </c>
      <c r="S21" s="1" t="s">
        <v>935</v>
      </c>
      <c r="T21" s="1" t="s">
        <v>936</v>
      </c>
      <c r="U21" s="1" t="s">
        <v>937</v>
      </c>
      <c r="V21" s="1" t="s">
        <v>1046</v>
      </c>
    </row>
    <row r="22" s="1" customFormat="1" spans="1:22">
      <c r="A22" s="3">
        <v>999222087000016</v>
      </c>
      <c r="B22" s="1" t="s">
        <v>926</v>
      </c>
      <c r="C22" s="1" t="s">
        <v>1047</v>
      </c>
      <c r="D22" s="1" t="s">
        <v>1008</v>
      </c>
      <c r="E22" s="1" t="s">
        <v>1048</v>
      </c>
      <c r="F22" s="1" t="s">
        <v>926</v>
      </c>
      <c r="G22" s="1" t="s">
        <v>947</v>
      </c>
      <c r="H22" s="1" t="s">
        <v>927</v>
      </c>
      <c r="I22" s="1" t="s">
        <v>1049</v>
      </c>
      <c r="J22" s="1" t="s">
        <v>929</v>
      </c>
      <c r="K22" s="1" t="s">
        <v>1049</v>
      </c>
      <c r="L22" s="1" t="s">
        <v>1049</v>
      </c>
      <c r="M22" s="1" t="s">
        <v>930</v>
      </c>
      <c r="N22" s="1" t="s">
        <v>930</v>
      </c>
      <c r="O22" s="1" t="s">
        <v>931</v>
      </c>
      <c r="P22" s="1" t="s">
        <v>932</v>
      </c>
      <c r="Q22" s="1" t="s">
        <v>933</v>
      </c>
      <c r="R22" s="1" t="s">
        <v>1050</v>
      </c>
      <c r="S22" s="1" t="s">
        <v>935</v>
      </c>
      <c r="T22" s="1" t="s">
        <v>936</v>
      </c>
      <c r="U22" s="1" t="s">
        <v>937</v>
      </c>
      <c r="V22" s="1" t="s">
        <v>938</v>
      </c>
    </row>
    <row r="23" s="1" customFormat="1" spans="1:22">
      <c r="A23" s="3">
        <v>999221981549296</v>
      </c>
      <c r="B23" s="1" t="s">
        <v>1051</v>
      </c>
      <c r="C23" s="1" t="s">
        <v>1052</v>
      </c>
      <c r="D23" s="1" t="s">
        <v>1008</v>
      </c>
      <c r="E23" s="1" t="s">
        <v>1053</v>
      </c>
      <c r="F23" s="1" t="s">
        <v>974</v>
      </c>
      <c r="G23" s="1" t="s">
        <v>947</v>
      </c>
      <c r="H23" s="1" t="s">
        <v>927</v>
      </c>
      <c r="I23" s="1" t="s">
        <v>1054</v>
      </c>
      <c r="J23" s="1" t="s">
        <v>929</v>
      </c>
      <c r="K23" s="1" t="s">
        <v>1054</v>
      </c>
      <c r="L23" s="1" t="s">
        <v>1054</v>
      </c>
      <c r="M23" s="1" t="s">
        <v>930</v>
      </c>
      <c r="N23" s="1" t="s">
        <v>930</v>
      </c>
      <c r="O23" s="1" t="s">
        <v>931</v>
      </c>
      <c r="P23" s="1" t="s">
        <v>932</v>
      </c>
      <c r="Q23" s="1" t="s">
        <v>933</v>
      </c>
      <c r="R23" s="1" t="s">
        <v>1055</v>
      </c>
      <c r="S23" s="1" t="s">
        <v>935</v>
      </c>
      <c r="T23" s="1" t="s">
        <v>936</v>
      </c>
      <c r="U23" s="1" t="s">
        <v>937</v>
      </c>
      <c r="V23" s="1" t="s">
        <v>938</v>
      </c>
    </row>
    <row r="24" s="1" customFormat="1" spans="1:22">
      <c r="A24" s="3">
        <v>999221982966189</v>
      </c>
      <c r="B24" s="1" t="s">
        <v>1051</v>
      </c>
      <c r="C24" s="1" t="s">
        <v>1056</v>
      </c>
      <c r="D24" s="1" t="s">
        <v>1057</v>
      </c>
      <c r="E24" s="1" t="s">
        <v>1058</v>
      </c>
      <c r="F24" s="1" t="s">
        <v>925</v>
      </c>
      <c r="G24" s="1" t="s">
        <v>926</v>
      </c>
      <c r="H24" s="1" t="s">
        <v>927</v>
      </c>
      <c r="I24" s="1" t="s">
        <v>1059</v>
      </c>
      <c r="J24" s="1" t="s">
        <v>929</v>
      </c>
      <c r="K24" s="1" t="s">
        <v>1059</v>
      </c>
      <c r="L24" s="1" t="s">
        <v>1059</v>
      </c>
      <c r="M24" s="1" t="s">
        <v>930</v>
      </c>
      <c r="N24" s="1" t="s">
        <v>930</v>
      </c>
      <c r="O24" s="1" t="s">
        <v>931</v>
      </c>
      <c r="P24" s="1" t="s">
        <v>932</v>
      </c>
      <c r="Q24" s="1" t="s">
        <v>933</v>
      </c>
      <c r="R24" s="1" t="s">
        <v>1060</v>
      </c>
      <c r="S24" s="1" t="s">
        <v>935</v>
      </c>
      <c r="T24" s="1" t="s">
        <v>936</v>
      </c>
      <c r="U24" s="1" t="s">
        <v>937</v>
      </c>
      <c r="V24" s="1" t="s">
        <v>1046</v>
      </c>
    </row>
    <row r="25" s="1" customFormat="1" spans="1:22">
      <c r="A25" s="3">
        <v>999222017429265</v>
      </c>
      <c r="B25" s="1" t="s">
        <v>984</v>
      </c>
      <c r="C25" s="1" t="s">
        <v>1061</v>
      </c>
      <c r="D25" s="1" t="s">
        <v>1062</v>
      </c>
      <c r="E25" s="1" t="s">
        <v>1063</v>
      </c>
      <c r="F25" s="1" t="s">
        <v>1064</v>
      </c>
      <c r="G25" s="1" t="s">
        <v>926</v>
      </c>
      <c r="H25" s="1" t="s">
        <v>927</v>
      </c>
      <c r="I25" s="1" t="s">
        <v>1065</v>
      </c>
      <c r="J25" s="1" t="s">
        <v>929</v>
      </c>
      <c r="K25" s="1" t="s">
        <v>1065</v>
      </c>
      <c r="L25" s="1" t="s">
        <v>1065</v>
      </c>
      <c r="M25" s="1" t="s">
        <v>930</v>
      </c>
      <c r="N25" s="1" t="s">
        <v>930</v>
      </c>
      <c r="O25" s="1" t="s">
        <v>931</v>
      </c>
      <c r="P25" s="1" t="s">
        <v>932</v>
      </c>
      <c r="Q25" s="1" t="s">
        <v>933</v>
      </c>
      <c r="R25" s="1" t="s">
        <v>1066</v>
      </c>
      <c r="S25" s="1" t="s">
        <v>935</v>
      </c>
      <c r="T25" s="1" t="s">
        <v>936</v>
      </c>
      <c r="U25" s="1" t="s">
        <v>937</v>
      </c>
      <c r="V25" s="1" t="s">
        <v>938</v>
      </c>
    </row>
    <row r="26" s="1" customFormat="1" spans="1:22">
      <c r="A26" s="3">
        <v>999221987884821</v>
      </c>
      <c r="B26" s="1" t="s">
        <v>1067</v>
      </c>
      <c r="C26" s="1" t="s">
        <v>1068</v>
      </c>
      <c r="D26" s="1" t="s">
        <v>1069</v>
      </c>
      <c r="E26" s="1" t="s">
        <v>1070</v>
      </c>
      <c r="F26" s="1" t="s">
        <v>926</v>
      </c>
      <c r="G26" s="1" t="s">
        <v>947</v>
      </c>
      <c r="H26" s="1" t="s">
        <v>927</v>
      </c>
      <c r="I26" s="1" t="s">
        <v>1071</v>
      </c>
      <c r="J26" s="1" t="s">
        <v>929</v>
      </c>
      <c r="K26" s="1" t="s">
        <v>1071</v>
      </c>
      <c r="L26" s="1" t="s">
        <v>1071</v>
      </c>
      <c r="M26" s="1" t="s">
        <v>930</v>
      </c>
      <c r="N26" s="1" t="s">
        <v>930</v>
      </c>
      <c r="O26" s="1" t="s">
        <v>931</v>
      </c>
      <c r="P26" s="1" t="s">
        <v>932</v>
      </c>
      <c r="Q26" s="1" t="s">
        <v>933</v>
      </c>
      <c r="R26" s="1" t="s">
        <v>1072</v>
      </c>
      <c r="S26" s="1" t="s">
        <v>935</v>
      </c>
      <c r="T26" s="1" t="s">
        <v>936</v>
      </c>
      <c r="U26" s="1" t="s">
        <v>937</v>
      </c>
      <c r="V26" s="1" t="s">
        <v>1046</v>
      </c>
    </row>
    <row r="27" s="1" customFormat="1" spans="1:22">
      <c r="A27" s="3">
        <v>21844672905</v>
      </c>
      <c r="B27" s="1" t="s">
        <v>1073</v>
      </c>
      <c r="C27" s="1" t="s">
        <v>1074</v>
      </c>
      <c r="D27" s="1" t="s">
        <v>1075</v>
      </c>
      <c r="E27" s="1" t="s">
        <v>1076</v>
      </c>
      <c r="F27" s="1" t="s">
        <v>1064</v>
      </c>
      <c r="G27" s="1" t="s">
        <v>947</v>
      </c>
      <c r="H27" s="1" t="s">
        <v>927</v>
      </c>
      <c r="I27" s="1" t="s">
        <v>1077</v>
      </c>
      <c r="J27" s="1" t="s">
        <v>929</v>
      </c>
      <c r="K27" s="1" t="s">
        <v>1077</v>
      </c>
      <c r="L27" s="1" t="s">
        <v>1077</v>
      </c>
      <c r="M27" s="1" t="s">
        <v>930</v>
      </c>
      <c r="N27" s="1" t="s">
        <v>930</v>
      </c>
      <c r="O27" s="1" t="s">
        <v>931</v>
      </c>
      <c r="P27" s="1" t="s">
        <v>932</v>
      </c>
      <c r="Q27" s="1" t="s">
        <v>933</v>
      </c>
      <c r="R27" s="1" t="s">
        <v>1078</v>
      </c>
      <c r="S27" s="1" t="s">
        <v>935</v>
      </c>
      <c r="T27" s="1" t="s">
        <v>936</v>
      </c>
      <c r="U27" s="1" t="s">
        <v>937</v>
      </c>
      <c r="V27" s="1" t="s">
        <v>938</v>
      </c>
    </row>
    <row r="28" s="1" customFormat="1" spans="1:22">
      <c r="A28" s="3">
        <v>21348010745</v>
      </c>
      <c r="B28" s="1" t="s">
        <v>1079</v>
      </c>
      <c r="C28" s="1" t="s">
        <v>1080</v>
      </c>
      <c r="D28" s="1" t="s">
        <v>923</v>
      </c>
      <c r="E28" s="1" t="s">
        <v>1081</v>
      </c>
      <c r="F28" s="1" t="s">
        <v>925</v>
      </c>
      <c r="G28" s="1" t="s">
        <v>947</v>
      </c>
      <c r="H28" s="1" t="s">
        <v>927</v>
      </c>
      <c r="I28" s="1" t="s">
        <v>1082</v>
      </c>
      <c r="J28" s="1" t="s">
        <v>929</v>
      </c>
      <c r="K28" s="1" t="s">
        <v>1082</v>
      </c>
      <c r="L28" s="1" t="s">
        <v>1082</v>
      </c>
      <c r="M28" s="1" t="s">
        <v>930</v>
      </c>
      <c r="N28" s="1" t="s">
        <v>930</v>
      </c>
      <c r="O28" s="1" t="s">
        <v>931</v>
      </c>
      <c r="P28" s="1" t="s">
        <v>932</v>
      </c>
      <c r="Q28" s="1" t="s">
        <v>933</v>
      </c>
      <c r="R28" s="1" t="s">
        <v>1083</v>
      </c>
      <c r="S28" s="1" t="s">
        <v>935</v>
      </c>
      <c r="T28" s="1" t="s">
        <v>936</v>
      </c>
      <c r="U28" s="1" t="s">
        <v>937</v>
      </c>
      <c r="V28" s="1" t="s">
        <v>938</v>
      </c>
    </row>
    <row r="29" s="1" customFormat="1" spans="1:22">
      <c r="A29" s="3">
        <v>21421032095</v>
      </c>
      <c r="B29" s="1" t="s">
        <v>1084</v>
      </c>
      <c r="C29" s="1" t="s">
        <v>1085</v>
      </c>
      <c r="D29" s="1" t="s">
        <v>923</v>
      </c>
      <c r="E29" s="1" t="s">
        <v>1086</v>
      </c>
      <c r="F29" s="1" t="s">
        <v>974</v>
      </c>
      <c r="G29" s="1" t="s">
        <v>926</v>
      </c>
      <c r="H29" s="1" t="s">
        <v>927</v>
      </c>
      <c r="I29" s="1" t="s">
        <v>1087</v>
      </c>
      <c r="J29" s="1" t="s">
        <v>929</v>
      </c>
      <c r="K29" s="1" t="s">
        <v>1087</v>
      </c>
      <c r="L29" s="1" t="s">
        <v>1087</v>
      </c>
      <c r="M29" s="1" t="s">
        <v>930</v>
      </c>
      <c r="N29" s="1" t="s">
        <v>930</v>
      </c>
      <c r="O29" s="1" t="s">
        <v>931</v>
      </c>
      <c r="P29" s="1" t="s">
        <v>932</v>
      </c>
      <c r="Q29" s="1" t="s">
        <v>933</v>
      </c>
      <c r="R29" s="1" t="s">
        <v>1088</v>
      </c>
      <c r="S29" s="1" t="s">
        <v>935</v>
      </c>
      <c r="T29" s="1" t="s">
        <v>936</v>
      </c>
      <c r="U29" s="1" t="s">
        <v>937</v>
      </c>
      <c r="V29" s="1" t="s">
        <v>938</v>
      </c>
    </row>
    <row r="30" s="1" customFormat="1" spans="1:22">
      <c r="A30" s="3">
        <v>18902635370</v>
      </c>
      <c r="B30" s="1" t="s">
        <v>1089</v>
      </c>
      <c r="C30" s="1" t="s">
        <v>1090</v>
      </c>
      <c r="D30" s="1" t="s">
        <v>1091</v>
      </c>
      <c r="E30" s="1" t="s">
        <v>1092</v>
      </c>
      <c r="F30" s="1" t="s">
        <v>939</v>
      </c>
      <c r="G30" s="1" t="s">
        <v>926</v>
      </c>
      <c r="H30" s="1" t="s">
        <v>927</v>
      </c>
      <c r="I30" s="1" t="s">
        <v>1093</v>
      </c>
      <c r="J30" s="1" t="s">
        <v>929</v>
      </c>
      <c r="K30" s="1" t="s">
        <v>1093</v>
      </c>
      <c r="L30" s="1" t="s">
        <v>1093</v>
      </c>
      <c r="M30" s="1" t="s">
        <v>930</v>
      </c>
      <c r="N30" s="1" t="s">
        <v>930</v>
      </c>
      <c r="O30" s="1" t="s">
        <v>931</v>
      </c>
      <c r="P30" s="1" t="s">
        <v>932</v>
      </c>
      <c r="Q30" s="1" t="s">
        <v>933</v>
      </c>
      <c r="R30" s="1" t="s">
        <v>1094</v>
      </c>
      <c r="S30" s="1" t="s">
        <v>935</v>
      </c>
      <c r="T30" s="1" t="s">
        <v>936</v>
      </c>
      <c r="U30" s="1" t="s">
        <v>937</v>
      </c>
      <c r="V30" s="1" t="s">
        <v>938</v>
      </c>
    </row>
    <row r="31" s="1" customFormat="1" spans="1:22">
      <c r="A31" s="3">
        <v>21637914401</v>
      </c>
      <c r="B31" s="1" t="s">
        <v>1095</v>
      </c>
      <c r="C31" s="1" t="s">
        <v>1096</v>
      </c>
      <c r="D31" s="1" t="s">
        <v>923</v>
      </c>
      <c r="E31" s="1" t="s">
        <v>1097</v>
      </c>
      <c r="F31" s="1" t="s">
        <v>939</v>
      </c>
      <c r="G31" s="1" t="s">
        <v>947</v>
      </c>
      <c r="H31" s="1" t="s">
        <v>927</v>
      </c>
      <c r="I31" s="1" t="s">
        <v>1098</v>
      </c>
      <c r="J31" s="1" t="s">
        <v>929</v>
      </c>
      <c r="K31" s="1" t="s">
        <v>1098</v>
      </c>
      <c r="L31" s="1" t="s">
        <v>1098</v>
      </c>
      <c r="M31" s="1" t="s">
        <v>930</v>
      </c>
      <c r="N31" s="1" t="s">
        <v>930</v>
      </c>
      <c r="O31" s="1" t="s">
        <v>931</v>
      </c>
      <c r="P31" s="1" t="s">
        <v>932</v>
      </c>
      <c r="Q31" s="1" t="s">
        <v>933</v>
      </c>
      <c r="R31" s="1" t="s">
        <v>1099</v>
      </c>
      <c r="S31" s="1" t="s">
        <v>935</v>
      </c>
      <c r="T31" s="1" t="s">
        <v>936</v>
      </c>
      <c r="U31" s="1" t="s">
        <v>937</v>
      </c>
      <c r="V31" s="1" t="s">
        <v>938</v>
      </c>
    </row>
    <row r="32" s="1" customFormat="1" spans="1:22">
      <c r="A32" s="3">
        <v>21491300825</v>
      </c>
      <c r="B32" s="1" t="s">
        <v>1100</v>
      </c>
      <c r="C32" s="1" t="s">
        <v>1101</v>
      </c>
      <c r="D32" s="1" t="s">
        <v>1102</v>
      </c>
      <c r="E32" s="1" t="s">
        <v>1103</v>
      </c>
      <c r="F32" s="1" t="s">
        <v>939</v>
      </c>
      <c r="G32" s="1" t="s">
        <v>947</v>
      </c>
      <c r="H32" s="1" t="s">
        <v>927</v>
      </c>
      <c r="I32" s="1" t="s">
        <v>1104</v>
      </c>
      <c r="J32" s="1" t="s">
        <v>929</v>
      </c>
      <c r="K32" s="1" t="s">
        <v>1104</v>
      </c>
      <c r="L32" s="1" t="s">
        <v>1104</v>
      </c>
      <c r="M32" s="1" t="s">
        <v>930</v>
      </c>
      <c r="N32" s="1" t="s">
        <v>930</v>
      </c>
      <c r="O32" s="1" t="s">
        <v>931</v>
      </c>
      <c r="P32" s="1" t="s">
        <v>932</v>
      </c>
      <c r="Q32" s="1" t="s">
        <v>933</v>
      </c>
      <c r="R32" s="1" t="s">
        <v>1105</v>
      </c>
      <c r="S32" s="1" t="s">
        <v>935</v>
      </c>
      <c r="T32" s="1" t="s">
        <v>936</v>
      </c>
      <c r="U32" s="1" t="s">
        <v>937</v>
      </c>
      <c r="V32" s="1" t="s">
        <v>1035</v>
      </c>
    </row>
    <row r="33" s="1" customFormat="1" spans="1:22">
      <c r="A33" s="3">
        <v>21607555969</v>
      </c>
      <c r="B33" s="1" t="s">
        <v>1106</v>
      </c>
      <c r="C33" s="1" t="s">
        <v>1107</v>
      </c>
      <c r="D33" s="1" t="s">
        <v>923</v>
      </c>
      <c r="E33" s="1" t="s">
        <v>1108</v>
      </c>
      <c r="F33" s="1" t="s">
        <v>926</v>
      </c>
      <c r="G33" s="1" t="s">
        <v>947</v>
      </c>
      <c r="H33" s="1" t="s">
        <v>927</v>
      </c>
      <c r="I33" s="1" t="s">
        <v>1109</v>
      </c>
      <c r="J33" s="1" t="s">
        <v>929</v>
      </c>
      <c r="K33" s="1" t="s">
        <v>1109</v>
      </c>
      <c r="L33" s="1" t="s">
        <v>1110</v>
      </c>
      <c r="M33" s="1" t="s">
        <v>1111</v>
      </c>
      <c r="N33" s="1" t="s">
        <v>1111</v>
      </c>
      <c r="O33" s="1" t="s">
        <v>931</v>
      </c>
      <c r="P33" s="1" t="s">
        <v>932</v>
      </c>
      <c r="Q33" s="1" t="s">
        <v>933</v>
      </c>
      <c r="R33" s="1" t="s">
        <v>1112</v>
      </c>
      <c r="S33" s="1" t="s">
        <v>935</v>
      </c>
      <c r="T33" s="1" t="s">
        <v>936</v>
      </c>
      <c r="U33" s="1" t="s">
        <v>937</v>
      </c>
      <c r="V33" s="1" t="s">
        <v>938</v>
      </c>
    </row>
    <row r="34" s="1" customFormat="1" spans="1:22">
      <c r="A34" s="3">
        <v>21564253397</v>
      </c>
      <c r="B34" s="1" t="s">
        <v>1113</v>
      </c>
      <c r="C34" s="1" t="s">
        <v>1114</v>
      </c>
      <c r="D34" s="1" t="s">
        <v>1115</v>
      </c>
      <c r="E34" s="1" t="s">
        <v>1116</v>
      </c>
      <c r="F34" s="1" t="s">
        <v>939</v>
      </c>
      <c r="G34" s="1" t="s">
        <v>947</v>
      </c>
      <c r="H34" s="1" t="s">
        <v>927</v>
      </c>
      <c r="I34" s="1" t="s">
        <v>1117</v>
      </c>
      <c r="J34" s="1" t="s">
        <v>929</v>
      </c>
      <c r="K34" s="1" t="s">
        <v>1117</v>
      </c>
      <c r="L34" s="1" t="s">
        <v>1117</v>
      </c>
      <c r="M34" s="1" t="s">
        <v>930</v>
      </c>
      <c r="N34" s="1" t="s">
        <v>930</v>
      </c>
      <c r="O34" s="1" t="s">
        <v>931</v>
      </c>
      <c r="P34" s="1" t="s">
        <v>932</v>
      </c>
      <c r="Q34" s="1" t="s">
        <v>933</v>
      </c>
      <c r="R34" s="1" t="s">
        <v>1118</v>
      </c>
      <c r="S34" s="1" t="s">
        <v>935</v>
      </c>
      <c r="T34" s="1" t="s">
        <v>936</v>
      </c>
      <c r="U34" s="1" t="s">
        <v>937</v>
      </c>
      <c r="V34" s="1" t="s">
        <v>938</v>
      </c>
    </row>
    <row r="35" s="1" customFormat="1" spans="1:22">
      <c r="A35" s="3">
        <v>21777163214</v>
      </c>
      <c r="B35" s="1" t="s">
        <v>1119</v>
      </c>
      <c r="C35" s="1" t="s">
        <v>1120</v>
      </c>
      <c r="D35" s="1" t="s">
        <v>1121</v>
      </c>
      <c r="E35" s="1" t="s">
        <v>1122</v>
      </c>
      <c r="F35" s="1" t="s">
        <v>974</v>
      </c>
      <c r="G35" s="1" t="s">
        <v>947</v>
      </c>
      <c r="H35" s="1" t="s">
        <v>927</v>
      </c>
      <c r="I35" s="1" t="s">
        <v>1123</v>
      </c>
      <c r="J35" s="1" t="s">
        <v>929</v>
      </c>
      <c r="K35" s="1" t="s">
        <v>1123</v>
      </c>
      <c r="L35" s="1" t="s">
        <v>1123</v>
      </c>
      <c r="M35" s="1" t="s">
        <v>930</v>
      </c>
      <c r="N35" s="1" t="s">
        <v>930</v>
      </c>
      <c r="O35" s="1" t="s">
        <v>931</v>
      </c>
      <c r="P35" s="1" t="s">
        <v>932</v>
      </c>
      <c r="Q35" s="1" t="s">
        <v>933</v>
      </c>
      <c r="R35" s="1" t="s">
        <v>1124</v>
      </c>
      <c r="S35" s="1" t="s">
        <v>935</v>
      </c>
      <c r="T35" s="1" t="s">
        <v>936</v>
      </c>
      <c r="U35" s="1" t="s">
        <v>937</v>
      </c>
      <c r="V35" s="1" t="s">
        <v>1125</v>
      </c>
    </row>
    <row r="36" s="1" customFormat="1" spans="1:22">
      <c r="A36" s="3">
        <v>21777344900</v>
      </c>
      <c r="B36" s="1" t="s">
        <v>1119</v>
      </c>
      <c r="C36" s="1" t="s">
        <v>1126</v>
      </c>
      <c r="D36" s="1" t="s">
        <v>1121</v>
      </c>
      <c r="E36" s="1" t="s">
        <v>1127</v>
      </c>
      <c r="F36" s="1" t="s">
        <v>974</v>
      </c>
      <c r="G36" s="1" t="s">
        <v>947</v>
      </c>
      <c r="H36" s="1" t="s">
        <v>927</v>
      </c>
      <c r="I36" s="1" t="s">
        <v>1123</v>
      </c>
      <c r="J36" s="1" t="s">
        <v>929</v>
      </c>
      <c r="K36" s="1" t="s">
        <v>1123</v>
      </c>
      <c r="L36" s="1" t="s">
        <v>1123</v>
      </c>
      <c r="M36" s="1" t="s">
        <v>930</v>
      </c>
      <c r="N36" s="1" t="s">
        <v>930</v>
      </c>
      <c r="O36" s="1" t="s">
        <v>931</v>
      </c>
      <c r="P36" s="1" t="s">
        <v>932</v>
      </c>
      <c r="Q36" s="1" t="s">
        <v>933</v>
      </c>
      <c r="R36" s="1" t="s">
        <v>1128</v>
      </c>
      <c r="S36" s="1" t="s">
        <v>935</v>
      </c>
      <c r="T36" s="1" t="s">
        <v>936</v>
      </c>
      <c r="U36" s="1" t="s">
        <v>937</v>
      </c>
      <c r="V36" s="1" t="s">
        <v>1125</v>
      </c>
    </row>
    <row r="37" s="1" customFormat="1" spans="1:22">
      <c r="A37" s="3">
        <v>21779911970</v>
      </c>
      <c r="B37" s="1" t="s">
        <v>1129</v>
      </c>
      <c r="C37" s="1" t="s">
        <v>1130</v>
      </c>
      <c r="D37" s="1" t="s">
        <v>1121</v>
      </c>
      <c r="E37" s="1" t="s">
        <v>1131</v>
      </c>
      <c r="F37" s="1" t="s">
        <v>974</v>
      </c>
      <c r="G37" s="1" t="s">
        <v>947</v>
      </c>
      <c r="H37" s="1" t="s">
        <v>927</v>
      </c>
      <c r="I37" s="1" t="s">
        <v>1132</v>
      </c>
      <c r="J37" s="1" t="s">
        <v>929</v>
      </c>
      <c r="K37" s="1" t="s">
        <v>1132</v>
      </c>
      <c r="L37" s="1" t="s">
        <v>1132</v>
      </c>
      <c r="M37" s="1" t="s">
        <v>930</v>
      </c>
      <c r="N37" s="1" t="s">
        <v>930</v>
      </c>
      <c r="O37" s="1" t="s">
        <v>931</v>
      </c>
      <c r="P37" s="1" t="s">
        <v>932</v>
      </c>
      <c r="Q37" s="1" t="s">
        <v>933</v>
      </c>
      <c r="R37" s="1" t="s">
        <v>1133</v>
      </c>
      <c r="S37" s="1" t="s">
        <v>935</v>
      </c>
      <c r="T37" s="1" t="s">
        <v>936</v>
      </c>
      <c r="U37" s="1" t="s">
        <v>937</v>
      </c>
      <c r="V37" s="1" t="s">
        <v>1125</v>
      </c>
    </row>
    <row r="38" s="1" customFormat="1" spans="1:22">
      <c r="A38" s="3">
        <v>999221982251481</v>
      </c>
      <c r="B38" s="1" t="s">
        <v>1051</v>
      </c>
      <c r="C38" s="1" t="s">
        <v>1134</v>
      </c>
      <c r="D38" s="1" t="s">
        <v>991</v>
      </c>
      <c r="E38" s="1" t="s">
        <v>1135</v>
      </c>
      <c r="F38" s="1" t="s">
        <v>925</v>
      </c>
      <c r="G38" s="1" t="s">
        <v>947</v>
      </c>
      <c r="H38" s="1" t="s">
        <v>927</v>
      </c>
      <c r="I38" s="1" t="s">
        <v>1136</v>
      </c>
      <c r="J38" s="1" t="s">
        <v>929</v>
      </c>
      <c r="K38" s="1" t="s">
        <v>1136</v>
      </c>
      <c r="L38" s="1" t="s">
        <v>1136</v>
      </c>
      <c r="M38" s="1" t="s">
        <v>930</v>
      </c>
      <c r="N38" s="1" t="s">
        <v>930</v>
      </c>
      <c r="O38" s="1" t="s">
        <v>931</v>
      </c>
      <c r="P38" s="1" t="s">
        <v>932</v>
      </c>
      <c r="Q38" s="1" t="s">
        <v>933</v>
      </c>
      <c r="R38" s="1" t="s">
        <v>1137</v>
      </c>
      <c r="S38" s="1" t="s">
        <v>935</v>
      </c>
      <c r="T38" s="1" t="s">
        <v>936</v>
      </c>
      <c r="U38" s="1" t="s">
        <v>937</v>
      </c>
      <c r="V38" s="1" t="s">
        <v>995</v>
      </c>
    </row>
    <row r="39" s="1" customFormat="1" spans="1:22">
      <c r="A39" s="3">
        <v>999221983096488</v>
      </c>
      <c r="B39" s="1" t="s">
        <v>1051</v>
      </c>
      <c r="C39" s="1" t="s">
        <v>1138</v>
      </c>
      <c r="D39" s="1" t="s">
        <v>1139</v>
      </c>
      <c r="E39" s="1" t="s">
        <v>1140</v>
      </c>
      <c r="F39" s="1" t="s">
        <v>926</v>
      </c>
      <c r="G39" s="1" t="s">
        <v>947</v>
      </c>
      <c r="H39" s="1" t="s">
        <v>927</v>
      </c>
      <c r="I39" s="1" t="s">
        <v>1141</v>
      </c>
      <c r="J39" s="1" t="s">
        <v>929</v>
      </c>
      <c r="K39" s="1" t="s">
        <v>1141</v>
      </c>
      <c r="L39" s="1" t="s">
        <v>1141</v>
      </c>
      <c r="M39" s="1" t="s">
        <v>930</v>
      </c>
      <c r="N39" s="1" t="s">
        <v>930</v>
      </c>
      <c r="O39" s="1" t="s">
        <v>931</v>
      </c>
      <c r="P39" s="1" t="s">
        <v>932</v>
      </c>
      <c r="Q39" s="1" t="s">
        <v>933</v>
      </c>
      <c r="R39" s="1" t="s">
        <v>1142</v>
      </c>
      <c r="S39" s="1" t="s">
        <v>935</v>
      </c>
      <c r="T39" s="1" t="s">
        <v>936</v>
      </c>
      <c r="U39" s="1" t="s">
        <v>937</v>
      </c>
      <c r="V39" s="1" t="s">
        <v>938</v>
      </c>
    </row>
    <row r="40" s="1" customFormat="1" spans="1:22">
      <c r="A40" s="3">
        <v>999221975254441</v>
      </c>
      <c r="B40" s="1" t="s">
        <v>989</v>
      </c>
      <c r="C40" s="1" t="s">
        <v>1143</v>
      </c>
      <c r="D40" s="1" t="s">
        <v>1144</v>
      </c>
      <c r="E40" s="1" t="s">
        <v>1145</v>
      </c>
      <c r="F40" s="1" t="s">
        <v>925</v>
      </c>
      <c r="G40" s="1" t="s">
        <v>926</v>
      </c>
      <c r="H40" s="1" t="s">
        <v>927</v>
      </c>
      <c r="I40" s="1" t="s">
        <v>1146</v>
      </c>
      <c r="J40" s="1" t="s">
        <v>929</v>
      </c>
      <c r="K40" s="1" t="s">
        <v>1146</v>
      </c>
      <c r="L40" s="1" t="s">
        <v>1146</v>
      </c>
      <c r="M40" s="1" t="s">
        <v>930</v>
      </c>
      <c r="N40" s="1" t="s">
        <v>930</v>
      </c>
      <c r="O40" s="1" t="s">
        <v>931</v>
      </c>
      <c r="P40" s="1" t="s">
        <v>932</v>
      </c>
      <c r="Q40" s="1" t="s">
        <v>933</v>
      </c>
      <c r="R40" s="1" t="s">
        <v>1147</v>
      </c>
      <c r="S40" s="1" t="s">
        <v>935</v>
      </c>
      <c r="T40" s="1" t="s">
        <v>936</v>
      </c>
      <c r="U40" s="1" t="s">
        <v>1148</v>
      </c>
      <c r="V40" s="1" t="s">
        <v>995</v>
      </c>
    </row>
    <row r="41" s="1" customFormat="1" spans="1:22">
      <c r="A41" s="3">
        <v>999221987657346</v>
      </c>
      <c r="B41" s="1" t="s">
        <v>1067</v>
      </c>
      <c r="C41" s="1" t="s">
        <v>1149</v>
      </c>
      <c r="D41" s="1" t="s">
        <v>1020</v>
      </c>
      <c r="E41" s="1" t="s">
        <v>1150</v>
      </c>
      <c r="F41" s="1" t="s">
        <v>974</v>
      </c>
      <c r="G41" s="1" t="s">
        <v>947</v>
      </c>
      <c r="H41" s="1" t="s">
        <v>927</v>
      </c>
      <c r="I41" s="1" t="s">
        <v>1151</v>
      </c>
      <c r="J41" s="1" t="s">
        <v>929</v>
      </c>
      <c r="K41" s="1" t="s">
        <v>1151</v>
      </c>
      <c r="L41" s="1" t="s">
        <v>1151</v>
      </c>
      <c r="M41" s="1" t="s">
        <v>930</v>
      </c>
      <c r="N41" s="1" t="s">
        <v>930</v>
      </c>
      <c r="O41" s="1" t="s">
        <v>931</v>
      </c>
      <c r="P41" s="1" t="s">
        <v>932</v>
      </c>
      <c r="Q41" s="1" t="s">
        <v>933</v>
      </c>
      <c r="R41" s="1" t="s">
        <v>1152</v>
      </c>
      <c r="S41" s="1" t="s">
        <v>935</v>
      </c>
      <c r="T41" s="1" t="s">
        <v>936</v>
      </c>
      <c r="U41" s="1" t="s">
        <v>937</v>
      </c>
      <c r="V41" s="1" t="s">
        <v>995</v>
      </c>
    </row>
    <row r="42" s="1" customFormat="1" spans="1:22">
      <c r="A42" s="3">
        <v>999221987684541</v>
      </c>
      <c r="B42" s="1" t="s">
        <v>1067</v>
      </c>
      <c r="C42" s="1" t="s">
        <v>1153</v>
      </c>
      <c r="D42" s="1" t="s">
        <v>1020</v>
      </c>
      <c r="E42" s="1" t="s">
        <v>1154</v>
      </c>
      <c r="F42" s="1" t="s">
        <v>974</v>
      </c>
      <c r="G42" s="1" t="s">
        <v>947</v>
      </c>
      <c r="H42" s="1" t="s">
        <v>927</v>
      </c>
      <c r="I42" s="1" t="s">
        <v>1155</v>
      </c>
      <c r="J42" s="1" t="s">
        <v>929</v>
      </c>
      <c r="K42" s="1" t="s">
        <v>1155</v>
      </c>
      <c r="L42" s="1" t="s">
        <v>1155</v>
      </c>
      <c r="M42" s="1" t="s">
        <v>930</v>
      </c>
      <c r="N42" s="1" t="s">
        <v>930</v>
      </c>
      <c r="O42" s="1" t="s">
        <v>931</v>
      </c>
      <c r="P42" s="1" t="s">
        <v>932</v>
      </c>
      <c r="Q42" s="1" t="s">
        <v>933</v>
      </c>
      <c r="R42" s="1" t="s">
        <v>1156</v>
      </c>
      <c r="S42" s="1" t="s">
        <v>935</v>
      </c>
      <c r="T42" s="1" t="s">
        <v>936</v>
      </c>
      <c r="U42" s="1" t="s">
        <v>937</v>
      </c>
      <c r="V42" s="1" t="s">
        <v>995</v>
      </c>
    </row>
    <row r="43" s="1" customFormat="1" spans="1:22">
      <c r="A43" s="3">
        <v>21246481201</v>
      </c>
      <c r="B43" s="1" t="s">
        <v>1157</v>
      </c>
      <c r="C43" s="1" t="s">
        <v>1158</v>
      </c>
      <c r="D43" s="1" t="s">
        <v>1091</v>
      </c>
      <c r="E43" s="1" t="s">
        <v>1159</v>
      </c>
      <c r="F43" s="1" t="s">
        <v>974</v>
      </c>
      <c r="G43" s="1" t="s">
        <v>926</v>
      </c>
      <c r="H43" s="1" t="s">
        <v>927</v>
      </c>
      <c r="I43" s="1" t="s">
        <v>1160</v>
      </c>
      <c r="J43" s="1" t="s">
        <v>929</v>
      </c>
      <c r="K43" s="1" t="s">
        <v>1160</v>
      </c>
      <c r="L43" s="1" t="s">
        <v>1160</v>
      </c>
      <c r="M43" s="1" t="s">
        <v>930</v>
      </c>
      <c r="N43" s="1" t="s">
        <v>930</v>
      </c>
      <c r="O43" s="1" t="s">
        <v>931</v>
      </c>
      <c r="P43" s="1" t="s">
        <v>932</v>
      </c>
      <c r="Q43" s="1" t="s">
        <v>933</v>
      </c>
      <c r="R43" s="1" t="s">
        <v>1161</v>
      </c>
      <c r="S43" s="1" t="s">
        <v>935</v>
      </c>
      <c r="T43" s="1" t="s">
        <v>936</v>
      </c>
      <c r="U43" s="1" t="s">
        <v>937</v>
      </c>
      <c r="V43" s="1" t="s">
        <v>938</v>
      </c>
    </row>
    <row r="44" s="1" customFormat="1" spans="1:22">
      <c r="A44" s="3">
        <v>18953827764</v>
      </c>
      <c r="B44" s="1" t="s">
        <v>1162</v>
      </c>
      <c r="C44" s="1" t="s">
        <v>1163</v>
      </c>
      <c r="D44" s="1" t="s">
        <v>1164</v>
      </c>
      <c r="E44" s="1" t="s">
        <v>1165</v>
      </c>
      <c r="F44" s="1" t="s">
        <v>974</v>
      </c>
      <c r="G44" s="1" t="s">
        <v>947</v>
      </c>
      <c r="H44" s="1" t="s">
        <v>927</v>
      </c>
      <c r="I44" s="1" t="s">
        <v>1166</v>
      </c>
      <c r="J44" s="1" t="s">
        <v>929</v>
      </c>
      <c r="K44" s="1" t="s">
        <v>1166</v>
      </c>
      <c r="L44" s="1" t="s">
        <v>1166</v>
      </c>
      <c r="M44" s="1" t="s">
        <v>930</v>
      </c>
      <c r="N44" s="1" t="s">
        <v>930</v>
      </c>
      <c r="O44" s="1" t="s">
        <v>931</v>
      </c>
      <c r="P44" s="1" t="s">
        <v>932</v>
      </c>
      <c r="Q44" s="1" t="s">
        <v>933</v>
      </c>
      <c r="R44" s="1" t="s">
        <v>1167</v>
      </c>
      <c r="S44" s="1" t="s">
        <v>935</v>
      </c>
      <c r="T44" s="1" t="s">
        <v>936</v>
      </c>
      <c r="U44" s="1" t="s">
        <v>937</v>
      </c>
      <c r="V44" s="1" t="s">
        <v>938</v>
      </c>
    </row>
    <row r="45" s="1" customFormat="1" spans="1:22">
      <c r="A45" s="3">
        <v>21618254331</v>
      </c>
      <c r="B45" s="1" t="s">
        <v>1168</v>
      </c>
      <c r="C45" s="1" t="s">
        <v>1169</v>
      </c>
      <c r="D45" s="1" t="s">
        <v>951</v>
      </c>
      <c r="E45" s="1" t="s">
        <v>1170</v>
      </c>
      <c r="F45" s="1" t="s">
        <v>974</v>
      </c>
      <c r="G45" s="1" t="s">
        <v>947</v>
      </c>
      <c r="H45" s="1" t="s">
        <v>927</v>
      </c>
      <c r="I45" s="1" t="s">
        <v>1171</v>
      </c>
      <c r="J45" s="1" t="s">
        <v>929</v>
      </c>
      <c r="K45" s="1" t="s">
        <v>1171</v>
      </c>
      <c r="L45" s="1" t="s">
        <v>1171</v>
      </c>
      <c r="M45" s="1" t="s">
        <v>930</v>
      </c>
      <c r="N45" s="1" t="s">
        <v>930</v>
      </c>
      <c r="O45" s="1" t="s">
        <v>931</v>
      </c>
      <c r="P45" s="1" t="s">
        <v>932</v>
      </c>
      <c r="Q45" s="1" t="s">
        <v>933</v>
      </c>
      <c r="R45" s="1" t="s">
        <v>1172</v>
      </c>
      <c r="S45" s="1" t="s">
        <v>935</v>
      </c>
      <c r="T45" s="1" t="s">
        <v>936</v>
      </c>
      <c r="U45" s="1" t="s">
        <v>937</v>
      </c>
      <c r="V45" s="1" t="s">
        <v>938</v>
      </c>
    </row>
    <row r="46" s="1" customFormat="1" spans="1:22">
      <c r="A46" s="3">
        <v>21636937793</v>
      </c>
      <c r="B46" s="1" t="s">
        <v>1173</v>
      </c>
      <c r="C46" s="1" t="s">
        <v>1174</v>
      </c>
      <c r="D46" s="1" t="s">
        <v>1175</v>
      </c>
      <c r="E46" s="1" t="s">
        <v>1176</v>
      </c>
      <c r="F46" s="1" t="s">
        <v>925</v>
      </c>
      <c r="G46" s="1" t="s">
        <v>947</v>
      </c>
      <c r="H46" s="1" t="s">
        <v>927</v>
      </c>
      <c r="I46" s="1" t="s">
        <v>1177</v>
      </c>
      <c r="J46" s="1" t="s">
        <v>929</v>
      </c>
      <c r="K46" s="1" t="s">
        <v>1177</v>
      </c>
      <c r="L46" s="1" t="s">
        <v>1177</v>
      </c>
      <c r="M46" s="1" t="s">
        <v>930</v>
      </c>
      <c r="N46" s="1" t="s">
        <v>930</v>
      </c>
      <c r="O46" s="1" t="s">
        <v>931</v>
      </c>
      <c r="P46" s="1" t="s">
        <v>932</v>
      </c>
      <c r="Q46" s="1" t="s">
        <v>933</v>
      </c>
      <c r="R46" s="1" t="s">
        <v>1178</v>
      </c>
      <c r="S46" s="1" t="s">
        <v>935</v>
      </c>
      <c r="T46" s="1" t="s">
        <v>936</v>
      </c>
      <c r="U46" s="1" t="s">
        <v>937</v>
      </c>
      <c r="V46" s="1" t="s">
        <v>938</v>
      </c>
    </row>
    <row r="47" s="1" customFormat="1" spans="1:22">
      <c r="A47" s="3">
        <v>21779719863</v>
      </c>
      <c r="B47" s="1" t="s">
        <v>1129</v>
      </c>
      <c r="C47" s="1" t="s">
        <v>1179</v>
      </c>
      <c r="D47" s="1" t="s">
        <v>1121</v>
      </c>
      <c r="E47" s="1" t="s">
        <v>1180</v>
      </c>
      <c r="F47" s="1" t="s">
        <v>974</v>
      </c>
      <c r="G47" s="1" t="s">
        <v>947</v>
      </c>
      <c r="H47" s="1" t="s">
        <v>927</v>
      </c>
      <c r="I47" s="1" t="s">
        <v>1181</v>
      </c>
      <c r="J47" s="1" t="s">
        <v>929</v>
      </c>
      <c r="K47" s="1" t="s">
        <v>1181</v>
      </c>
      <c r="L47" s="1" t="s">
        <v>1181</v>
      </c>
      <c r="M47" s="1" t="s">
        <v>930</v>
      </c>
      <c r="N47" s="1" t="s">
        <v>930</v>
      </c>
      <c r="O47" s="1" t="s">
        <v>931</v>
      </c>
      <c r="P47" s="1" t="s">
        <v>932</v>
      </c>
      <c r="Q47" s="1" t="s">
        <v>933</v>
      </c>
      <c r="R47" s="1" t="s">
        <v>1182</v>
      </c>
      <c r="S47" s="1" t="s">
        <v>935</v>
      </c>
      <c r="T47" s="1" t="s">
        <v>936</v>
      </c>
      <c r="U47" s="1" t="s">
        <v>937</v>
      </c>
      <c r="V47" s="1" t="s">
        <v>1125</v>
      </c>
    </row>
    <row r="48" s="1" customFormat="1" spans="1:22">
      <c r="A48" s="3">
        <v>21815973368</v>
      </c>
      <c r="B48" s="1" t="s">
        <v>1183</v>
      </c>
      <c r="C48" s="1" t="s">
        <v>1184</v>
      </c>
      <c r="D48" s="1" t="s">
        <v>991</v>
      </c>
      <c r="E48" s="1" t="s">
        <v>1185</v>
      </c>
      <c r="F48" s="1" t="s">
        <v>939</v>
      </c>
      <c r="G48" s="1" t="s">
        <v>926</v>
      </c>
      <c r="H48" s="1" t="s">
        <v>927</v>
      </c>
      <c r="I48" s="1" t="s">
        <v>1186</v>
      </c>
      <c r="J48" s="1" t="s">
        <v>929</v>
      </c>
      <c r="K48" s="1" t="s">
        <v>1186</v>
      </c>
      <c r="L48" s="1" t="s">
        <v>1186</v>
      </c>
      <c r="M48" s="1" t="s">
        <v>930</v>
      </c>
      <c r="N48" s="1" t="s">
        <v>930</v>
      </c>
      <c r="O48" s="1" t="s">
        <v>931</v>
      </c>
      <c r="P48" s="1" t="s">
        <v>932</v>
      </c>
      <c r="Q48" s="1" t="s">
        <v>933</v>
      </c>
      <c r="R48" s="1" t="s">
        <v>1187</v>
      </c>
      <c r="S48" s="1" t="s">
        <v>935</v>
      </c>
      <c r="T48" s="1" t="s">
        <v>936</v>
      </c>
      <c r="U48" s="1" t="s">
        <v>937</v>
      </c>
      <c r="V48" s="1" t="s">
        <v>995</v>
      </c>
    </row>
    <row r="49" s="1" customFormat="1" spans="1:22">
      <c r="A49" s="3">
        <v>21828412499</v>
      </c>
      <c r="B49" s="1" t="s">
        <v>1188</v>
      </c>
      <c r="C49" s="1" t="s">
        <v>1189</v>
      </c>
      <c r="D49" s="1" t="s">
        <v>1062</v>
      </c>
      <c r="E49" s="1" t="s">
        <v>1190</v>
      </c>
      <c r="F49" s="1" t="s">
        <v>1064</v>
      </c>
      <c r="G49" s="1" t="s">
        <v>926</v>
      </c>
      <c r="H49" s="1" t="s">
        <v>927</v>
      </c>
      <c r="I49" s="1" t="s">
        <v>1191</v>
      </c>
      <c r="J49" s="1" t="s">
        <v>929</v>
      </c>
      <c r="K49" s="1" t="s">
        <v>1191</v>
      </c>
      <c r="L49" s="1" t="s">
        <v>1191</v>
      </c>
      <c r="M49" s="1" t="s">
        <v>930</v>
      </c>
      <c r="N49" s="1" t="s">
        <v>930</v>
      </c>
      <c r="O49" s="1" t="s">
        <v>931</v>
      </c>
      <c r="P49" s="1" t="s">
        <v>932</v>
      </c>
      <c r="Q49" s="1" t="s">
        <v>933</v>
      </c>
      <c r="R49" s="1" t="s">
        <v>1192</v>
      </c>
      <c r="S49" s="1" t="s">
        <v>935</v>
      </c>
      <c r="T49" s="1" t="s">
        <v>936</v>
      </c>
      <c r="U49" s="1" t="s">
        <v>937</v>
      </c>
      <c r="V49" s="1" t="s">
        <v>938</v>
      </c>
    </row>
    <row r="50" s="1" customFormat="1" spans="1:22">
      <c r="A50" s="3">
        <v>21824999506</v>
      </c>
      <c r="B50" s="1" t="s">
        <v>1193</v>
      </c>
      <c r="C50" s="1" t="s">
        <v>1194</v>
      </c>
      <c r="D50" s="1" t="s">
        <v>1195</v>
      </c>
      <c r="E50" s="1" t="s">
        <v>1196</v>
      </c>
      <c r="F50" s="1" t="s">
        <v>974</v>
      </c>
      <c r="G50" s="1" t="s">
        <v>926</v>
      </c>
      <c r="H50" s="1" t="s">
        <v>927</v>
      </c>
      <c r="I50" s="1" t="s">
        <v>1197</v>
      </c>
      <c r="J50" s="1" t="s">
        <v>929</v>
      </c>
      <c r="K50" s="1" t="s">
        <v>1197</v>
      </c>
      <c r="L50" s="1" t="s">
        <v>1197</v>
      </c>
      <c r="M50" s="1" t="s">
        <v>930</v>
      </c>
      <c r="N50" s="1" t="s">
        <v>930</v>
      </c>
      <c r="O50" s="1" t="s">
        <v>931</v>
      </c>
      <c r="P50" s="1" t="s">
        <v>932</v>
      </c>
      <c r="Q50" s="1" t="s">
        <v>933</v>
      </c>
      <c r="R50" s="1" t="s">
        <v>1198</v>
      </c>
      <c r="S50" s="1" t="s">
        <v>935</v>
      </c>
      <c r="T50" s="1" t="s">
        <v>936</v>
      </c>
      <c r="U50" s="1" t="s">
        <v>937</v>
      </c>
      <c r="V50" s="1" t="s">
        <v>977</v>
      </c>
    </row>
    <row r="51" s="1" customFormat="1" spans="1:22">
      <c r="A51" s="3">
        <v>21825448776</v>
      </c>
      <c r="B51" s="1" t="s">
        <v>1193</v>
      </c>
      <c r="C51" s="1" t="s">
        <v>1199</v>
      </c>
      <c r="D51" s="1" t="s">
        <v>1200</v>
      </c>
      <c r="E51" s="1" t="s">
        <v>1201</v>
      </c>
      <c r="F51" s="1" t="s">
        <v>925</v>
      </c>
      <c r="G51" s="1" t="s">
        <v>926</v>
      </c>
      <c r="H51" s="1" t="s">
        <v>927</v>
      </c>
      <c r="I51" s="1" t="s">
        <v>1202</v>
      </c>
      <c r="J51" s="1" t="s">
        <v>929</v>
      </c>
      <c r="K51" s="1" t="s">
        <v>1202</v>
      </c>
      <c r="L51" s="1" t="s">
        <v>1202</v>
      </c>
      <c r="M51" s="1" t="s">
        <v>930</v>
      </c>
      <c r="N51" s="1" t="s">
        <v>930</v>
      </c>
      <c r="O51" s="1" t="s">
        <v>931</v>
      </c>
      <c r="P51" s="1" t="s">
        <v>932</v>
      </c>
      <c r="Q51" s="1" t="s">
        <v>933</v>
      </c>
      <c r="R51" s="1" t="s">
        <v>1203</v>
      </c>
      <c r="S51" s="1" t="s">
        <v>935</v>
      </c>
      <c r="T51" s="1" t="s">
        <v>936</v>
      </c>
      <c r="U51" s="1" t="s">
        <v>937</v>
      </c>
      <c r="V51" s="1" t="s">
        <v>1035</v>
      </c>
    </row>
    <row r="52" s="1" customFormat="1" spans="1:22">
      <c r="A52" s="3">
        <v>21832243742</v>
      </c>
      <c r="B52" s="1" t="s">
        <v>1204</v>
      </c>
      <c r="C52" s="1" t="s">
        <v>1205</v>
      </c>
      <c r="D52" s="1" t="s">
        <v>1206</v>
      </c>
      <c r="E52" s="1" t="s">
        <v>1207</v>
      </c>
      <c r="F52" s="1" t="s">
        <v>974</v>
      </c>
      <c r="G52" s="1" t="s">
        <v>947</v>
      </c>
      <c r="H52" s="1" t="s">
        <v>927</v>
      </c>
      <c r="I52" s="1" t="s">
        <v>1208</v>
      </c>
      <c r="J52" s="1" t="s">
        <v>929</v>
      </c>
      <c r="K52" s="1" t="s">
        <v>1208</v>
      </c>
      <c r="L52" s="1" t="s">
        <v>1208</v>
      </c>
      <c r="M52" s="1" t="s">
        <v>930</v>
      </c>
      <c r="N52" s="1" t="s">
        <v>930</v>
      </c>
      <c r="O52" s="1" t="s">
        <v>931</v>
      </c>
      <c r="P52" s="1" t="s">
        <v>932</v>
      </c>
      <c r="Q52" s="1" t="s">
        <v>933</v>
      </c>
      <c r="R52" s="1" t="s">
        <v>1209</v>
      </c>
      <c r="S52" s="1" t="s">
        <v>935</v>
      </c>
      <c r="T52" s="1" t="s">
        <v>936</v>
      </c>
      <c r="U52" s="1" t="s">
        <v>937</v>
      </c>
      <c r="V52" s="1" t="s">
        <v>1035</v>
      </c>
    </row>
    <row r="53" s="1" customFormat="1" spans="1:22">
      <c r="A53" s="3">
        <v>21844723032</v>
      </c>
      <c r="B53" s="1" t="s">
        <v>1073</v>
      </c>
      <c r="C53" s="1" t="s">
        <v>1210</v>
      </c>
      <c r="D53" s="1" t="s">
        <v>1075</v>
      </c>
      <c r="E53" s="1" t="s">
        <v>1211</v>
      </c>
      <c r="F53" s="1" t="s">
        <v>978</v>
      </c>
      <c r="G53" s="1" t="s">
        <v>947</v>
      </c>
      <c r="H53" s="1" t="s">
        <v>927</v>
      </c>
      <c r="I53" s="1" t="s">
        <v>1212</v>
      </c>
      <c r="J53" s="1" t="s">
        <v>929</v>
      </c>
      <c r="K53" s="1" t="s">
        <v>1212</v>
      </c>
      <c r="L53" s="1" t="s">
        <v>1212</v>
      </c>
      <c r="M53" s="1" t="s">
        <v>930</v>
      </c>
      <c r="N53" s="1" t="s">
        <v>930</v>
      </c>
      <c r="O53" s="1" t="s">
        <v>931</v>
      </c>
      <c r="P53" s="1" t="s">
        <v>932</v>
      </c>
      <c r="Q53" s="1" t="s">
        <v>933</v>
      </c>
      <c r="R53" s="1" t="s">
        <v>1213</v>
      </c>
      <c r="S53" s="1" t="s">
        <v>935</v>
      </c>
      <c r="T53" s="1" t="s">
        <v>936</v>
      </c>
      <c r="U53" s="1" t="s">
        <v>937</v>
      </c>
      <c r="V53" s="1" t="s">
        <v>938</v>
      </c>
    </row>
    <row r="54" s="1" customFormat="1" spans="1:22">
      <c r="A54" s="3">
        <v>21847319148</v>
      </c>
      <c r="B54" s="1" t="s">
        <v>1214</v>
      </c>
      <c r="C54" s="1" t="s">
        <v>1215</v>
      </c>
      <c r="D54" s="1" t="s">
        <v>1216</v>
      </c>
      <c r="E54" s="1" t="s">
        <v>1217</v>
      </c>
      <c r="F54" s="1" t="s">
        <v>1032</v>
      </c>
      <c r="G54" s="1" t="s">
        <v>947</v>
      </c>
      <c r="H54" s="1" t="s">
        <v>927</v>
      </c>
      <c r="I54" s="1" t="s">
        <v>1218</v>
      </c>
      <c r="J54" s="1" t="s">
        <v>929</v>
      </c>
      <c r="K54" s="1" t="s">
        <v>1218</v>
      </c>
      <c r="L54" s="1" t="s">
        <v>1218</v>
      </c>
      <c r="M54" s="1" t="s">
        <v>930</v>
      </c>
      <c r="N54" s="1" t="s">
        <v>930</v>
      </c>
      <c r="O54" s="1" t="s">
        <v>931</v>
      </c>
      <c r="P54" s="1" t="s">
        <v>932</v>
      </c>
      <c r="Q54" s="1" t="s">
        <v>933</v>
      </c>
      <c r="R54" s="1" t="s">
        <v>1219</v>
      </c>
      <c r="S54" s="1" t="s">
        <v>935</v>
      </c>
      <c r="T54" s="1" t="s">
        <v>936</v>
      </c>
      <c r="U54" s="1" t="s">
        <v>937</v>
      </c>
      <c r="V54" s="1" t="s">
        <v>1046</v>
      </c>
    </row>
    <row r="55" s="1" customFormat="1" spans="1:22">
      <c r="A55" s="3">
        <v>21854084661</v>
      </c>
      <c r="B55" s="1" t="s">
        <v>1220</v>
      </c>
      <c r="C55" s="1" t="s">
        <v>1221</v>
      </c>
      <c r="D55" s="1" t="s">
        <v>1222</v>
      </c>
      <c r="E55" s="1" t="s">
        <v>1223</v>
      </c>
      <c r="F55" s="1" t="s">
        <v>939</v>
      </c>
      <c r="G55" s="1" t="s">
        <v>926</v>
      </c>
      <c r="H55" s="1" t="s">
        <v>927</v>
      </c>
      <c r="I55" s="1" t="s">
        <v>1224</v>
      </c>
      <c r="J55" s="1" t="s">
        <v>929</v>
      </c>
      <c r="K55" s="1" t="s">
        <v>1224</v>
      </c>
      <c r="L55" s="1" t="s">
        <v>1224</v>
      </c>
      <c r="M55" s="1" t="s">
        <v>930</v>
      </c>
      <c r="N55" s="1" t="s">
        <v>930</v>
      </c>
      <c r="O55" s="1" t="s">
        <v>931</v>
      </c>
      <c r="P55" s="1" t="s">
        <v>932</v>
      </c>
      <c r="Q55" s="1" t="s">
        <v>933</v>
      </c>
      <c r="R55" s="1" t="s">
        <v>1225</v>
      </c>
      <c r="S55" s="1" t="s">
        <v>935</v>
      </c>
      <c r="T55" s="1" t="s">
        <v>936</v>
      </c>
      <c r="U55" s="1" t="s">
        <v>937</v>
      </c>
      <c r="V55" s="1" t="s">
        <v>938</v>
      </c>
    </row>
    <row r="56" s="1" customFormat="1" spans="1:22">
      <c r="A56" s="3">
        <v>21854110586</v>
      </c>
      <c r="B56" s="1" t="s">
        <v>1226</v>
      </c>
      <c r="C56" s="1" t="s">
        <v>1227</v>
      </c>
      <c r="D56" s="1" t="s">
        <v>1228</v>
      </c>
      <c r="E56" s="1" t="s">
        <v>1229</v>
      </c>
      <c r="F56" s="1" t="s">
        <v>1230</v>
      </c>
      <c r="G56" s="1" t="s">
        <v>947</v>
      </c>
      <c r="H56" s="1" t="s">
        <v>927</v>
      </c>
      <c r="I56" s="1" t="s">
        <v>1231</v>
      </c>
      <c r="J56" s="1" t="s">
        <v>929</v>
      </c>
      <c r="K56" s="1" t="s">
        <v>1231</v>
      </c>
      <c r="L56" s="1" t="s">
        <v>1231</v>
      </c>
      <c r="M56" s="1" t="s">
        <v>930</v>
      </c>
      <c r="N56" s="1" t="s">
        <v>930</v>
      </c>
      <c r="O56" s="1" t="s">
        <v>931</v>
      </c>
      <c r="P56" s="1" t="s">
        <v>932</v>
      </c>
      <c r="Q56" s="1" t="s">
        <v>933</v>
      </c>
      <c r="R56" s="1" t="s">
        <v>1232</v>
      </c>
      <c r="S56" s="1" t="s">
        <v>935</v>
      </c>
      <c r="T56" s="1" t="s">
        <v>936</v>
      </c>
      <c r="U56" s="1" t="s">
        <v>937</v>
      </c>
      <c r="V56" s="1" t="s">
        <v>938</v>
      </c>
    </row>
    <row r="57" s="1" customFormat="1" spans="1:22">
      <c r="A57" s="3">
        <v>999221868307028</v>
      </c>
      <c r="B57" s="1" t="s">
        <v>1233</v>
      </c>
      <c r="C57" s="1" t="s">
        <v>1234</v>
      </c>
      <c r="D57" s="1" t="s">
        <v>1216</v>
      </c>
      <c r="E57" s="1" t="s">
        <v>1235</v>
      </c>
      <c r="F57" s="1" t="s">
        <v>925</v>
      </c>
      <c r="G57" s="1" t="s">
        <v>947</v>
      </c>
      <c r="H57" s="1" t="s">
        <v>927</v>
      </c>
      <c r="I57" s="1" t="s">
        <v>1236</v>
      </c>
      <c r="J57" s="1" t="s">
        <v>929</v>
      </c>
      <c r="K57" s="1" t="s">
        <v>1236</v>
      </c>
      <c r="L57" s="1" t="s">
        <v>1236</v>
      </c>
      <c r="M57" s="1" t="s">
        <v>930</v>
      </c>
      <c r="N57" s="1" t="s">
        <v>930</v>
      </c>
      <c r="O57" s="1" t="s">
        <v>931</v>
      </c>
      <c r="P57" s="1" t="s">
        <v>932</v>
      </c>
      <c r="Q57" s="1" t="s">
        <v>933</v>
      </c>
      <c r="R57" s="1" t="s">
        <v>1237</v>
      </c>
      <c r="S57" s="1" t="s">
        <v>935</v>
      </c>
      <c r="T57" s="1" t="s">
        <v>936</v>
      </c>
      <c r="U57" s="1" t="s">
        <v>937</v>
      </c>
      <c r="V57" s="1" t="s">
        <v>1046</v>
      </c>
    </row>
    <row r="58" s="1" customFormat="1" spans="1:22">
      <c r="A58" s="3">
        <v>999221859446561</v>
      </c>
      <c r="B58" s="1" t="s">
        <v>1238</v>
      </c>
      <c r="C58" s="1" t="s">
        <v>1239</v>
      </c>
      <c r="D58" s="1" t="s">
        <v>1240</v>
      </c>
      <c r="E58" s="1" t="s">
        <v>1241</v>
      </c>
      <c r="F58" s="1" t="s">
        <v>925</v>
      </c>
      <c r="G58" s="1" t="s">
        <v>947</v>
      </c>
      <c r="H58" s="1" t="s">
        <v>927</v>
      </c>
      <c r="I58" s="1" t="s">
        <v>1242</v>
      </c>
      <c r="J58" s="1" t="s">
        <v>929</v>
      </c>
      <c r="K58" s="1" t="s">
        <v>1242</v>
      </c>
      <c r="L58" s="1" t="s">
        <v>1242</v>
      </c>
      <c r="M58" s="1" t="s">
        <v>930</v>
      </c>
      <c r="N58" s="1" t="s">
        <v>930</v>
      </c>
      <c r="O58" s="1" t="s">
        <v>931</v>
      </c>
      <c r="P58" s="1" t="s">
        <v>932</v>
      </c>
      <c r="Q58" s="1" t="s">
        <v>933</v>
      </c>
      <c r="R58" s="1" t="s">
        <v>1243</v>
      </c>
      <c r="S58" s="1" t="s">
        <v>935</v>
      </c>
      <c r="T58" s="1" t="s">
        <v>936</v>
      </c>
      <c r="U58" s="1" t="s">
        <v>937</v>
      </c>
      <c r="V58" s="1" t="s">
        <v>1035</v>
      </c>
    </row>
    <row r="59" s="1" customFormat="1" spans="1:22">
      <c r="A59" s="3">
        <v>21875910669</v>
      </c>
      <c r="B59" s="1" t="s">
        <v>1233</v>
      </c>
      <c r="C59" s="1" t="s">
        <v>1244</v>
      </c>
      <c r="D59" s="1" t="s">
        <v>1245</v>
      </c>
      <c r="E59" s="1" t="s">
        <v>1246</v>
      </c>
      <c r="F59" s="1" t="s">
        <v>1032</v>
      </c>
      <c r="G59" s="1" t="s">
        <v>926</v>
      </c>
      <c r="H59" s="1" t="s">
        <v>927</v>
      </c>
      <c r="I59" s="1" t="s">
        <v>1247</v>
      </c>
      <c r="J59" s="1" t="s">
        <v>929</v>
      </c>
      <c r="K59" s="1" t="s">
        <v>1247</v>
      </c>
      <c r="L59" s="1" t="s">
        <v>1247</v>
      </c>
      <c r="M59" s="1" t="s">
        <v>930</v>
      </c>
      <c r="N59" s="1" t="s">
        <v>930</v>
      </c>
      <c r="O59" s="1" t="s">
        <v>931</v>
      </c>
      <c r="P59" s="1" t="s">
        <v>932</v>
      </c>
      <c r="Q59" s="1" t="s">
        <v>933</v>
      </c>
      <c r="R59" s="1" t="s">
        <v>1248</v>
      </c>
      <c r="S59" s="1" t="s">
        <v>935</v>
      </c>
      <c r="T59" s="1" t="s">
        <v>936</v>
      </c>
      <c r="U59" s="1" t="s">
        <v>937</v>
      </c>
      <c r="V59" s="1" t="s">
        <v>938</v>
      </c>
    </row>
    <row r="60" s="1" customFormat="1" spans="1:22">
      <c r="A60" s="3">
        <v>21876711787</v>
      </c>
      <c r="B60" s="1" t="s">
        <v>1249</v>
      </c>
      <c r="C60" s="1" t="s">
        <v>1250</v>
      </c>
      <c r="D60" s="1" t="s">
        <v>1251</v>
      </c>
      <c r="E60" s="1" t="s">
        <v>1252</v>
      </c>
      <c r="F60" s="1" t="s">
        <v>939</v>
      </c>
      <c r="G60" s="1" t="s">
        <v>947</v>
      </c>
      <c r="H60" s="1" t="s">
        <v>927</v>
      </c>
      <c r="I60" s="1" t="s">
        <v>1253</v>
      </c>
      <c r="J60" s="1" t="s">
        <v>929</v>
      </c>
      <c r="K60" s="1" t="s">
        <v>1253</v>
      </c>
      <c r="L60" s="1" t="s">
        <v>1253</v>
      </c>
      <c r="M60" s="1" t="s">
        <v>930</v>
      </c>
      <c r="N60" s="1" t="s">
        <v>930</v>
      </c>
      <c r="O60" s="1" t="s">
        <v>931</v>
      </c>
      <c r="P60" s="1" t="s">
        <v>932</v>
      </c>
      <c r="Q60" s="1" t="s">
        <v>933</v>
      </c>
      <c r="R60" s="1" t="s">
        <v>1254</v>
      </c>
      <c r="S60" s="1" t="s">
        <v>935</v>
      </c>
      <c r="T60" s="1" t="s">
        <v>936</v>
      </c>
      <c r="U60" s="1" t="s">
        <v>937</v>
      </c>
      <c r="V60" s="1" t="s">
        <v>938</v>
      </c>
    </row>
    <row r="61" s="1" customFormat="1" spans="1:22">
      <c r="A61" s="3">
        <v>21864327989</v>
      </c>
      <c r="B61" s="1" t="s">
        <v>1238</v>
      </c>
      <c r="C61" s="1" t="s">
        <v>1255</v>
      </c>
      <c r="D61" s="1" t="s">
        <v>1256</v>
      </c>
      <c r="E61" s="1" t="s">
        <v>1257</v>
      </c>
      <c r="F61" s="1" t="s">
        <v>925</v>
      </c>
      <c r="G61" s="1" t="s">
        <v>926</v>
      </c>
      <c r="H61" s="1" t="s">
        <v>927</v>
      </c>
      <c r="I61" s="1" t="s">
        <v>1258</v>
      </c>
      <c r="J61" s="1" t="s">
        <v>929</v>
      </c>
      <c r="K61" s="1" t="s">
        <v>1258</v>
      </c>
      <c r="L61" s="1" t="s">
        <v>1258</v>
      </c>
      <c r="M61" s="1" t="s">
        <v>930</v>
      </c>
      <c r="N61" s="1" t="s">
        <v>930</v>
      </c>
      <c r="O61" s="1" t="s">
        <v>931</v>
      </c>
      <c r="P61" s="1" t="s">
        <v>932</v>
      </c>
      <c r="Q61" s="1" t="s">
        <v>933</v>
      </c>
      <c r="R61" s="1" t="s">
        <v>1259</v>
      </c>
      <c r="S61" s="1" t="s">
        <v>935</v>
      </c>
      <c r="T61" s="1" t="s">
        <v>936</v>
      </c>
      <c r="U61" s="1" t="s">
        <v>937</v>
      </c>
      <c r="V61" s="1" t="s">
        <v>977</v>
      </c>
    </row>
    <row r="62" s="1" customFormat="1" spans="1:22">
      <c r="A62" s="3">
        <v>21838497436</v>
      </c>
      <c r="B62" s="1" t="s">
        <v>1260</v>
      </c>
      <c r="C62" s="1" t="s">
        <v>1261</v>
      </c>
      <c r="D62" s="1" t="s">
        <v>1262</v>
      </c>
      <c r="E62" s="1" t="s">
        <v>1263</v>
      </c>
      <c r="F62" s="1" t="s">
        <v>925</v>
      </c>
      <c r="G62" s="1" t="s">
        <v>926</v>
      </c>
      <c r="H62" s="1" t="s">
        <v>927</v>
      </c>
      <c r="I62" s="1" t="s">
        <v>1264</v>
      </c>
      <c r="J62" s="1" t="s">
        <v>929</v>
      </c>
      <c r="K62" s="1" t="s">
        <v>1264</v>
      </c>
      <c r="L62" s="1" t="s">
        <v>1264</v>
      </c>
      <c r="M62" s="1" t="s">
        <v>930</v>
      </c>
      <c r="N62" s="1" t="s">
        <v>930</v>
      </c>
      <c r="O62" s="1" t="s">
        <v>931</v>
      </c>
      <c r="P62" s="1" t="s">
        <v>932</v>
      </c>
      <c r="Q62" s="1" t="s">
        <v>933</v>
      </c>
      <c r="R62" s="1" t="s">
        <v>1265</v>
      </c>
      <c r="S62" s="1" t="s">
        <v>935</v>
      </c>
      <c r="T62" s="1" t="s">
        <v>936</v>
      </c>
      <c r="U62" s="1" t="s">
        <v>937</v>
      </c>
      <c r="V62" s="1" t="s">
        <v>938</v>
      </c>
    </row>
    <row r="63" s="1" customFormat="1" spans="1:22">
      <c r="A63" s="3">
        <v>21844378587</v>
      </c>
      <c r="B63" s="1" t="s">
        <v>1073</v>
      </c>
      <c r="C63" s="1" t="s">
        <v>1266</v>
      </c>
      <c r="D63" s="1" t="s">
        <v>1267</v>
      </c>
      <c r="E63" s="1" t="s">
        <v>1268</v>
      </c>
      <c r="F63" s="1" t="s">
        <v>974</v>
      </c>
      <c r="G63" s="1" t="s">
        <v>947</v>
      </c>
      <c r="H63" s="1" t="s">
        <v>927</v>
      </c>
      <c r="I63" s="1" t="s">
        <v>1269</v>
      </c>
      <c r="J63" s="1" t="s">
        <v>929</v>
      </c>
      <c r="K63" s="1" t="s">
        <v>1269</v>
      </c>
      <c r="L63" s="1" t="s">
        <v>1269</v>
      </c>
      <c r="M63" s="1" t="s">
        <v>930</v>
      </c>
      <c r="N63" s="1" t="s">
        <v>930</v>
      </c>
      <c r="O63" s="1" t="s">
        <v>931</v>
      </c>
      <c r="P63" s="1" t="s">
        <v>932</v>
      </c>
      <c r="Q63" s="1" t="s">
        <v>933</v>
      </c>
      <c r="R63" s="1" t="s">
        <v>1270</v>
      </c>
      <c r="S63" s="1" t="s">
        <v>935</v>
      </c>
      <c r="T63" s="1" t="s">
        <v>936</v>
      </c>
      <c r="U63" s="1" t="s">
        <v>937</v>
      </c>
      <c r="V63" s="1" t="s">
        <v>938</v>
      </c>
    </row>
    <row r="64" s="1" customFormat="1" spans="1:22">
      <c r="A64" s="3">
        <v>21839336894</v>
      </c>
      <c r="B64" s="1" t="s">
        <v>1271</v>
      </c>
      <c r="C64" s="1" t="s">
        <v>1272</v>
      </c>
      <c r="D64" s="1" t="s">
        <v>1273</v>
      </c>
      <c r="E64" s="1" t="s">
        <v>1274</v>
      </c>
      <c r="F64" s="1" t="s">
        <v>974</v>
      </c>
      <c r="G64" s="1" t="s">
        <v>926</v>
      </c>
      <c r="H64" s="1" t="s">
        <v>927</v>
      </c>
      <c r="I64" s="1" t="s">
        <v>1275</v>
      </c>
      <c r="J64" s="1" t="s">
        <v>929</v>
      </c>
      <c r="K64" s="1" t="s">
        <v>1275</v>
      </c>
      <c r="L64" s="1" t="s">
        <v>1275</v>
      </c>
      <c r="M64" s="1" t="s">
        <v>930</v>
      </c>
      <c r="N64" s="1" t="s">
        <v>930</v>
      </c>
      <c r="O64" s="1" t="s">
        <v>931</v>
      </c>
      <c r="P64" s="1" t="s">
        <v>932</v>
      </c>
      <c r="Q64" s="1" t="s">
        <v>933</v>
      </c>
      <c r="R64" s="1" t="s">
        <v>1276</v>
      </c>
      <c r="S64" s="1" t="s">
        <v>935</v>
      </c>
      <c r="T64" s="1" t="s">
        <v>936</v>
      </c>
      <c r="U64" s="1" t="s">
        <v>937</v>
      </c>
      <c r="V64" s="1" t="s">
        <v>1125</v>
      </c>
    </row>
    <row r="65" s="1" customFormat="1" spans="1:22">
      <c r="A65" s="3">
        <v>999221842437764</v>
      </c>
      <c r="B65" s="1" t="s">
        <v>1277</v>
      </c>
      <c r="C65" s="1" t="s">
        <v>1278</v>
      </c>
      <c r="D65" s="1" t="s">
        <v>1273</v>
      </c>
      <c r="E65" s="1" t="s">
        <v>1279</v>
      </c>
      <c r="F65" s="1" t="s">
        <v>974</v>
      </c>
      <c r="G65" s="1" t="s">
        <v>926</v>
      </c>
      <c r="H65" s="1" t="s">
        <v>927</v>
      </c>
      <c r="I65" s="1" t="s">
        <v>1280</v>
      </c>
      <c r="J65" s="1" t="s">
        <v>929</v>
      </c>
      <c r="K65" s="1" t="s">
        <v>1280</v>
      </c>
      <c r="L65" s="1" t="s">
        <v>1280</v>
      </c>
      <c r="M65" s="1" t="s">
        <v>930</v>
      </c>
      <c r="N65" s="1" t="s">
        <v>930</v>
      </c>
      <c r="O65" s="1" t="s">
        <v>931</v>
      </c>
      <c r="P65" s="1" t="s">
        <v>932</v>
      </c>
      <c r="Q65" s="1" t="s">
        <v>933</v>
      </c>
      <c r="R65" s="1" t="s">
        <v>1281</v>
      </c>
      <c r="S65" s="1" t="s">
        <v>935</v>
      </c>
      <c r="T65" s="1" t="s">
        <v>936</v>
      </c>
      <c r="U65" s="1" t="s">
        <v>937</v>
      </c>
      <c r="V65" s="1" t="s">
        <v>1125</v>
      </c>
    </row>
    <row r="66" s="1" customFormat="1" spans="1:22">
      <c r="A66" s="3">
        <v>21844904590</v>
      </c>
      <c r="B66" s="1" t="s">
        <v>1073</v>
      </c>
      <c r="C66" s="1" t="s">
        <v>1282</v>
      </c>
      <c r="D66" s="1" t="s">
        <v>1283</v>
      </c>
      <c r="E66" s="1" t="s">
        <v>1284</v>
      </c>
      <c r="F66" s="1" t="s">
        <v>925</v>
      </c>
      <c r="G66" s="1" t="s">
        <v>926</v>
      </c>
      <c r="H66" s="1" t="s">
        <v>927</v>
      </c>
      <c r="I66" s="1" t="s">
        <v>1285</v>
      </c>
      <c r="J66" s="1" t="s">
        <v>929</v>
      </c>
      <c r="K66" s="1" t="s">
        <v>1285</v>
      </c>
      <c r="L66" s="1" t="s">
        <v>1285</v>
      </c>
      <c r="M66" s="1" t="s">
        <v>930</v>
      </c>
      <c r="N66" s="1" t="s">
        <v>930</v>
      </c>
      <c r="O66" s="1" t="s">
        <v>931</v>
      </c>
      <c r="P66" s="1" t="s">
        <v>932</v>
      </c>
      <c r="Q66" s="1" t="s">
        <v>933</v>
      </c>
      <c r="R66" s="1" t="s">
        <v>1286</v>
      </c>
      <c r="S66" s="1" t="s">
        <v>935</v>
      </c>
      <c r="T66" s="1" t="s">
        <v>936</v>
      </c>
      <c r="U66" s="1" t="s">
        <v>937</v>
      </c>
      <c r="V66" s="1" t="s">
        <v>938</v>
      </c>
    </row>
    <row r="67" s="1" customFormat="1" spans="1:22">
      <c r="A67" s="3">
        <v>21850721553</v>
      </c>
      <c r="B67" s="1" t="s">
        <v>1287</v>
      </c>
      <c r="C67" s="1" t="s">
        <v>1288</v>
      </c>
      <c r="D67" s="1" t="s">
        <v>1091</v>
      </c>
      <c r="E67" s="1" t="s">
        <v>1289</v>
      </c>
      <c r="F67" s="1" t="s">
        <v>926</v>
      </c>
      <c r="G67" s="1" t="s">
        <v>947</v>
      </c>
      <c r="H67" s="1" t="s">
        <v>927</v>
      </c>
      <c r="I67" s="1" t="s">
        <v>1290</v>
      </c>
      <c r="J67" s="1" t="s">
        <v>929</v>
      </c>
      <c r="K67" s="1" t="s">
        <v>1290</v>
      </c>
      <c r="L67" s="1" t="s">
        <v>1290</v>
      </c>
      <c r="M67" s="1" t="s">
        <v>930</v>
      </c>
      <c r="N67" s="1" t="s">
        <v>930</v>
      </c>
      <c r="O67" s="1" t="s">
        <v>931</v>
      </c>
      <c r="P67" s="1" t="s">
        <v>932</v>
      </c>
      <c r="Q67" s="1" t="s">
        <v>933</v>
      </c>
      <c r="R67" s="1" t="s">
        <v>1291</v>
      </c>
      <c r="S67" s="1" t="s">
        <v>935</v>
      </c>
      <c r="T67" s="1" t="s">
        <v>936</v>
      </c>
      <c r="U67" s="1" t="s">
        <v>937</v>
      </c>
      <c r="V67" s="1" t="s">
        <v>938</v>
      </c>
    </row>
    <row r="68" s="1" customFormat="1" spans="1:22">
      <c r="A68" s="3">
        <v>21887709228</v>
      </c>
      <c r="B68" s="1" t="s">
        <v>1292</v>
      </c>
      <c r="C68" s="1" t="s">
        <v>1293</v>
      </c>
      <c r="D68" s="1" t="s">
        <v>956</v>
      </c>
      <c r="E68" s="1" t="s">
        <v>1294</v>
      </c>
      <c r="F68" s="1" t="s">
        <v>974</v>
      </c>
      <c r="G68" s="1" t="s">
        <v>947</v>
      </c>
      <c r="H68" s="1" t="s">
        <v>927</v>
      </c>
      <c r="I68" s="1" t="s">
        <v>1295</v>
      </c>
      <c r="J68" s="1" t="s">
        <v>929</v>
      </c>
      <c r="K68" s="1" t="s">
        <v>1295</v>
      </c>
      <c r="L68" s="1" t="s">
        <v>1295</v>
      </c>
      <c r="M68" s="1" t="s">
        <v>930</v>
      </c>
      <c r="N68" s="1" t="s">
        <v>930</v>
      </c>
      <c r="O68" s="1" t="s">
        <v>931</v>
      </c>
      <c r="P68" s="1" t="s">
        <v>932</v>
      </c>
      <c r="Q68" s="1" t="s">
        <v>933</v>
      </c>
      <c r="R68" s="1" t="s">
        <v>1296</v>
      </c>
      <c r="S68" s="1" t="s">
        <v>935</v>
      </c>
      <c r="T68" s="1" t="s">
        <v>936</v>
      </c>
      <c r="U68" s="1" t="s">
        <v>937</v>
      </c>
      <c r="V68" s="1" t="s">
        <v>938</v>
      </c>
    </row>
    <row r="69" s="1" customFormat="1" spans="1:22">
      <c r="A69" s="3">
        <v>999221926979143</v>
      </c>
      <c r="B69" s="1" t="s">
        <v>1297</v>
      </c>
      <c r="C69" s="1" t="s">
        <v>1298</v>
      </c>
      <c r="D69" s="1" t="s">
        <v>1216</v>
      </c>
      <c r="E69" s="1" t="s">
        <v>1299</v>
      </c>
      <c r="F69" s="1" t="s">
        <v>925</v>
      </c>
      <c r="G69" s="1" t="s">
        <v>926</v>
      </c>
      <c r="H69" s="1" t="s">
        <v>927</v>
      </c>
      <c r="I69" s="1" t="s">
        <v>1300</v>
      </c>
      <c r="J69" s="1" t="s">
        <v>929</v>
      </c>
      <c r="K69" s="1" t="s">
        <v>1300</v>
      </c>
      <c r="L69" s="1" t="s">
        <v>1300</v>
      </c>
      <c r="M69" s="1" t="s">
        <v>930</v>
      </c>
      <c r="N69" s="1" t="s">
        <v>930</v>
      </c>
      <c r="O69" s="1" t="s">
        <v>931</v>
      </c>
      <c r="P69" s="1" t="s">
        <v>932</v>
      </c>
      <c r="Q69" s="1" t="s">
        <v>933</v>
      </c>
      <c r="R69" s="1" t="s">
        <v>1301</v>
      </c>
      <c r="S69" s="1" t="s">
        <v>935</v>
      </c>
      <c r="T69" s="1" t="s">
        <v>936</v>
      </c>
      <c r="U69" s="1" t="s">
        <v>937</v>
      </c>
      <c r="V69" s="1" t="s">
        <v>1046</v>
      </c>
    </row>
    <row r="70" s="1" customFormat="1" spans="1:22">
      <c r="A70" s="3">
        <v>999222087386678</v>
      </c>
      <c r="B70" s="1" t="s">
        <v>926</v>
      </c>
      <c r="C70" s="1" t="s">
        <v>1302</v>
      </c>
      <c r="D70" s="1" t="s">
        <v>972</v>
      </c>
      <c r="E70" s="1" t="s">
        <v>1303</v>
      </c>
      <c r="F70" s="1" t="s">
        <v>926</v>
      </c>
      <c r="G70" s="1" t="s">
        <v>947</v>
      </c>
      <c r="H70" s="1" t="s">
        <v>927</v>
      </c>
      <c r="I70" s="1" t="s">
        <v>1004</v>
      </c>
      <c r="J70" s="1" t="s">
        <v>929</v>
      </c>
      <c r="K70" s="1" t="s">
        <v>1004</v>
      </c>
      <c r="L70" s="1" t="s">
        <v>1004</v>
      </c>
      <c r="M70" s="1" t="s">
        <v>930</v>
      </c>
      <c r="N70" s="1" t="s">
        <v>930</v>
      </c>
      <c r="O70" s="1" t="s">
        <v>931</v>
      </c>
      <c r="P70" s="1" t="s">
        <v>932</v>
      </c>
      <c r="Q70" s="1" t="s">
        <v>933</v>
      </c>
      <c r="R70" s="1" t="s">
        <v>1304</v>
      </c>
      <c r="S70" s="1" t="s">
        <v>935</v>
      </c>
      <c r="T70" s="1" t="s">
        <v>936</v>
      </c>
      <c r="U70" s="1" t="s">
        <v>937</v>
      </c>
      <c r="V70" s="1" t="s">
        <v>977</v>
      </c>
    </row>
    <row r="71" s="1" customFormat="1" spans="1:22">
      <c r="A71" s="3">
        <v>21802263571</v>
      </c>
      <c r="B71" s="1" t="s">
        <v>1305</v>
      </c>
      <c r="C71" s="1" t="s">
        <v>1306</v>
      </c>
      <c r="D71" s="1" t="s">
        <v>1121</v>
      </c>
      <c r="E71" s="1" t="s">
        <v>1307</v>
      </c>
      <c r="F71" s="1" t="s">
        <v>974</v>
      </c>
      <c r="G71" s="1" t="s">
        <v>947</v>
      </c>
      <c r="H71" s="1" t="s">
        <v>927</v>
      </c>
      <c r="I71" s="1" t="s">
        <v>1308</v>
      </c>
      <c r="J71" s="1" t="s">
        <v>929</v>
      </c>
      <c r="K71" s="1" t="s">
        <v>1308</v>
      </c>
      <c r="L71" s="1" t="s">
        <v>1308</v>
      </c>
      <c r="M71" s="1" t="s">
        <v>930</v>
      </c>
      <c r="N71" s="1" t="s">
        <v>930</v>
      </c>
      <c r="O71" s="1" t="s">
        <v>931</v>
      </c>
      <c r="P71" s="1" t="s">
        <v>932</v>
      </c>
      <c r="Q71" s="1" t="s">
        <v>933</v>
      </c>
      <c r="R71" s="1" t="s">
        <v>1309</v>
      </c>
      <c r="S71" s="1" t="s">
        <v>935</v>
      </c>
      <c r="T71" s="1" t="s">
        <v>936</v>
      </c>
      <c r="U71" s="1" t="s">
        <v>937</v>
      </c>
      <c r="V71" s="1" t="s">
        <v>1125</v>
      </c>
    </row>
    <row r="72" s="1" customFormat="1" spans="1:22">
      <c r="A72" s="3">
        <v>999221934453180</v>
      </c>
      <c r="B72" s="1" t="s">
        <v>1230</v>
      </c>
      <c r="C72" s="1" t="s">
        <v>1310</v>
      </c>
      <c r="D72" s="1" t="s">
        <v>1311</v>
      </c>
      <c r="E72" s="1" t="s">
        <v>1312</v>
      </c>
      <c r="F72" s="1" t="s">
        <v>925</v>
      </c>
      <c r="G72" s="1" t="s">
        <v>926</v>
      </c>
      <c r="H72" s="1" t="s">
        <v>927</v>
      </c>
      <c r="I72" s="1" t="s">
        <v>1313</v>
      </c>
      <c r="J72" s="1" t="s">
        <v>929</v>
      </c>
      <c r="K72" s="1" t="s">
        <v>1313</v>
      </c>
      <c r="L72" s="1" t="s">
        <v>1313</v>
      </c>
      <c r="M72" s="1" t="s">
        <v>930</v>
      </c>
      <c r="N72" s="1" t="s">
        <v>930</v>
      </c>
      <c r="O72" s="1" t="s">
        <v>931</v>
      </c>
      <c r="P72" s="1" t="s">
        <v>932</v>
      </c>
      <c r="Q72" s="1" t="s">
        <v>933</v>
      </c>
      <c r="R72" s="1" t="s">
        <v>1314</v>
      </c>
      <c r="S72" s="1" t="s">
        <v>935</v>
      </c>
      <c r="T72" s="1" t="s">
        <v>936</v>
      </c>
      <c r="U72" s="1" t="s">
        <v>937</v>
      </c>
      <c r="V72" s="1" t="s">
        <v>1035</v>
      </c>
    </row>
    <row r="73" s="1" customFormat="1" spans="1:22">
      <c r="A73" s="3">
        <v>999221933212929</v>
      </c>
      <c r="B73" s="1" t="s">
        <v>1297</v>
      </c>
      <c r="C73" s="1" t="s">
        <v>1315</v>
      </c>
      <c r="D73" s="1" t="s">
        <v>1316</v>
      </c>
      <c r="E73" s="1" t="s">
        <v>1317</v>
      </c>
      <c r="F73" s="1" t="s">
        <v>925</v>
      </c>
      <c r="G73" s="1" t="s">
        <v>926</v>
      </c>
      <c r="H73" s="1" t="s">
        <v>927</v>
      </c>
      <c r="I73" s="1" t="s">
        <v>1318</v>
      </c>
      <c r="J73" s="1" t="s">
        <v>929</v>
      </c>
      <c r="K73" s="1" t="s">
        <v>1318</v>
      </c>
      <c r="L73" s="1" t="s">
        <v>1318</v>
      </c>
      <c r="M73" s="1" t="s">
        <v>930</v>
      </c>
      <c r="N73" s="1" t="s">
        <v>930</v>
      </c>
      <c r="O73" s="1" t="s">
        <v>931</v>
      </c>
      <c r="P73" s="1" t="s">
        <v>932</v>
      </c>
      <c r="Q73" s="1" t="s">
        <v>933</v>
      </c>
      <c r="R73" s="1" t="s">
        <v>1319</v>
      </c>
      <c r="S73" s="1" t="s">
        <v>935</v>
      </c>
      <c r="T73" s="1" t="s">
        <v>936</v>
      </c>
      <c r="U73" s="1" t="s">
        <v>937</v>
      </c>
      <c r="V73" s="1" t="s">
        <v>938</v>
      </c>
    </row>
    <row r="74" s="1" customFormat="1" spans="1:22">
      <c r="A74" s="3">
        <v>999222076105804</v>
      </c>
      <c r="B74" s="1" t="s">
        <v>925</v>
      </c>
      <c r="C74" s="1" t="s">
        <v>1320</v>
      </c>
      <c r="D74" s="1" t="s">
        <v>1321</v>
      </c>
      <c r="E74" s="1" t="s">
        <v>1322</v>
      </c>
      <c r="F74" s="1" t="s">
        <v>925</v>
      </c>
      <c r="G74" s="1" t="s">
        <v>926</v>
      </c>
      <c r="H74" s="1" t="s">
        <v>927</v>
      </c>
      <c r="I74" s="1" t="s">
        <v>1323</v>
      </c>
      <c r="J74" s="1" t="s">
        <v>929</v>
      </c>
      <c r="K74" s="1" t="s">
        <v>1323</v>
      </c>
      <c r="L74" s="1" t="s">
        <v>1323</v>
      </c>
      <c r="M74" s="1" t="s">
        <v>930</v>
      </c>
      <c r="N74" s="1" t="s">
        <v>930</v>
      </c>
      <c r="O74" s="1" t="s">
        <v>931</v>
      </c>
      <c r="P74" s="1" t="s">
        <v>932</v>
      </c>
      <c r="Q74" s="1" t="s">
        <v>933</v>
      </c>
      <c r="R74" s="1" t="s">
        <v>1324</v>
      </c>
      <c r="S74" s="1" t="s">
        <v>935</v>
      </c>
      <c r="T74" s="1" t="s">
        <v>936</v>
      </c>
      <c r="U74" s="1" t="s">
        <v>937</v>
      </c>
      <c r="V74" s="1" t="s">
        <v>938</v>
      </c>
    </row>
    <row r="75" s="1" customFormat="1" spans="1:22">
      <c r="A75" s="3">
        <v>999222076195041</v>
      </c>
      <c r="B75" s="1" t="s">
        <v>925</v>
      </c>
      <c r="C75" s="1" t="s">
        <v>1325</v>
      </c>
      <c r="D75" s="1" t="s">
        <v>1030</v>
      </c>
      <c r="E75" s="1" t="s">
        <v>1326</v>
      </c>
      <c r="F75" s="1" t="s">
        <v>925</v>
      </c>
      <c r="G75" s="1" t="s">
        <v>926</v>
      </c>
      <c r="H75" s="1" t="s">
        <v>927</v>
      </c>
      <c r="I75" s="1" t="s">
        <v>1327</v>
      </c>
      <c r="J75" s="1" t="s">
        <v>929</v>
      </c>
      <c r="K75" s="1" t="s">
        <v>1327</v>
      </c>
      <c r="L75" s="1" t="s">
        <v>1327</v>
      </c>
      <c r="M75" s="1" t="s">
        <v>930</v>
      </c>
      <c r="N75" s="1" t="s">
        <v>930</v>
      </c>
      <c r="O75" s="1" t="s">
        <v>931</v>
      </c>
      <c r="P75" s="1" t="s">
        <v>932</v>
      </c>
      <c r="Q75" s="1" t="s">
        <v>933</v>
      </c>
      <c r="R75" s="1" t="s">
        <v>1328</v>
      </c>
      <c r="S75" s="1" t="s">
        <v>935</v>
      </c>
      <c r="T75" s="1" t="s">
        <v>936</v>
      </c>
      <c r="U75" s="1" t="s">
        <v>937</v>
      </c>
      <c r="V75" s="1" t="s">
        <v>1035</v>
      </c>
    </row>
    <row r="76" s="1" customFormat="1" spans="1:22">
      <c r="A76" s="3">
        <v>999222076194766</v>
      </c>
      <c r="B76" s="1" t="s">
        <v>925</v>
      </c>
      <c r="C76" s="1" t="s">
        <v>1329</v>
      </c>
      <c r="D76" s="1" t="s">
        <v>1330</v>
      </c>
      <c r="E76" s="1" t="s">
        <v>1331</v>
      </c>
      <c r="F76" s="1" t="s">
        <v>925</v>
      </c>
      <c r="G76" s="1" t="s">
        <v>947</v>
      </c>
      <c r="H76" s="1" t="s">
        <v>927</v>
      </c>
      <c r="I76" s="1" t="s">
        <v>1332</v>
      </c>
      <c r="J76" s="1" t="s">
        <v>929</v>
      </c>
      <c r="K76" s="1" t="s">
        <v>1332</v>
      </c>
      <c r="L76" s="1" t="s">
        <v>1332</v>
      </c>
      <c r="M76" s="1" t="s">
        <v>930</v>
      </c>
      <c r="N76" s="1" t="s">
        <v>930</v>
      </c>
      <c r="O76" s="1" t="s">
        <v>931</v>
      </c>
      <c r="P76" s="1" t="s">
        <v>932</v>
      </c>
      <c r="Q76" s="1" t="s">
        <v>933</v>
      </c>
      <c r="R76" s="1" t="s">
        <v>1333</v>
      </c>
      <c r="S76" s="1" t="s">
        <v>935</v>
      </c>
      <c r="T76" s="1" t="s">
        <v>936</v>
      </c>
      <c r="U76" s="1" t="s">
        <v>1148</v>
      </c>
      <c r="V76" s="1" t="s">
        <v>1334</v>
      </c>
    </row>
    <row r="77" s="1" customFormat="1" spans="1:22">
      <c r="A77" s="3">
        <v>21940930453</v>
      </c>
      <c r="B77" s="1" t="s">
        <v>1230</v>
      </c>
      <c r="C77" s="1" t="s">
        <v>1335</v>
      </c>
      <c r="D77" s="1" t="s">
        <v>1008</v>
      </c>
      <c r="E77" s="1" t="s">
        <v>1336</v>
      </c>
      <c r="F77" s="1" t="s">
        <v>974</v>
      </c>
      <c r="G77" s="1" t="s">
        <v>926</v>
      </c>
      <c r="H77" s="1" t="s">
        <v>927</v>
      </c>
      <c r="I77" s="1" t="s">
        <v>1337</v>
      </c>
      <c r="J77" s="1" t="s">
        <v>929</v>
      </c>
      <c r="K77" s="1" t="s">
        <v>1337</v>
      </c>
      <c r="L77" s="1" t="s">
        <v>1337</v>
      </c>
      <c r="M77" s="1" t="s">
        <v>930</v>
      </c>
      <c r="N77" s="1" t="s">
        <v>930</v>
      </c>
      <c r="O77" s="1" t="s">
        <v>931</v>
      </c>
      <c r="P77" s="1" t="s">
        <v>932</v>
      </c>
      <c r="Q77" s="1" t="s">
        <v>933</v>
      </c>
      <c r="R77" s="1" t="s">
        <v>1338</v>
      </c>
      <c r="S77" s="1" t="s">
        <v>935</v>
      </c>
      <c r="T77" s="1" t="s">
        <v>936</v>
      </c>
      <c r="U77" s="1" t="s">
        <v>937</v>
      </c>
      <c r="V77" s="1" t="s">
        <v>938</v>
      </c>
    </row>
    <row r="78" s="1" customFormat="1" spans="1:22">
      <c r="A78" s="3">
        <v>999221945002422</v>
      </c>
      <c r="B78" s="1" t="s">
        <v>1339</v>
      </c>
      <c r="C78" s="1" t="s">
        <v>1340</v>
      </c>
      <c r="D78" s="1" t="s">
        <v>972</v>
      </c>
      <c r="E78" s="1" t="s">
        <v>1341</v>
      </c>
      <c r="F78" s="1" t="s">
        <v>974</v>
      </c>
      <c r="G78" s="1" t="s">
        <v>947</v>
      </c>
      <c r="H78" s="1" t="s">
        <v>927</v>
      </c>
      <c r="I78" s="1" t="s">
        <v>1342</v>
      </c>
      <c r="J78" s="1" t="s">
        <v>929</v>
      </c>
      <c r="K78" s="1" t="s">
        <v>1342</v>
      </c>
      <c r="L78" s="1" t="s">
        <v>1342</v>
      </c>
      <c r="M78" s="1" t="s">
        <v>930</v>
      </c>
      <c r="N78" s="1" t="s">
        <v>930</v>
      </c>
      <c r="O78" s="1" t="s">
        <v>931</v>
      </c>
      <c r="P78" s="1" t="s">
        <v>932</v>
      </c>
      <c r="Q78" s="1" t="s">
        <v>933</v>
      </c>
      <c r="R78" s="1" t="s">
        <v>1343</v>
      </c>
      <c r="S78" s="1" t="s">
        <v>935</v>
      </c>
      <c r="T78" s="1" t="s">
        <v>936</v>
      </c>
      <c r="U78" s="1" t="s">
        <v>937</v>
      </c>
      <c r="V78" s="1" t="s">
        <v>977</v>
      </c>
    </row>
    <row r="79" s="1" customFormat="1" spans="1:22">
      <c r="A79" s="3">
        <v>999221940379953</v>
      </c>
      <c r="B79" s="1" t="s">
        <v>1230</v>
      </c>
      <c r="C79" s="1" t="s">
        <v>1344</v>
      </c>
      <c r="D79" s="1" t="s">
        <v>962</v>
      </c>
      <c r="E79" s="1" t="s">
        <v>1345</v>
      </c>
      <c r="F79" s="1" t="s">
        <v>925</v>
      </c>
      <c r="G79" s="1" t="s">
        <v>926</v>
      </c>
      <c r="H79" s="1" t="s">
        <v>927</v>
      </c>
      <c r="I79" s="1" t="s">
        <v>1033</v>
      </c>
      <c r="J79" s="1" t="s">
        <v>929</v>
      </c>
      <c r="K79" s="1" t="s">
        <v>1033</v>
      </c>
      <c r="L79" s="1" t="s">
        <v>1033</v>
      </c>
      <c r="M79" s="1" t="s">
        <v>930</v>
      </c>
      <c r="N79" s="1" t="s">
        <v>930</v>
      </c>
      <c r="O79" s="1" t="s">
        <v>931</v>
      </c>
      <c r="P79" s="1" t="s">
        <v>932</v>
      </c>
      <c r="Q79" s="1" t="s">
        <v>933</v>
      </c>
      <c r="R79" s="1" t="s">
        <v>1346</v>
      </c>
      <c r="S79" s="1" t="s">
        <v>935</v>
      </c>
      <c r="T79" s="1" t="s">
        <v>936</v>
      </c>
      <c r="U79" s="1" t="s">
        <v>937</v>
      </c>
      <c r="V79" s="1" t="s">
        <v>938</v>
      </c>
    </row>
    <row r="80" s="1" customFormat="1" spans="1:22">
      <c r="A80" s="3">
        <v>999221946469631</v>
      </c>
      <c r="B80" s="1" t="s">
        <v>1339</v>
      </c>
      <c r="C80" s="1" t="s">
        <v>1347</v>
      </c>
      <c r="D80" s="1" t="s">
        <v>1348</v>
      </c>
      <c r="E80" s="1" t="s">
        <v>1349</v>
      </c>
      <c r="F80" s="1" t="s">
        <v>939</v>
      </c>
      <c r="G80" s="1" t="s">
        <v>947</v>
      </c>
      <c r="H80" s="1" t="s">
        <v>927</v>
      </c>
      <c r="I80" s="1" t="s">
        <v>1350</v>
      </c>
      <c r="J80" s="1" t="s">
        <v>929</v>
      </c>
      <c r="K80" s="1" t="s">
        <v>1350</v>
      </c>
      <c r="L80" s="1" t="s">
        <v>931</v>
      </c>
      <c r="M80" s="1" t="s">
        <v>1351</v>
      </c>
      <c r="N80" s="1" t="s">
        <v>1351</v>
      </c>
      <c r="O80" s="1" t="s">
        <v>931</v>
      </c>
      <c r="P80" s="1" t="s">
        <v>932</v>
      </c>
      <c r="Q80" s="1" t="s">
        <v>933</v>
      </c>
      <c r="R80" s="1" t="s">
        <v>1352</v>
      </c>
      <c r="S80" s="1" t="s">
        <v>935</v>
      </c>
      <c r="T80" s="1" t="s">
        <v>936</v>
      </c>
      <c r="U80" s="1" t="s">
        <v>937</v>
      </c>
      <c r="V80" s="1" t="s">
        <v>938</v>
      </c>
    </row>
    <row r="81" s="1" customFormat="1" spans="1:22">
      <c r="A81" s="3">
        <v>999221945422556</v>
      </c>
      <c r="B81" s="1" t="s">
        <v>1339</v>
      </c>
      <c r="C81" s="1" t="s">
        <v>1353</v>
      </c>
      <c r="D81" s="1" t="s">
        <v>972</v>
      </c>
      <c r="E81" s="1" t="s">
        <v>1354</v>
      </c>
      <c r="F81" s="1" t="s">
        <v>926</v>
      </c>
      <c r="G81" s="1" t="s">
        <v>947</v>
      </c>
      <c r="H81" s="1" t="s">
        <v>927</v>
      </c>
      <c r="I81" s="1" t="s">
        <v>1355</v>
      </c>
      <c r="J81" s="1" t="s">
        <v>929</v>
      </c>
      <c r="K81" s="1" t="s">
        <v>1355</v>
      </c>
      <c r="L81" s="1" t="s">
        <v>1355</v>
      </c>
      <c r="M81" s="1" t="s">
        <v>930</v>
      </c>
      <c r="N81" s="1" t="s">
        <v>930</v>
      </c>
      <c r="O81" s="1" t="s">
        <v>931</v>
      </c>
      <c r="P81" s="1" t="s">
        <v>932</v>
      </c>
      <c r="Q81" s="1" t="s">
        <v>933</v>
      </c>
      <c r="R81" s="1" t="s">
        <v>1356</v>
      </c>
      <c r="S81" s="1" t="s">
        <v>935</v>
      </c>
      <c r="T81" s="1" t="s">
        <v>936</v>
      </c>
      <c r="U81" s="1" t="s">
        <v>937</v>
      </c>
      <c r="V81" s="1" t="s">
        <v>977</v>
      </c>
    </row>
    <row r="82" s="1" customFormat="1" spans="1:22">
      <c r="A82" s="3">
        <v>999221961973084</v>
      </c>
      <c r="B82" s="1" t="s">
        <v>1357</v>
      </c>
      <c r="C82" s="1" t="s">
        <v>1358</v>
      </c>
      <c r="D82" s="1" t="s">
        <v>972</v>
      </c>
      <c r="E82" s="1" t="s">
        <v>1359</v>
      </c>
      <c r="F82" s="1" t="s">
        <v>925</v>
      </c>
      <c r="G82" s="1" t="s">
        <v>926</v>
      </c>
      <c r="H82" s="1" t="s">
        <v>927</v>
      </c>
      <c r="I82" s="1" t="s">
        <v>1355</v>
      </c>
      <c r="J82" s="1" t="s">
        <v>929</v>
      </c>
      <c r="K82" s="1" t="s">
        <v>1355</v>
      </c>
      <c r="L82" s="1" t="s">
        <v>1355</v>
      </c>
      <c r="M82" s="1" t="s">
        <v>930</v>
      </c>
      <c r="N82" s="1" t="s">
        <v>930</v>
      </c>
      <c r="O82" s="1" t="s">
        <v>931</v>
      </c>
      <c r="P82" s="1" t="s">
        <v>932</v>
      </c>
      <c r="Q82" s="1" t="s">
        <v>933</v>
      </c>
      <c r="R82" s="1" t="s">
        <v>1360</v>
      </c>
      <c r="S82" s="1" t="s">
        <v>935</v>
      </c>
      <c r="T82" s="1" t="s">
        <v>936</v>
      </c>
      <c r="U82" s="1" t="s">
        <v>937</v>
      </c>
      <c r="V82" s="1" t="s">
        <v>977</v>
      </c>
    </row>
    <row r="83" s="1" customFormat="1" spans="1:22">
      <c r="A83" s="3">
        <v>999221962359183</v>
      </c>
      <c r="B83" s="1" t="s">
        <v>1357</v>
      </c>
      <c r="C83" s="1" t="s">
        <v>1361</v>
      </c>
      <c r="D83" s="1" t="s">
        <v>962</v>
      </c>
      <c r="E83" s="1" t="s">
        <v>1362</v>
      </c>
      <c r="F83" s="1" t="s">
        <v>925</v>
      </c>
      <c r="G83" s="1" t="s">
        <v>926</v>
      </c>
      <c r="H83" s="1" t="s">
        <v>927</v>
      </c>
      <c r="I83" s="1" t="s">
        <v>1363</v>
      </c>
      <c r="J83" s="1" t="s">
        <v>929</v>
      </c>
      <c r="K83" s="1" t="s">
        <v>1363</v>
      </c>
      <c r="L83" s="1" t="s">
        <v>1363</v>
      </c>
      <c r="M83" s="1" t="s">
        <v>930</v>
      </c>
      <c r="N83" s="1" t="s">
        <v>930</v>
      </c>
      <c r="O83" s="1" t="s">
        <v>931</v>
      </c>
      <c r="P83" s="1" t="s">
        <v>932</v>
      </c>
      <c r="Q83" s="1" t="s">
        <v>933</v>
      </c>
      <c r="R83" s="1" t="s">
        <v>1364</v>
      </c>
      <c r="S83" s="1" t="s">
        <v>935</v>
      </c>
      <c r="T83" s="1" t="s">
        <v>936</v>
      </c>
      <c r="U83" s="1" t="s">
        <v>937</v>
      </c>
      <c r="V83" s="1" t="s">
        <v>938</v>
      </c>
    </row>
    <row r="84" s="1" customFormat="1" spans="1:22">
      <c r="A84" s="3">
        <v>21969242647</v>
      </c>
      <c r="B84" s="1" t="s">
        <v>1365</v>
      </c>
      <c r="C84" s="1" t="s">
        <v>1366</v>
      </c>
      <c r="D84" s="1" t="s">
        <v>1008</v>
      </c>
      <c r="E84" s="1" t="s">
        <v>1367</v>
      </c>
      <c r="F84" s="1" t="s">
        <v>925</v>
      </c>
      <c r="G84" s="1" t="s">
        <v>926</v>
      </c>
      <c r="H84" s="1" t="s">
        <v>927</v>
      </c>
      <c r="I84" s="1" t="s">
        <v>1337</v>
      </c>
      <c r="J84" s="1" t="s">
        <v>929</v>
      </c>
      <c r="K84" s="1" t="s">
        <v>1337</v>
      </c>
      <c r="L84" s="1" t="s">
        <v>1337</v>
      </c>
      <c r="M84" s="1" t="s">
        <v>930</v>
      </c>
      <c r="N84" s="1" t="s">
        <v>930</v>
      </c>
      <c r="O84" s="1" t="s">
        <v>931</v>
      </c>
      <c r="P84" s="1" t="s">
        <v>932</v>
      </c>
      <c r="Q84" s="1" t="s">
        <v>933</v>
      </c>
      <c r="R84" s="1" t="s">
        <v>1368</v>
      </c>
      <c r="S84" s="1" t="s">
        <v>935</v>
      </c>
      <c r="T84" s="1" t="s">
        <v>936</v>
      </c>
      <c r="U84" s="1" t="s">
        <v>937</v>
      </c>
      <c r="V84" s="1" t="s">
        <v>938</v>
      </c>
    </row>
    <row r="85" s="1" customFormat="1" spans="1:22">
      <c r="A85" s="3">
        <v>999222020963580</v>
      </c>
      <c r="B85" s="1" t="s">
        <v>984</v>
      </c>
      <c r="C85" s="1" t="s">
        <v>1369</v>
      </c>
      <c r="D85" s="1" t="s">
        <v>991</v>
      </c>
      <c r="E85" s="1" t="s">
        <v>1370</v>
      </c>
      <c r="F85" s="1" t="s">
        <v>925</v>
      </c>
      <c r="G85" s="1" t="s">
        <v>947</v>
      </c>
      <c r="H85" s="1" t="s">
        <v>927</v>
      </c>
      <c r="I85" s="1" t="s">
        <v>1371</v>
      </c>
      <c r="J85" s="1" t="s">
        <v>929</v>
      </c>
      <c r="K85" s="1" t="s">
        <v>1371</v>
      </c>
      <c r="L85" s="1" t="s">
        <v>1371</v>
      </c>
      <c r="M85" s="1" t="s">
        <v>930</v>
      </c>
      <c r="N85" s="1" t="s">
        <v>930</v>
      </c>
      <c r="O85" s="1" t="s">
        <v>931</v>
      </c>
      <c r="P85" s="1" t="s">
        <v>932</v>
      </c>
      <c r="Q85" s="1" t="s">
        <v>933</v>
      </c>
      <c r="R85" s="1" t="s">
        <v>1372</v>
      </c>
      <c r="S85" s="1" t="s">
        <v>935</v>
      </c>
      <c r="T85" s="1" t="s">
        <v>936</v>
      </c>
      <c r="U85" s="1" t="s">
        <v>937</v>
      </c>
      <c r="V85" s="1" t="s">
        <v>995</v>
      </c>
    </row>
    <row r="86" s="1" customFormat="1" spans="1:22">
      <c r="A86" s="3">
        <v>999222076446789</v>
      </c>
      <c r="B86" s="1" t="s">
        <v>925</v>
      </c>
      <c r="C86" s="1" t="s">
        <v>1373</v>
      </c>
      <c r="D86" s="1" t="s">
        <v>1374</v>
      </c>
      <c r="E86" s="1" t="s">
        <v>1375</v>
      </c>
      <c r="F86" s="1" t="s">
        <v>925</v>
      </c>
      <c r="G86" s="1" t="s">
        <v>947</v>
      </c>
      <c r="H86" s="1" t="s">
        <v>927</v>
      </c>
      <c r="I86" s="1" t="s">
        <v>1376</v>
      </c>
      <c r="J86" s="1" t="s">
        <v>929</v>
      </c>
      <c r="K86" s="1" t="s">
        <v>1376</v>
      </c>
      <c r="L86" s="1" t="s">
        <v>931</v>
      </c>
      <c r="M86" s="1" t="s">
        <v>1377</v>
      </c>
      <c r="N86" s="1" t="s">
        <v>1377</v>
      </c>
      <c r="O86" s="1" t="s">
        <v>931</v>
      </c>
      <c r="P86" s="1" t="s">
        <v>932</v>
      </c>
      <c r="Q86" s="1" t="s">
        <v>933</v>
      </c>
      <c r="R86" s="1" t="s">
        <v>1378</v>
      </c>
      <c r="S86" s="1" t="s">
        <v>935</v>
      </c>
      <c r="T86" s="1" t="s">
        <v>936</v>
      </c>
      <c r="U86" s="1" t="s">
        <v>937</v>
      </c>
      <c r="V86" s="1" t="s">
        <v>977</v>
      </c>
    </row>
    <row r="87" s="1" customFormat="1" spans="1:22">
      <c r="A87" s="3">
        <v>999221910881680</v>
      </c>
      <c r="B87" s="1" t="s">
        <v>1379</v>
      </c>
      <c r="C87" s="1" t="s">
        <v>1380</v>
      </c>
      <c r="D87" s="1" t="s">
        <v>1381</v>
      </c>
      <c r="E87" s="1" t="s">
        <v>1382</v>
      </c>
      <c r="F87" s="1" t="s">
        <v>939</v>
      </c>
      <c r="G87" s="1" t="s">
        <v>947</v>
      </c>
      <c r="H87" s="1" t="s">
        <v>927</v>
      </c>
      <c r="I87" s="1" t="s">
        <v>1383</v>
      </c>
      <c r="J87" s="1" t="s">
        <v>929</v>
      </c>
      <c r="K87" s="1" t="s">
        <v>1383</v>
      </c>
      <c r="L87" s="1" t="s">
        <v>1383</v>
      </c>
      <c r="M87" s="1" t="s">
        <v>930</v>
      </c>
      <c r="N87" s="1" t="s">
        <v>930</v>
      </c>
      <c r="O87" s="1" t="s">
        <v>931</v>
      </c>
      <c r="P87" s="1" t="s">
        <v>932</v>
      </c>
      <c r="Q87" s="1" t="s">
        <v>933</v>
      </c>
      <c r="R87" s="1" t="s">
        <v>1384</v>
      </c>
      <c r="S87" s="1" t="s">
        <v>935</v>
      </c>
      <c r="T87" s="1" t="s">
        <v>936</v>
      </c>
      <c r="U87" s="1" t="s">
        <v>937</v>
      </c>
      <c r="V87" s="1" t="s">
        <v>1385</v>
      </c>
    </row>
    <row r="88" s="1" customFormat="1" spans="1:22">
      <c r="A88" s="3">
        <v>999221945279551</v>
      </c>
      <c r="B88" s="1" t="s">
        <v>1339</v>
      </c>
      <c r="C88" s="1" t="s">
        <v>1386</v>
      </c>
      <c r="D88" s="1" t="s">
        <v>1387</v>
      </c>
      <c r="E88" s="1" t="s">
        <v>1388</v>
      </c>
      <c r="F88" s="1" t="s">
        <v>925</v>
      </c>
      <c r="G88" s="1" t="s">
        <v>926</v>
      </c>
      <c r="H88" s="1" t="s">
        <v>927</v>
      </c>
      <c r="I88" s="1" t="s">
        <v>1389</v>
      </c>
      <c r="J88" s="1" t="s">
        <v>929</v>
      </c>
      <c r="K88" s="1" t="s">
        <v>1389</v>
      </c>
      <c r="L88" s="1" t="s">
        <v>1389</v>
      </c>
      <c r="M88" s="1" t="s">
        <v>930</v>
      </c>
      <c r="N88" s="1" t="s">
        <v>930</v>
      </c>
      <c r="O88" s="1" t="s">
        <v>931</v>
      </c>
      <c r="P88" s="1" t="s">
        <v>932</v>
      </c>
      <c r="Q88" s="1" t="s">
        <v>933</v>
      </c>
      <c r="R88" s="1" t="s">
        <v>1390</v>
      </c>
      <c r="S88" s="1" t="s">
        <v>935</v>
      </c>
      <c r="T88" s="1" t="s">
        <v>936</v>
      </c>
      <c r="U88" s="1" t="s">
        <v>937</v>
      </c>
      <c r="V88" s="1" t="s">
        <v>1035</v>
      </c>
    </row>
    <row r="89" s="1" customFormat="1" spans="1:22">
      <c r="A89" s="3">
        <v>999221934054536</v>
      </c>
      <c r="B89" s="1" t="s">
        <v>1230</v>
      </c>
      <c r="C89" s="1" t="s">
        <v>1391</v>
      </c>
      <c r="D89" s="1" t="s">
        <v>1392</v>
      </c>
      <c r="E89" s="1" t="s">
        <v>1393</v>
      </c>
      <c r="F89" s="1" t="s">
        <v>925</v>
      </c>
      <c r="G89" s="1" t="s">
        <v>947</v>
      </c>
      <c r="H89" s="1" t="s">
        <v>927</v>
      </c>
      <c r="I89" s="1" t="s">
        <v>1394</v>
      </c>
      <c r="J89" s="1" t="s">
        <v>929</v>
      </c>
      <c r="K89" s="1" t="s">
        <v>1394</v>
      </c>
      <c r="L89" s="1" t="s">
        <v>1394</v>
      </c>
      <c r="M89" s="1" t="s">
        <v>930</v>
      </c>
      <c r="N89" s="1" t="s">
        <v>930</v>
      </c>
      <c r="O89" s="1" t="s">
        <v>931</v>
      </c>
      <c r="P89" s="1" t="s">
        <v>932</v>
      </c>
      <c r="Q89" s="1" t="s">
        <v>933</v>
      </c>
      <c r="R89" s="1" t="s">
        <v>1395</v>
      </c>
      <c r="S89" s="1" t="s">
        <v>935</v>
      </c>
      <c r="T89" s="1" t="s">
        <v>936</v>
      </c>
      <c r="U89" s="1" t="s">
        <v>937</v>
      </c>
      <c r="V89" s="1" t="s">
        <v>938</v>
      </c>
    </row>
    <row r="90" s="1" customFormat="1" spans="1:22">
      <c r="A90" s="3">
        <v>999222076332984</v>
      </c>
      <c r="B90" s="1" t="s">
        <v>925</v>
      </c>
      <c r="C90" s="1" t="s">
        <v>1396</v>
      </c>
      <c r="D90" s="1" t="s">
        <v>1397</v>
      </c>
      <c r="E90" s="1" t="s">
        <v>1398</v>
      </c>
      <c r="F90" s="1" t="s">
        <v>925</v>
      </c>
      <c r="G90" s="1" t="s">
        <v>947</v>
      </c>
      <c r="H90" s="1" t="s">
        <v>927</v>
      </c>
      <c r="I90" s="1" t="s">
        <v>1399</v>
      </c>
      <c r="J90" s="1" t="s">
        <v>929</v>
      </c>
      <c r="K90" s="1" t="s">
        <v>1399</v>
      </c>
      <c r="L90" s="1" t="s">
        <v>1399</v>
      </c>
      <c r="M90" s="1" t="s">
        <v>930</v>
      </c>
      <c r="N90" s="1" t="s">
        <v>930</v>
      </c>
      <c r="O90" s="1" t="s">
        <v>931</v>
      </c>
      <c r="P90" s="1" t="s">
        <v>932</v>
      </c>
      <c r="Q90" s="1" t="s">
        <v>933</v>
      </c>
      <c r="R90" s="1" t="s">
        <v>1400</v>
      </c>
      <c r="S90" s="1" t="s">
        <v>935</v>
      </c>
      <c r="T90" s="1" t="s">
        <v>936</v>
      </c>
      <c r="U90" s="1" t="s">
        <v>937</v>
      </c>
      <c r="V90" s="1" t="s">
        <v>938</v>
      </c>
    </row>
    <row r="91" s="1" customFormat="1" spans="1:22">
      <c r="A91" s="3">
        <v>999222021995021</v>
      </c>
      <c r="B91" s="1" t="s">
        <v>984</v>
      </c>
      <c r="C91" s="1" t="s">
        <v>1401</v>
      </c>
      <c r="D91" s="1" t="s">
        <v>1062</v>
      </c>
      <c r="E91" s="1" t="s">
        <v>1402</v>
      </c>
      <c r="F91" s="1" t="s">
        <v>1064</v>
      </c>
      <c r="G91" s="1" t="s">
        <v>926</v>
      </c>
      <c r="H91" s="1" t="s">
        <v>927</v>
      </c>
      <c r="I91" s="1" t="s">
        <v>1065</v>
      </c>
      <c r="J91" s="1" t="s">
        <v>929</v>
      </c>
      <c r="K91" s="1" t="s">
        <v>1065</v>
      </c>
      <c r="L91" s="1" t="s">
        <v>1065</v>
      </c>
      <c r="M91" s="1" t="s">
        <v>930</v>
      </c>
      <c r="N91" s="1" t="s">
        <v>930</v>
      </c>
      <c r="O91" s="1" t="s">
        <v>931</v>
      </c>
      <c r="P91" s="1" t="s">
        <v>932</v>
      </c>
      <c r="Q91" s="1" t="s">
        <v>933</v>
      </c>
      <c r="R91" s="1" t="s">
        <v>1403</v>
      </c>
      <c r="S91" s="1" t="s">
        <v>935</v>
      </c>
      <c r="T91" s="1" t="s">
        <v>936</v>
      </c>
      <c r="U91" s="1" t="s">
        <v>937</v>
      </c>
      <c r="V91" s="1" t="s">
        <v>938</v>
      </c>
    </row>
    <row r="92" s="1" customFormat="1" spans="1:22">
      <c r="A92" s="3">
        <v>999222027604444</v>
      </c>
      <c r="B92" s="1" t="s">
        <v>996</v>
      </c>
      <c r="C92" s="1" t="s">
        <v>1404</v>
      </c>
      <c r="D92" s="1" t="s">
        <v>1139</v>
      </c>
      <c r="E92" s="1" t="s">
        <v>1405</v>
      </c>
      <c r="F92" s="1" t="s">
        <v>925</v>
      </c>
      <c r="G92" s="1" t="s">
        <v>926</v>
      </c>
      <c r="H92" s="1" t="s">
        <v>927</v>
      </c>
      <c r="I92" s="1" t="s">
        <v>1406</v>
      </c>
      <c r="J92" s="1" t="s">
        <v>929</v>
      </c>
      <c r="K92" s="1" t="s">
        <v>1406</v>
      </c>
      <c r="L92" s="1" t="s">
        <v>1406</v>
      </c>
      <c r="M92" s="1" t="s">
        <v>930</v>
      </c>
      <c r="N92" s="1" t="s">
        <v>930</v>
      </c>
      <c r="O92" s="1" t="s">
        <v>931</v>
      </c>
      <c r="P92" s="1" t="s">
        <v>932</v>
      </c>
      <c r="Q92" s="1" t="s">
        <v>933</v>
      </c>
      <c r="R92" s="1" t="s">
        <v>1407</v>
      </c>
      <c r="S92" s="1" t="s">
        <v>935</v>
      </c>
      <c r="T92" s="1" t="s">
        <v>936</v>
      </c>
      <c r="U92" s="1" t="s">
        <v>937</v>
      </c>
      <c r="V92" s="1" t="s">
        <v>938</v>
      </c>
    </row>
    <row r="93" s="1" customFormat="1" spans="1:22">
      <c r="A93" s="3">
        <v>999222010047853</v>
      </c>
      <c r="B93" s="1" t="s">
        <v>944</v>
      </c>
      <c r="C93" s="1" t="s">
        <v>1408</v>
      </c>
      <c r="D93" s="1" t="s">
        <v>1409</v>
      </c>
      <c r="E93" s="1" t="s">
        <v>1410</v>
      </c>
      <c r="F93" s="1" t="s">
        <v>974</v>
      </c>
      <c r="G93" s="1" t="s">
        <v>947</v>
      </c>
      <c r="H93" s="1" t="s">
        <v>927</v>
      </c>
      <c r="I93" s="1" t="s">
        <v>1411</v>
      </c>
      <c r="J93" s="1" t="s">
        <v>929</v>
      </c>
      <c r="K93" s="1" t="s">
        <v>1411</v>
      </c>
      <c r="L93" s="1" t="s">
        <v>1411</v>
      </c>
      <c r="M93" s="1" t="s">
        <v>930</v>
      </c>
      <c r="N93" s="1" t="s">
        <v>930</v>
      </c>
      <c r="O93" s="1" t="s">
        <v>931</v>
      </c>
      <c r="P93" s="1" t="s">
        <v>932</v>
      </c>
      <c r="Q93" s="1" t="s">
        <v>933</v>
      </c>
      <c r="R93" s="1" t="s">
        <v>1412</v>
      </c>
      <c r="S93" s="1" t="s">
        <v>935</v>
      </c>
      <c r="T93" s="1" t="s">
        <v>936</v>
      </c>
      <c r="U93" s="1" t="s">
        <v>937</v>
      </c>
      <c r="V93" s="1" t="s">
        <v>1035</v>
      </c>
    </row>
    <row r="94" s="1" customFormat="1" spans="1:22">
      <c r="A94" s="3">
        <v>999222046724102</v>
      </c>
      <c r="B94" s="1" t="s">
        <v>1064</v>
      </c>
      <c r="C94" s="1" t="s">
        <v>1413</v>
      </c>
      <c r="D94" s="1" t="s">
        <v>967</v>
      </c>
      <c r="E94" s="1" t="s">
        <v>1414</v>
      </c>
      <c r="F94" s="1" t="s">
        <v>939</v>
      </c>
      <c r="G94" s="1" t="s">
        <v>926</v>
      </c>
      <c r="H94" s="1" t="s">
        <v>927</v>
      </c>
      <c r="I94" s="1" t="s">
        <v>1415</v>
      </c>
      <c r="J94" s="1" t="s">
        <v>929</v>
      </c>
      <c r="K94" s="1" t="s">
        <v>1415</v>
      </c>
      <c r="L94" s="1" t="s">
        <v>1415</v>
      </c>
      <c r="M94" s="1" t="s">
        <v>930</v>
      </c>
      <c r="N94" s="1" t="s">
        <v>930</v>
      </c>
      <c r="O94" s="1" t="s">
        <v>931</v>
      </c>
      <c r="P94" s="1" t="s">
        <v>932</v>
      </c>
      <c r="Q94" s="1" t="s">
        <v>933</v>
      </c>
      <c r="R94" s="1" t="s">
        <v>1416</v>
      </c>
      <c r="S94" s="1" t="s">
        <v>935</v>
      </c>
      <c r="T94" s="1" t="s">
        <v>936</v>
      </c>
      <c r="U94" s="1" t="s">
        <v>937</v>
      </c>
      <c r="V94" s="1" t="s">
        <v>938</v>
      </c>
    </row>
    <row r="95" s="1" customFormat="1" spans="1:22">
      <c r="A95" s="3">
        <v>999222070191851</v>
      </c>
      <c r="B95" s="1" t="s">
        <v>974</v>
      </c>
      <c r="C95" s="1" t="s">
        <v>1417</v>
      </c>
      <c r="D95" s="1" t="s">
        <v>1008</v>
      </c>
      <c r="E95" s="1" t="s">
        <v>1418</v>
      </c>
      <c r="F95" s="1" t="s">
        <v>974</v>
      </c>
      <c r="G95" s="1" t="s">
        <v>926</v>
      </c>
      <c r="H95" s="1" t="s">
        <v>927</v>
      </c>
      <c r="I95" s="1" t="s">
        <v>1419</v>
      </c>
      <c r="J95" s="1" t="s">
        <v>929</v>
      </c>
      <c r="K95" s="1" t="s">
        <v>1419</v>
      </c>
      <c r="L95" s="1" t="s">
        <v>1419</v>
      </c>
      <c r="M95" s="1" t="s">
        <v>930</v>
      </c>
      <c r="N95" s="1" t="s">
        <v>930</v>
      </c>
      <c r="O95" s="1" t="s">
        <v>931</v>
      </c>
      <c r="P95" s="1" t="s">
        <v>932</v>
      </c>
      <c r="Q95" s="1" t="s">
        <v>933</v>
      </c>
      <c r="R95" s="1" t="s">
        <v>1420</v>
      </c>
      <c r="S95" s="1" t="s">
        <v>935</v>
      </c>
      <c r="T95" s="1" t="s">
        <v>936</v>
      </c>
      <c r="U95" s="1" t="s">
        <v>937</v>
      </c>
      <c r="V95" s="1" t="s">
        <v>938</v>
      </c>
    </row>
    <row r="96" s="1" customFormat="1" spans="1:22">
      <c r="A96" s="3">
        <v>999222059483597</v>
      </c>
      <c r="B96" s="1" t="s">
        <v>939</v>
      </c>
      <c r="C96" s="1" t="s">
        <v>1421</v>
      </c>
      <c r="D96" s="1" t="s">
        <v>923</v>
      </c>
      <c r="E96" s="1" t="s">
        <v>1422</v>
      </c>
      <c r="F96" s="1" t="s">
        <v>925</v>
      </c>
      <c r="G96" s="1" t="s">
        <v>947</v>
      </c>
      <c r="H96" s="1" t="s">
        <v>927</v>
      </c>
      <c r="I96" s="1" t="s">
        <v>1423</v>
      </c>
      <c r="J96" s="1" t="s">
        <v>929</v>
      </c>
      <c r="K96" s="1" t="s">
        <v>1423</v>
      </c>
      <c r="L96" s="1" t="s">
        <v>1423</v>
      </c>
      <c r="M96" s="1" t="s">
        <v>930</v>
      </c>
      <c r="N96" s="1" t="s">
        <v>930</v>
      </c>
      <c r="O96" s="1" t="s">
        <v>931</v>
      </c>
      <c r="P96" s="1" t="s">
        <v>932</v>
      </c>
      <c r="Q96" s="1" t="s">
        <v>933</v>
      </c>
      <c r="R96" s="1" t="s">
        <v>1424</v>
      </c>
      <c r="S96" s="1" t="s">
        <v>935</v>
      </c>
      <c r="T96" s="1" t="s">
        <v>936</v>
      </c>
      <c r="U96" s="1" t="s">
        <v>937</v>
      </c>
      <c r="V96" s="1" t="s">
        <v>938</v>
      </c>
    </row>
    <row r="97" s="1" customFormat="1" spans="1:22">
      <c r="A97" s="3">
        <v>999222069488584</v>
      </c>
      <c r="B97" s="1" t="s">
        <v>974</v>
      </c>
      <c r="C97" s="1" t="s">
        <v>1425</v>
      </c>
      <c r="D97" s="1" t="s">
        <v>1025</v>
      </c>
      <c r="E97" s="1" t="s">
        <v>1426</v>
      </c>
      <c r="F97" s="1" t="s">
        <v>925</v>
      </c>
      <c r="G97" s="1" t="s">
        <v>947</v>
      </c>
      <c r="H97" s="1" t="s">
        <v>927</v>
      </c>
      <c r="I97" s="1" t="s">
        <v>1427</v>
      </c>
      <c r="J97" s="1" t="s">
        <v>929</v>
      </c>
      <c r="K97" s="1" t="s">
        <v>1427</v>
      </c>
      <c r="L97" s="1" t="s">
        <v>1427</v>
      </c>
      <c r="M97" s="1" t="s">
        <v>930</v>
      </c>
      <c r="N97" s="1" t="s">
        <v>930</v>
      </c>
      <c r="O97" s="1" t="s">
        <v>931</v>
      </c>
      <c r="P97" s="1" t="s">
        <v>932</v>
      </c>
      <c r="Q97" s="1" t="s">
        <v>933</v>
      </c>
      <c r="R97" s="1" t="s">
        <v>1428</v>
      </c>
      <c r="S97" s="1" t="s">
        <v>935</v>
      </c>
      <c r="T97" s="1" t="s">
        <v>936</v>
      </c>
      <c r="U97" s="1" t="s">
        <v>937</v>
      </c>
      <c r="V97" s="1" t="s">
        <v>977</v>
      </c>
    </row>
    <row r="98" s="1" customFormat="1" spans="1:22">
      <c r="A98" s="3">
        <v>999222022825923</v>
      </c>
      <c r="B98" s="1" t="s">
        <v>984</v>
      </c>
      <c r="C98" s="1" t="s">
        <v>1429</v>
      </c>
      <c r="D98" s="1" t="s">
        <v>956</v>
      </c>
      <c r="E98" s="1" t="s">
        <v>1430</v>
      </c>
      <c r="F98" s="1" t="s">
        <v>974</v>
      </c>
      <c r="G98" s="1" t="s">
        <v>947</v>
      </c>
      <c r="H98" s="1" t="s">
        <v>927</v>
      </c>
      <c r="I98" s="1" t="s">
        <v>1431</v>
      </c>
      <c r="J98" s="1" t="s">
        <v>929</v>
      </c>
      <c r="K98" s="1" t="s">
        <v>1431</v>
      </c>
      <c r="L98" s="1" t="s">
        <v>1431</v>
      </c>
      <c r="M98" s="1" t="s">
        <v>930</v>
      </c>
      <c r="N98" s="1" t="s">
        <v>930</v>
      </c>
      <c r="O98" s="1" t="s">
        <v>931</v>
      </c>
      <c r="P98" s="1" t="s">
        <v>932</v>
      </c>
      <c r="Q98" s="1" t="s">
        <v>933</v>
      </c>
      <c r="R98" s="1" t="s">
        <v>1432</v>
      </c>
      <c r="S98" s="1" t="s">
        <v>935</v>
      </c>
      <c r="T98" s="1" t="s">
        <v>936</v>
      </c>
      <c r="U98" s="1" t="s">
        <v>937</v>
      </c>
      <c r="V98" s="1" t="s">
        <v>938</v>
      </c>
    </row>
    <row r="99" s="1" customFormat="1" spans="1:22">
      <c r="A99" s="3">
        <v>21983111925</v>
      </c>
      <c r="B99" s="1" t="s">
        <v>1051</v>
      </c>
      <c r="C99" s="1" t="s">
        <v>1433</v>
      </c>
      <c r="D99" s="1" t="s">
        <v>1434</v>
      </c>
      <c r="E99" s="1" t="s">
        <v>1435</v>
      </c>
      <c r="F99" s="1" t="s">
        <v>939</v>
      </c>
      <c r="G99" s="1" t="s">
        <v>947</v>
      </c>
      <c r="H99" s="1" t="s">
        <v>927</v>
      </c>
      <c r="I99" s="1" t="s">
        <v>1436</v>
      </c>
      <c r="J99" s="1" t="s">
        <v>929</v>
      </c>
      <c r="K99" s="1" t="s">
        <v>1436</v>
      </c>
      <c r="L99" s="1" t="s">
        <v>1436</v>
      </c>
      <c r="M99" s="1" t="s">
        <v>930</v>
      </c>
      <c r="N99" s="1" t="s">
        <v>930</v>
      </c>
      <c r="O99" s="1" t="s">
        <v>931</v>
      </c>
      <c r="P99" s="1" t="s">
        <v>932</v>
      </c>
      <c r="Q99" s="1" t="s">
        <v>933</v>
      </c>
      <c r="R99" s="1" t="s">
        <v>1437</v>
      </c>
      <c r="S99" s="1" t="s">
        <v>935</v>
      </c>
      <c r="T99" s="1" t="s">
        <v>936</v>
      </c>
      <c r="U99" s="1" t="s">
        <v>937</v>
      </c>
      <c r="V99" s="1" t="s">
        <v>1035</v>
      </c>
    </row>
    <row r="100" s="1" customFormat="1" spans="1:22">
      <c r="A100" s="3">
        <v>22015934919</v>
      </c>
      <c r="B100" s="1" t="s">
        <v>944</v>
      </c>
      <c r="C100" s="1" t="s">
        <v>1438</v>
      </c>
      <c r="D100" s="1" t="s">
        <v>991</v>
      </c>
      <c r="E100" s="1" t="s">
        <v>1439</v>
      </c>
      <c r="F100" s="1" t="s">
        <v>974</v>
      </c>
      <c r="G100" s="1" t="s">
        <v>926</v>
      </c>
      <c r="H100" s="1" t="s">
        <v>927</v>
      </c>
      <c r="I100" s="1" t="s">
        <v>1440</v>
      </c>
      <c r="J100" s="1" t="s">
        <v>929</v>
      </c>
      <c r="K100" s="1" t="s">
        <v>1440</v>
      </c>
      <c r="L100" s="1" t="s">
        <v>1440</v>
      </c>
      <c r="M100" s="1" t="s">
        <v>930</v>
      </c>
      <c r="N100" s="1" t="s">
        <v>930</v>
      </c>
      <c r="O100" s="1" t="s">
        <v>931</v>
      </c>
      <c r="P100" s="1" t="s">
        <v>932</v>
      </c>
      <c r="Q100" s="1" t="s">
        <v>933</v>
      </c>
      <c r="R100" s="1" t="s">
        <v>1441</v>
      </c>
      <c r="S100" s="1" t="s">
        <v>935</v>
      </c>
      <c r="T100" s="1" t="s">
        <v>936</v>
      </c>
      <c r="U100" s="1" t="s">
        <v>937</v>
      </c>
      <c r="V100" s="1" t="s">
        <v>995</v>
      </c>
    </row>
    <row r="101" s="1" customFormat="1" spans="1:22">
      <c r="A101" s="3">
        <v>999222027270323</v>
      </c>
      <c r="B101" s="1" t="s">
        <v>996</v>
      </c>
      <c r="C101" s="1" t="s">
        <v>1442</v>
      </c>
      <c r="D101" s="1" t="s">
        <v>1443</v>
      </c>
      <c r="E101" s="1" t="s">
        <v>1444</v>
      </c>
      <c r="F101" s="1" t="s">
        <v>978</v>
      </c>
      <c r="G101" s="1" t="s">
        <v>926</v>
      </c>
      <c r="H101" s="1" t="s">
        <v>927</v>
      </c>
      <c r="I101" s="1" t="s">
        <v>1445</v>
      </c>
      <c r="J101" s="1" t="s">
        <v>929</v>
      </c>
      <c r="K101" s="1" t="s">
        <v>1445</v>
      </c>
      <c r="L101" s="1" t="s">
        <v>1445</v>
      </c>
      <c r="M101" s="1" t="s">
        <v>930</v>
      </c>
      <c r="N101" s="1" t="s">
        <v>930</v>
      </c>
      <c r="O101" s="1" t="s">
        <v>931</v>
      </c>
      <c r="P101" s="1" t="s">
        <v>932</v>
      </c>
      <c r="Q101" s="1" t="s">
        <v>933</v>
      </c>
      <c r="R101" s="1" t="s">
        <v>1446</v>
      </c>
      <c r="S101" s="1" t="s">
        <v>935</v>
      </c>
      <c r="T101" s="1" t="s">
        <v>936</v>
      </c>
      <c r="U101" s="1" t="s">
        <v>937</v>
      </c>
      <c r="V101" s="1" t="s">
        <v>1035</v>
      </c>
    </row>
    <row r="102" s="1" customFormat="1" spans="1:22">
      <c r="A102" s="3">
        <v>999222028676977</v>
      </c>
      <c r="B102" s="1" t="s">
        <v>996</v>
      </c>
      <c r="C102" s="1" t="s">
        <v>1447</v>
      </c>
      <c r="D102" s="1" t="s">
        <v>1374</v>
      </c>
      <c r="E102" s="1" t="s">
        <v>1448</v>
      </c>
      <c r="F102" s="1" t="s">
        <v>974</v>
      </c>
      <c r="G102" s="1" t="s">
        <v>947</v>
      </c>
      <c r="H102" s="1" t="s">
        <v>927</v>
      </c>
      <c r="I102" s="1" t="s">
        <v>1449</v>
      </c>
      <c r="J102" s="1" t="s">
        <v>929</v>
      </c>
      <c r="K102" s="1" t="s">
        <v>1449</v>
      </c>
      <c r="L102" s="1" t="s">
        <v>1449</v>
      </c>
      <c r="M102" s="1" t="s">
        <v>930</v>
      </c>
      <c r="N102" s="1" t="s">
        <v>930</v>
      </c>
      <c r="O102" s="1" t="s">
        <v>931</v>
      </c>
      <c r="P102" s="1" t="s">
        <v>932</v>
      </c>
      <c r="Q102" s="1" t="s">
        <v>933</v>
      </c>
      <c r="R102" s="1" t="s">
        <v>1450</v>
      </c>
      <c r="S102" s="1" t="s">
        <v>935</v>
      </c>
      <c r="T102" s="1" t="s">
        <v>936</v>
      </c>
      <c r="U102" s="1" t="s">
        <v>937</v>
      </c>
      <c r="V102" s="1" t="s">
        <v>977</v>
      </c>
    </row>
    <row r="103" s="1" customFormat="1" spans="1:22">
      <c r="A103" s="3">
        <v>999222069829671</v>
      </c>
      <c r="B103" s="1" t="s">
        <v>974</v>
      </c>
      <c r="C103" s="1" t="s">
        <v>1451</v>
      </c>
      <c r="D103" s="1" t="s">
        <v>1452</v>
      </c>
      <c r="E103" s="1" t="s">
        <v>1453</v>
      </c>
      <c r="F103" s="1" t="s">
        <v>974</v>
      </c>
      <c r="G103" s="1" t="s">
        <v>947</v>
      </c>
      <c r="H103" s="1" t="s">
        <v>927</v>
      </c>
      <c r="I103" s="1" t="s">
        <v>1454</v>
      </c>
      <c r="J103" s="1" t="s">
        <v>929</v>
      </c>
      <c r="K103" s="1" t="s">
        <v>1454</v>
      </c>
      <c r="L103" s="1" t="s">
        <v>1454</v>
      </c>
      <c r="M103" s="1" t="s">
        <v>930</v>
      </c>
      <c r="N103" s="1" t="s">
        <v>930</v>
      </c>
      <c r="O103" s="1" t="s">
        <v>931</v>
      </c>
      <c r="P103" s="1" t="s">
        <v>932</v>
      </c>
      <c r="Q103" s="1" t="s">
        <v>933</v>
      </c>
      <c r="R103" s="1" t="s">
        <v>1455</v>
      </c>
      <c r="S103" s="1" t="s">
        <v>935</v>
      </c>
      <c r="T103" s="1" t="s">
        <v>936</v>
      </c>
      <c r="U103" s="1" t="s">
        <v>937</v>
      </c>
      <c r="V103" s="1" t="s">
        <v>938</v>
      </c>
    </row>
    <row r="104" s="1" customFormat="1" spans="1:22">
      <c r="A104" s="3">
        <v>22030765596</v>
      </c>
      <c r="B104" s="1" t="s">
        <v>978</v>
      </c>
      <c r="C104" s="1" t="s">
        <v>1456</v>
      </c>
      <c r="D104" s="1" t="s">
        <v>923</v>
      </c>
      <c r="E104" s="1" t="s">
        <v>1457</v>
      </c>
      <c r="F104" s="1" t="s">
        <v>925</v>
      </c>
      <c r="G104" s="1" t="s">
        <v>947</v>
      </c>
      <c r="H104" s="1" t="s">
        <v>927</v>
      </c>
      <c r="I104" s="1" t="s">
        <v>1458</v>
      </c>
      <c r="J104" s="1" t="s">
        <v>929</v>
      </c>
      <c r="K104" s="1" t="s">
        <v>1458</v>
      </c>
      <c r="L104" s="1" t="s">
        <v>1458</v>
      </c>
      <c r="M104" s="1" t="s">
        <v>930</v>
      </c>
      <c r="N104" s="1" t="s">
        <v>930</v>
      </c>
      <c r="O104" s="1" t="s">
        <v>931</v>
      </c>
      <c r="P104" s="1" t="s">
        <v>932</v>
      </c>
      <c r="Q104" s="1" t="s">
        <v>933</v>
      </c>
      <c r="R104" s="1" t="s">
        <v>1459</v>
      </c>
      <c r="S104" s="1" t="s">
        <v>935</v>
      </c>
      <c r="T104" s="1" t="s">
        <v>936</v>
      </c>
      <c r="U104" s="1" t="s">
        <v>937</v>
      </c>
      <c r="V104" s="1" t="s">
        <v>938</v>
      </c>
    </row>
    <row r="105" s="1" customFormat="1" spans="1:22">
      <c r="A105" s="3">
        <v>999222023148647</v>
      </c>
      <c r="B105" s="1" t="s">
        <v>996</v>
      </c>
      <c r="C105" s="1" t="s">
        <v>1460</v>
      </c>
      <c r="D105" s="1" t="s">
        <v>1461</v>
      </c>
      <c r="E105" s="1" t="s">
        <v>1462</v>
      </c>
      <c r="F105" s="1" t="s">
        <v>925</v>
      </c>
      <c r="G105" s="1" t="s">
        <v>947</v>
      </c>
      <c r="H105" s="1" t="s">
        <v>927</v>
      </c>
      <c r="I105" s="1" t="s">
        <v>1463</v>
      </c>
      <c r="J105" s="1" t="s">
        <v>929</v>
      </c>
      <c r="K105" s="1" t="s">
        <v>1463</v>
      </c>
      <c r="L105" s="1" t="s">
        <v>1463</v>
      </c>
      <c r="M105" s="1" t="s">
        <v>930</v>
      </c>
      <c r="N105" s="1" t="s">
        <v>930</v>
      </c>
      <c r="O105" s="1" t="s">
        <v>931</v>
      </c>
      <c r="P105" s="1" t="s">
        <v>932</v>
      </c>
      <c r="Q105" s="1" t="s">
        <v>933</v>
      </c>
      <c r="R105" s="1" t="s">
        <v>1464</v>
      </c>
      <c r="S105" s="1" t="s">
        <v>935</v>
      </c>
      <c r="T105" s="1" t="s">
        <v>936</v>
      </c>
      <c r="U105" s="1" t="s">
        <v>1148</v>
      </c>
      <c r="V105" s="1" t="s">
        <v>1465</v>
      </c>
    </row>
    <row r="106" s="1" customFormat="1" spans="1:22">
      <c r="A106" s="3">
        <v>999222039812580</v>
      </c>
      <c r="B106" s="1" t="s">
        <v>1064</v>
      </c>
      <c r="C106" s="1" t="s">
        <v>1466</v>
      </c>
      <c r="D106" s="1" t="s">
        <v>1062</v>
      </c>
      <c r="E106" s="1" t="s">
        <v>1467</v>
      </c>
      <c r="F106" s="1" t="s">
        <v>1064</v>
      </c>
      <c r="G106" s="1" t="s">
        <v>947</v>
      </c>
      <c r="H106" s="1" t="s">
        <v>927</v>
      </c>
      <c r="I106" s="1" t="s">
        <v>1132</v>
      </c>
      <c r="J106" s="1" t="s">
        <v>929</v>
      </c>
      <c r="K106" s="1" t="s">
        <v>1132</v>
      </c>
      <c r="L106" s="1" t="s">
        <v>1132</v>
      </c>
      <c r="M106" s="1" t="s">
        <v>930</v>
      </c>
      <c r="N106" s="1" t="s">
        <v>930</v>
      </c>
      <c r="O106" s="1" t="s">
        <v>931</v>
      </c>
      <c r="P106" s="1" t="s">
        <v>932</v>
      </c>
      <c r="Q106" s="1" t="s">
        <v>933</v>
      </c>
      <c r="R106" s="1" t="s">
        <v>1468</v>
      </c>
      <c r="S106" s="1" t="s">
        <v>935</v>
      </c>
      <c r="T106" s="1" t="s">
        <v>936</v>
      </c>
      <c r="U106" s="1" t="s">
        <v>937</v>
      </c>
      <c r="V106" s="1" t="s">
        <v>938</v>
      </c>
    </row>
    <row r="107" s="1" customFormat="1" spans="1:22">
      <c r="A107" s="3">
        <v>999222058251809</v>
      </c>
      <c r="B107" s="1" t="s">
        <v>939</v>
      </c>
      <c r="C107" s="1" t="s">
        <v>1469</v>
      </c>
      <c r="D107" s="1" t="s">
        <v>1470</v>
      </c>
      <c r="E107" s="1" t="s">
        <v>1471</v>
      </c>
      <c r="F107" s="1" t="s">
        <v>926</v>
      </c>
      <c r="G107" s="1" t="s">
        <v>947</v>
      </c>
      <c r="H107" s="1" t="s">
        <v>927</v>
      </c>
      <c r="I107" s="1" t="s">
        <v>1472</v>
      </c>
      <c r="J107" s="1" t="s">
        <v>929</v>
      </c>
      <c r="K107" s="1" t="s">
        <v>1472</v>
      </c>
      <c r="L107" s="1" t="s">
        <v>1472</v>
      </c>
      <c r="M107" s="1" t="s">
        <v>930</v>
      </c>
      <c r="N107" s="1" t="s">
        <v>930</v>
      </c>
      <c r="O107" s="1" t="s">
        <v>931</v>
      </c>
      <c r="P107" s="1" t="s">
        <v>932</v>
      </c>
      <c r="Q107" s="1" t="s">
        <v>933</v>
      </c>
      <c r="R107" s="1" t="s">
        <v>1473</v>
      </c>
      <c r="S107" s="1" t="s">
        <v>935</v>
      </c>
      <c r="T107" s="1" t="s">
        <v>936</v>
      </c>
      <c r="U107" s="1" t="s">
        <v>937</v>
      </c>
      <c r="V107" s="1" t="s">
        <v>977</v>
      </c>
    </row>
    <row r="108" s="1" customFormat="1" spans="1:22">
      <c r="A108" s="3">
        <v>999222040189598</v>
      </c>
      <c r="B108" s="1" t="s">
        <v>1064</v>
      </c>
      <c r="C108" s="1" t="s">
        <v>1474</v>
      </c>
      <c r="D108" s="1" t="s">
        <v>1475</v>
      </c>
      <c r="E108" s="1" t="s">
        <v>1476</v>
      </c>
      <c r="F108" s="1" t="s">
        <v>974</v>
      </c>
      <c r="G108" s="1" t="s">
        <v>926</v>
      </c>
      <c r="H108" s="1" t="s">
        <v>927</v>
      </c>
      <c r="I108" s="1" t="s">
        <v>1477</v>
      </c>
      <c r="J108" s="1" t="s">
        <v>929</v>
      </c>
      <c r="K108" s="1" t="s">
        <v>1477</v>
      </c>
      <c r="L108" s="1" t="s">
        <v>1477</v>
      </c>
      <c r="M108" s="1" t="s">
        <v>930</v>
      </c>
      <c r="N108" s="1" t="s">
        <v>930</v>
      </c>
      <c r="O108" s="1" t="s">
        <v>931</v>
      </c>
      <c r="P108" s="1" t="s">
        <v>932</v>
      </c>
      <c r="Q108" s="1" t="s">
        <v>933</v>
      </c>
      <c r="R108" s="1" t="s">
        <v>1478</v>
      </c>
      <c r="S108" s="1" t="s">
        <v>935</v>
      </c>
      <c r="T108" s="1" t="s">
        <v>936</v>
      </c>
      <c r="U108" s="1" t="s">
        <v>937</v>
      </c>
      <c r="V108" s="1" t="s">
        <v>938</v>
      </c>
    </row>
    <row r="109" s="1" customFormat="1" spans="1:22">
      <c r="A109" s="3">
        <v>999222051612289</v>
      </c>
      <c r="B109" s="1" t="s">
        <v>1032</v>
      </c>
      <c r="C109" s="1" t="s">
        <v>1479</v>
      </c>
      <c r="D109" s="1" t="s">
        <v>962</v>
      </c>
      <c r="E109" s="1" t="s">
        <v>1480</v>
      </c>
      <c r="F109" s="1" t="s">
        <v>926</v>
      </c>
      <c r="G109" s="1" t="s">
        <v>947</v>
      </c>
      <c r="H109" s="1" t="s">
        <v>927</v>
      </c>
      <c r="I109" s="1" t="s">
        <v>1481</v>
      </c>
      <c r="J109" s="1" t="s">
        <v>929</v>
      </c>
      <c r="K109" s="1" t="s">
        <v>1481</v>
      </c>
      <c r="L109" s="1" t="s">
        <v>1481</v>
      </c>
      <c r="M109" s="1" t="s">
        <v>930</v>
      </c>
      <c r="N109" s="1" t="s">
        <v>930</v>
      </c>
      <c r="O109" s="1" t="s">
        <v>931</v>
      </c>
      <c r="P109" s="1" t="s">
        <v>932</v>
      </c>
      <c r="Q109" s="1" t="s">
        <v>933</v>
      </c>
      <c r="R109" s="1" t="s">
        <v>1482</v>
      </c>
      <c r="S109" s="1" t="s">
        <v>935</v>
      </c>
      <c r="T109" s="1" t="s">
        <v>936</v>
      </c>
      <c r="U109" s="1" t="s">
        <v>937</v>
      </c>
      <c r="V109" s="1" t="s">
        <v>938</v>
      </c>
    </row>
    <row r="110" s="1" customFormat="1" spans="1:22">
      <c r="A110" s="3">
        <v>999222052235769</v>
      </c>
      <c r="B110" s="1" t="s">
        <v>1032</v>
      </c>
      <c r="C110" s="1" t="s">
        <v>1483</v>
      </c>
      <c r="D110" s="1" t="s">
        <v>1484</v>
      </c>
      <c r="E110" s="1" t="s">
        <v>1485</v>
      </c>
      <c r="F110" s="1" t="s">
        <v>925</v>
      </c>
      <c r="G110" s="1" t="s">
        <v>926</v>
      </c>
      <c r="H110" s="1" t="s">
        <v>927</v>
      </c>
      <c r="I110" s="1" t="s">
        <v>1486</v>
      </c>
      <c r="J110" s="1" t="s">
        <v>929</v>
      </c>
      <c r="K110" s="1" t="s">
        <v>1486</v>
      </c>
      <c r="L110" s="1" t="s">
        <v>1486</v>
      </c>
      <c r="M110" s="1" t="s">
        <v>930</v>
      </c>
      <c r="N110" s="1" t="s">
        <v>930</v>
      </c>
      <c r="O110" s="1" t="s">
        <v>931</v>
      </c>
      <c r="P110" s="1" t="s">
        <v>932</v>
      </c>
      <c r="Q110" s="1" t="s">
        <v>933</v>
      </c>
      <c r="R110" s="1" t="s">
        <v>1487</v>
      </c>
      <c r="S110" s="1" t="s">
        <v>935</v>
      </c>
      <c r="T110" s="1" t="s">
        <v>936</v>
      </c>
      <c r="U110" s="1" t="s">
        <v>937</v>
      </c>
      <c r="V110" s="1" t="s">
        <v>977</v>
      </c>
    </row>
    <row r="111" s="1" customFormat="1" spans="1:22">
      <c r="A111" s="3">
        <v>999222056130706</v>
      </c>
      <c r="B111" s="1" t="s">
        <v>1032</v>
      </c>
      <c r="C111" s="1" t="s">
        <v>1488</v>
      </c>
      <c r="D111" s="1" t="s">
        <v>1216</v>
      </c>
      <c r="E111" s="1" t="s">
        <v>1489</v>
      </c>
      <c r="F111" s="1" t="s">
        <v>925</v>
      </c>
      <c r="G111" s="1" t="s">
        <v>926</v>
      </c>
      <c r="H111" s="1" t="s">
        <v>927</v>
      </c>
      <c r="I111" s="1" t="s">
        <v>1490</v>
      </c>
      <c r="J111" s="1" t="s">
        <v>929</v>
      </c>
      <c r="K111" s="1" t="s">
        <v>1490</v>
      </c>
      <c r="L111" s="1" t="s">
        <v>1490</v>
      </c>
      <c r="M111" s="1" t="s">
        <v>930</v>
      </c>
      <c r="N111" s="1" t="s">
        <v>930</v>
      </c>
      <c r="O111" s="1" t="s">
        <v>931</v>
      </c>
      <c r="P111" s="1" t="s">
        <v>932</v>
      </c>
      <c r="Q111" s="1" t="s">
        <v>933</v>
      </c>
      <c r="R111" s="1" t="s">
        <v>1491</v>
      </c>
      <c r="S111" s="1" t="s">
        <v>935</v>
      </c>
      <c r="T111" s="1" t="s">
        <v>936</v>
      </c>
      <c r="U111" s="1" t="s">
        <v>937</v>
      </c>
      <c r="V111" s="1" t="s">
        <v>1046</v>
      </c>
    </row>
    <row r="112" s="1" customFormat="1" spans="1:22">
      <c r="A112" s="3">
        <v>999222056540853</v>
      </c>
      <c r="B112" s="1" t="s">
        <v>1032</v>
      </c>
      <c r="C112" s="1" t="s">
        <v>1492</v>
      </c>
      <c r="D112" s="1" t="s">
        <v>1493</v>
      </c>
      <c r="E112" s="1" t="s">
        <v>1494</v>
      </c>
      <c r="F112" s="1" t="s">
        <v>939</v>
      </c>
      <c r="G112" s="1" t="s">
        <v>926</v>
      </c>
      <c r="H112" s="1" t="s">
        <v>927</v>
      </c>
      <c r="I112" s="1" t="s">
        <v>1495</v>
      </c>
      <c r="J112" s="1" t="s">
        <v>929</v>
      </c>
      <c r="K112" s="1" t="s">
        <v>1495</v>
      </c>
      <c r="L112" s="1" t="s">
        <v>1495</v>
      </c>
      <c r="M112" s="1" t="s">
        <v>930</v>
      </c>
      <c r="N112" s="1" t="s">
        <v>930</v>
      </c>
      <c r="O112" s="1" t="s">
        <v>931</v>
      </c>
      <c r="P112" s="1" t="s">
        <v>932</v>
      </c>
      <c r="Q112" s="1" t="s">
        <v>933</v>
      </c>
      <c r="R112" s="1" t="s">
        <v>1496</v>
      </c>
      <c r="S112" s="1" t="s">
        <v>935</v>
      </c>
      <c r="T112" s="1" t="s">
        <v>936</v>
      </c>
      <c r="U112" s="1" t="s">
        <v>937</v>
      </c>
      <c r="V112" s="1" t="s">
        <v>938</v>
      </c>
    </row>
    <row r="113" s="1" customFormat="1" spans="1:22">
      <c r="A113" s="3">
        <v>999222056642395</v>
      </c>
      <c r="B113" s="1" t="s">
        <v>939</v>
      </c>
      <c r="C113" s="1" t="s">
        <v>1497</v>
      </c>
      <c r="D113" s="1" t="s">
        <v>991</v>
      </c>
      <c r="E113" s="1" t="s">
        <v>1498</v>
      </c>
      <c r="F113" s="1" t="s">
        <v>925</v>
      </c>
      <c r="G113" s="1" t="s">
        <v>947</v>
      </c>
      <c r="H113" s="1" t="s">
        <v>927</v>
      </c>
      <c r="I113" s="1" t="s">
        <v>1499</v>
      </c>
      <c r="J113" s="1" t="s">
        <v>929</v>
      </c>
      <c r="K113" s="1" t="s">
        <v>1499</v>
      </c>
      <c r="L113" s="1" t="s">
        <v>1499</v>
      </c>
      <c r="M113" s="1" t="s">
        <v>930</v>
      </c>
      <c r="N113" s="1" t="s">
        <v>930</v>
      </c>
      <c r="O113" s="1" t="s">
        <v>931</v>
      </c>
      <c r="P113" s="1" t="s">
        <v>932</v>
      </c>
      <c r="Q113" s="1" t="s">
        <v>933</v>
      </c>
      <c r="R113" s="1" t="s">
        <v>1500</v>
      </c>
      <c r="S113" s="1" t="s">
        <v>935</v>
      </c>
      <c r="T113" s="1" t="s">
        <v>936</v>
      </c>
      <c r="U113" s="1" t="s">
        <v>937</v>
      </c>
      <c r="V113" s="1" t="s">
        <v>995</v>
      </c>
    </row>
    <row r="114" s="1" customFormat="1" spans="1:22">
      <c r="A114" s="3">
        <v>999222057081537</v>
      </c>
      <c r="B114" s="1" t="s">
        <v>939</v>
      </c>
      <c r="C114" s="1" t="s">
        <v>1501</v>
      </c>
      <c r="D114" s="1" t="s">
        <v>1502</v>
      </c>
      <c r="E114" s="1" t="s">
        <v>1503</v>
      </c>
      <c r="F114" s="1" t="s">
        <v>939</v>
      </c>
      <c r="G114" s="1" t="s">
        <v>947</v>
      </c>
      <c r="H114" s="1" t="s">
        <v>927</v>
      </c>
      <c r="I114" s="1" t="s">
        <v>1504</v>
      </c>
      <c r="J114" s="1" t="s">
        <v>929</v>
      </c>
      <c r="K114" s="1" t="s">
        <v>1504</v>
      </c>
      <c r="L114" s="1" t="s">
        <v>1504</v>
      </c>
      <c r="M114" s="1" t="s">
        <v>930</v>
      </c>
      <c r="N114" s="1" t="s">
        <v>930</v>
      </c>
      <c r="O114" s="1" t="s">
        <v>931</v>
      </c>
      <c r="P114" s="1" t="s">
        <v>932</v>
      </c>
      <c r="Q114" s="1" t="s">
        <v>933</v>
      </c>
      <c r="R114" s="1" t="s">
        <v>1505</v>
      </c>
      <c r="S114" s="1" t="s">
        <v>935</v>
      </c>
      <c r="T114" s="1" t="s">
        <v>936</v>
      </c>
      <c r="U114" s="1" t="s">
        <v>1148</v>
      </c>
      <c r="V114" s="1" t="s">
        <v>1334</v>
      </c>
    </row>
    <row r="115" s="1" customFormat="1" spans="1:22">
      <c r="A115" s="3">
        <v>999222057313583</v>
      </c>
      <c r="B115" s="1" t="s">
        <v>939</v>
      </c>
      <c r="C115" s="1" t="s">
        <v>1506</v>
      </c>
      <c r="D115" s="1" t="s">
        <v>1507</v>
      </c>
      <c r="E115" s="1" t="s">
        <v>1508</v>
      </c>
      <c r="F115" s="1" t="s">
        <v>925</v>
      </c>
      <c r="G115" s="1" t="s">
        <v>947</v>
      </c>
      <c r="H115" s="1" t="s">
        <v>927</v>
      </c>
      <c r="I115" s="1" t="s">
        <v>1509</v>
      </c>
      <c r="J115" s="1" t="s">
        <v>929</v>
      </c>
      <c r="K115" s="1" t="s">
        <v>1509</v>
      </c>
      <c r="L115" s="1" t="s">
        <v>1509</v>
      </c>
      <c r="M115" s="1" t="s">
        <v>930</v>
      </c>
      <c r="N115" s="1" t="s">
        <v>930</v>
      </c>
      <c r="O115" s="1" t="s">
        <v>931</v>
      </c>
      <c r="P115" s="1" t="s">
        <v>932</v>
      </c>
      <c r="Q115" s="1" t="s">
        <v>933</v>
      </c>
      <c r="R115" s="1" t="s">
        <v>1510</v>
      </c>
      <c r="S115" s="1" t="s">
        <v>935</v>
      </c>
      <c r="T115" s="1" t="s">
        <v>936</v>
      </c>
      <c r="U115" s="1" t="s">
        <v>1148</v>
      </c>
      <c r="V115" s="1" t="s">
        <v>977</v>
      </c>
    </row>
    <row r="116" s="1" customFormat="1" spans="1:22">
      <c r="A116" s="3">
        <v>999222070850071</v>
      </c>
      <c r="B116" s="1" t="s">
        <v>974</v>
      </c>
      <c r="C116" s="1" t="s">
        <v>1511</v>
      </c>
      <c r="D116" s="1" t="s">
        <v>1512</v>
      </c>
      <c r="E116" s="1" t="s">
        <v>1513</v>
      </c>
      <c r="F116" s="1" t="s">
        <v>925</v>
      </c>
      <c r="G116" s="1" t="s">
        <v>947</v>
      </c>
      <c r="H116" s="1" t="s">
        <v>927</v>
      </c>
      <c r="I116" s="1" t="s">
        <v>1514</v>
      </c>
      <c r="J116" s="1" t="s">
        <v>929</v>
      </c>
      <c r="K116" s="1" t="s">
        <v>1514</v>
      </c>
      <c r="L116" s="1" t="s">
        <v>1514</v>
      </c>
      <c r="M116" s="1" t="s">
        <v>930</v>
      </c>
      <c r="N116" s="1" t="s">
        <v>930</v>
      </c>
      <c r="O116" s="1" t="s">
        <v>931</v>
      </c>
      <c r="P116" s="1" t="s">
        <v>932</v>
      </c>
      <c r="Q116" s="1" t="s">
        <v>933</v>
      </c>
      <c r="R116" s="1" t="s">
        <v>1515</v>
      </c>
      <c r="S116" s="1" t="s">
        <v>935</v>
      </c>
      <c r="T116" s="1" t="s">
        <v>936</v>
      </c>
      <c r="U116" s="1" t="s">
        <v>937</v>
      </c>
      <c r="V116" s="1" t="s">
        <v>938</v>
      </c>
    </row>
    <row r="117" s="1" customFormat="1" spans="1:22">
      <c r="A117" s="3">
        <v>999222080711429</v>
      </c>
      <c r="B117" s="1" t="s">
        <v>925</v>
      </c>
      <c r="C117" s="1" t="s">
        <v>1516</v>
      </c>
      <c r="D117" s="1" t="s">
        <v>1008</v>
      </c>
      <c r="E117" s="1" t="s">
        <v>1517</v>
      </c>
      <c r="F117" s="1" t="s">
        <v>926</v>
      </c>
      <c r="G117" s="1" t="s">
        <v>947</v>
      </c>
      <c r="H117" s="1" t="s">
        <v>927</v>
      </c>
      <c r="I117" s="1" t="s">
        <v>1518</v>
      </c>
      <c r="J117" s="1" t="s">
        <v>929</v>
      </c>
      <c r="K117" s="1" t="s">
        <v>1518</v>
      </c>
      <c r="L117" s="1" t="s">
        <v>1518</v>
      </c>
      <c r="M117" s="1" t="s">
        <v>930</v>
      </c>
      <c r="N117" s="1" t="s">
        <v>930</v>
      </c>
      <c r="O117" s="1" t="s">
        <v>931</v>
      </c>
      <c r="P117" s="1" t="s">
        <v>932</v>
      </c>
      <c r="Q117" s="1" t="s">
        <v>933</v>
      </c>
      <c r="R117" s="1" t="s">
        <v>1519</v>
      </c>
      <c r="S117" s="1" t="s">
        <v>935</v>
      </c>
      <c r="T117" s="1" t="s">
        <v>936</v>
      </c>
      <c r="U117" s="1" t="s">
        <v>937</v>
      </c>
      <c r="V117" s="1" t="s">
        <v>938</v>
      </c>
    </row>
    <row r="118" s="1" customFormat="1" spans="1:22">
      <c r="A118" s="3">
        <v>999222067762246</v>
      </c>
      <c r="B118" s="1" t="s">
        <v>974</v>
      </c>
      <c r="C118" s="1" t="s">
        <v>1520</v>
      </c>
      <c r="D118" s="1" t="s">
        <v>951</v>
      </c>
      <c r="E118" s="1" t="s">
        <v>1521</v>
      </c>
      <c r="F118" s="1" t="s">
        <v>974</v>
      </c>
      <c r="G118" s="1" t="s">
        <v>926</v>
      </c>
      <c r="H118" s="1" t="s">
        <v>927</v>
      </c>
      <c r="I118" s="1" t="s">
        <v>1015</v>
      </c>
      <c r="J118" s="1" t="s">
        <v>929</v>
      </c>
      <c r="K118" s="1" t="s">
        <v>1015</v>
      </c>
      <c r="L118" s="1" t="s">
        <v>1015</v>
      </c>
      <c r="M118" s="1" t="s">
        <v>930</v>
      </c>
      <c r="N118" s="1" t="s">
        <v>930</v>
      </c>
      <c r="O118" s="1" t="s">
        <v>931</v>
      </c>
      <c r="P118" s="1" t="s">
        <v>932</v>
      </c>
      <c r="Q118" s="1" t="s">
        <v>933</v>
      </c>
      <c r="R118" s="1" t="s">
        <v>1522</v>
      </c>
      <c r="S118" s="1" t="s">
        <v>935</v>
      </c>
      <c r="T118" s="1" t="s">
        <v>936</v>
      </c>
      <c r="U118" s="1" t="s">
        <v>937</v>
      </c>
      <c r="V118" s="1" t="s">
        <v>938</v>
      </c>
    </row>
    <row r="119" s="1" customFormat="1" spans="1:22">
      <c r="A119" s="3">
        <v>999222069285046</v>
      </c>
      <c r="B119" s="1" t="s">
        <v>974</v>
      </c>
      <c r="C119" s="1" t="s">
        <v>1523</v>
      </c>
      <c r="D119" s="1" t="s">
        <v>1374</v>
      </c>
      <c r="E119" s="1" t="s">
        <v>1524</v>
      </c>
      <c r="F119" s="1" t="s">
        <v>925</v>
      </c>
      <c r="G119" s="1" t="s">
        <v>947</v>
      </c>
      <c r="H119" s="1" t="s">
        <v>927</v>
      </c>
      <c r="I119" s="1" t="s">
        <v>1525</v>
      </c>
      <c r="J119" s="1" t="s">
        <v>929</v>
      </c>
      <c r="K119" s="1" t="s">
        <v>1525</v>
      </c>
      <c r="L119" s="1" t="s">
        <v>1525</v>
      </c>
      <c r="M119" s="1" t="s">
        <v>930</v>
      </c>
      <c r="N119" s="1" t="s">
        <v>930</v>
      </c>
      <c r="O119" s="1" t="s">
        <v>931</v>
      </c>
      <c r="P119" s="1" t="s">
        <v>932</v>
      </c>
      <c r="Q119" s="1" t="s">
        <v>933</v>
      </c>
      <c r="R119" s="1" t="s">
        <v>1526</v>
      </c>
      <c r="S119" s="1" t="s">
        <v>935</v>
      </c>
      <c r="T119" s="1" t="s">
        <v>936</v>
      </c>
      <c r="U119" s="1" t="s">
        <v>937</v>
      </c>
      <c r="V119" s="1" t="s">
        <v>977</v>
      </c>
    </row>
    <row r="120" s="1" customFormat="1" spans="1:22">
      <c r="A120" s="3">
        <v>999222076648127</v>
      </c>
      <c r="B120" s="1" t="s">
        <v>925</v>
      </c>
      <c r="C120" s="1" t="s">
        <v>1527</v>
      </c>
      <c r="D120" s="1" t="s">
        <v>1528</v>
      </c>
      <c r="E120" s="1" t="s">
        <v>1529</v>
      </c>
      <c r="F120" s="1" t="s">
        <v>925</v>
      </c>
      <c r="G120" s="1" t="s">
        <v>926</v>
      </c>
      <c r="H120" s="1" t="s">
        <v>927</v>
      </c>
      <c r="I120" s="1" t="s">
        <v>1530</v>
      </c>
      <c r="J120" s="1" t="s">
        <v>929</v>
      </c>
      <c r="K120" s="1" t="s">
        <v>1530</v>
      </c>
      <c r="L120" s="1" t="s">
        <v>1530</v>
      </c>
      <c r="M120" s="1" t="s">
        <v>930</v>
      </c>
      <c r="N120" s="1" t="s">
        <v>930</v>
      </c>
      <c r="O120" s="1" t="s">
        <v>931</v>
      </c>
      <c r="P120" s="1" t="s">
        <v>932</v>
      </c>
      <c r="Q120" s="1" t="s">
        <v>933</v>
      </c>
      <c r="R120" s="1" t="s">
        <v>1531</v>
      </c>
      <c r="S120" s="1" t="s">
        <v>935</v>
      </c>
      <c r="T120" s="1" t="s">
        <v>936</v>
      </c>
      <c r="U120" s="1" t="s">
        <v>937</v>
      </c>
      <c r="V120" s="1" t="s">
        <v>938</v>
      </c>
    </row>
    <row r="121" s="1" customFormat="1" spans="1:22">
      <c r="A121" s="3">
        <v>999222047503159</v>
      </c>
      <c r="B121" s="1" t="s">
        <v>1032</v>
      </c>
      <c r="C121" s="1" t="s">
        <v>1532</v>
      </c>
      <c r="D121" s="1" t="s">
        <v>1392</v>
      </c>
      <c r="E121" s="1" t="s">
        <v>1533</v>
      </c>
      <c r="F121" s="1" t="s">
        <v>939</v>
      </c>
      <c r="G121" s="1" t="s">
        <v>926</v>
      </c>
      <c r="H121" s="1" t="s">
        <v>927</v>
      </c>
      <c r="I121" s="1" t="s">
        <v>1534</v>
      </c>
      <c r="J121" s="1" t="s">
        <v>929</v>
      </c>
      <c r="K121" s="1" t="s">
        <v>1534</v>
      </c>
      <c r="L121" s="1" t="s">
        <v>1534</v>
      </c>
      <c r="M121" s="1" t="s">
        <v>930</v>
      </c>
      <c r="N121" s="1" t="s">
        <v>930</v>
      </c>
      <c r="O121" s="1" t="s">
        <v>931</v>
      </c>
      <c r="P121" s="1" t="s">
        <v>932</v>
      </c>
      <c r="Q121" s="1" t="s">
        <v>933</v>
      </c>
      <c r="R121" s="1" t="s">
        <v>1535</v>
      </c>
      <c r="S121" s="1" t="s">
        <v>935</v>
      </c>
      <c r="T121" s="1" t="s">
        <v>936</v>
      </c>
      <c r="U121" s="1" t="s">
        <v>937</v>
      </c>
      <c r="V121" s="1" t="s">
        <v>938</v>
      </c>
    </row>
    <row r="122" s="1" customFormat="1" spans="1:22">
      <c r="A122" s="3">
        <v>999222070721375</v>
      </c>
      <c r="B122" s="1" t="s">
        <v>974</v>
      </c>
      <c r="C122" s="1" t="s">
        <v>1536</v>
      </c>
      <c r="D122" s="1" t="s">
        <v>1537</v>
      </c>
      <c r="E122" s="1" t="s">
        <v>1538</v>
      </c>
      <c r="F122" s="1" t="s">
        <v>926</v>
      </c>
      <c r="G122" s="1" t="s">
        <v>947</v>
      </c>
      <c r="H122" s="1" t="s">
        <v>927</v>
      </c>
      <c r="I122" s="1" t="s">
        <v>1495</v>
      </c>
      <c r="J122" s="1" t="s">
        <v>929</v>
      </c>
      <c r="K122" s="1" t="s">
        <v>1495</v>
      </c>
      <c r="L122" s="1" t="s">
        <v>1495</v>
      </c>
      <c r="M122" s="1" t="s">
        <v>930</v>
      </c>
      <c r="N122" s="1" t="s">
        <v>930</v>
      </c>
      <c r="O122" s="1" t="s">
        <v>931</v>
      </c>
      <c r="P122" s="1" t="s">
        <v>932</v>
      </c>
      <c r="Q122" s="1" t="s">
        <v>933</v>
      </c>
      <c r="R122" s="1" t="s">
        <v>1539</v>
      </c>
      <c r="S122" s="1" t="s">
        <v>935</v>
      </c>
      <c r="T122" s="1" t="s">
        <v>936</v>
      </c>
      <c r="U122" s="1" t="s">
        <v>937</v>
      </c>
      <c r="V122" s="1" t="s">
        <v>977</v>
      </c>
    </row>
    <row r="123" s="1" customFormat="1" spans="1:22">
      <c r="A123" s="3">
        <v>999222062039352</v>
      </c>
      <c r="B123" s="1" t="s">
        <v>939</v>
      </c>
      <c r="C123" s="1" t="s">
        <v>1540</v>
      </c>
      <c r="D123" s="1" t="s">
        <v>1025</v>
      </c>
      <c r="E123" s="1" t="s">
        <v>1541</v>
      </c>
      <c r="F123" s="1" t="s">
        <v>925</v>
      </c>
      <c r="G123" s="1" t="s">
        <v>926</v>
      </c>
      <c r="H123" s="1" t="s">
        <v>927</v>
      </c>
      <c r="I123" s="1" t="s">
        <v>1542</v>
      </c>
      <c r="J123" s="1" t="s">
        <v>929</v>
      </c>
      <c r="K123" s="1" t="s">
        <v>1542</v>
      </c>
      <c r="L123" s="1" t="s">
        <v>1542</v>
      </c>
      <c r="M123" s="1" t="s">
        <v>930</v>
      </c>
      <c r="N123" s="1" t="s">
        <v>930</v>
      </c>
      <c r="O123" s="1" t="s">
        <v>931</v>
      </c>
      <c r="P123" s="1" t="s">
        <v>932</v>
      </c>
      <c r="Q123" s="1" t="s">
        <v>933</v>
      </c>
      <c r="R123" s="1" t="s">
        <v>1543</v>
      </c>
      <c r="S123" s="1" t="s">
        <v>935</v>
      </c>
      <c r="T123" s="1" t="s">
        <v>936</v>
      </c>
      <c r="U123" s="1" t="s">
        <v>937</v>
      </c>
      <c r="V123" s="1" t="s">
        <v>977</v>
      </c>
    </row>
    <row r="124" s="1" customFormat="1" spans="1:22">
      <c r="A124" s="3">
        <v>999222062642204</v>
      </c>
      <c r="B124" s="1" t="s">
        <v>939</v>
      </c>
      <c r="C124" s="1" t="s">
        <v>1544</v>
      </c>
      <c r="D124" s="1" t="s">
        <v>1545</v>
      </c>
      <c r="E124" s="1" t="s">
        <v>1546</v>
      </c>
      <c r="F124" s="1" t="s">
        <v>974</v>
      </c>
      <c r="G124" s="1" t="s">
        <v>926</v>
      </c>
      <c r="H124" s="1" t="s">
        <v>927</v>
      </c>
      <c r="I124" s="1" t="s">
        <v>1547</v>
      </c>
      <c r="J124" s="1" t="s">
        <v>929</v>
      </c>
      <c r="K124" s="1" t="s">
        <v>1547</v>
      </c>
      <c r="L124" s="1" t="s">
        <v>1547</v>
      </c>
      <c r="M124" s="1" t="s">
        <v>930</v>
      </c>
      <c r="N124" s="1" t="s">
        <v>930</v>
      </c>
      <c r="O124" s="1" t="s">
        <v>931</v>
      </c>
      <c r="P124" s="1" t="s">
        <v>932</v>
      </c>
      <c r="Q124" s="1" t="s">
        <v>933</v>
      </c>
      <c r="R124" s="1" t="s">
        <v>1548</v>
      </c>
      <c r="S124" s="1" t="s">
        <v>935</v>
      </c>
      <c r="T124" s="1" t="s">
        <v>936</v>
      </c>
      <c r="U124" s="1" t="s">
        <v>937</v>
      </c>
      <c r="V124" s="1" t="s">
        <v>938</v>
      </c>
    </row>
    <row r="125" s="1" customFormat="1" spans="1:22">
      <c r="A125" s="3">
        <v>22065166434</v>
      </c>
      <c r="B125" s="1" t="s">
        <v>974</v>
      </c>
      <c r="C125" s="1" t="s">
        <v>1549</v>
      </c>
      <c r="D125" s="1" t="s">
        <v>1545</v>
      </c>
      <c r="E125" s="1" t="s">
        <v>1550</v>
      </c>
      <c r="F125" s="1" t="s">
        <v>974</v>
      </c>
      <c r="G125" s="1" t="s">
        <v>947</v>
      </c>
      <c r="H125" s="1" t="s">
        <v>927</v>
      </c>
      <c r="I125" s="1" t="s">
        <v>1551</v>
      </c>
      <c r="J125" s="1" t="s">
        <v>929</v>
      </c>
      <c r="K125" s="1" t="s">
        <v>1551</v>
      </c>
      <c r="L125" s="1" t="s">
        <v>1551</v>
      </c>
      <c r="M125" s="1" t="s">
        <v>930</v>
      </c>
      <c r="N125" s="1" t="s">
        <v>930</v>
      </c>
      <c r="O125" s="1" t="s">
        <v>931</v>
      </c>
      <c r="P125" s="1" t="s">
        <v>932</v>
      </c>
      <c r="Q125" s="1" t="s">
        <v>933</v>
      </c>
      <c r="R125" s="1" t="s">
        <v>1552</v>
      </c>
      <c r="S125" s="1" t="s">
        <v>935</v>
      </c>
      <c r="T125" s="1" t="s">
        <v>936</v>
      </c>
      <c r="U125" s="1" t="s">
        <v>937</v>
      </c>
      <c r="V125" s="1" t="s">
        <v>938</v>
      </c>
    </row>
    <row r="126" s="1" customFormat="1" spans="1:22">
      <c r="A126" s="3">
        <v>999222065207734</v>
      </c>
      <c r="B126" s="1" t="s">
        <v>974</v>
      </c>
      <c r="C126" s="1" t="s">
        <v>1553</v>
      </c>
      <c r="D126" s="1" t="s">
        <v>1554</v>
      </c>
      <c r="E126" s="1" t="s">
        <v>1555</v>
      </c>
      <c r="F126" s="1" t="s">
        <v>974</v>
      </c>
      <c r="G126" s="1" t="s">
        <v>947</v>
      </c>
      <c r="H126" s="1" t="s">
        <v>927</v>
      </c>
      <c r="I126" s="1" t="s">
        <v>1556</v>
      </c>
      <c r="J126" s="1" t="s">
        <v>929</v>
      </c>
      <c r="K126" s="1" t="s">
        <v>1556</v>
      </c>
      <c r="L126" s="1" t="s">
        <v>1556</v>
      </c>
      <c r="M126" s="1" t="s">
        <v>930</v>
      </c>
      <c r="N126" s="1" t="s">
        <v>930</v>
      </c>
      <c r="O126" s="1" t="s">
        <v>931</v>
      </c>
      <c r="P126" s="1" t="s">
        <v>932</v>
      </c>
      <c r="Q126" s="1" t="s">
        <v>933</v>
      </c>
      <c r="R126" s="1" t="s">
        <v>1557</v>
      </c>
      <c r="S126" s="1" t="s">
        <v>935</v>
      </c>
      <c r="T126" s="1" t="s">
        <v>936</v>
      </c>
      <c r="U126" s="1" t="s">
        <v>937</v>
      </c>
      <c r="V126" s="1" t="s">
        <v>938</v>
      </c>
    </row>
    <row r="127" s="1" customFormat="1" spans="1:22">
      <c r="A127" s="3">
        <v>999222066126669</v>
      </c>
      <c r="B127" s="1" t="s">
        <v>974</v>
      </c>
      <c r="C127" s="1" t="s">
        <v>1558</v>
      </c>
      <c r="D127" s="1" t="s">
        <v>1409</v>
      </c>
      <c r="E127" s="1" t="s">
        <v>1559</v>
      </c>
      <c r="F127" s="1" t="s">
        <v>925</v>
      </c>
      <c r="G127" s="1" t="s">
        <v>926</v>
      </c>
      <c r="H127" s="1" t="s">
        <v>927</v>
      </c>
      <c r="I127" s="1" t="s">
        <v>1560</v>
      </c>
      <c r="J127" s="1" t="s">
        <v>929</v>
      </c>
      <c r="K127" s="1" t="s">
        <v>1560</v>
      </c>
      <c r="L127" s="1" t="s">
        <v>1560</v>
      </c>
      <c r="M127" s="1" t="s">
        <v>930</v>
      </c>
      <c r="N127" s="1" t="s">
        <v>930</v>
      </c>
      <c r="O127" s="1" t="s">
        <v>931</v>
      </c>
      <c r="P127" s="1" t="s">
        <v>932</v>
      </c>
      <c r="Q127" s="1" t="s">
        <v>933</v>
      </c>
      <c r="R127" s="1" t="s">
        <v>1561</v>
      </c>
      <c r="S127" s="1" t="s">
        <v>935</v>
      </c>
      <c r="T127" s="1" t="s">
        <v>936</v>
      </c>
      <c r="U127" s="1" t="s">
        <v>937</v>
      </c>
      <c r="V127" s="1" t="s">
        <v>1035</v>
      </c>
    </row>
    <row r="128" s="1" customFormat="1" spans="1:22">
      <c r="A128" s="3">
        <v>999222066295240</v>
      </c>
      <c r="B128" s="1" t="s">
        <v>974</v>
      </c>
      <c r="C128" s="1" t="s">
        <v>1562</v>
      </c>
      <c r="D128" s="1" t="s">
        <v>1563</v>
      </c>
      <c r="E128" s="1" t="s">
        <v>1564</v>
      </c>
      <c r="F128" s="1" t="s">
        <v>925</v>
      </c>
      <c r="G128" s="1" t="s">
        <v>926</v>
      </c>
      <c r="H128" s="1" t="s">
        <v>927</v>
      </c>
      <c r="I128" s="1" t="s">
        <v>1565</v>
      </c>
      <c r="J128" s="1" t="s">
        <v>929</v>
      </c>
      <c r="K128" s="1" t="s">
        <v>1565</v>
      </c>
      <c r="L128" s="1" t="s">
        <v>1565</v>
      </c>
      <c r="M128" s="1" t="s">
        <v>930</v>
      </c>
      <c r="N128" s="1" t="s">
        <v>930</v>
      </c>
      <c r="O128" s="1" t="s">
        <v>931</v>
      </c>
      <c r="P128" s="1" t="s">
        <v>932</v>
      </c>
      <c r="Q128" s="1" t="s">
        <v>933</v>
      </c>
      <c r="R128" s="1" t="s">
        <v>1566</v>
      </c>
      <c r="S128" s="1" t="s">
        <v>935</v>
      </c>
      <c r="T128" s="1" t="s">
        <v>936</v>
      </c>
      <c r="U128" s="1" t="s">
        <v>937</v>
      </c>
      <c r="V128" s="1" t="s">
        <v>977</v>
      </c>
    </row>
    <row r="129" s="1" customFormat="1" spans="1:22">
      <c r="A129" s="3">
        <v>999222080678813</v>
      </c>
      <c r="B129" s="1" t="s">
        <v>925</v>
      </c>
      <c r="C129" s="1" t="s">
        <v>1567</v>
      </c>
      <c r="D129" s="1" t="s">
        <v>1568</v>
      </c>
      <c r="E129" s="1" t="s">
        <v>1569</v>
      </c>
      <c r="F129" s="1" t="s">
        <v>926</v>
      </c>
      <c r="G129" s="1" t="s">
        <v>947</v>
      </c>
      <c r="H129" s="1" t="s">
        <v>927</v>
      </c>
      <c r="I129" s="1" t="s">
        <v>1570</v>
      </c>
      <c r="J129" s="1" t="s">
        <v>929</v>
      </c>
      <c r="K129" s="1" t="s">
        <v>1570</v>
      </c>
      <c r="L129" s="1" t="s">
        <v>1570</v>
      </c>
      <c r="M129" s="1" t="s">
        <v>930</v>
      </c>
      <c r="N129" s="1" t="s">
        <v>930</v>
      </c>
      <c r="O129" s="1" t="s">
        <v>931</v>
      </c>
      <c r="P129" s="1" t="s">
        <v>932</v>
      </c>
      <c r="Q129" s="1" t="s">
        <v>933</v>
      </c>
      <c r="R129" s="1" t="s">
        <v>1571</v>
      </c>
      <c r="S129" s="1" t="s">
        <v>935</v>
      </c>
      <c r="T129" s="1" t="s">
        <v>936</v>
      </c>
      <c r="U129" s="1" t="s">
        <v>937</v>
      </c>
      <c r="V129" s="1" t="s">
        <v>977</v>
      </c>
    </row>
    <row r="130" s="1" customFormat="1" spans="1:22">
      <c r="A130" s="3">
        <v>999222069392787</v>
      </c>
      <c r="B130" s="1" t="s">
        <v>974</v>
      </c>
      <c r="C130" s="1" t="s">
        <v>1572</v>
      </c>
      <c r="D130" s="1" t="s">
        <v>1397</v>
      </c>
      <c r="E130" s="1" t="s">
        <v>1573</v>
      </c>
      <c r="F130" s="1" t="s">
        <v>925</v>
      </c>
      <c r="G130" s="1" t="s">
        <v>926</v>
      </c>
      <c r="H130" s="1" t="s">
        <v>927</v>
      </c>
      <c r="I130" s="1" t="s">
        <v>1574</v>
      </c>
      <c r="J130" s="1" t="s">
        <v>929</v>
      </c>
      <c r="K130" s="1" t="s">
        <v>1574</v>
      </c>
      <c r="L130" s="1" t="s">
        <v>1574</v>
      </c>
      <c r="M130" s="1" t="s">
        <v>930</v>
      </c>
      <c r="N130" s="1" t="s">
        <v>930</v>
      </c>
      <c r="O130" s="1" t="s">
        <v>931</v>
      </c>
      <c r="P130" s="1" t="s">
        <v>932</v>
      </c>
      <c r="Q130" s="1" t="s">
        <v>933</v>
      </c>
      <c r="R130" s="1" t="s">
        <v>1575</v>
      </c>
      <c r="S130" s="1" t="s">
        <v>935</v>
      </c>
      <c r="T130" s="1" t="s">
        <v>936</v>
      </c>
      <c r="U130" s="1" t="s">
        <v>937</v>
      </c>
      <c r="V130" s="1" t="s">
        <v>938</v>
      </c>
    </row>
    <row r="131" s="1" customFormat="1" spans="1:22">
      <c r="A131" s="3">
        <v>999222071362682</v>
      </c>
      <c r="B131" s="1" t="s">
        <v>974</v>
      </c>
      <c r="C131" s="1" t="s">
        <v>1576</v>
      </c>
      <c r="D131" s="1" t="s">
        <v>1577</v>
      </c>
      <c r="E131" s="1" t="s">
        <v>1578</v>
      </c>
      <c r="F131" s="1" t="s">
        <v>925</v>
      </c>
      <c r="G131" s="1" t="s">
        <v>926</v>
      </c>
      <c r="H131" s="1" t="s">
        <v>927</v>
      </c>
      <c r="I131" s="1" t="s">
        <v>1579</v>
      </c>
      <c r="J131" s="1" t="s">
        <v>929</v>
      </c>
      <c r="K131" s="1" t="s">
        <v>1579</v>
      </c>
      <c r="L131" s="1" t="s">
        <v>1579</v>
      </c>
      <c r="M131" s="1" t="s">
        <v>930</v>
      </c>
      <c r="N131" s="1" t="s">
        <v>930</v>
      </c>
      <c r="O131" s="1" t="s">
        <v>931</v>
      </c>
      <c r="P131" s="1" t="s">
        <v>932</v>
      </c>
      <c r="Q131" s="1" t="s">
        <v>933</v>
      </c>
      <c r="R131" s="1" t="s">
        <v>1580</v>
      </c>
      <c r="S131" s="1" t="s">
        <v>935</v>
      </c>
      <c r="T131" s="1" t="s">
        <v>936</v>
      </c>
      <c r="U131" s="1" t="s">
        <v>937</v>
      </c>
      <c r="V131" s="1" t="s">
        <v>1035</v>
      </c>
    </row>
    <row r="132" s="1" customFormat="1" spans="1:22">
      <c r="A132" s="3">
        <v>999222072347511</v>
      </c>
      <c r="B132" s="1" t="s">
        <v>974</v>
      </c>
      <c r="C132" s="1" t="s">
        <v>1581</v>
      </c>
      <c r="D132" s="1" t="s">
        <v>1025</v>
      </c>
      <c r="E132" s="1" t="s">
        <v>1582</v>
      </c>
      <c r="F132" s="1" t="s">
        <v>925</v>
      </c>
      <c r="G132" s="1" t="s">
        <v>926</v>
      </c>
      <c r="H132" s="1" t="s">
        <v>927</v>
      </c>
      <c r="I132" s="1" t="s">
        <v>1542</v>
      </c>
      <c r="J132" s="1" t="s">
        <v>929</v>
      </c>
      <c r="K132" s="1" t="s">
        <v>1542</v>
      </c>
      <c r="L132" s="1" t="s">
        <v>1542</v>
      </c>
      <c r="M132" s="1" t="s">
        <v>930</v>
      </c>
      <c r="N132" s="1" t="s">
        <v>930</v>
      </c>
      <c r="O132" s="1" t="s">
        <v>931</v>
      </c>
      <c r="P132" s="1" t="s">
        <v>932</v>
      </c>
      <c r="Q132" s="1" t="s">
        <v>933</v>
      </c>
      <c r="R132" s="1" t="s">
        <v>1583</v>
      </c>
      <c r="S132" s="1" t="s">
        <v>935</v>
      </c>
      <c r="T132" s="1" t="s">
        <v>936</v>
      </c>
      <c r="U132" s="1" t="s">
        <v>937</v>
      </c>
      <c r="V132" s="1" t="s">
        <v>977</v>
      </c>
    </row>
    <row r="133" s="1" customFormat="1" spans="1:22">
      <c r="A133" s="3">
        <v>999222073934175</v>
      </c>
      <c r="B133" s="1" t="s">
        <v>925</v>
      </c>
      <c r="C133" s="1" t="s">
        <v>1584</v>
      </c>
      <c r="D133" s="1" t="s">
        <v>1585</v>
      </c>
      <c r="E133" s="1" t="s">
        <v>1586</v>
      </c>
      <c r="F133" s="1" t="s">
        <v>925</v>
      </c>
      <c r="G133" s="1" t="s">
        <v>926</v>
      </c>
      <c r="H133" s="1" t="s">
        <v>927</v>
      </c>
      <c r="I133" s="1" t="s">
        <v>1587</v>
      </c>
      <c r="J133" s="1" t="s">
        <v>929</v>
      </c>
      <c r="K133" s="1" t="s">
        <v>1587</v>
      </c>
      <c r="L133" s="1" t="s">
        <v>1587</v>
      </c>
      <c r="M133" s="1" t="s">
        <v>930</v>
      </c>
      <c r="N133" s="1" t="s">
        <v>930</v>
      </c>
      <c r="O133" s="1" t="s">
        <v>931</v>
      </c>
      <c r="P133" s="1" t="s">
        <v>932</v>
      </c>
      <c r="Q133" s="1" t="s">
        <v>933</v>
      </c>
      <c r="R133" s="1" t="s">
        <v>1588</v>
      </c>
      <c r="S133" s="1" t="s">
        <v>935</v>
      </c>
      <c r="T133" s="1" t="s">
        <v>936</v>
      </c>
      <c r="U133" s="1" t="s">
        <v>937</v>
      </c>
      <c r="V133" s="1" t="s">
        <v>995</v>
      </c>
    </row>
    <row r="134" s="1" customFormat="1" spans="1:22">
      <c r="A134" s="3">
        <v>999222073960910</v>
      </c>
      <c r="B134" s="1" t="s">
        <v>925</v>
      </c>
      <c r="C134" s="1" t="s">
        <v>1589</v>
      </c>
      <c r="D134" s="1" t="s">
        <v>1195</v>
      </c>
      <c r="E134" s="1" t="s">
        <v>1590</v>
      </c>
      <c r="F134" s="1" t="s">
        <v>925</v>
      </c>
      <c r="G134" s="1" t="s">
        <v>926</v>
      </c>
      <c r="H134" s="1" t="s">
        <v>927</v>
      </c>
      <c r="I134" s="1" t="s">
        <v>1591</v>
      </c>
      <c r="J134" s="1" t="s">
        <v>929</v>
      </c>
      <c r="K134" s="1" t="s">
        <v>1591</v>
      </c>
      <c r="L134" s="1" t="s">
        <v>1591</v>
      </c>
      <c r="M134" s="1" t="s">
        <v>930</v>
      </c>
      <c r="N134" s="1" t="s">
        <v>930</v>
      </c>
      <c r="O134" s="1" t="s">
        <v>931</v>
      </c>
      <c r="P134" s="1" t="s">
        <v>932</v>
      </c>
      <c r="Q134" s="1" t="s">
        <v>933</v>
      </c>
      <c r="R134" s="1" t="s">
        <v>1592</v>
      </c>
      <c r="S134" s="1" t="s">
        <v>935</v>
      </c>
      <c r="T134" s="1" t="s">
        <v>936</v>
      </c>
      <c r="U134" s="1" t="s">
        <v>937</v>
      </c>
      <c r="V134" s="1" t="s">
        <v>977</v>
      </c>
    </row>
    <row r="135" s="1" customFormat="1" spans="1:22">
      <c r="A135" s="3">
        <v>999222074914711</v>
      </c>
      <c r="B135" s="1" t="s">
        <v>925</v>
      </c>
      <c r="C135" s="1" t="s">
        <v>1593</v>
      </c>
      <c r="D135" s="1" t="s">
        <v>1554</v>
      </c>
      <c r="E135" s="1" t="s">
        <v>1594</v>
      </c>
      <c r="F135" s="1" t="s">
        <v>925</v>
      </c>
      <c r="G135" s="1" t="s">
        <v>926</v>
      </c>
      <c r="H135" s="1" t="s">
        <v>927</v>
      </c>
      <c r="I135" s="1" t="s">
        <v>1595</v>
      </c>
      <c r="J135" s="1" t="s">
        <v>929</v>
      </c>
      <c r="K135" s="1" t="s">
        <v>1595</v>
      </c>
      <c r="L135" s="1" t="s">
        <v>1595</v>
      </c>
      <c r="M135" s="1" t="s">
        <v>930</v>
      </c>
      <c r="N135" s="1" t="s">
        <v>930</v>
      </c>
      <c r="O135" s="1" t="s">
        <v>931</v>
      </c>
      <c r="P135" s="1" t="s">
        <v>932</v>
      </c>
      <c r="Q135" s="1" t="s">
        <v>933</v>
      </c>
      <c r="R135" s="1" t="s">
        <v>1596</v>
      </c>
      <c r="S135" s="1" t="s">
        <v>935</v>
      </c>
      <c r="T135" s="1" t="s">
        <v>936</v>
      </c>
      <c r="U135" s="1" t="s">
        <v>937</v>
      </c>
      <c r="V135" s="1" t="s">
        <v>938</v>
      </c>
    </row>
    <row r="136" s="1" customFormat="1" spans="1:22">
      <c r="A136" s="3">
        <v>999222075284056</v>
      </c>
      <c r="B136" s="1" t="s">
        <v>925</v>
      </c>
      <c r="C136" s="1" t="s">
        <v>1597</v>
      </c>
      <c r="D136" s="1" t="s">
        <v>1195</v>
      </c>
      <c r="E136" s="1" t="s">
        <v>1598</v>
      </c>
      <c r="F136" s="1" t="s">
        <v>925</v>
      </c>
      <c r="G136" s="1" t="s">
        <v>926</v>
      </c>
      <c r="H136" s="1" t="s">
        <v>927</v>
      </c>
      <c r="I136" s="1" t="s">
        <v>1591</v>
      </c>
      <c r="J136" s="1" t="s">
        <v>929</v>
      </c>
      <c r="K136" s="1" t="s">
        <v>1591</v>
      </c>
      <c r="L136" s="1" t="s">
        <v>1591</v>
      </c>
      <c r="M136" s="1" t="s">
        <v>930</v>
      </c>
      <c r="N136" s="1" t="s">
        <v>930</v>
      </c>
      <c r="O136" s="1" t="s">
        <v>931</v>
      </c>
      <c r="P136" s="1" t="s">
        <v>932</v>
      </c>
      <c r="Q136" s="1" t="s">
        <v>933</v>
      </c>
      <c r="R136" s="1" t="s">
        <v>1599</v>
      </c>
      <c r="S136" s="1" t="s">
        <v>935</v>
      </c>
      <c r="T136" s="1" t="s">
        <v>936</v>
      </c>
      <c r="U136" s="1" t="s">
        <v>937</v>
      </c>
      <c r="V136" s="1" t="s">
        <v>977</v>
      </c>
    </row>
    <row r="137" s="1" customFormat="1" spans="1:22">
      <c r="A137" s="3">
        <v>999222075270403</v>
      </c>
      <c r="B137" s="1" t="s">
        <v>925</v>
      </c>
      <c r="C137" s="1" t="s">
        <v>1600</v>
      </c>
      <c r="D137" s="1" t="s">
        <v>1069</v>
      </c>
      <c r="E137" s="1" t="s">
        <v>1601</v>
      </c>
      <c r="F137" s="1" t="s">
        <v>926</v>
      </c>
      <c r="G137" s="1" t="s">
        <v>947</v>
      </c>
      <c r="H137" s="1" t="s">
        <v>927</v>
      </c>
      <c r="I137" s="1" t="s">
        <v>1602</v>
      </c>
      <c r="J137" s="1" t="s">
        <v>929</v>
      </c>
      <c r="K137" s="1" t="s">
        <v>1602</v>
      </c>
      <c r="L137" s="1" t="s">
        <v>1602</v>
      </c>
      <c r="M137" s="1" t="s">
        <v>930</v>
      </c>
      <c r="N137" s="1" t="s">
        <v>930</v>
      </c>
      <c r="O137" s="1" t="s">
        <v>931</v>
      </c>
      <c r="P137" s="1" t="s">
        <v>932</v>
      </c>
      <c r="Q137" s="1" t="s">
        <v>933</v>
      </c>
      <c r="R137" s="1" t="s">
        <v>1603</v>
      </c>
      <c r="S137" s="1" t="s">
        <v>935</v>
      </c>
      <c r="T137" s="1" t="s">
        <v>936</v>
      </c>
      <c r="U137" s="1" t="s">
        <v>937</v>
      </c>
      <c r="V137" s="1" t="s">
        <v>1046</v>
      </c>
    </row>
    <row r="138" s="1" customFormat="1" spans="1:22">
      <c r="A138" s="3">
        <v>999222085699565</v>
      </c>
      <c r="B138" s="1" t="s">
        <v>926</v>
      </c>
      <c r="C138" s="1" t="s">
        <v>1604</v>
      </c>
      <c r="D138" s="1" t="s">
        <v>1605</v>
      </c>
      <c r="E138" s="1" t="s">
        <v>1606</v>
      </c>
      <c r="F138" s="1" t="s">
        <v>926</v>
      </c>
      <c r="G138" s="1" t="s">
        <v>947</v>
      </c>
      <c r="H138" s="1" t="s">
        <v>927</v>
      </c>
      <c r="I138" s="1" t="s">
        <v>1607</v>
      </c>
      <c r="J138" s="1" t="s">
        <v>929</v>
      </c>
      <c r="K138" s="1" t="s">
        <v>1607</v>
      </c>
      <c r="L138" s="1" t="s">
        <v>1607</v>
      </c>
      <c r="M138" s="1" t="s">
        <v>930</v>
      </c>
      <c r="N138" s="1" t="s">
        <v>930</v>
      </c>
      <c r="O138" s="1" t="s">
        <v>931</v>
      </c>
      <c r="P138" s="1" t="s">
        <v>932</v>
      </c>
      <c r="Q138" s="1" t="s">
        <v>933</v>
      </c>
      <c r="R138" s="1" t="s">
        <v>1608</v>
      </c>
      <c r="S138" s="1" t="s">
        <v>935</v>
      </c>
      <c r="T138" s="1" t="s">
        <v>936</v>
      </c>
      <c r="U138" s="1" t="s">
        <v>937</v>
      </c>
      <c r="V138" s="1" t="s">
        <v>977</v>
      </c>
    </row>
    <row r="139" s="1" customFormat="1" spans="1:22">
      <c r="A139" s="3">
        <v>999222075826496</v>
      </c>
      <c r="B139" s="1" t="s">
        <v>925</v>
      </c>
      <c r="C139" s="1" t="s">
        <v>1609</v>
      </c>
      <c r="D139" s="1" t="s">
        <v>1610</v>
      </c>
      <c r="E139" s="1" t="s">
        <v>1611</v>
      </c>
      <c r="F139" s="1" t="s">
        <v>925</v>
      </c>
      <c r="G139" s="1" t="s">
        <v>926</v>
      </c>
      <c r="H139" s="1" t="s">
        <v>927</v>
      </c>
      <c r="I139" s="1" t="s">
        <v>1612</v>
      </c>
      <c r="J139" s="1" t="s">
        <v>929</v>
      </c>
      <c r="K139" s="1" t="s">
        <v>1612</v>
      </c>
      <c r="L139" s="1" t="s">
        <v>1612</v>
      </c>
      <c r="M139" s="1" t="s">
        <v>930</v>
      </c>
      <c r="N139" s="1" t="s">
        <v>930</v>
      </c>
      <c r="O139" s="1" t="s">
        <v>931</v>
      </c>
      <c r="P139" s="1" t="s">
        <v>932</v>
      </c>
      <c r="Q139" s="1" t="s">
        <v>933</v>
      </c>
      <c r="R139" s="1" t="s">
        <v>1613</v>
      </c>
      <c r="S139" s="1" t="s">
        <v>935</v>
      </c>
      <c r="T139" s="1" t="s">
        <v>936</v>
      </c>
      <c r="U139" s="1" t="s">
        <v>937</v>
      </c>
      <c r="V139" s="1" t="s">
        <v>938</v>
      </c>
    </row>
    <row r="140" s="1" customFormat="1" spans="1:22">
      <c r="A140" s="3">
        <v>999222075876120</v>
      </c>
      <c r="B140" s="1" t="s">
        <v>925</v>
      </c>
      <c r="C140" s="1" t="s">
        <v>1614</v>
      </c>
      <c r="D140" s="1" t="s">
        <v>1615</v>
      </c>
      <c r="E140" s="1" t="s">
        <v>1616</v>
      </c>
      <c r="F140" s="1" t="s">
        <v>926</v>
      </c>
      <c r="G140" s="1" t="s">
        <v>947</v>
      </c>
      <c r="H140" s="1" t="s">
        <v>927</v>
      </c>
      <c r="I140" s="1" t="s">
        <v>1617</v>
      </c>
      <c r="J140" s="1" t="s">
        <v>929</v>
      </c>
      <c r="K140" s="1" t="s">
        <v>1617</v>
      </c>
      <c r="L140" s="1" t="s">
        <v>1617</v>
      </c>
      <c r="M140" s="1" t="s">
        <v>930</v>
      </c>
      <c r="N140" s="1" t="s">
        <v>930</v>
      </c>
      <c r="O140" s="1" t="s">
        <v>931</v>
      </c>
      <c r="P140" s="1" t="s">
        <v>932</v>
      </c>
      <c r="Q140" s="1" t="s">
        <v>933</v>
      </c>
      <c r="R140" s="1" t="s">
        <v>1618</v>
      </c>
      <c r="S140" s="1" t="s">
        <v>935</v>
      </c>
      <c r="T140" s="1" t="s">
        <v>936</v>
      </c>
      <c r="U140" s="1" t="s">
        <v>937</v>
      </c>
      <c r="V140" s="1" t="s">
        <v>938</v>
      </c>
    </row>
    <row r="141" s="1" customFormat="1" spans="1:22">
      <c r="A141" s="3">
        <v>999222081668377</v>
      </c>
      <c r="B141" s="1" t="s">
        <v>925</v>
      </c>
      <c r="C141" s="1" t="s">
        <v>1619</v>
      </c>
      <c r="D141" s="1" t="s">
        <v>1620</v>
      </c>
      <c r="E141" s="1" t="s">
        <v>1621</v>
      </c>
      <c r="F141" s="1" t="s">
        <v>926</v>
      </c>
      <c r="G141" s="1" t="s">
        <v>947</v>
      </c>
      <c r="H141" s="1" t="s">
        <v>927</v>
      </c>
      <c r="I141" s="1" t="s">
        <v>1622</v>
      </c>
      <c r="J141" s="1" t="s">
        <v>929</v>
      </c>
      <c r="K141" s="1" t="s">
        <v>1622</v>
      </c>
      <c r="L141" s="1" t="s">
        <v>1622</v>
      </c>
      <c r="M141" s="1" t="s">
        <v>930</v>
      </c>
      <c r="N141" s="1" t="s">
        <v>930</v>
      </c>
      <c r="O141" s="1" t="s">
        <v>931</v>
      </c>
      <c r="P141" s="1" t="s">
        <v>932</v>
      </c>
      <c r="Q141" s="1" t="s">
        <v>933</v>
      </c>
      <c r="R141" s="1" t="s">
        <v>1623</v>
      </c>
      <c r="S141" s="1" t="s">
        <v>935</v>
      </c>
      <c r="T141" s="1" t="s">
        <v>936</v>
      </c>
      <c r="U141" s="1" t="s">
        <v>937</v>
      </c>
      <c r="V141" s="1" t="s">
        <v>977</v>
      </c>
    </row>
    <row r="142" s="1" customFormat="1" spans="1:22">
      <c r="A142" s="3">
        <v>22079958586</v>
      </c>
      <c r="B142" s="1" t="s">
        <v>925</v>
      </c>
      <c r="C142" s="1" t="s">
        <v>1624</v>
      </c>
      <c r="D142" s="1" t="s">
        <v>1625</v>
      </c>
      <c r="E142" s="1" t="s">
        <v>1626</v>
      </c>
      <c r="F142" s="1" t="s">
        <v>926</v>
      </c>
      <c r="G142" s="1" t="s">
        <v>947</v>
      </c>
      <c r="H142" s="1" t="s">
        <v>927</v>
      </c>
      <c r="I142" s="1" t="s">
        <v>1627</v>
      </c>
      <c r="J142" s="1" t="s">
        <v>929</v>
      </c>
      <c r="K142" s="1" t="s">
        <v>1627</v>
      </c>
      <c r="L142" s="1" t="s">
        <v>1627</v>
      </c>
      <c r="M142" s="1" t="s">
        <v>930</v>
      </c>
      <c r="N142" s="1" t="s">
        <v>930</v>
      </c>
      <c r="O142" s="1" t="s">
        <v>931</v>
      </c>
      <c r="P142" s="1" t="s">
        <v>932</v>
      </c>
      <c r="Q142" s="1" t="s">
        <v>933</v>
      </c>
      <c r="R142" s="1" t="s">
        <v>1628</v>
      </c>
      <c r="S142" s="1" t="s">
        <v>935</v>
      </c>
      <c r="T142" s="1" t="s">
        <v>936</v>
      </c>
      <c r="U142" s="1" t="s">
        <v>937</v>
      </c>
      <c r="V142" s="1" t="s">
        <v>977</v>
      </c>
    </row>
    <row r="143" s="1" customFormat="1" spans="1:22">
      <c r="A143" s="3">
        <v>999222080207761</v>
      </c>
      <c r="B143" s="1" t="s">
        <v>925</v>
      </c>
      <c r="C143" s="1" t="s">
        <v>1629</v>
      </c>
      <c r="D143" s="1" t="s">
        <v>1630</v>
      </c>
      <c r="E143" s="1" t="s">
        <v>1631</v>
      </c>
      <c r="F143" s="1" t="s">
        <v>925</v>
      </c>
      <c r="G143" s="1" t="s">
        <v>926</v>
      </c>
      <c r="H143" s="1" t="s">
        <v>927</v>
      </c>
      <c r="I143" s="1" t="s">
        <v>1632</v>
      </c>
      <c r="J143" s="1" t="s">
        <v>929</v>
      </c>
      <c r="K143" s="1" t="s">
        <v>1632</v>
      </c>
      <c r="L143" s="1" t="s">
        <v>1632</v>
      </c>
      <c r="M143" s="1" t="s">
        <v>930</v>
      </c>
      <c r="N143" s="1" t="s">
        <v>930</v>
      </c>
      <c r="O143" s="1" t="s">
        <v>931</v>
      </c>
      <c r="P143" s="1" t="s">
        <v>932</v>
      </c>
      <c r="Q143" s="1" t="s">
        <v>933</v>
      </c>
      <c r="R143" s="1" t="s">
        <v>1633</v>
      </c>
      <c r="S143" s="1" t="s">
        <v>935</v>
      </c>
      <c r="T143" s="1" t="s">
        <v>936</v>
      </c>
      <c r="U143" s="1" t="s">
        <v>1148</v>
      </c>
      <c r="V143" s="1" t="s">
        <v>1634</v>
      </c>
    </row>
    <row r="144" s="1" customFormat="1" spans="1:22">
      <c r="A144" s="3">
        <v>999222074328829</v>
      </c>
      <c r="B144" s="1" t="s">
        <v>925</v>
      </c>
      <c r="C144" s="1" t="s">
        <v>1635</v>
      </c>
      <c r="D144" s="1" t="s">
        <v>1568</v>
      </c>
      <c r="E144" s="1" t="s">
        <v>1636</v>
      </c>
      <c r="F144" s="1" t="s">
        <v>925</v>
      </c>
      <c r="G144" s="1" t="s">
        <v>926</v>
      </c>
      <c r="H144" s="1" t="s">
        <v>927</v>
      </c>
      <c r="I144" s="1" t="s">
        <v>1637</v>
      </c>
      <c r="J144" s="1" t="s">
        <v>929</v>
      </c>
      <c r="K144" s="1" t="s">
        <v>1637</v>
      </c>
      <c r="L144" s="1" t="s">
        <v>1637</v>
      </c>
      <c r="M144" s="1" t="s">
        <v>930</v>
      </c>
      <c r="N144" s="1" t="s">
        <v>930</v>
      </c>
      <c r="O144" s="1" t="s">
        <v>931</v>
      </c>
      <c r="P144" s="1" t="s">
        <v>932</v>
      </c>
      <c r="Q144" s="1" t="s">
        <v>933</v>
      </c>
      <c r="R144" s="1" t="s">
        <v>1638</v>
      </c>
      <c r="S144" s="1" t="s">
        <v>935</v>
      </c>
      <c r="T144" s="1" t="s">
        <v>936</v>
      </c>
      <c r="U144" s="1" t="s">
        <v>937</v>
      </c>
      <c r="V144" s="1" t="s">
        <v>977</v>
      </c>
    </row>
    <row r="145" s="1" customFormat="1" spans="1:22">
      <c r="A145" s="3">
        <v>999222085964699</v>
      </c>
      <c r="B145" s="1" t="s">
        <v>926</v>
      </c>
      <c r="C145" s="1" t="s">
        <v>1639</v>
      </c>
      <c r="D145" s="1" t="s">
        <v>1640</v>
      </c>
      <c r="E145" s="1" t="s">
        <v>1641</v>
      </c>
      <c r="F145" s="1" t="s">
        <v>926</v>
      </c>
      <c r="G145" s="1" t="s">
        <v>947</v>
      </c>
      <c r="H145" s="1" t="s">
        <v>927</v>
      </c>
      <c r="I145" s="1" t="s">
        <v>1642</v>
      </c>
      <c r="J145" s="1" t="s">
        <v>929</v>
      </c>
      <c r="K145" s="1" t="s">
        <v>1642</v>
      </c>
      <c r="L145" s="1" t="s">
        <v>1642</v>
      </c>
      <c r="M145" s="1" t="s">
        <v>930</v>
      </c>
      <c r="N145" s="1" t="s">
        <v>930</v>
      </c>
      <c r="O145" s="1" t="s">
        <v>931</v>
      </c>
      <c r="P145" s="1" t="s">
        <v>932</v>
      </c>
      <c r="Q145" s="1" t="s">
        <v>933</v>
      </c>
      <c r="R145" s="1" t="s">
        <v>1643</v>
      </c>
      <c r="S145" s="1" t="s">
        <v>935</v>
      </c>
      <c r="T145" s="1" t="s">
        <v>936</v>
      </c>
      <c r="U145" s="1" t="s">
        <v>937</v>
      </c>
      <c r="V145" s="1" t="s">
        <v>938</v>
      </c>
    </row>
    <row r="146" s="1" customFormat="1" spans="1:22">
      <c r="A146" s="3">
        <v>999222082326002</v>
      </c>
      <c r="B146" s="1" t="s">
        <v>926</v>
      </c>
      <c r="C146" s="1" t="s">
        <v>1644</v>
      </c>
      <c r="D146" s="1" t="s">
        <v>1008</v>
      </c>
      <c r="E146" s="1" t="s">
        <v>1645</v>
      </c>
      <c r="F146" s="1" t="s">
        <v>926</v>
      </c>
      <c r="G146" s="1" t="s">
        <v>947</v>
      </c>
      <c r="H146" s="1" t="s">
        <v>927</v>
      </c>
      <c r="I146" s="1" t="s">
        <v>1646</v>
      </c>
      <c r="J146" s="1" t="s">
        <v>929</v>
      </c>
      <c r="K146" s="1" t="s">
        <v>1646</v>
      </c>
      <c r="L146" s="1" t="s">
        <v>1646</v>
      </c>
      <c r="M146" s="1" t="s">
        <v>930</v>
      </c>
      <c r="N146" s="1" t="s">
        <v>930</v>
      </c>
      <c r="O146" s="1" t="s">
        <v>931</v>
      </c>
      <c r="P146" s="1" t="s">
        <v>932</v>
      </c>
      <c r="Q146" s="1" t="s">
        <v>933</v>
      </c>
      <c r="R146" s="1" t="s">
        <v>1647</v>
      </c>
      <c r="S146" s="1" t="s">
        <v>935</v>
      </c>
      <c r="T146" s="1" t="s">
        <v>936</v>
      </c>
      <c r="U146" s="1" t="s">
        <v>937</v>
      </c>
      <c r="V146" s="1" t="s">
        <v>938</v>
      </c>
    </row>
    <row r="147" s="1" customFormat="1" spans="1:22">
      <c r="A147" s="3">
        <v>999222079021063</v>
      </c>
      <c r="B147" s="1" t="s">
        <v>925</v>
      </c>
      <c r="C147" s="1" t="s">
        <v>1648</v>
      </c>
      <c r="D147" s="1" t="s">
        <v>1008</v>
      </c>
      <c r="E147" s="1" t="s">
        <v>1649</v>
      </c>
      <c r="F147" s="1" t="s">
        <v>926</v>
      </c>
      <c r="G147" s="1" t="s">
        <v>947</v>
      </c>
      <c r="H147" s="1" t="s">
        <v>927</v>
      </c>
      <c r="I147" s="1" t="s">
        <v>1518</v>
      </c>
      <c r="J147" s="1" t="s">
        <v>929</v>
      </c>
      <c r="K147" s="1" t="s">
        <v>1518</v>
      </c>
      <c r="L147" s="1" t="s">
        <v>1518</v>
      </c>
      <c r="M147" s="1" t="s">
        <v>930</v>
      </c>
      <c r="N147" s="1" t="s">
        <v>930</v>
      </c>
      <c r="O147" s="1" t="s">
        <v>931</v>
      </c>
      <c r="P147" s="1" t="s">
        <v>932</v>
      </c>
      <c r="Q147" s="1" t="s">
        <v>933</v>
      </c>
      <c r="R147" s="1" t="s">
        <v>1650</v>
      </c>
      <c r="S147" s="1" t="s">
        <v>935</v>
      </c>
      <c r="T147" s="1" t="s">
        <v>936</v>
      </c>
      <c r="U147" s="1" t="s">
        <v>937</v>
      </c>
      <c r="V147" s="1" t="s">
        <v>938</v>
      </c>
    </row>
    <row r="148" s="1" customFormat="1" spans="1:22">
      <c r="A148" s="3">
        <v>999222079634988</v>
      </c>
      <c r="B148" s="1" t="s">
        <v>925</v>
      </c>
      <c r="C148" s="1" t="s">
        <v>1651</v>
      </c>
      <c r="D148" s="1" t="s">
        <v>923</v>
      </c>
      <c r="E148" s="1" t="s">
        <v>1652</v>
      </c>
      <c r="F148" s="1" t="s">
        <v>926</v>
      </c>
      <c r="G148" s="1" t="s">
        <v>947</v>
      </c>
      <c r="H148" s="1" t="s">
        <v>927</v>
      </c>
      <c r="I148" s="1" t="s">
        <v>1653</v>
      </c>
      <c r="J148" s="1" t="s">
        <v>929</v>
      </c>
      <c r="K148" s="1" t="s">
        <v>1653</v>
      </c>
      <c r="L148" s="1" t="s">
        <v>1653</v>
      </c>
      <c r="M148" s="1" t="s">
        <v>930</v>
      </c>
      <c r="N148" s="1" t="s">
        <v>930</v>
      </c>
      <c r="O148" s="1" t="s">
        <v>931</v>
      </c>
      <c r="P148" s="1" t="s">
        <v>932</v>
      </c>
      <c r="Q148" s="1" t="s">
        <v>933</v>
      </c>
      <c r="R148" s="1" t="s">
        <v>1654</v>
      </c>
      <c r="S148" s="1" t="s">
        <v>935</v>
      </c>
      <c r="T148" s="1" t="s">
        <v>936</v>
      </c>
      <c r="U148" s="1" t="s">
        <v>937</v>
      </c>
      <c r="V148" s="1" t="s">
        <v>938</v>
      </c>
    </row>
    <row r="149" s="1" customFormat="1" spans="1:22">
      <c r="A149" s="3">
        <v>999222088067020</v>
      </c>
      <c r="B149" s="1" t="s">
        <v>926</v>
      </c>
      <c r="C149" s="1" t="s">
        <v>1655</v>
      </c>
      <c r="D149" s="1" t="s">
        <v>1008</v>
      </c>
      <c r="E149" s="1" t="s">
        <v>1656</v>
      </c>
      <c r="F149" s="1" t="s">
        <v>926</v>
      </c>
      <c r="G149" s="1" t="s">
        <v>947</v>
      </c>
      <c r="H149" s="1" t="s">
        <v>927</v>
      </c>
      <c r="I149" s="1" t="s">
        <v>1657</v>
      </c>
      <c r="J149" s="1" t="s">
        <v>929</v>
      </c>
      <c r="K149" s="1" t="s">
        <v>1657</v>
      </c>
      <c r="L149" s="1" t="s">
        <v>1657</v>
      </c>
      <c r="M149" s="1" t="s">
        <v>930</v>
      </c>
      <c r="N149" s="1" t="s">
        <v>930</v>
      </c>
      <c r="O149" s="1" t="s">
        <v>931</v>
      </c>
      <c r="P149" s="1" t="s">
        <v>932</v>
      </c>
      <c r="Q149" s="1" t="s">
        <v>933</v>
      </c>
      <c r="R149" s="1" t="s">
        <v>1658</v>
      </c>
      <c r="S149" s="1" t="s">
        <v>935</v>
      </c>
      <c r="T149" s="1" t="s">
        <v>936</v>
      </c>
      <c r="U149" s="1" t="s">
        <v>937</v>
      </c>
      <c r="V149" s="1" t="s">
        <v>938</v>
      </c>
    </row>
    <row r="150" s="1" customFormat="1" spans="1:22">
      <c r="A150" s="3">
        <v>999221962602222</v>
      </c>
      <c r="B150" s="1" t="s">
        <v>1357</v>
      </c>
      <c r="C150" s="1" t="s">
        <v>1659</v>
      </c>
      <c r="D150" s="1" t="s">
        <v>1660</v>
      </c>
      <c r="E150" s="1" t="s">
        <v>1661</v>
      </c>
      <c r="F150" s="1" t="s">
        <v>974</v>
      </c>
      <c r="G150" s="1" t="s">
        <v>926</v>
      </c>
      <c r="H150" s="1" t="s">
        <v>927</v>
      </c>
      <c r="I150" s="1" t="s">
        <v>1662</v>
      </c>
      <c r="J150" s="1" t="s">
        <v>929</v>
      </c>
      <c r="K150" s="1" t="s">
        <v>1662</v>
      </c>
      <c r="L150" s="1" t="s">
        <v>1662</v>
      </c>
      <c r="M150" s="1" t="s">
        <v>930</v>
      </c>
      <c r="N150" s="1" t="s">
        <v>930</v>
      </c>
      <c r="O150" s="1" t="s">
        <v>931</v>
      </c>
      <c r="P150" s="1" t="s">
        <v>932</v>
      </c>
      <c r="Q150" s="1" t="s">
        <v>933</v>
      </c>
      <c r="R150" s="1" t="s">
        <v>1663</v>
      </c>
      <c r="S150" s="1" t="s">
        <v>935</v>
      </c>
      <c r="T150" s="1" t="s">
        <v>936</v>
      </c>
      <c r="U150" s="1" t="s">
        <v>937</v>
      </c>
      <c r="V150" s="1" t="s">
        <v>1035</v>
      </c>
    </row>
    <row r="151" s="1" customFormat="1" spans="1:22">
      <c r="A151" s="3">
        <v>999222066472344</v>
      </c>
      <c r="B151" s="1" t="s">
        <v>974</v>
      </c>
      <c r="C151" s="1" t="s">
        <v>1664</v>
      </c>
      <c r="D151" s="1" t="s">
        <v>1195</v>
      </c>
      <c r="E151" s="1" t="s">
        <v>1665</v>
      </c>
      <c r="F151" s="1" t="s">
        <v>925</v>
      </c>
      <c r="G151" s="1" t="s">
        <v>926</v>
      </c>
      <c r="H151" s="1" t="s">
        <v>927</v>
      </c>
      <c r="I151" s="1" t="s">
        <v>1666</v>
      </c>
      <c r="J151" s="1" t="s">
        <v>929</v>
      </c>
      <c r="K151" s="1" t="s">
        <v>1666</v>
      </c>
      <c r="L151" s="1" t="s">
        <v>1666</v>
      </c>
      <c r="M151" s="1" t="s">
        <v>930</v>
      </c>
      <c r="N151" s="1" t="s">
        <v>930</v>
      </c>
      <c r="O151" s="1" t="s">
        <v>931</v>
      </c>
      <c r="P151" s="1" t="s">
        <v>932</v>
      </c>
      <c r="Q151" s="1" t="s">
        <v>933</v>
      </c>
      <c r="R151" s="1" t="s">
        <v>1667</v>
      </c>
      <c r="S151" s="1" t="s">
        <v>935</v>
      </c>
      <c r="T151" s="1" t="s">
        <v>936</v>
      </c>
      <c r="U151" s="1" t="s">
        <v>937</v>
      </c>
      <c r="V151" s="1" t="s">
        <v>977</v>
      </c>
    </row>
    <row r="152" s="1" customFormat="1" spans="1:22">
      <c r="A152" s="3">
        <v>999222084656165</v>
      </c>
      <c r="B152" s="1" t="s">
        <v>926</v>
      </c>
      <c r="C152" s="1" t="s">
        <v>1668</v>
      </c>
      <c r="D152" s="1" t="s">
        <v>1008</v>
      </c>
      <c r="E152" s="1" t="s">
        <v>1669</v>
      </c>
      <c r="F152" s="1" t="s">
        <v>926</v>
      </c>
      <c r="G152" s="1" t="s">
        <v>947</v>
      </c>
      <c r="H152" s="1" t="s">
        <v>927</v>
      </c>
      <c r="I152" s="1" t="s">
        <v>1518</v>
      </c>
      <c r="J152" s="1" t="s">
        <v>929</v>
      </c>
      <c r="K152" s="1" t="s">
        <v>1518</v>
      </c>
      <c r="L152" s="1" t="s">
        <v>1518</v>
      </c>
      <c r="M152" s="1" t="s">
        <v>930</v>
      </c>
      <c r="N152" s="1" t="s">
        <v>930</v>
      </c>
      <c r="O152" s="1" t="s">
        <v>931</v>
      </c>
      <c r="P152" s="1" t="s">
        <v>932</v>
      </c>
      <c r="Q152" s="1" t="s">
        <v>933</v>
      </c>
      <c r="R152" s="1" t="s">
        <v>1670</v>
      </c>
      <c r="S152" s="1" t="s">
        <v>935</v>
      </c>
      <c r="T152" s="1" t="s">
        <v>936</v>
      </c>
      <c r="U152" s="1" t="s">
        <v>937</v>
      </c>
      <c r="V152" s="1" t="s">
        <v>938</v>
      </c>
    </row>
    <row r="153" s="1" customFormat="1" spans="1:22">
      <c r="A153" s="3">
        <v>999221987682615</v>
      </c>
      <c r="B153" s="1" t="s">
        <v>1067</v>
      </c>
      <c r="C153" s="1" t="s">
        <v>1671</v>
      </c>
      <c r="D153" s="1" t="s">
        <v>1672</v>
      </c>
      <c r="E153" s="1" t="s">
        <v>1673</v>
      </c>
      <c r="F153" s="1" t="s">
        <v>974</v>
      </c>
      <c r="G153" s="1" t="s">
        <v>926</v>
      </c>
      <c r="H153" s="1" t="s">
        <v>927</v>
      </c>
      <c r="I153" s="1" t="s">
        <v>1674</v>
      </c>
      <c r="J153" s="1" t="s">
        <v>929</v>
      </c>
      <c r="K153" s="1" t="s">
        <v>1674</v>
      </c>
      <c r="L153" s="1" t="s">
        <v>1674</v>
      </c>
      <c r="M153" s="1" t="s">
        <v>930</v>
      </c>
      <c r="N153" s="1" t="s">
        <v>930</v>
      </c>
      <c r="O153" s="1" t="s">
        <v>931</v>
      </c>
      <c r="P153" s="1" t="s">
        <v>932</v>
      </c>
      <c r="Q153" s="1" t="s">
        <v>933</v>
      </c>
      <c r="R153" s="1" t="s">
        <v>1675</v>
      </c>
      <c r="S153" s="1" t="s">
        <v>935</v>
      </c>
      <c r="T153" s="1" t="s">
        <v>936</v>
      </c>
      <c r="U153" s="1" t="s">
        <v>937</v>
      </c>
      <c r="V153" s="1" t="s">
        <v>938</v>
      </c>
    </row>
    <row r="154" s="1" customFormat="1" spans="1:22">
      <c r="A154" s="3">
        <v>999222085464896</v>
      </c>
      <c r="B154" s="1" t="s">
        <v>926</v>
      </c>
      <c r="C154" s="1" t="s">
        <v>1676</v>
      </c>
      <c r="D154" s="1" t="s">
        <v>1008</v>
      </c>
      <c r="E154" s="1" t="s">
        <v>1677</v>
      </c>
      <c r="F154" s="1" t="s">
        <v>926</v>
      </c>
      <c r="G154" s="1" t="s">
        <v>947</v>
      </c>
      <c r="H154" s="1" t="s">
        <v>927</v>
      </c>
      <c r="I154" s="1" t="s">
        <v>1518</v>
      </c>
      <c r="J154" s="1" t="s">
        <v>929</v>
      </c>
      <c r="K154" s="1" t="s">
        <v>1518</v>
      </c>
      <c r="L154" s="1" t="s">
        <v>1518</v>
      </c>
      <c r="M154" s="1" t="s">
        <v>930</v>
      </c>
      <c r="N154" s="1" t="s">
        <v>930</v>
      </c>
      <c r="O154" s="1" t="s">
        <v>931</v>
      </c>
      <c r="P154" s="1" t="s">
        <v>932</v>
      </c>
      <c r="Q154" s="1" t="s">
        <v>933</v>
      </c>
      <c r="R154" s="1" t="s">
        <v>1678</v>
      </c>
      <c r="S154" s="1" t="s">
        <v>935</v>
      </c>
      <c r="T154" s="1" t="s">
        <v>936</v>
      </c>
      <c r="U154" s="1" t="s">
        <v>937</v>
      </c>
      <c r="V154" s="1" t="s">
        <v>938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洪敏峰</dc:creator>
  <cp:lastModifiedBy>Administrator</cp:lastModifiedBy>
  <dcterms:created xsi:type="dcterms:W3CDTF">2023-01-09T01:45:00Z</dcterms:created>
  <dcterms:modified xsi:type="dcterms:W3CDTF">2023-01-29T08:30:29Z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FD61B9DE48D7439C8C74DC57C25DF52D</vt:lpwstr>
  </property>
  <property fmtid="{D5CDD505-2E9C-101B-9397-08002B2CF9AE}" pid="3" name="KSOProductBuildVer">
    <vt:lpwstr>2052-11.1.0.13703</vt:lpwstr>
  </property>
</Properties>
</file>