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44525"/>
</workbook>
</file>

<file path=xl/sharedStrings.xml><?xml version="1.0" encoding="utf-8"?>
<sst xmlns="http://schemas.openxmlformats.org/spreadsheetml/2006/main" count="5128" uniqueCount="1566">
  <si>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</si>
  <si>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</si>
  <si>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</si>
  <si>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</si>
  <si>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</si>
  <si>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</si>
  <si>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</si>
  <si>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</si>
  <si>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</si>
  <si>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</si>
  <si>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</si>
  <si>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</si>
  <si>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</si>
  <si>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</si>
  <si>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</si>
  <si>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</si>
  <si>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</si>
  <si>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</si>
  <si>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</si>
  <si>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</si>
  <si>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</si>
  <si>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</si>
  <si>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</si>
  <si>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</si>
  <si>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</si>
  <si>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18368659852	</t>
  </si>
  <si>
    <t>Ctrip</t>
  </si>
  <si>
    <t>正常</t>
  </si>
  <si>
    <t>[普吉岛]普吉岛悦榕庄(SHA Extra Plus)(Banyan Tree Phuket (SHA Extra Plus))(3707426)</t>
  </si>
  <si>
    <t>悦榕泻湖泳池别墅&lt;特别促销&gt;&lt;双人入住&gt;&lt;双早&gt;</t>
  </si>
  <si>
    <t>CNY</t>
  </si>
  <si>
    <t>Moon/Milee,Moon/Milee</t>
  </si>
  <si>
    <t>CA2019230115CNY</t>
  </si>
  <si>
    <t>未提现</t>
  </si>
  <si>
    <t>携程开票</t>
  </si>
  <si>
    <t xml:space="preserve">2618423	</t>
  </si>
  <si>
    <t xml:space="preserve">19649995	</t>
  </si>
  <si>
    <t xml:space="preserve">21198984658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</si>
  <si>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</si>
  <si>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</si>
  <si>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GALE/JOSEPH,CULTRERA/ERIN</t>
  </si>
  <si>
    <t xml:space="preserve">2710742	</t>
  </si>
  <si>
    <t xml:space="preserve">614503	</t>
  </si>
  <si>
    <t xml:space="preserve">21333517212	</t>
  </si>
  <si>
    <t>[普吉岛]普吉岛兰花温泉度假酒店 (SHA Extra Plus)(Phuket Orchid Resort and Spa (SHA Extra Plus))(3735886)</t>
  </si>
  <si>
    <t>园景家庭房(连住3晚及以上)&lt;三人入住&gt;&lt;早餐&gt;</t>
  </si>
  <si>
    <t>PARK/YUMI</t>
  </si>
  <si>
    <t xml:space="preserve">2723949	</t>
  </si>
  <si>
    <t xml:space="preserve">146081	</t>
  </si>
  <si>
    <t xml:space="preserve">21831140237	</t>
  </si>
  <si>
    <t>[吉隆坡]吉隆坡宾乐雅精选酒店(PARKROYAL COLLECTION Kuala Lumpur)(100961857)</t>
  </si>
  <si>
    <t>都市豪华特大床&lt;促销&gt;&lt;双人入住&gt;&lt;双早&gt;</t>
  </si>
  <si>
    <t>TAMPUBOLON/THIODORA STEVI</t>
  </si>
  <si>
    <t xml:space="preserve">2817558	</t>
  </si>
  <si>
    <t xml:space="preserve">197685457	</t>
  </si>
  <si>
    <t xml:space="preserve">21838863861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</si>
  <si>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</si>
  <si>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</si>
  <si>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LI/XIBEI</t>
  </si>
  <si>
    <t xml:space="preserve">2822039	</t>
  </si>
  <si>
    <t xml:space="preserve">7722891	</t>
  </si>
  <si>
    <t xml:space="preserve">21841223822	</t>
  </si>
  <si>
    <t>[苏梅岛]苏梅岛六善酒店(Six Senses Samui)(3666611)</t>
  </si>
  <si>
    <t>静谧别墅(至少提前30天预订)&lt;双人入住&gt;&lt;双早&gt;</t>
  </si>
  <si>
    <t>Mei/Jie,Mei/Jie</t>
  </si>
  <si>
    <t xml:space="preserve">2824470	</t>
  </si>
  <si>
    <t xml:space="preserve">	</t>
  </si>
  <si>
    <t>取消</t>
  </si>
  <si>
    <t xml:space="preserve">21842573470	</t>
  </si>
  <si>
    <t>[曼谷]曼谷盛泰乐水门酒店 (SHA Plus+)(Centara Watergate Pavillion Hotel Bangkok (SHA Plus+))(4733674)</t>
  </si>
  <si>
    <t>豪华双床房(至少连住2晚及以上)&lt;今日特价 &gt;&lt;双人入住&gt;&lt;仅适用亚洲客人&gt;&lt;双早&gt;</t>
  </si>
  <si>
    <t>Htwe/San San,Win/Yin yin</t>
  </si>
  <si>
    <t xml:space="preserve">2826471	</t>
  </si>
  <si>
    <t xml:space="preserve">236147	</t>
  </si>
  <si>
    <t xml:space="preserve">21843486881	</t>
  </si>
  <si>
    <t>[邦劳]阿罗纳海滩赫纳度假村(Henann Resort Alona Beach)(5243777)</t>
  </si>
  <si>
    <t>豪华房(连住3晚及以上)&lt;特价大促销&gt;&lt;三人入住&gt;&lt;早餐&gt;</t>
  </si>
  <si>
    <t>suzuki/takehiro,suzuki/takehiro,suzuki/takehiro</t>
  </si>
  <si>
    <t xml:space="preserve">2827799	</t>
  </si>
  <si>
    <t xml:space="preserve">HBLMNL012-1735	</t>
  </si>
  <si>
    <t xml:space="preserve">999221881383492	</t>
  </si>
  <si>
    <t>[长滩岛]长滩岛区酒店(The District Boracay)(5175373)</t>
  </si>
  <si>
    <t>豪华特大床房&lt;今日特价 &gt;&lt;双人入住&gt;&lt;双早&gt;</t>
  </si>
  <si>
    <t>BELTRAN/SHIRLENE</t>
  </si>
  <si>
    <t xml:space="preserve">2863028	</t>
  </si>
  <si>
    <t xml:space="preserve">9201404	</t>
  </si>
  <si>
    <t xml:space="preserve">999221915044038	</t>
  </si>
  <si>
    <t>[芭堤雅]芭堤雅盛泰澜幻影海滩度假村 (SHA Extra Plus)(Centara Grand Mirage Beach Resort Pattaya (SHA Extra Plus))(1593624)</t>
  </si>
  <si>
    <t>俱乐部幻影甄选豪华海双床房&lt;双人入住&gt;&lt;适用于除泰国的亚洲客人&gt;&lt;双早&gt;</t>
  </si>
  <si>
    <t>LIM/JAEHYUN</t>
  </si>
  <si>
    <t xml:space="preserve">2872399	</t>
  </si>
  <si>
    <t xml:space="preserve">238686919	</t>
  </si>
  <si>
    <t xml:space="preserve">999221927243379	</t>
  </si>
  <si>
    <t>[长滩岛]长滩岛帕莱姆海滨度假村(Henann Prime Beach Resort Boracay)(6372666)</t>
  </si>
  <si>
    <t>东翼豪华房&lt;特价大促销&gt;&lt;三人入住&gt;&lt;早餐&gt;</t>
  </si>
  <si>
    <t>Dinopol/Khryzz l,Dinopol/Khryzz l,Dinopol/Khryzz l,Dinopol/Khryzz l,Dinopol/Khryzz l,Dinopol/Khryzz l</t>
  </si>
  <si>
    <t xml:space="preserve">2874932	</t>
  </si>
  <si>
    <t xml:space="preserve">HPM205-477	</t>
  </si>
  <si>
    <t xml:space="preserve">999221963416588	</t>
  </si>
  <si>
    <t>[曼谷]隆齐格兰德中心点酒店 (SHA Plus+)(Grande Centre Point Hotel Ploenchit (SHA Plus+))(28525650)</t>
  </si>
  <si>
    <t>高级阳台双床房&lt;双人入住&gt;&lt;无早&gt;</t>
  </si>
  <si>
    <t>Kim/Youngsik</t>
  </si>
  <si>
    <t xml:space="preserve">2887772	</t>
  </si>
  <si>
    <t xml:space="preserve">196561	</t>
  </si>
  <si>
    <t xml:space="preserve">999221969522251	</t>
  </si>
  <si>
    <t>[苏梅岛]苏梅岛查汶瑞景海滩度假村(Chaweng Regent Beach Resort Koh Samui)(4037073)</t>
  </si>
  <si>
    <t>豪华摄政房&lt;双人入住&gt;&lt;双早&gt;</t>
  </si>
  <si>
    <t>Brown/Debra,Brown/Debra</t>
  </si>
  <si>
    <t xml:space="preserve">2889744	</t>
  </si>
  <si>
    <t xml:space="preserve">acknowledge	</t>
  </si>
  <si>
    <t xml:space="preserve">999221980132611	</t>
  </si>
  <si>
    <t>[哥打京那巴鲁]阿皮亚伊纳南因宜必思尚品酒店(Ibis Styles Kota Kinabalu Inanam Hotel)(37490470)</t>
  </si>
  <si>
    <t>高级双床房(至少连住2晚及以上)&lt;双人入住&gt;&lt;双早&gt;</t>
  </si>
  <si>
    <t>GAN/SU WAN</t>
  </si>
  <si>
    <t xml:space="preserve">2893305	</t>
  </si>
  <si>
    <t xml:space="preserve">LWVSDFNK	</t>
  </si>
  <si>
    <t xml:space="preserve">999221992547005	</t>
  </si>
  <si>
    <t>[拉普拉普]康斯特白拉热带海滩度假村(Costabella Tropical Beach Hotel)(8235061)</t>
  </si>
  <si>
    <t>首映豪华池畔房&lt;特价大促销&gt;&lt;双人入住&gt;&lt;双早&gt;</t>
  </si>
  <si>
    <t>COTTON/JAMES JOSEPH</t>
  </si>
  <si>
    <t xml:space="preserve">2897358	</t>
  </si>
  <si>
    <t xml:space="preserve">141308	</t>
  </si>
  <si>
    <t xml:space="preserve">999222007653386	</t>
  </si>
  <si>
    <t>[岘港]纳曼度假村(Naman Retreat)(5445186)</t>
  </si>
  <si>
    <t>一卧室泳池别墅(至少连住2晚及以上)&lt;超值特惠&gt;&lt;双人入住&gt;&lt;双早&gt;</t>
  </si>
  <si>
    <t>LEE/JAEHYUN</t>
  </si>
  <si>
    <t xml:space="preserve">2902335	</t>
  </si>
  <si>
    <t xml:space="preserve">999222008987455	</t>
  </si>
  <si>
    <t>[岘港]TMS岘港海滩酒店(Tms Hotel Da Nang Beach)(28708816)</t>
  </si>
  <si>
    <t>海滨尊贵双床套房&lt;双人入住&gt;&lt;双早&gt;</t>
  </si>
  <si>
    <t>HWANG/EUNJIN</t>
  </si>
  <si>
    <t xml:space="preserve">2902677	</t>
  </si>
  <si>
    <t xml:space="preserve">999222016433601	</t>
  </si>
  <si>
    <t>尊贵房&lt;特价大促销&gt;&lt;三人入住&gt;&lt;早餐&gt;</t>
  </si>
  <si>
    <t>lee/young-ju,lee/young-ju</t>
  </si>
  <si>
    <t xml:space="preserve">2905158	</t>
  </si>
  <si>
    <t xml:space="preserve">HBLMNL012-1944	</t>
  </si>
  <si>
    <t xml:space="preserve">999222018510350	</t>
  </si>
  <si>
    <t>[胡志明市]西贡王子酒店(Saigon Prince Hotel)(28563936)</t>
  </si>
  <si>
    <t>尊贵房&lt;双人入住&gt;&lt;双早&gt;</t>
  </si>
  <si>
    <t>Kartik/Namburi,TBA/TBA</t>
  </si>
  <si>
    <t xml:space="preserve">2906250	</t>
  </si>
  <si>
    <t xml:space="preserve">1018141	</t>
  </si>
  <si>
    <t xml:space="preserve">999222028475258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</si>
  <si>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</si>
  <si>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</si>
  <si>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WONG/MIKA</t>
  </si>
  <si>
    <t xml:space="preserve">2909474	</t>
  </si>
  <si>
    <t xml:space="preserve">8360400	</t>
  </si>
  <si>
    <t xml:space="preserve">999222038809028	</t>
  </si>
  <si>
    <t>[济州市]济州君悦酒店(Grand Hyatt Jeju)(99810240)</t>
  </si>
  <si>
    <t>65平米特大床房&lt;双人入住&gt;&lt;无早&gt;</t>
  </si>
  <si>
    <t>MAO/MINGMING</t>
  </si>
  <si>
    <t xml:space="preserve">2912583	</t>
  </si>
  <si>
    <t xml:space="preserve">55323376	</t>
  </si>
  <si>
    <t xml:space="preserve">22062520998	</t>
  </si>
  <si>
    <t>[仁川]仁川机场贝斯特韦斯特精品酒店(Best Western Premier Incheon Airport Hotel)(5923817)</t>
  </si>
  <si>
    <t>尊贵双人房&lt;双人入住&gt;&lt;无早&gt;</t>
  </si>
  <si>
    <t>LEE/MUNRO</t>
  </si>
  <si>
    <t xml:space="preserve">2916871	</t>
  </si>
  <si>
    <t xml:space="preserve">999222080173159	</t>
  </si>
  <si>
    <t>[二世古町]二世古绿叶休闲度假村(The Green Leaf, Niseko Village)(28524571)</t>
  </si>
  <si>
    <t>豪华房(连住3晚及以上)&lt;双人入住&gt;&lt;双早&gt;</t>
  </si>
  <si>
    <t>WANG/PANPAN</t>
  </si>
  <si>
    <t xml:space="preserve">2920981	</t>
  </si>
  <si>
    <t xml:space="preserve">999222081434455	</t>
  </si>
  <si>
    <t>[迪拜]溪畔酒店(Edge Creekside Hotel)(102635987)</t>
  </si>
  <si>
    <t>豪华双床房&lt;双人入住&gt;&lt;双早&gt;</t>
  </si>
  <si>
    <t>BABA/THYAGESH BABA</t>
  </si>
  <si>
    <t xml:space="preserve">2921468	</t>
  </si>
  <si>
    <t xml:space="preserve">20446279	</t>
  </si>
  <si>
    <t xml:space="preserve">999222081575663	</t>
  </si>
  <si>
    <t>高级房(连住3晚及以上)&lt;特价大促销&gt;&lt;双人入住&gt;&lt;无早&gt;</t>
  </si>
  <si>
    <t>DAGUIO/RITA</t>
  </si>
  <si>
    <t xml:space="preserve">2921544	</t>
  </si>
  <si>
    <t xml:space="preserve">141765	</t>
  </si>
  <si>
    <t xml:space="preserve">999222091928618	</t>
  </si>
  <si>
    <t>[普吉岛]普吉岛芭东心爱度假酒店 (SHA Extra Plus)(Duangjitt Resort &amp; Spa (SHA Extra Plus))(3455945)</t>
  </si>
  <si>
    <t>花园翼豪华房&lt;双人入住&gt;&lt;双早&gt;</t>
  </si>
  <si>
    <t>TANG/YUEDONG,XIAO/XIAOYING</t>
  </si>
  <si>
    <t xml:space="preserve">2923920	</t>
  </si>
  <si>
    <t xml:space="preserve">737333	</t>
  </si>
  <si>
    <t xml:space="preserve">999222094659985	</t>
  </si>
  <si>
    <t>[苏梅岛]苏梅岛W酒店(SHA Plus+)(W Koh Samui(SHA Plus+))(3363512)</t>
  </si>
  <si>
    <t>丛林绿洲两张大床别墅&lt;今日特价 &gt;&lt;双人入住&gt;&lt;仅适用亚洲客人&gt;&lt;双早&gt;</t>
  </si>
  <si>
    <t>XIAN/HUI</t>
  </si>
  <si>
    <t xml:space="preserve">2925053	</t>
  </si>
  <si>
    <t xml:space="preserve">89149325	</t>
  </si>
  <si>
    <t xml:space="preserve">999222106487837	</t>
  </si>
  <si>
    <t>[乔治市]槟城尼奥酒店 (槟城对抗新冠肺炎认证)(Neo+ Penang (PenangFightCovid-19 Certified))(24052379)</t>
  </si>
  <si>
    <t>猎户座房&lt;双人入住&gt;&lt;无早&gt;</t>
  </si>
  <si>
    <t>ISMAIL/AMAR SAIFUDDIN</t>
  </si>
  <si>
    <t xml:space="preserve">2927738	</t>
  </si>
  <si>
    <t xml:space="preserve">171230	</t>
  </si>
  <si>
    <t xml:space="preserve">999222113721968	</t>
  </si>
  <si>
    <t>[芭堤雅]芭堤雅T酒店 (SHA Extra Plus)(T Pattaya Hotel (SHA Extra Plus))(28154562)</t>
  </si>
  <si>
    <t>豪华双人床房&lt;双人入住&gt;&lt;无早&gt;</t>
  </si>
  <si>
    <t>LO/TSZ WING</t>
  </si>
  <si>
    <t xml:space="preserve">2929838	</t>
  </si>
  <si>
    <t xml:space="preserve">46214	</t>
  </si>
  <si>
    <t xml:space="preserve">999222115853662	</t>
  </si>
  <si>
    <t>[曼谷]曼谷素坤逸辉盛阁酒店(Fraser Suites Sukhumvit, Bangkok)(27238239)</t>
  </si>
  <si>
    <t>一卧室行政公寓&lt;特惠专享&gt;&lt;双人入住&gt;&lt;双早&gt;</t>
  </si>
  <si>
    <t>Singh/Kundan Kumar</t>
  </si>
  <si>
    <t xml:space="preserve">2930563	</t>
  </si>
  <si>
    <t xml:space="preserve">31191457-1	</t>
  </si>
  <si>
    <t xml:space="preserve">999222122433269	</t>
  </si>
  <si>
    <t>[曼谷]曼谷盛泰澜中央世界商业中心酒店  (SHA Plus+)(Centara Grand &amp; Bangkok Convention Centre at CentralWorld  (SHA Plus+))(5527365)</t>
  </si>
  <si>
    <t>豪华特大床房&lt;今日特价 &gt;&lt;双人入住&gt;&lt;不适用泰国客人&gt;&lt;无早&gt;</t>
  </si>
  <si>
    <t>Gao/Anfu,Gao/Anfu</t>
  </si>
  <si>
    <t xml:space="preserve">2931741	</t>
  </si>
  <si>
    <t xml:space="preserve">999222123296458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</si>
  <si>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</si>
  <si>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</si>
  <si>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xiong/jiawu</t>
  </si>
  <si>
    <t xml:space="preserve">2931869	</t>
  </si>
  <si>
    <t xml:space="preserve">945380	</t>
  </si>
  <si>
    <t xml:space="preserve">999222123316575	</t>
  </si>
  <si>
    <t>[曼谷]曼谷秋素坤逸酒店 (SHA Plus+)(Qiu Hotel Sukhumvit (SHA Plus+))(28597378)</t>
  </si>
  <si>
    <t>豪华池景房(高层)&lt;特价大促销&gt;&lt;三人入住&gt;&lt;早餐&gt;</t>
  </si>
  <si>
    <t>Liang/Hao,Xu/Jia,Lan/Haiyan</t>
  </si>
  <si>
    <t xml:space="preserve">2931873	</t>
  </si>
  <si>
    <t xml:space="preserve">81715	</t>
  </si>
  <si>
    <t xml:space="preserve">999222123443879	</t>
  </si>
  <si>
    <t>[新山]希思尔新山酒店(Thistle Johor Bahru)(5624049)</t>
  </si>
  <si>
    <t>SIHES/RASHID</t>
  </si>
  <si>
    <t xml:space="preserve">2931895	</t>
  </si>
  <si>
    <t xml:space="preserve">341931	</t>
  </si>
  <si>
    <t xml:space="preserve">999222126522570	</t>
  </si>
  <si>
    <t>[吉隆坡]吉隆坡皇家朱兰酒店(Royale Chulan Kuala Lumpur)(5280527)</t>
  </si>
  <si>
    <t>一室公寓&lt;双人入住&gt;&lt;无早&gt;</t>
  </si>
  <si>
    <t>ABD RASHID/ZAKI ZAMANI,ABD RASHID/ZAKI ZAMANI</t>
  </si>
  <si>
    <t xml:space="preserve">2932875	</t>
  </si>
  <si>
    <t xml:space="preserve">10010655371	</t>
  </si>
  <si>
    <t xml:space="preserve">999222126676063	</t>
  </si>
  <si>
    <t>[甲米]甲米奥南宜必思尚品酒店(SHA Extra Plus)(Ibis Styles Krabi Ao Nang(SHA Extra Plus))(3525981)</t>
  </si>
  <si>
    <t>标准双人房&lt;特惠专享&gt;&lt;双人入住&gt;&lt;双早&gt;</t>
  </si>
  <si>
    <t>TAYLOR/EDWARD</t>
  </si>
  <si>
    <t xml:space="preserve">2932927	</t>
  </si>
  <si>
    <t xml:space="preserve">35779568	</t>
  </si>
  <si>
    <t xml:space="preserve">999222128662548	</t>
  </si>
  <si>
    <t>[曼谷]是隆不容错过酒店 by Cross Collection(Haven't Met Bangkok Silom by Cross Collection)(17140699)</t>
  </si>
  <si>
    <t>城市房(至少连住2晚及以上)&lt;双人入住&gt;&lt;无早&gt;</t>
  </si>
  <si>
    <t>ZHOU/JITUAN</t>
  </si>
  <si>
    <t xml:space="preserve">2933089	</t>
  </si>
  <si>
    <t xml:space="preserve">30918	</t>
  </si>
  <si>
    <t xml:space="preserve">999222130295344	</t>
  </si>
  <si>
    <t>[普吉岛]卡塔棕榈水疗度假酒店 (SHA Extra Plus)(Kata Palm Resort &amp; Spa (SHA Extra Plus))(4120277)</t>
  </si>
  <si>
    <t>高级房&lt;限时抢购&gt;&lt;超值特惠&gt;&lt;双人入住&gt;&lt;双早&gt;</t>
  </si>
  <si>
    <t>YUAN/JUNXIA,LAN/YAO</t>
  </si>
  <si>
    <t xml:space="preserve">2933474	</t>
  </si>
  <si>
    <t xml:space="preserve">Sineenuch	</t>
  </si>
  <si>
    <t xml:space="preserve">999222130657609	</t>
  </si>
  <si>
    <t>[士乃]士乃宴宾雅酒店(Impiana Hotel Senai)(28566880)</t>
  </si>
  <si>
    <t>豪华双床房&lt;特惠&gt;&lt;双人入住&gt;&lt;无早&gt;</t>
  </si>
  <si>
    <t>NORZALILAH/ABDULLAH</t>
  </si>
  <si>
    <t xml:space="preserve">2933548	</t>
  </si>
  <si>
    <t xml:space="preserve">144269	</t>
  </si>
  <si>
    <t xml:space="preserve">999222130915982	</t>
  </si>
  <si>
    <t>[曼谷]帕拉索@罗查达12酒店(Praso@Ratchada12)(28677603)</t>
  </si>
  <si>
    <t>高级房&lt;双人入住&gt;&lt;双早&gt;</t>
  </si>
  <si>
    <t>HANSEN/SOREN,HANSEN/SOREN,HANSEN/SOREN,HANSEN/SOREN,HANSEN/SOREN,HANSEN/SOREN</t>
  </si>
  <si>
    <t xml:space="preserve">2933619	</t>
  </si>
  <si>
    <t xml:space="preserve">acknowledged	</t>
  </si>
  <si>
    <t xml:space="preserve">999222131576309	</t>
  </si>
  <si>
    <t>高级房&lt;双人入住&gt;&lt;无早&gt;</t>
  </si>
  <si>
    <t>FILIP/NORMAN</t>
  </si>
  <si>
    <t xml:space="preserve">2934195	</t>
  </si>
  <si>
    <t xml:space="preserve">46265	</t>
  </si>
  <si>
    <t xml:space="preserve">999222132608696	</t>
  </si>
  <si>
    <t>[宿务]瑟达宿务中央集团酒店(Seda Central Bloc Cebu)(102600665)</t>
  </si>
  <si>
    <t>豪华房&lt;双人入住&gt;&lt;双早&gt;</t>
  </si>
  <si>
    <t>recaplaza C/jasmin</t>
  </si>
  <si>
    <t xml:space="preserve">2934290	</t>
  </si>
  <si>
    <t xml:space="preserve">2510229	</t>
  </si>
  <si>
    <t xml:space="preserve">999222134303415	</t>
  </si>
  <si>
    <t>[清迈]清迈富丽华酒店(SHA Extra Plus)(Furama Chiang Mai(SHA Extra Plus))(5717642)</t>
  </si>
  <si>
    <t>豪华房&lt;双人入住&gt;&lt;无早&gt;</t>
  </si>
  <si>
    <t>JARUNEE/NUAMMAE,KHAMTEJA/RATTANAPORN</t>
  </si>
  <si>
    <t xml:space="preserve">2934600	</t>
  </si>
  <si>
    <t xml:space="preserve">11022023	</t>
  </si>
  <si>
    <t xml:space="preserve">999222135674497	</t>
  </si>
  <si>
    <t>Wang/Xinyi</t>
  </si>
  <si>
    <t xml:space="preserve">2934796	</t>
  </si>
  <si>
    <t xml:space="preserve">245023602	</t>
  </si>
  <si>
    <t xml:space="preserve">999222136140969	</t>
  </si>
  <si>
    <t>[岘港]岘港海安河滨酒店(Haian Riverfront Hotel Da Nang)(104347441)</t>
  </si>
  <si>
    <t>Bui/Duy Tung,Bui/Duy Tung</t>
  </si>
  <si>
    <t xml:space="preserve">2934884	</t>
  </si>
  <si>
    <t xml:space="preserve">999222137220304	</t>
  </si>
  <si>
    <t>[曼谷]曼谷香格里拉大酒店 (SHA Extra Plus)(Shangri-La Bangkok)(3243791)</t>
  </si>
  <si>
    <t>香格里拉楼豪华双床房&lt;双人入住&gt;&lt;双早&gt;</t>
  </si>
  <si>
    <t>Kim/Dongwan</t>
  </si>
  <si>
    <t xml:space="preserve">2935241	</t>
  </si>
  <si>
    <t xml:space="preserve">11484053	</t>
  </si>
  <si>
    <t xml:space="preserve">999222137477555	</t>
  </si>
  <si>
    <t>一室公寓&lt;双人入住&gt;&lt;双早&gt;</t>
  </si>
  <si>
    <t>ZHANG/JIAN YING</t>
  </si>
  <si>
    <t xml:space="preserve">2935321	</t>
  </si>
  <si>
    <t xml:space="preserve">10010655394	</t>
  </si>
  <si>
    <t xml:space="preserve">999222138344592	</t>
  </si>
  <si>
    <t>[曼谷]曼谷大都会酒店(COMO Metropolitan Bangkok)(6035972)</t>
  </si>
  <si>
    <t>套间房&lt;双人入住&gt;&lt;不适用泰国客人&gt;&lt;双早&gt;</t>
  </si>
  <si>
    <t>KAMOSHIDA/JUNJI</t>
  </si>
  <si>
    <t xml:space="preserve">2935560	</t>
  </si>
  <si>
    <t xml:space="preserve">1279669	</t>
  </si>
  <si>
    <t xml:space="preserve">999222139185672	</t>
  </si>
  <si>
    <t>[曼谷]阿特里姆曼谷美居大酒店(SHA认证)(Grand Mercure Bangkok Atrium (SHA Certified))(4498673)</t>
  </si>
  <si>
    <t>高级特大床房(至少连住2晚及以上)&lt;今日特价 &gt;&lt;双人入住&gt;&lt;双早&gt;</t>
  </si>
  <si>
    <t>ZHAO/QIXIN,YAN/YI,TAN/SUAI</t>
  </si>
  <si>
    <t xml:space="preserve">2936000	</t>
  </si>
  <si>
    <t xml:space="preserve">53525944-46	</t>
  </si>
  <si>
    <t xml:space="preserve">999222139289848	</t>
  </si>
  <si>
    <t>[吉隆坡]吉隆坡美利亚酒店(Meliá Kuala Lumpur)(8872508)</t>
  </si>
  <si>
    <t>美利亚客房&lt;双人入住&gt;&lt;双早&gt;</t>
  </si>
  <si>
    <t>CHATTERJEE/ROHAN</t>
  </si>
  <si>
    <t xml:space="preserve">2936049	</t>
  </si>
  <si>
    <t xml:space="preserve">691340	</t>
  </si>
  <si>
    <t xml:space="preserve">999222139415126	</t>
  </si>
  <si>
    <t>[曼谷]曼谷索拉利亚西铁酒店(Solaria Nishitetsu Hotel Bangkok)(102642575)</t>
  </si>
  <si>
    <t>标准双人间&lt;特惠专享&gt;&lt;双人入住&gt;&lt;无早&gt;</t>
  </si>
  <si>
    <t>Bhongsatiern/Jakapan</t>
  </si>
  <si>
    <t xml:space="preserve">2936096	</t>
  </si>
  <si>
    <t xml:space="preserve">245079630	</t>
  </si>
  <si>
    <t xml:space="preserve">999222138833109	</t>
  </si>
  <si>
    <t>LEUNG/YIU CHUNG</t>
  </si>
  <si>
    <t xml:space="preserve">2935831	</t>
  </si>
  <si>
    <t xml:space="preserve">691432	</t>
  </si>
  <si>
    <t xml:space="preserve">999222142568380	</t>
  </si>
  <si>
    <t>[芭堤雅]芭提雅最佳西方优质尼克森酒店(Best Western Plus Nexen Pattaya)(96263097)</t>
  </si>
  <si>
    <t>城景豪华双床房&lt;双人入住&gt;&lt;不适用泰国客人&gt;&lt;无早&gt;</t>
  </si>
  <si>
    <t>QIN/DAN,LIU/LEI</t>
  </si>
  <si>
    <t xml:space="preserve">2936675	</t>
  </si>
  <si>
    <t xml:space="preserve">BK008461	</t>
  </si>
  <si>
    <t xml:space="preserve">999222144771259	</t>
  </si>
  <si>
    <t>[依斯干达公主城]双威大盒子酒店(Sunway Hotel Big Box)(91411884)</t>
  </si>
  <si>
    <t>NG/AI CHOO</t>
  </si>
  <si>
    <t xml:space="preserve">2937340	</t>
  </si>
  <si>
    <t xml:space="preserve">65324	</t>
  </si>
  <si>
    <t xml:space="preserve">999222147736693	</t>
  </si>
  <si>
    <t>[中雅加达]丹那阿邦至爱酒店 - 赛德恩格(Favehotel Tanah Abang - Cideng)(28598570)</t>
  </si>
  <si>
    <t>致爱房&lt;双人入住&gt;&lt;预付&gt;&lt;无早&gt;</t>
  </si>
  <si>
    <t>ATMADJA/DANIEL OCTAVIANUS</t>
  </si>
  <si>
    <t xml:space="preserve">2937916	</t>
  </si>
  <si>
    <t xml:space="preserve">999222147777710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</si>
  <si>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</si>
  <si>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&gt;&lt;双人入住&gt;&lt;不适用泰国客人&gt;&lt;双早&gt;</t>
  </si>
  <si>
    <t>XING/CHENGCHENG</t>
  </si>
  <si>
    <t xml:space="preserve">2937921	</t>
  </si>
  <si>
    <t xml:space="preserve">245234512	</t>
  </si>
  <si>
    <t xml:space="preserve">999222147880138	</t>
  </si>
  <si>
    <t>[马卡蒂]马卡蒂塞达住宅酒店(Seda Residences Makati)(103845562)</t>
  </si>
  <si>
    <t>三卧室尊贵房&lt;六人入住&gt;</t>
  </si>
  <si>
    <t>BUAN/FRISIAN CATACUTAN</t>
  </si>
  <si>
    <t xml:space="preserve">2937941	</t>
  </si>
  <si>
    <t xml:space="preserve">2510784	</t>
  </si>
  <si>
    <t xml:space="preserve">999222148095569	</t>
  </si>
  <si>
    <t>高级好莱坞房&lt;今日特价 &gt;&lt;双人入住&gt;&lt;不适用泰国客人&gt;&lt;无早&gt;</t>
  </si>
  <si>
    <t>ZHAO/YUEQIU</t>
  </si>
  <si>
    <t xml:space="preserve">2937979	</t>
  </si>
  <si>
    <t xml:space="preserve">245231207	</t>
  </si>
  <si>
    <t xml:space="preserve">999222145602335	</t>
  </si>
  <si>
    <t>美利亚客房&lt;双人入住&gt;&lt;无早&gt;</t>
  </si>
  <si>
    <t>SARIPANT/MATHINEE</t>
  </si>
  <si>
    <t xml:space="preserve">2937712	</t>
  </si>
  <si>
    <t xml:space="preserve">691486	</t>
  </si>
  <si>
    <t xml:space="preserve">999222150369051	</t>
  </si>
  <si>
    <t>[曼谷]金玉素万那普酒店(Golden Jade Suvarnabhumi)(28680143)</t>
  </si>
  <si>
    <t>Rathore/Mohit,Rathore/Mohit,Rathore/Mohit,Rathore/Mohit</t>
  </si>
  <si>
    <t xml:space="preserve">2938636	</t>
  </si>
  <si>
    <t xml:space="preserve">Acknowledged	</t>
  </si>
  <si>
    <t xml:space="preserve">999222150967711	</t>
  </si>
  <si>
    <t>[乔治市]槟城皇家朱兰酒店 (槟城对抗新冠肺炎认证)(Royale Chulan Penang)(12046718)</t>
  </si>
  <si>
    <t>MUSTAFA/AZLINA</t>
  </si>
  <si>
    <t xml:space="preserve">2938917	</t>
  </si>
  <si>
    <t xml:space="preserve">8659024	</t>
  </si>
  <si>
    <t xml:space="preserve">999222151174336	</t>
  </si>
  <si>
    <t>[芭堤雅]芭堤雅T酒店 (政府卫生认证)(T Pattaya Hotel (SHA Extra Plus))(28154562)</t>
  </si>
  <si>
    <t>k/hc,k/hc</t>
  </si>
  <si>
    <t xml:space="preserve">2939036	</t>
  </si>
  <si>
    <t xml:space="preserve">9036	</t>
  </si>
  <si>
    <t xml:space="preserve">999222151186615	</t>
  </si>
  <si>
    <t>[芭堤雅]达拉海角渡假村(Cape Dara Resort)(5470678)</t>
  </si>
  <si>
    <t>豪华房&lt;特惠&gt;&lt;双人入住&gt;&lt;不适用泰国/印度次大陆客人&gt;&lt;双早&gt;</t>
  </si>
  <si>
    <t>SUN/JIANPENG,HUANG/LIJUAN</t>
  </si>
  <si>
    <t xml:space="preserve">2939042	</t>
  </si>
  <si>
    <t xml:space="preserve">485502	</t>
  </si>
  <si>
    <t xml:space="preserve">22151693984	</t>
  </si>
  <si>
    <t>[巴生港]吉隆坡巴生鼎峰酒店(Premiere Hotel Kuala Lumpur)(29550385)</t>
  </si>
  <si>
    <t>豪华特大床房&lt;双人入住&gt;&lt;预付&gt;&lt;无早&gt;</t>
  </si>
  <si>
    <t>WONG/MR</t>
  </si>
  <si>
    <t xml:space="preserve">2939268	</t>
  </si>
  <si>
    <t xml:space="preserve">999222153483843	</t>
  </si>
  <si>
    <t>[奎松市]马尼拉赛达北维迪斯酒店 - 多用途酒店(Seda Vertis North - Multiple Use Hotel)(17891668)</t>
  </si>
  <si>
    <t>豪华房&lt;特价大促销&gt;&lt;双人入住&gt;&lt;双早&gt;</t>
  </si>
  <si>
    <t>Sy-Reyes/Sharron,Sy-Reyes/Sharron</t>
  </si>
  <si>
    <t xml:space="preserve">2939500	</t>
  </si>
  <si>
    <t xml:space="preserve">2511833	</t>
  </si>
  <si>
    <t xml:space="preserve">999222155057911	</t>
  </si>
  <si>
    <t>HUANG/MINGKUN</t>
  </si>
  <si>
    <t xml:space="preserve">2939861	</t>
  </si>
  <si>
    <t xml:space="preserve">485540	</t>
  </si>
  <si>
    <t xml:space="preserve">999222155381846	</t>
  </si>
  <si>
    <t>Kamsaard/Nussarin,Kamsaard/Nussarin</t>
  </si>
  <si>
    <t xml:space="preserve">2939934	</t>
  </si>
  <si>
    <t xml:space="preserve">46328	</t>
  </si>
  <si>
    <t xml:space="preserve">999222155855015	</t>
  </si>
  <si>
    <t>Kerkpittaya/Bantawat,Kerkpittaya/Bantawat</t>
  </si>
  <si>
    <t xml:space="preserve">2940061	</t>
  </si>
  <si>
    <t xml:space="preserve">46329	</t>
  </si>
  <si>
    <t xml:space="preserve">21828155654	</t>
  </si>
  <si>
    <t>补单</t>
  </si>
  <si>
    <t>[胡志明市]新世界西贡酒店(New World Saigon Hotel)(1877699)</t>
  </si>
  <si>
    <t>豪华特大床房&lt;双人入住&gt;&lt;双早&gt;</t>
  </si>
  <si>
    <t>XU/DONGMING</t>
  </si>
  <si>
    <t xml:space="preserve">2813521	</t>
  </si>
  <si>
    <t xml:space="preserve">1046489	</t>
  </si>
  <si>
    <t xml:space="preserve">17902077186	</t>
  </si>
  <si>
    <t>[长滩岛]长滩岛杜鹃花公寓酒店(Azalea Hotels &amp; Residences Boracay)(14190800)</t>
  </si>
  <si>
    <t>两卧室套房(带厨房)&lt;六人入住&gt;&lt;限量特惠&gt;&lt;早餐&gt;</t>
  </si>
  <si>
    <t>CORBETT/ROSALIE</t>
  </si>
  <si>
    <t>CA2019230116CNY-W</t>
  </si>
  <si>
    <t xml:space="preserve">2541427	</t>
  </si>
  <si>
    <t xml:space="preserve">G 050759088	</t>
  </si>
  <si>
    <t xml:space="preserve">18668231363	</t>
  </si>
  <si>
    <t>[薄荷岛]邦劳岛水蓝度假村(Bluewater Panglao Resort)(5732362)</t>
  </si>
  <si>
    <t>家庭阁楼房&lt;四人入住&gt;&lt;无早&gt;</t>
  </si>
  <si>
    <t>Romerosa/Katrina</t>
  </si>
  <si>
    <t>CA2019230116CNY</t>
  </si>
  <si>
    <t xml:space="preserve">2647434	</t>
  </si>
  <si>
    <t xml:space="preserve">35414	</t>
  </si>
  <si>
    <t xml:space="preserve">21224669335	</t>
  </si>
  <si>
    <t>[宿务]宿务塞达阿亚拉中心酒店(Seda Ayala Center Cebu)(8235038)</t>
  </si>
  <si>
    <t>豪华房&lt;三人入住&gt;&lt;早餐&gt;</t>
  </si>
  <si>
    <t>BAE/SANGWOO</t>
  </si>
  <si>
    <t xml:space="preserve">2713957	</t>
  </si>
  <si>
    <t xml:space="preserve">2346656	</t>
  </si>
  <si>
    <t xml:space="preserve">21562965574	</t>
  </si>
  <si>
    <t>[曼谷]曼谷阁楼酒店(Loft Bangkok Hotel)(45537471)</t>
  </si>
  <si>
    <t>高级房&lt;今日特价 &gt;&lt;双人入住&gt;&lt;无早&gt;</t>
  </si>
  <si>
    <t>King/Buaya,King/Buaya</t>
  </si>
  <si>
    <t xml:space="preserve">2756648	</t>
  </si>
  <si>
    <t xml:space="preserve">RR2201004	</t>
  </si>
  <si>
    <t xml:space="preserve">21788631933	</t>
  </si>
  <si>
    <t>[邦劳]莫达拉海滩度假酒店(Modala Beach Resort)(97897180)</t>
  </si>
  <si>
    <t>陶华房&lt;特价大促销&gt;&lt;四人入住&gt;&lt;早餐&gt;</t>
  </si>
  <si>
    <t>Tuazon/Jay,Tuazon/Jay,Tuazon/Jay,Tuazon/Jay,Tuazon/Jay,Tuazon/Jay,Tuazon/Jay,Tuazon/Jay</t>
  </si>
  <si>
    <t xml:space="preserve">2795437	</t>
  </si>
  <si>
    <t xml:space="preserve">2045	</t>
  </si>
  <si>
    <t xml:space="preserve">21803367205	</t>
  </si>
  <si>
    <t>[碧瑶]海约翰坎普庄园酒店(The Manor at Camp John Hay)(28356473)</t>
  </si>
  <si>
    <t>林景高级房&lt;今日特价 &gt;&lt;三人入住&gt;&lt;无早&gt;</t>
  </si>
  <si>
    <t>Lyn Mallabo Peregrino/Cherry,Lyn Mallabo Peregrino/Cherry</t>
  </si>
  <si>
    <t xml:space="preserve">2800867	</t>
  </si>
  <si>
    <t xml:space="preserve">176212	</t>
  </si>
  <si>
    <t xml:space="preserve">21829953288	</t>
  </si>
  <si>
    <t>JUNG/HU,TBA/TBA</t>
  </si>
  <si>
    <t xml:space="preserve">2815838	</t>
  </si>
  <si>
    <t xml:space="preserve">10010648695	</t>
  </si>
  <si>
    <t xml:space="preserve">21856300656	</t>
  </si>
  <si>
    <t>[巴洛克]珍拉丁皇家朱兰小屋(Royale Chulan Cherating Chalet)(67235956)</t>
  </si>
  <si>
    <t>双床小木屋&lt;双人入住&gt;&lt;双早&gt;</t>
  </si>
  <si>
    <t>Hart/Shazreen,Hart/Shazreen,Hart/Shazreen,Hart/Shazreen,Hart/Shazreen,Hart/Shazreen</t>
  </si>
  <si>
    <t xml:space="preserve">2850806	</t>
  </si>
  <si>
    <t xml:space="preserve">73288	</t>
  </si>
  <si>
    <t xml:space="preserve">999221906802069	</t>
  </si>
  <si>
    <t>65平米特大床房&lt;双人入住&gt;&lt;双早&gt;</t>
  </si>
  <si>
    <t>BAU/WEI LAN KAREN</t>
  </si>
  <si>
    <t xml:space="preserve">2870179	</t>
  </si>
  <si>
    <t xml:space="preserve">57918009	</t>
  </si>
  <si>
    <t xml:space="preserve">999221907364255	</t>
  </si>
  <si>
    <t>[丹戎本雅]槟城火烈鸟海滩酒店(Flamingo Hotel by The Beach, Penang)(5253402)</t>
  </si>
  <si>
    <t>海景豪华双床房&lt;今日特价 &gt;&lt;双人入住&gt;&lt;无早&gt;</t>
  </si>
  <si>
    <t>ABDUL MAJID/MOHAMAD NAZARUDDIN</t>
  </si>
  <si>
    <t xml:space="preserve">2870465	</t>
  </si>
  <si>
    <t xml:space="preserve">377695	</t>
  </si>
  <si>
    <t xml:space="preserve">999221920092685	</t>
  </si>
  <si>
    <t>[云顶高原]云顶高原瑞园酒店及高级公寓(Swiss-Garden Hotel &amp; Residences, Genting Highlands)(101284941)</t>
  </si>
  <si>
    <t>豪华双人房&lt;双人入住&gt;&lt;双早&gt;</t>
  </si>
  <si>
    <t>Lam/Janice</t>
  </si>
  <si>
    <t xml:space="preserve">2873175	</t>
  </si>
  <si>
    <t xml:space="preserve">999221928746573	</t>
  </si>
  <si>
    <t>尊贵双人房&lt;双人入住&gt;&lt;双早&gt;</t>
  </si>
  <si>
    <t>LEE/BORAM</t>
  </si>
  <si>
    <t xml:space="preserve">2875821	</t>
  </si>
  <si>
    <t xml:space="preserve">22176052	</t>
  </si>
  <si>
    <t xml:space="preserve">999221928763817	</t>
  </si>
  <si>
    <t>豪华双床房&lt;促销&gt;&lt;双人入住&gt;&lt;双早&gt;</t>
  </si>
  <si>
    <t>WEE/EUNJU</t>
  </si>
  <si>
    <t xml:space="preserve">2875839	</t>
  </si>
  <si>
    <t xml:space="preserve">22176054	</t>
  </si>
  <si>
    <t xml:space="preserve">999221941188989	</t>
  </si>
  <si>
    <t>[巴登巴登]梅瑟尔宅邸 - 米特格莱迪霍马吉奢华酒店精选(Maison Messmer - ein Mitglied der Hommage Luxury Hotels Collection)(98317743)</t>
  </si>
  <si>
    <t>标准房&lt;双人入住&gt;&lt;预付&gt;&lt;无早&gt;</t>
  </si>
  <si>
    <t>Halifa Mohand/Ali,Gonzalez Sanchez/Jose Antonio</t>
  </si>
  <si>
    <t xml:space="preserve">2880400	</t>
  </si>
  <si>
    <t xml:space="preserve">-1425060648	</t>
  </si>
  <si>
    <t xml:space="preserve">999221944911897	</t>
  </si>
  <si>
    <t>[新加坡]薰衣草街码头酒店(The Quay Hotel Lavender)(102538008)</t>
  </si>
  <si>
    <t>家庭双人房&lt;三人入住&gt;&lt;无早&gt;</t>
  </si>
  <si>
    <t>Cellona/Jason,Cellona/Jason,Cellona/Jason,Cellona/Jason,Cellona/Jason</t>
  </si>
  <si>
    <t xml:space="preserve">2881181	</t>
  </si>
  <si>
    <t xml:space="preserve">999221948798701	</t>
  </si>
  <si>
    <t>[芭堤雅]芭堤雅阿瓦尼度假酒店 (SHA Extra Plus)(Avani Pattaya Resort (SHA Extra Plus))(5418586)</t>
  </si>
  <si>
    <t>精致套房(带露台)(至少连住2晚及以上)&lt;特惠专享&gt;&lt;双人入住&gt;&lt;双早&gt;</t>
  </si>
  <si>
    <t>YOSHIDA/GEN,YOSHIDA/GEN</t>
  </si>
  <si>
    <t xml:space="preserve">2882658	</t>
  </si>
  <si>
    <t xml:space="preserve">61878881	</t>
  </si>
  <si>
    <t xml:space="preserve">999221948744798	</t>
  </si>
  <si>
    <t>香格里拉楼豪华特大床房(连住3晚及以上)&lt;双人入住&gt;&lt;双早&gt;</t>
  </si>
  <si>
    <t>WONG/KWAI CHUEN GAYTON</t>
  </si>
  <si>
    <t xml:space="preserve">2882638	</t>
  </si>
  <si>
    <t xml:space="preserve">11474249	</t>
  </si>
  <si>
    <t xml:space="preserve">999221974984910	</t>
  </si>
  <si>
    <t>[曼谷]曼谷万怡酒店(Courtyard by Marriott Bangkok)(5211729)</t>
  </si>
  <si>
    <t>翻新豪华特大床房(至少连住2晚及以上)&lt;双人入住&gt;&lt;双早&gt;</t>
  </si>
  <si>
    <t>MORALES/PETER ROCKUS,WU/KA WING,TAM/ON TAT,CHEUNG/WAI KI</t>
  </si>
  <si>
    <t xml:space="preserve">2891426	</t>
  </si>
  <si>
    <t xml:space="preserve">70421991	</t>
  </si>
  <si>
    <t xml:space="preserve">999222000230062	</t>
  </si>
  <si>
    <t>豪华双人间&lt;特惠专享&gt;&lt;双人入住&gt;&lt;无早&gt;</t>
  </si>
  <si>
    <t>Cho/Hei Tung</t>
  </si>
  <si>
    <t xml:space="preserve">2900351	</t>
  </si>
  <si>
    <t xml:space="preserve">240997064	</t>
  </si>
  <si>
    <t xml:space="preserve">999222010723869	</t>
  </si>
  <si>
    <t>[乔治市]槟城龙城快捷酒店 (槟城对抗新冠肺炎认证)(Cititel Express Penang)(5147805)</t>
  </si>
  <si>
    <t>标准大床房 禁烟&lt;双人入住&gt;&lt;双早&gt;</t>
  </si>
  <si>
    <t>Hartanto/Hartanto,Hartanto/Hartanto,Hartanto/Hartanto,Hartanto/Hartanto,Hartanto/Hartanto,Hartanto/Hartanto,Hartanto/Hartanto,Hartanto/Hartanto,Hartanto/Hartanto,Hartanto/Hartanto</t>
  </si>
  <si>
    <t xml:space="preserve">2903482	</t>
  </si>
  <si>
    <t xml:space="preserve">601286/88/89/90/91	</t>
  </si>
  <si>
    <t xml:space="preserve">999222015906974	</t>
  </si>
  <si>
    <t>豪华房(无窗)&lt;特价大促销&gt;&lt;双人入住&gt;&lt;无早&gt;</t>
  </si>
  <si>
    <t>Jia/Yubin,Jia/Yubin</t>
  </si>
  <si>
    <t xml:space="preserve">2905001	</t>
  </si>
  <si>
    <t xml:space="preserve">81146	</t>
  </si>
  <si>
    <t xml:space="preserve">999222018049261	</t>
  </si>
  <si>
    <t>[普吉岛]普吉岛迈考美丽亚酒店(SHA Extra Plus)(Melia Phuket Mai Khao(SHA Extra Plus))(92000607)</t>
  </si>
  <si>
    <t>一卧室别墅（带私人泳池）&lt;促销&gt;&lt;三人入住&gt;&lt;早餐&gt;</t>
  </si>
  <si>
    <t>TAN/TECK LENG</t>
  </si>
  <si>
    <t xml:space="preserve">2905995	</t>
  </si>
  <si>
    <t xml:space="preserve">40585	</t>
  </si>
  <si>
    <t xml:space="preserve">999222018278563	</t>
  </si>
  <si>
    <t>ROMANOVA/ELENA</t>
  </si>
  <si>
    <t xml:space="preserve">2906093	</t>
  </si>
  <si>
    <t xml:space="preserve">999222021251444	</t>
  </si>
  <si>
    <t>[曼谷]易思廷大酒店沙吞(Eastin Grand Hotel Sathorn)(5014959)</t>
  </si>
  <si>
    <t>高级天空房&lt;双人入住&gt;&lt;双早&gt;</t>
  </si>
  <si>
    <t>paisansing/oratai</t>
  </si>
  <si>
    <t xml:space="preserve">2906640	</t>
  </si>
  <si>
    <t xml:space="preserve">451543	</t>
  </si>
  <si>
    <t xml:space="preserve">999222027205196	</t>
  </si>
  <si>
    <t>ROMANOV/IGOR</t>
  </si>
  <si>
    <t xml:space="preserve">2908889	</t>
  </si>
  <si>
    <t xml:space="preserve">22180274	</t>
  </si>
  <si>
    <t xml:space="preserve">999222040175413	</t>
  </si>
  <si>
    <t>[普吉岛]普吉假日酒店 (SHA Extra Plus)(Holiday Inn Resort Phuket, an IHG Hotel  (SHA Extra Plus))(3031621)</t>
  </si>
  <si>
    <t>1大1单床标准家庭房&lt;特惠&gt;&lt;双人入住&gt;&lt;双早&gt;</t>
  </si>
  <si>
    <t>DONG/MEINA,Shen/Wei</t>
  </si>
  <si>
    <t xml:space="preserve">2912951	</t>
  </si>
  <si>
    <t xml:space="preserve">999222058128814	</t>
  </si>
  <si>
    <t>[釜山]侬新酒店(Nongshim Hotel)(28537275)</t>
  </si>
  <si>
    <t>豪华双床房&lt;双人入住&gt;&lt;无早&gt;</t>
  </si>
  <si>
    <t>Kim/Yunhee</t>
  </si>
  <si>
    <t xml:space="preserve">2915716	</t>
  </si>
  <si>
    <t xml:space="preserve">10656428	</t>
  </si>
  <si>
    <t xml:space="preserve">999222058429618	</t>
  </si>
  <si>
    <t>尊享豪华双床房(至少连住2晚及以上)&lt;双人入住&gt;&lt;适用于非中国/菲律宾客人&gt;&lt;双早&gt;</t>
  </si>
  <si>
    <t>LI/CHUN,YANG/SHENGLI</t>
  </si>
  <si>
    <t xml:space="preserve">2915865	</t>
  </si>
  <si>
    <t xml:space="preserve">943207	</t>
  </si>
  <si>
    <t xml:space="preserve">999222058624228	</t>
  </si>
  <si>
    <t>[八打灵再也]皇家朱兰白沙罗酒店(Royale Chulan Damansara)(28528087)</t>
  </si>
  <si>
    <t>YAACOB/MEGAT SATRIA ZAINUDDIN</t>
  </si>
  <si>
    <t xml:space="preserve">2915955	</t>
  </si>
  <si>
    <t xml:space="preserve">601764	</t>
  </si>
  <si>
    <t xml:space="preserve">999222070696293	</t>
  </si>
  <si>
    <t>[苏米龙岛]宿雾苏密隆碧海岛屿度假村(Bluewater Sumilon Island Resort)(5242684)</t>
  </si>
  <si>
    <t>豪华房(至少连住2晚及以上)&lt;特价大促销&gt;&lt;双人入住&gt;&lt;无早&gt;</t>
  </si>
  <si>
    <t>CHEN/KANGYU</t>
  </si>
  <si>
    <t xml:space="preserve">2918320	</t>
  </si>
  <si>
    <t xml:space="preserve">24479	</t>
  </si>
  <si>
    <t xml:space="preserve">999222075303054	</t>
  </si>
  <si>
    <t>豪华房(无窗)&lt;今日特惠&gt;&lt;双人入住&gt;&lt;无早&gt;</t>
  </si>
  <si>
    <t>CHEN/HUIPING</t>
  </si>
  <si>
    <t xml:space="preserve">2919646	</t>
  </si>
  <si>
    <t xml:space="preserve">81444	</t>
  </si>
  <si>
    <t xml:space="preserve">999222076822265	</t>
  </si>
  <si>
    <t>[芽庄]芽庄洲际酒店(InterContinental Nha Trang, an IHG Hotel)(4398930)</t>
  </si>
  <si>
    <t>城景甄选特大床房&lt;双人入住&gt;&lt;双早&gt;</t>
  </si>
  <si>
    <t>JO/SEULGI</t>
  </si>
  <si>
    <t xml:space="preserve">2920366	</t>
  </si>
  <si>
    <t xml:space="preserve">642373	</t>
  </si>
  <si>
    <t xml:space="preserve">999222084760882	</t>
  </si>
  <si>
    <t>[首尔]三井酒店(Hotel Samjung)(28525707)</t>
  </si>
  <si>
    <t>双床房&lt;双人入住&gt;&lt;无早&gt;</t>
  </si>
  <si>
    <t>Kim/Youngmin</t>
  </si>
  <si>
    <t xml:space="preserve">2922256	</t>
  </si>
  <si>
    <t xml:space="preserve">23031779	</t>
  </si>
  <si>
    <t xml:space="preserve">999222086885226	</t>
  </si>
  <si>
    <t>[沽岛]古岛旺季度假村 (SHA Extra Plus)(High Season Pool Villa &amp; Spa)(5546270)</t>
  </si>
  <si>
    <t>豪华泳池特大床别墅(连住3晚及以上)&lt;双人入住&gt;&lt;双早&gt;</t>
  </si>
  <si>
    <t>Frischknecht/Ivo,Frischknecht/Ivo</t>
  </si>
  <si>
    <t xml:space="preserve">2922807	</t>
  </si>
  <si>
    <t xml:space="preserve">10042	</t>
  </si>
  <si>
    <t xml:space="preserve">999222087106391	</t>
  </si>
  <si>
    <t>[Batu Buruk]报春花海滩酒店(Primula Beach Hotel)(89000989)</t>
  </si>
  <si>
    <t>Shamsuddin/Jauriyah</t>
  </si>
  <si>
    <t xml:space="preserve">2922882	</t>
  </si>
  <si>
    <t xml:space="preserve">120054	</t>
  </si>
  <si>
    <t xml:space="preserve">999222087653474	</t>
  </si>
  <si>
    <t xml:space="preserve">2923104	</t>
  </si>
  <si>
    <t xml:space="preserve">10046	</t>
  </si>
  <si>
    <t xml:space="preserve">999222088429807	</t>
  </si>
  <si>
    <t>[济州市]华美达济州市酒店(Ramada by Wyndham Jeju City Hall)(28523686)</t>
  </si>
  <si>
    <t>标准双人房&lt;双人入住&gt;&lt;无早&gt;</t>
  </si>
  <si>
    <t>SEO/JAEHO</t>
  </si>
  <si>
    <t xml:space="preserve">2923430	</t>
  </si>
  <si>
    <t xml:space="preserve">999222091327209	</t>
  </si>
  <si>
    <t>标准双床房&lt;特惠专享&gt;&lt;双人入住&gt;&lt;无早&gt;</t>
  </si>
  <si>
    <t>LAM/CHING</t>
  </si>
  <si>
    <t xml:space="preserve">2923792	</t>
  </si>
  <si>
    <t xml:space="preserve">243980589	</t>
  </si>
  <si>
    <t xml:space="preserve">999222094784355	</t>
  </si>
  <si>
    <t>[曼谷]于拉查达阿曼塔酒店(Amanta Hotel &amp; Residence Ratchada)(28679148)</t>
  </si>
  <si>
    <t>一卧室城景豪华套房(至少连住2晚及以上)&lt;双人入住&gt;&lt;双早&gt;</t>
  </si>
  <si>
    <t>KAEWNAN/MUTCHAPORN</t>
  </si>
  <si>
    <t xml:space="preserve">2925111	</t>
  </si>
  <si>
    <t xml:space="preserve">33887386-1	</t>
  </si>
  <si>
    <t xml:space="preserve">999222095001265	</t>
  </si>
  <si>
    <t>ZYBKO/PAVLO</t>
  </si>
  <si>
    <t xml:space="preserve">2925231	</t>
  </si>
  <si>
    <t xml:space="preserve">81595	</t>
  </si>
  <si>
    <t xml:space="preserve">999222098419276	</t>
  </si>
  <si>
    <t>[大山脚]槟城标致酒店 (槟城对抗新冠肺炎认证)(Iconic Hotel Penang (PenangFightCovid-19 Certified))(28537947)</t>
  </si>
  <si>
    <t>高级房&lt;单人入住&gt;&lt;单早&gt;</t>
  </si>
  <si>
    <t>SHEN/LU</t>
  </si>
  <si>
    <t xml:space="preserve">2925693	</t>
  </si>
  <si>
    <t xml:space="preserve">355608	</t>
  </si>
  <si>
    <t xml:space="preserve">999222101208249	</t>
  </si>
  <si>
    <t>CHIK/KA KIU,WONG/SHING KIT JACKY</t>
  </si>
  <si>
    <t xml:space="preserve">2926670	</t>
  </si>
  <si>
    <t xml:space="preserve">81621	</t>
  </si>
  <si>
    <t xml:space="preserve">999222101366671	</t>
  </si>
  <si>
    <t>Miyajima/Daisuke</t>
  </si>
  <si>
    <t xml:space="preserve">2926757	</t>
  </si>
  <si>
    <t xml:space="preserve">8655957	</t>
  </si>
  <si>
    <t xml:space="preserve">999222107737165	</t>
  </si>
  <si>
    <t>双人床房&lt;单人入住&gt;&lt;单早&gt;</t>
  </si>
  <si>
    <t>RAO/YUNFEI</t>
  </si>
  <si>
    <t xml:space="preserve">2928249	</t>
  </si>
  <si>
    <t xml:space="preserve">23031993	</t>
  </si>
  <si>
    <t xml:space="preserve">999222113502882	</t>
  </si>
  <si>
    <t>[清迈]清迈皇后大酒店 (SHA Extra Plus)(The Empress Chiangmai (SHA Extra Plus))(16185733)</t>
  </si>
  <si>
    <t>高级房&lt;双人入住&gt;&lt;特价促销&gt;&lt;双早&gt;</t>
  </si>
  <si>
    <t>Niyombandith/Mali</t>
  </si>
  <si>
    <t xml:space="preserve">2929750	</t>
  </si>
  <si>
    <t xml:space="preserve">999222114127909	</t>
  </si>
  <si>
    <t>一卧室行政公寓&lt;特惠专享&gt;&lt;双人入住&gt;&lt;无早&gt;</t>
  </si>
  <si>
    <t>Mahdi Imad/Raniya,Mahdi Imad/Raniya</t>
  </si>
  <si>
    <t xml:space="preserve">2929943	</t>
  </si>
  <si>
    <t xml:space="preserve">54943989-1	</t>
  </si>
  <si>
    <t xml:space="preserve">999222114485781	</t>
  </si>
  <si>
    <t xml:space="preserve">2930102	</t>
  </si>
  <si>
    <t xml:space="preserve">64032893-1	</t>
  </si>
  <si>
    <t>退单</t>
  </si>
  <si>
    <t xml:space="preserve">999222120974965	</t>
  </si>
  <si>
    <t>ZHANG/JINGYAO</t>
  </si>
  <si>
    <t xml:space="preserve">2931653	</t>
  </si>
  <si>
    <t xml:space="preserve">81710	</t>
  </si>
  <si>
    <t xml:space="preserve">999222122722164	</t>
  </si>
  <si>
    <t>[拉普拉普]宿务白沙滩度假村及水疗中心(Cebu White Sands Resort and Spa)(8235003)</t>
  </si>
  <si>
    <t>至尊奢华房&lt;特价大促销&gt;&lt;三人入住&gt;&lt;早餐&gt;</t>
  </si>
  <si>
    <t>Caquilala/Helen,Caquilala/Helen,Caquilala/Helen,Caquilala/Helen,Caquilala/Helen,Caquilala/Helen,Caquilala/Helen,Caquilala/Helen</t>
  </si>
  <si>
    <t xml:space="preserve">2931776	</t>
  </si>
  <si>
    <t xml:space="preserve">69302	</t>
  </si>
  <si>
    <t xml:space="preserve">999222122124800	</t>
  </si>
  <si>
    <t>中式风格豪华平式房&lt;双人入住&gt;&lt;双早&gt;</t>
  </si>
  <si>
    <t>NOMINERDENE/CHINZORIG</t>
  </si>
  <si>
    <t xml:space="preserve">2931700	</t>
  </si>
  <si>
    <t xml:space="preserve">737910	</t>
  </si>
  <si>
    <t xml:space="preserve">999222125457956	</t>
  </si>
  <si>
    <t>Pimkhaokham/Atiphan</t>
  </si>
  <si>
    <t xml:space="preserve">2932468	</t>
  </si>
  <si>
    <t xml:space="preserve">999222125525705	</t>
  </si>
  <si>
    <t>SAIDIN/MOHD HASRI</t>
  </si>
  <si>
    <t xml:space="preserve">2932494	</t>
  </si>
  <si>
    <t xml:space="preserve">120267	</t>
  </si>
  <si>
    <t xml:space="preserve">999222125713895	</t>
  </si>
  <si>
    <t>WANG/SHUO</t>
  </si>
  <si>
    <t xml:space="preserve">2932585	</t>
  </si>
  <si>
    <t xml:space="preserve">SINEENUCH	</t>
  </si>
  <si>
    <t xml:space="preserve">999222126369288	</t>
  </si>
  <si>
    <t>标准双床房&lt;特价大促销&gt;&lt;双人入住&gt;&lt;双早&gt;</t>
  </si>
  <si>
    <t>WANG/NANLI</t>
  </si>
  <si>
    <t xml:space="preserve">2932818	</t>
  </si>
  <si>
    <t xml:space="preserve">35766272	</t>
  </si>
  <si>
    <t xml:space="preserve">999222129888504	</t>
  </si>
  <si>
    <t>[普吉岛]Travelodge 普吉城镇酒店(Travelodge Phuket Town)(83852850)</t>
  </si>
  <si>
    <t>标准房&lt;双人入住&gt;&lt;双早&gt;</t>
  </si>
  <si>
    <t>Kerdchouay/Teeratat</t>
  </si>
  <si>
    <t xml:space="preserve">2933367	</t>
  </si>
  <si>
    <t xml:space="preserve">6949	</t>
  </si>
  <si>
    <t xml:space="preserve">999222131883302	</t>
  </si>
  <si>
    <t>GAO/ANFU</t>
  </si>
  <si>
    <t xml:space="preserve">2934046	</t>
  </si>
  <si>
    <t xml:space="preserve">999222132500237	</t>
  </si>
  <si>
    <t>[哥打京那巴鲁]亚庇凯城酒店(Promenade Hotel Kota Kinabalu)(26353811)</t>
  </si>
  <si>
    <t>城景高级房&lt;特惠房&gt;&lt;双人入住&gt;&lt;双早&gt;</t>
  </si>
  <si>
    <t>WAI KIT/KWOK,WAI KIT/KWOK,WAI KIT/KWOK,WAI KIT/KWOK</t>
  </si>
  <si>
    <t xml:space="preserve">2934247	</t>
  </si>
  <si>
    <t xml:space="preserve">RB0506/08	</t>
  </si>
  <si>
    <t xml:space="preserve">999222132703815	</t>
  </si>
  <si>
    <t xml:space="preserve">2934319	</t>
  </si>
  <si>
    <t xml:space="preserve">245109186	</t>
  </si>
  <si>
    <t xml:space="preserve">999222134684222	</t>
  </si>
  <si>
    <t>豪华特大床房&lt;单人入住&gt;&lt;单早&gt;</t>
  </si>
  <si>
    <t>CHIN/SHARON</t>
  </si>
  <si>
    <t xml:space="preserve">2934625	</t>
  </si>
  <si>
    <t xml:space="preserve">65242	</t>
  </si>
  <si>
    <t xml:space="preserve">999222136058980	</t>
  </si>
  <si>
    <t>[曼谷]曼谷素坤逸航站 21 中心酒店 (SHA Plus+)(Grande Centre Point Hotel Terminal 21 (SHA Plus+))(5908161)</t>
  </si>
  <si>
    <t>高级房&lt;特惠&gt;&lt;双人入住&gt;&lt;双早&gt;</t>
  </si>
  <si>
    <t>LUI/SIU HANG</t>
  </si>
  <si>
    <t xml:space="preserve">2935118	</t>
  </si>
  <si>
    <t xml:space="preserve">399076	</t>
  </si>
  <si>
    <t xml:space="preserve">999222139042139	</t>
  </si>
  <si>
    <t>Yap/Hui,Yap/Hui</t>
  </si>
  <si>
    <t xml:space="preserve">2935930	</t>
  </si>
  <si>
    <t xml:space="preserve">8658248	</t>
  </si>
  <si>
    <t xml:space="preserve">999222142536084	</t>
  </si>
  <si>
    <t>[达安班塔延]宿务柯达雅度假酒店(Kandaya Resort Cebu)(5240265)</t>
  </si>
  <si>
    <t>海滩泳池别墅&lt;特价大促销&gt;&lt;双人入住&gt;&lt;双早&gt;</t>
  </si>
  <si>
    <t>LU/ZONGLIANG</t>
  </si>
  <si>
    <t xml:space="preserve">2936662	</t>
  </si>
  <si>
    <t xml:space="preserve">122751	</t>
  </si>
  <si>
    <t xml:space="preserve">999222143297204	</t>
  </si>
  <si>
    <t>香格里拉楼豪华特大床房&lt;双人入住&gt;&lt;双早&gt;</t>
  </si>
  <si>
    <t>ZHOU/AIDONG</t>
  </si>
  <si>
    <t xml:space="preserve">2936869	</t>
  </si>
  <si>
    <t xml:space="preserve">11484392	</t>
  </si>
  <si>
    <t xml:space="preserve">999222145153161	</t>
  </si>
  <si>
    <t>Kunsini/Sriwiset</t>
  </si>
  <si>
    <t xml:space="preserve">2937503	</t>
  </si>
  <si>
    <t xml:space="preserve">999222145797779	</t>
  </si>
  <si>
    <t>singkaew/khattiyaporn,singkaew/khattiyaporn,singkaew/khattiyaporn,singkaew/khattiyaporn,singkaew/khattiyaporn</t>
  </si>
  <si>
    <t xml:space="preserve">2937772	</t>
  </si>
  <si>
    <t xml:space="preserve">999222145930091	</t>
  </si>
  <si>
    <t>[吉隆坡]吉隆坡千禧大酒店(Grand Millennium Kuala Lumpur)(5411063)</t>
  </si>
  <si>
    <t>豪华客房(至少连住2晚及以上)&lt;特惠专享&gt;&lt;双人入住&gt;&lt;双早&gt;</t>
  </si>
  <si>
    <t>TAN/MEE YEOW</t>
  </si>
  <si>
    <t xml:space="preserve">2937815	</t>
  </si>
  <si>
    <t xml:space="preserve">25984136	</t>
  </si>
  <si>
    <t xml:space="preserve">999222145974943	</t>
  </si>
  <si>
    <t>豪华客房(至少连住2晚及以上)&lt;双人入住&gt;&lt;双早&gt;</t>
  </si>
  <si>
    <t>SYED MOHAMAD/SYED IRWANSHAH</t>
  </si>
  <si>
    <t xml:space="preserve">2937831	</t>
  </si>
  <si>
    <t xml:space="preserve">25984111	</t>
  </si>
  <si>
    <t xml:space="preserve">999222147574567	</t>
  </si>
  <si>
    <t>SEIN/TINTIN</t>
  </si>
  <si>
    <t xml:space="preserve">2937893	</t>
  </si>
  <si>
    <t xml:space="preserve">245236795	</t>
  </si>
  <si>
    <t xml:space="preserve">999222147823429	</t>
  </si>
  <si>
    <t>[曼谷]曼谷香格里拉大酒店 (政府卫生认证)(Shangri-La Bangkok)(3243791)</t>
  </si>
  <si>
    <t>Petchara/Siri rat</t>
  </si>
  <si>
    <t xml:space="preserve">2937932	</t>
  </si>
  <si>
    <t xml:space="preserve">11485130	</t>
  </si>
  <si>
    <t xml:space="preserve">999222150168834	</t>
  </si>
  <si>
    <t>[古晋]古晋帝国河岸酒店(Imperial Riverbank Hotel Kuching)(28356928)</t>
  </si>
  <si>
    <t>高级特大床房&lt;双人入住&gt;&lt;双早&gt;</t>
  </si>
  <si>
    <t>JANTING AND GLORINA MELINA CHONG/OLIME,JANTING AND GLORINA MELINA CHONG/OLIME</t>
  </si>
  <si>
    <t xml:space="preserve">2938579	</t>
  </si>
  <si>
    <t xml:space="preserve">162100	</t>
  </si>
  <si>
    <t xml:space="preserve">999222151461010	</t>
  </si>
  <si>
    <t>[普吉岛]相片酒店普吉岛(政府卫生认证)(Foto Hotel Phuket(SHA Plus+))(92435867)</t>
  </si>
  <si>
    <t>Ozone Hall with Balcony&lt;双人入住&gt;&lt;双早&gt;</t>
  </si>
  <si>
    <t>Panomchon/Angsana,Panomchon/Angsana</t>
  </si>
  <si>
    <t xml:space="preserve">2939176	</t>
  </si>
  <si>
    <t xml:space="preserve">14248	</t>
  </si>
  <si>
    <t xml:space="preserve">999222151811024	</t>
  </si>
  <si>
    <t>Jerry Candido/Atty.</t>
  </si>
  <si>
    <t xml:space="preserve">2939310	</t>
  </si>
  <si>
    <t xml:space="preserve">2511636	</t>
  </si>
  <si>
    <t xml:space="preserve">999222151883102	</t>
  </si>
  <si>
    <t>Zai/Mohammad zai al hafiz bin</t>
  </si>
  <si>
    <t xml:space="preserve">2939360	</t>
  </si>
  <si>
    <t xml:space="preserve">162117	</t>
  </si>
  <si>
    <t xml:space="preserve">999222156361089	</t>
  </si>
  <si>
    <t>[甲米]甲米奥南宜必思尚品酒店(政府卫生认证)(Ibis Styles Krabi Ao Nang(SHA Extra Plus))(3525981)</t>
  </si>
  <si>
    <t xml:space="preserve">2940346	</t>
  </si>
  <si>
    <t xml:space="preserve">36225346	</t>
  </si>
  <si>
    <t xml:space="preserve">999222157212003	</t>
  </si>
  <si>
    <t>Mendoza/Diana,Mendoza/Diana</t>
  </si>
  <si>
    <t xml:space="preserve">2940712	</t>
  </si>
  <si>
    <t xml:space="preserve">2512694	</t>
  </si>
  <si>
    <t xml:space="preserve">999222159274474	</t>
  </si>
  <si>
    <t>Adam/Jamilah</t>
  </si>
  <si>
    <t xml:space="preserve">2940968	</t>
  </si>
  <si>
    <t xml:space="preserve">999222159379563	</t>
  </si>
  <si>
    <t>Boonnak/Chotika,Boonnak/Chotika</t>
  </si>
  <si>
    <t xml:space="preserve">2940989	</t>
  </si>
  <si>
    <t xml:space="preserve">999222159459766	</t>
  </si>
  <si>
    <t>香格里拉楼豪华河景双床房&lt;双人入住&gt;&lt;双早&gt;</t>
  </si>
  <si>
    <t>Huang/Zixi,Chen/Bingqian</t>
  </si>
  <si>
    <t xml:space="preserve">2940995	</t>
  </si>
  <si>
    <t xml:space="preserve">11485253	</t>
  </si>
  <si>
    <t xml:space="preserve">999222159489020	</t>
  </si>
  <si>
    <t>[芙蓉]芙蓉皇家朱兰酒店(Royale Chulan Seremban)(91100866)</t>
  </si>
  <si>
    <t>Kek Keong/Kim,Kek Keong/Kim,Kek Keong/Kim,Kek Keong/Kim</t>
  </si>
  <si>
    <t xml:space="preserve">2940998	</t>
  </si>
  <si>
    <t xml:space="preserve">1298699	</t>
  </si>
  <si>
    <t xml:space="preserve">22159586668	</t>
  </si>
  <si>
    <t xml:space="preserve">2941021	</t>
  </si>
  <si>
    <t xml:space="preserve">46348	</t>
  </si>
  <si>
    <t xml:space="preserve">999222159998715	</t>
  </si>
  <si>
    <t>Inton/Allan,Inton/Allan</t>
  </si>
  <si>
    <t xml:space="preserve">2941092	</t>
  </si>
  <si>
    <t xml:space="preserve">2512545	</t>
  </si>
  <si>
    <t xml:space="preserve">999222161041869	</t>
  </si>
  <si>
    <t>[胡志明市]西贡拉维拉酒店(La Vela Saigon Hotel)(103533987)</t>
  </si>
  <si>
    <t>城景豪华房&lt;双人入住&gt;&lt;双早&gt;</t>
  </si>
  <si>
    <t>SON/HEE KYUNG,SON/HEE KYUNG</t>
  </si>
  <si>
    <t xml:space="preserve">2941452	</t>
  </si>
  <si>
    <t xml:space="preserve">164778	</t>
  </si>
  <si>
    <t xml:space="preserve">999222162228727	</t>
  </si>
  <si>
    <t>[Mulyaharja]阿斯顿博戈尔霍特尔&amp;雷索特(ASTON Bogor Hotel and Resort)(98304866)</t>
  </si>
  <si>
    <t>一卧室公寓&lt;双人入住&gt;&lt;预付&gt;&lt;双早&gt;</t>
  </si>
  <si>
    <t>Praditya/Anantya Rizky</t>
  </si>
  <si>
    <t xml:space="preserve">2942059	</t>
  </si>
  <si>
    <t xml:space="preserve">999222162339740	</t>
  </si>
  <si>
    <t>[普吉岛]普吉岛芭东海滩克拉丽奥酒店(Clarion Hotel Patong Beach Phuket)(101925199)</t>
  </si>
  <si>
    <t>ZHANG/HUIFANG,YE/BINBIN</t>
  </si>
  <si>
    <t xml:space="preserve">2942118	</t>
  </si>
  <si>
    <t xml:space="preserve">Confirmed	</t>
  </si>
  <si>
    <t xml:space="preserve">999222164997774	</t>
  </si>
  <si>
    <t>DUANGPUKDEE/PHONSUDA</t>
  </si>
  <si>
    <t xml:space="preserve">2942451	</t>
  </si>
  <si>
    <t xml:space="preserve">36286159	</t>
  </si>
  <si>
    <t xml:space="preserve">999222165246027	</t>
  </si>
  <si>
    <t>ZHAO/YALIN</t>
  </si>
  <si>
    <t xml:space="preserve">2942521	</t>
  </si>
  <si>
    <t xml:space="preserve">245633183	</t>
  </si>
  <si>
    <t xml:space="preserve">999222165395651	</t>
  </si>
  <si>
    <t>[伊丽莎白港]木板道酒店(The Boardwalk Hotel)(100370083)</t>
  </si>
  <si>
    <t>奢华大床房&lt;单人入住&gt;&lt;单早&gt;</t>
  </si>
  <si>
    <t>Reddy/Sarah</t>
  </si>
  <si>
    <t xml:space="preserve">2942556	</t>
  </si>
  <si>
    <t xml:space="preserve">999222165996503	</t>
  </si>
  <si>
    <t>豪华好莱坞房&lt;今日特价 &gt;&lt;双人入住&gt;&lt;不适用泰国客人&gt;&lt;无早&gt;</t>
  </si>
  <si>
    <t>PHIMMASONE/LINLY,CHEN/PEILIN</t>
  </si>
  <si>
    <t>，</t>
  </si>
  <si>
    <t xml:space="preserve"> 本期收回56.4元</t>
  </si>
  <si>
    <t>本期扣款67.01元</t>
  </si>
  <si>
    <t>A230129164245481</t>
  </si>
  <si>
    <t>A230129164427481</t>
  </si>
  <si>
    <t>CNY / HKD 当前参考汇率: 1.164344511</t>
  </si>
  <si>
    <t>总计：237891.82 CNY/
276988.03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</si>
  <si>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</si>
  <si>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</si>
  <si>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</si>
  <si>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</si>
  <si>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</si>
  <si>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</si>
  <si>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</si>
  <si>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</si>
  <si>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</si>
  <si>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</si>
  <si>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</si>
  <si>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</si>
  <si>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</si>
  <si>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</si>
  <si>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</si>
  <si>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</si>
  <si>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</si>
  <si>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</si>
  <si>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</si>
  <si>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2022-11-22</t>
  </si>
  <si>
    <t>2815838</t>
  </si>
  <si>
    <t>吉隆坡皇家朱兰酒店</t>
  </si>
  <si>
    <t>JUNG HU,TBA TBA</t>
  </si>
  <si>
    <t>2023-01-12</t>
  </si>
  <si>
    <t>2023-01-13</t>
  </si>
  <si>
    <t>退房日周结</t>
  </si>
  <si>
    <t>401.00</t>
  </si>
  <si>
    <t>RMB</t>
  </si>
  <si>
    <t>0</t>
  </si>
  <si>
    <t>0.00</t>
  </si>
  <si>
    <t>携程国际直连(DD)</t>
  </si>
  <si>
    <t>01.011174</t>
  </si>
  <si>
    <t>2022-11-24 08:38:13</t>
  </si>
  <si>
    <t>否</t>
  </si>
  <si>
    <t>汇智国际旅游发展有限公司</t>
  </si>
  <si>
    <t>直采</t>
  </si>
  <si>
    <t>马来西亚</t>
  </si>
  <si>
    <t>2022-12-25</t>
  </si>
  <si>
    <t>2900351</t>
  </si>
  <si>
    <t>曼谷索拉利亚西铁酒店</t>
  </si>
  <si>
    <t>Cho Hei Tung</t>
  </si>
  <si>
    <t>2023-01-11</t>
  </si>
  <si>
    <t>1588.00</t>
  </si>
  <si>
    <t>2022-12-26 09:43:44</t>
  </si>
  <si>
    <t>泰国</t>
  </si>
  <si>
    <t>2022-12-27</t>
  </si>
  <si>
    <t>2905001</t>
  </si>
  <si>
    <t>曼谷秋素坤逸酒店 (SHA Plus+)</t>
  </si>
  <si>
    <t>Jia Yubin,Jia Yubin</t>
  </si>
  <si>
    <t>2023-01-08</t>
  </si>
  <si>
    <t>790.00</t>
  </si>
  <si>
    <t>2022-12-28 04:22:44</t>
  </si>
  <si>
    <t>2022-12-28</t>
  </si>
  <si>
    <t>2905158</t>
  </si>
  <si>
    <t>阿罗纳海滩赫纳度假村</t>
  </si>
  <si>
    <t>lee young-ju,lee young-ju</t>
  </si>
  <si>
    <t>2023-01-10</t>
  </si>
  <si>
    <t>3155.00</t>
  </si>
  <si>
    <t>2022-12-29 16:13:41</t>
  </si>
  <si>
    <t>菲律宾</t>
  </si>
  <si>
    <t>2023-01-05</t>
  </si>
  <si>
    <t>2922807</t>
  </si>
  <si>
    <t>古岛旺季度假村</t>
  </si>
  <si>
    <t>Frischknecht Ivo,Frischknecht Ivo</t>
  </si>
  <si>
    <t>2023-01-09</t>
  </si>
  <si>
    <t>7800.00</t>
  </si>
  <si>
    <t>2023-01-05 15:22:49</t>
  </si>
  <si>
    <t>2022-12-22</t>
  </si>
  <si>
    <t>2893305</t>
  </si>
  <si>
    <t>阿皮亚伊纳南因宜必思尚品酒店</t>
  </si>
  <si>
    <t>GAN SU WAN</t>
  </si>
  <si>
    <t>774.00</t>
  </si>
  <si>
    <t>2022-12-22 15:34:00</t>
  </si>
  <si>
    <t>2022-07-12</t>
  </si>
  <si>
    <t>2618423</t>
  </si>
  <si>
    <t>普吉岛悦榕庄(SHA Plus+)</t>
  </si>
  <si>
    <t>Moon Milee,Moon Milee</t>
  </si>
  <si>
    <t>5232.00</t>
  </si>
  <si>
    <t>2022-07-12 14:29:55</t>
  </si>
  <si>
    <t>2933474</t>
  </si>
  <si>
    <t>普吉岛卡塔棕榈温泉度假酒店</t>
  </si>
  <si>
    <t>YUAN JUNXIA,LAN YAO</t>
  </si>
  <si>
    <t>1270.00</t>
  </si>
  <si>
    <t>2023-01-09 17:03:46</t>
  </si>
  <si>
    <t>2923104</t>
  </si>
  <si>
    <t>8000.00</t>
  </si>
  <si>
    <t>2023-01-05 17:07:29</t>
  </si>
  <si>
    <t>2022-09-28</t>
  </si>
  <si>
    <t>2713957</t>
  </si>
  <si>
    <t>宿务塞达阿亚拉中心酒店</t>
  </si>
  <si>
    <t>BAE SANGWOO</t>
  </si>
  <si>
    <t>864.00</t>
  </si>
  <si>
    <t>2022-10-04 13:02:25</t>
  </si>
  <si>
    <t>2022-11-27</t>
  </si>
  <si>
    <t>2827799</t>
  </si>
  <si>
    <t>suzuki takehiro,suzuki takehiro,suzuki takehiro</t>
  </si>
  <si>
    <t>3666.00</t>
  </si>
  <si>
    <t>2022-11-28 15:59:41</t>
  </si>
  <si>
    <t>2022-12-06</t>
  </si>
  <si>
    <t>2850806</t>
  </si>
  <si>
    <t>珍拉丁皇家朱兰小屋</t>
  </si>
  <si>
    <t>Hart Shazreen,Hart Shazreen,Hart Shazreen,Hart Shazreen,Hart Shazreen,Hart Shazreen</t>
  </si>
  <si>
    <t>1908.00</t>
  </si>
  <si>
    <t>2022-12-06 14:02:49</t>
  </si>
  <si>
    <t>2023-01-06</t>
  </si>
  <si>
    <t>2925111</t>
  </si>
  <si>
    <t>曼谷拉查达阿曼达酒店和公寓</t>
  </si>
  <si>
    <t>KAEWNAN MUTCHAPORN</t>
  </si>
  <si>
    <t>2200.00</t>
  </si>
  <si>
    <t>2023-01-06 12:00:03</t>
  </si>
  <si>
    <t>2903482</t>
  </si>
  <si>
    <t>槟城龙城快捷酒店</t>
  </si>
  <si>
    <t>Hartanto Hartanto,Hartanto Hartanto,Hartanto Hartanto,Hartanto Hartanto,Hartanto Hartanto,Hartanto Hartanto,Hartanto Hartanto,Hartanto Hartanto,Hartanto Hartanto,Hartanto Hartanto</t>
  </si>
  <si>
    <t>1815.00</t>
  </si>
  <si>
    <t>2022-12-27 12:36:05</t>
  </si>
  <si>
    <t>2905995</t>
  </si>
  <si>
    <t>普吉岛迈考美丽亚酒店(SHA Extra Plus)</t>
  </si>
  <si>
    <t>TAN TECK LENG</t>
  </si>
  <si>
    <t>2430.00</t>
  </si>
  <si>
    <t>2022-12-29 09:12:13</t>
  </si>
  <si>
    <t>2022-12-24</t>
  </si>
  <si>
    <t>2897358</t>
  </si>
  <si>
    <t>康斯特白拉热带海滩度假村</t>
  </si>
  <si>
    <t>COTTON JAMES JOSEPH</t>
  </si>
  <si>
    <t>6946.00</t>
  </si>
  <si>
    <t>2022-12-24 13:42:11</t>
  </si>
  <si>
    <t>2022-08-07</t>
  </si>
  <si>
    <t>2647434</t>
  </si>
  <si>
    <t>邦劳岛水蓝度假村</t>
  </si>
  <si>
    <t>Romerosa Katrina</t>
  </si>
  <si>
    <t>5040.00</t>
  </si>
  <si>
    <t>2022-08-08 10:47:07</t>
  </si>
  <si>
    <t>2022-10-04</t>
  </si>
  <si>
    <t>2723949</t>
  </si>
  <si>
    <t>普吉岛兰花温泉度假酒店</t>
  </si>
  <si>
    <t>PARK YUMI</t>
  </si>
  <si>
    <t>4122.00</t>
  </si>
  <si>
    <t>2022-10-07 11:23:32</t>
  </si>
  <si>
    <t>2022-11-13</t>
  </si>
  <si>
    <t>2795437</t>
  </si>
  <si>
    <t>莫达拉海滩度假酒店</t>
  </si>
  <si>
    <t>Tuazon Jay,Tuazon Jay,Tuazon Jay,Tuazon Jay,Tuazon Jay,Tuazon Jay,Tuazon Jay,Tuazon Jay</t>
  </si>
  <si>
    <t>6400.00</t>
  </si>
  <si>
    <t>2022-11-23 17:52:16</t>
  </si>
  <si>
    <t>2022-11-16</t>
  </si>
  <si>
    <t>2800867</t>
  </si>
  <si>
    <t>海约翰坎普庄园酒店</t>
  </si>
  <si>
    <t>Lyn Mallabo Peregrino Cherry,Lyn Mallabo Peregrino Cherry</t>
  </si>
  <si>
    <t>3500.00</t>
  </si>
  <si>
    <t>2022-11-16 17:12:08</t>
  </si>
  <si>
    <t>2022-10-24</t>
  </si>
  <si>
    <t>2756648</t>
  </si>
  <si>
    <t>曼谷阁楼酒店</t>
  </si>
  <si>
    <t>King Buaya,King Buaya</t>
  </si>
  <si>
    <t>1264.00</t>
  </si>
  <si>
    <t>2022-10-24 11:28:55</t>
  </si>
  <si>
    <t>2022-11-25</t>
  </si>
  <si>
    <t>2822039</t>
  </si>
  <si>
    <t>曼谷lyf素坤逸8巷-雅诗阁管理</t>
  </si>
  <si>
    <t>LI XIBEI</t>
  </si>
  <si>
    <t>957.00</t>
  </si>
  <si>
    <t>2022-11-25 08:17:17</t>
  </si>
  <si>
    <t>2022-11-26</t>
  </si>
  <si>
    <t>2826471</t>
  </si>
  <si>
    <t>曼谷盛泰乐水门酒店</t>
  </si>
  <si>
    <t>Htwe San San,Win Yin yin</t>
  </si>
  <si>
    <t>3624.00</t>
  </si>
  <si>
    <t>2022-11-27 16:01:49</t>
  </si>
  <si>
    <t>2022-09-26</t>
  </si>
  <si>
    <t>2710742</t>
  </si>
  <si>
    <t>普吉岛芭东美爵大酒店(SHA Extra Plus)</t>
  </si>
  <si>
    <t>GALE JOSEPH,CULTRERA ERIN</t>
  </si>
  <si>
    <t>2324.00</t>
  </si>
  <si>
    <t>2022-09-28 10:43:42</t>
  </si>
  <si>
    <t>2022-12-13</t>
  </si>
  <si>
    <t>2870179</t>
  </si>
  <si>
    <t>济州凯悦酒店</t>
  </si>
  <si>
    <t>BAU WEI LAN KAREN</t>
  </si>
  <si>
    <t>1602.00</t>
  </si>
  <si>
    <t>2022-12-14 10:22:20</t>
  </si>
  <si>
    <t>韩国</t>
  </si>
  <si>
    <t>2022-12-15</t>
  </si>
  <si>
    <t>2874932</t>
  </si>
  <si>
    <t>长滩岛帕莱姆海滨度假村</t>
  </si>
  <si>
    <t>Dinopol Khryzz l,Dinopol Khryzz l,Dinopol Khryzz l,Dinopol Khryzz l,Dinopol Khryzz l,Dinopol Khryzz l</t>
  </si>
  <si>
    <t>7110.00</t>
  </si>
  <si>
    <t>2022-12-15 14:12:04</t>
  </si>
  <si>
    <t>2936869</t>
  </si>
  <si>
    <t>曼谷香格里拉大酒店</t>
  </si>
  <si>
    <t>ZHOU AIDONG</t>
  </si>
  <si>
    <t>1330.00</t>
  </si>
  <si>
    <t>2023-01-10 20:01:38</t>
  </si>
  <si>
    <t>2875839</t>
  </si>
  <si>
    <t>仁川机场贝斯特韦斯特精品酒店</t>
  </si>
  <si>
    <t>WEE EUNJU</t>
  </si>
  <si>
    <t>632.00</t>
  </si>
  <si>
    <t>2022-12-15 16:22:11</t>
  </si>
  <si>
    <t>2875821</t>
  </si>
  <si>
    <t>LEE BORAM</t>
  </si>
  <si>
    <t>645.00</t>
  </si>
  <si>
    <t>2022-12-15 16:14:52</t>
  </si>
  <si>
    <t>2022-11-23</t>
  </si>
  <si>
    <t>2817558</t>
  </si>
  <si>
    <t>吉隆坡宾乐雅精选酒店</t>
  </si>
  <si>
    <t>TAMPUBOLON THIODORA STEVI</t>
  </si>
  <si>
    <t>1142.00</t>
  </si>
  <si>
    <t>2022-11-28 20:25:08</t>
  </si>
  <si>
    <t>2022-12-10</t>
  </si>
  <si>
    <t>2863028</t>
  </si>
  <si>
    <t>区域长滩岛酒店</t>
  </si>
  <si>
    <t>BELTRAN SHIRLENE</t>
  </si>
  <si>
    <t>1918.00</t>
  </si>
  <si>
    <t>2022-12-10 17:19:00</t>
  </si>
  <si>
    <t>2022-12-17</t>
  </si>
  <si>
    <t>2882638</t>
  </si>
  <si>
    <t>WONG KWAI CHUEN GAYTON</t>
  </si>
  <si>
    <t>3099.00</t>
  </si>
  <si>
    <t>2022-12-20 12:10:57</t>
  </si>
  <si>
    <t>2882658</t>
  </si>
  <si>
    <t>芭堤雅阿瓦尼度假酒店</t>
  </si>
  <si>
    <t>YOSHIDA GEN,YOSHIDA GEN</t>
  </si>
  <si>
    <t>2023-01-07</t>
  </si>
  <si>
    <t>6510.00</t>
  </si>
  <si>
    <t>2022-12-18 12:36:37</t>
  </si>
  <si>
    <t>2022-12-29</t>
  </si>
  <si>
    <t>2908889</t>
  </si>
  <si>
    <t>ROMANOV IGOR</t>
  </si>
  <si>
    <t>698.00</t>
  </si>
  <si>
    <t>2022-12-30 11:03:04</t>
  </si>
  <si>
    <t>2022-12-31</t>
  </si>
  <si>
    <t>2912583</t>
  </si>
  <si>
    <t>MAO MINGMING</t>
  </si>
  <si>
    <t>9050.00</t>
  </si>
  <si>
    <t>-9050</t>
  </si>
  <si>
    <t>2022-12-31 15:48:02</t>
  </si>
  <si>
    <t>2023-01-02</t>
  </si>
  <si>
    <t>2915865</t>
  </si>
  <si>
    <t>曼谷铂尔曼G酒店</t>
  </si>
  <si>
    <t>LI CHUN,YANG SHENGLI</t>
  </si>
  <si>
    <t>2972.00</t>
  </si>
  <si>
    <t>2023-01-02 12:02:08</t>
  </si>
  <si>
    <t>2870465</t>
  </si>
  <si>
    <t>槟城火烈鸟海滩酒店</t>
  </si>
  <si>
    <t>ABDUL MAJID MOHAMAD NAZARUDDIN</t>
  </si>
  <si>
    <t>319.00</t>
  </si>
  <si>
    <t>2022-12-13 16:25:52</t>
  </si>
  <si>
    <t>2022-12-14</t>
  </si>
  <si>
    <t>2872399</t>
  </si>
  <si>
    <t>盛泰澜芭堤雅幻影度假村</t>
  </si>
  <si>
    <t>LIM JAEHYUN</t>
  </si>
  <si>
    <t>5020.00</t>
  </si>
  <si>
    <t>2022-12-17 21:31:51</t>
  </si>
  <si>
    <t>2022-12-20</t>
  </si>
  <si>
    <t>2887772</t>
  </si>
  <si>
    <t>曼谷奔齐中心大酒店</t>
  </si>
  <si>
    <t>Kim Youngsik</t>
  </si>
  <si>
    <t>1078.00</t>
  </si>
  <si>
    <t>2022-12-20 10:35:11</t>
  </si>
  <si>
    <t>2889744</t>
  </si>
  <si>
    <t>苏梅岛查汶瑞景海滩度假村</t>
  </si>
  <si>
    <t>Brown Debra,Brown Debra</t>
  </si>
  <si>
    <t>6300.00</t>
  </si>
  <si>
    <t>2022-12-21 16:11:27</t>
  </si>
  <si>
    <t>2906250</t>
  </si>
  <si>
    <t>西贡王子酒店(原西贡皇爵大酒店</t>
  </si>
  <si>
    <t>Kartik Namburi,TBA TBA</t>
  </si>
  <si>
    <t>1232.00</t>
  </si>
  <si>
    <t>2022-12-29 15:48:33</t>
  </si>
  <si>
    <t>越南</t>
  </si>
  <si>
    <t>2906640</t>
  </si>
  <si>
    <t>沙通易思婷大酒店</t>
  </si>
  <si>
    <t>paisansing oratai</t>
  </si>
  <si>
    <t>1596.00</t>
  </si>
  <si>
    <t>2022-12-29 10:35:07</t>
  </si>
  <si>
    <t>2915716</t>
  </si>
  <si>
    <t>侬新酒店</t>
  </si>
  <si>
    <t>Kim Yunhee</t>
  </si>
  <si>
    <t>598.00</t>
  </si>
  <si>
    <t>2023-01-02 10:03:13</t>
  </si>
  <si>
    <t>2915955</t>
  </si>
  <si>
    <t>吉隆坡白沙罗皇家朱兰酒店</t>
  </si>
  <si>
    <t>YAACOB MEGAT SATRIA ZAINUDDIN</t>
  </si>
  <si>
    <t>1020.00</t>
  </si>
  <si>
    <t>2023-01-02 12:24:24</t>
  </si>
  <si>
    <t>2023-01-03</t>
  </si>
  <si>
    <t>2918320</t>
  </si>
  <si>
    <t>苏米龙蓝水岛度假村</t>
  </si>
  <si>
    <t>CHEN KANGYU</t>
  </si>
  <si>
    <t>3676.00</t>
  </si>
  <si>
    <t>2023-01-04 10:00:57</t>
  </si>
  <si>
    <t>2909474</t>
  </si>
  <si>
    <t>槟城直落巴巷悦椿度假村 (槟城对抗新冠肺炎认证)</t>
  </si>
  <si>
    <t>WONG MIKA</t>
  </si>
  <si>
    <t>1694.00</t>
  </si>
  <si>
    <t>2022-12-31 13:18:15</t>
  </si>
  <si>
    <t>2022-12-21</t>
  </si>
  <si>
    <t>2891426</t>
  </si>
  <si>
    <t>曼谷万怡酒店 - SHA Extra Plus 认证</t>
  </si>
  <si>
    <t>MORALES PETER ROCKUS,WU KA WING,TAM ON TAT,CHEUNG WAI KI</t>
  </si>
  <si>
    <t>4698.00</t>
  </si>
  <si>
    <t>2022-12-21 19:18:36</t>
  </si>
  <si>
    <t>2932585</t>
  </si>
  <si>
    <t>WANG SHUO</t>
  </si>
  <si>
    <t>1905.00</t>
  </si>
  <si>
    <t>2023-01-09 11:44:54</t>
  </si>
  <si>
    <t>2023-01-04</t>
  </si>
  <si>
    <t>2921468</t>
  </si>
  <si>
    <t>溪畔酒店</t>
  </si>
  <si>
    <t>BABA THYAGESH BABA</t>
  </si>
  <si>
    <t>2655.00</t>
  </si>
  <si>
    <t>2023-01-05 15:40:14</t>
  </si>
  <si>
    <t>阿拉伯联合酋长国</t>
  </si>
  <si>
    <t>2920366</t>
  </si>
  <si>
    <t>芽庄洲际酒店</t>
  </si>
  <si>
    <t>JO SEULGI</t>
  </si>
  <si>
    <t>2636.00</t>
  </si>
  <si>
    <t>2023-01-04 16:27:18</t>
  </si>
  <si>
    <t>2922256</t>
  </si>
  <si>
    <t>首尔三井酒店</t>
  </si>
  <si>
    <t>Kim Youngmin</t>
  </si>
  <si>
    <t>2334.00</t>
  </si>
  <si>
    <t>2023-01-05 14:00:48</t>
  </si>
  <si>
    <t>2923792</t>
  </si>
  <si>
    <t>LAM CHING</t>
  </si>
  <si>
    <t>2079.00</t>
  </si>
  <si>
    <t>623.70</t>
  </si>
  <si>
    <t>-1455</t>
  </si>
  <si>
    <t>2023-01-06 09:53:36</t>
  </si>
  <si>
    <t>2923920</t>
  </si>
  <si>
    <t>普吉岛巴东心爱度假酒店</t>
  </si>
  <si>
    <t>TANG YUEDONG,XIAO XIAOYING</t>
  </si>
  <si>
    <t>2023-01-06 10:18:20</t>
  </si>
  <si>
    <t>2925693</t>
  </si>
  <si>
    <t>槟城标致酒店 (槟城对抗新冠肺炎认证)</t>
  </si>
  <si>
    <t>SHEN LU</t>
  </si>
  <si>
    <t>2085.00</t>
  </si>
  <si>
    <t>2023-01-06 16:06:33</t>
  </si>
  <si>
    <t>2930102</t>
  </si>
  <si>
    <t>曼谷素坤逸辉盛阁酒店</t>
  </si>
  <si>
    <t>Mahdi Imad Raniya,Mahdi Imad Raniya</t>
  </si>
  <si>
    <t>2400.00</t>
  </si>
  <si>
    <t>2023-01-08 14:28:05</t>
  </si>
  <si>
    <t>2920981</t>
  </si>
  <si>
    <t>北海道绿叶二世古町村酒店</t>
  </si>
  <si>
    <t>WANG PANPAN</t>
  </si>
  <si>
    <t>5610.00</t>
  </si>
  <si>
    <t>2023-01-05 09:04:21</t>
  </si>
  <si>
    <t>日本</t>
  </si>
  <si>
    <t>2933367</t>
  </si>
  <si>
    <t>Travelodge Phuket Town</t>
  </si>
  <si>
    <t>Kerdchouay Teeratat</t>
  </si>
  <si>
    <t>229.00</t>
  </si>
  <si>
    <t>2023-01-09 17:49:39</t>
  </si>
  <si>
    <t>2927738</t>
  </si>
  <si>
    <t>槟城尼奥酒店</t>
  </si>
  <si>
    <t>ISMAIL AMAR SAIFUDDIN</t>
  </si>
  <si>
    <t>1466.00</t>
  </si>
  <si>
    <t>2023-01-07 11:34:21</t>
  </si>
  <si>
    <t>2928249</t>
  </si>
  <si>
    <t>RAO YUNFEI</t>
  </si>
  <si>
    <t>2291.00</t>
  </si>
  <si>
    <t>2023-01-07 15:34:30</t>
  </si>
  <si>
    <t>2932818</t>
  </si>
  <si>
    <t>甲米奥南宜必思尚品酒店</t>
  </si>
  <si>
    <t>WANG NANLI</t>
  </si>
  <si>
    <t>783.00</t>
  </si>
  <si>
    <t>2023-01-09 13:15:47</t>
  </si>
  <si>
    <t>2929838</t>
  </si>
  <si>
    <t>芭堤雅T酒店 (SHA Extra Plus)</t>
  </si>
  <si>
    <t>LO TSZ WING</t>
  </si>
  <si>
    <t>245.00</t>
  </si>
  <si>
    <t>2023-01-07 23:59:28</t>
  </si>
  <si>
    <t>2919646</t>
  </si>
  <si>
    <t>CHEN HUIPING</t>
  </si>
  <si>
    <t>510.00</t>
  </si>
  <si>
    <t>2023-01-04 09:12:57</t>
  </si>
  <si>
    <t>2921544</t>
  </si>
  <si>
    <t>DAGUIO RITA</t>
  </si>
  <si>
    <t>2880.00</t>
  </si>
  <si>
    <t>2023-01-05 13:46:27</t>
  </si>
  <si>
    <t>2925053</t>
  </si>
  <si>
    <t>苏梅岛W酒店</t>
  </si>
  <si>
    <t>XIAN HUI</t>
  </si>
  <si>
    <t>2762.00</t>
  </si>
  <si>
    <t>2023-01-06 12:55:15</t>
  </si>
  <si>
    <t>2925231</t>
  </si>
  <si>
    <t>ZYBKO PAVLO</t>
  </si>
  <si>
    <t>680.00</t>
  </si>
  <si>
    <t>2023-01-06 12:31:42</t>
  </si>
  <si>
    <t>2929943</t>
  </si>
  <si>
    <t>2023-01-08 13:56:47</t>
  </si>
  <si>
    <t>2926670</t>
  </si>
  <si>
    <t>CHIK KA KIU,WONG SHING KIT JACKY</t>
  </si>
  <si>
    <t>2023-01-06 22:01:18</t>
  </si>
  <si>
    <t>2932875</t>
  </si>
  <si>
    <t>ABD RASHID ZAKI ZAMANI,ABD RASHID ZAKI ZAMANI</t>
  </si>
  <si>
    <t>405.00</t>
  </si>
  <si>
    <t>2023-01-10 00:40:56</t>
  </si>
  <si>
    <t>2933089</t>
  </si>
  <si>
    <t>是隆不容错过酒店 by Cross Collection</t>
  </si>
  <si>
    <t>ZHOU JITUAN</t>
  </si>
  <si>
    <t>478.00</t>
  </si>
  <si>
    <t>2023-01-09 15:14:07</t>
  </si>
  <si>
    <t>2930563</t>
  </si>
  <si>
    <t>Singh Kundan Kumar</t>
  </si>
  <si>
    <t>1965.00</t>
  </si>
  <si>
    <t>2023-01-08 14:05:35</t>
  </si>
  <si>
    <t>2933548</t>
  </si>
  <si>
    <t>士乃宴宾雅酒店</t>
  </si>
  <si>
    <t>NORZALILAH ABDULLAH</t>
  </si>
  <si>
    <t>606.00</t>
  </si>
  <si>
    <t>2023-01-09 17:31:30</t>
  </si>
  <si>
    <t>2932927</t>
  </si>
  <si>
    <t>TAYLOR EDWARD</t>
  </si>
  <si>
    <t>2023-01-09 14:34:16</t>
  </si>
  <si>
    <t>2929750</t>
  </si>
  <si>
    <t>皇后大酒店</t>
  </si>
  <si>
    <t>Niyombandith Mali</t>
  </si>
  <si>
    <t>740.00</t>
  </si>
  <si>
    <t>2023-01-08 14:35:58</t>
  </si>
  <si>
    <t>2931653</t>
  </si>
  <si>
    <t>ZHANG JINGYAO</t>
  </si>
  <si>
    <t>2023-01-08 21:49:39</t>
  </si>
  <si>
    <t>2931700</t>
  </si>
  <si>
    <t>NOMINERDENE CHINZORIG</t>
  </si>
  <si>
    <t>3240.00</t>
  </si>
  <si>
    <t>2023-01-09 09:46:35</t>
  </si>
  <si>
    <t>2931776</t>
  </si>
  <si>
    <t>宿务白沙滩度假村及水疗中心</t>
  </si>
  <si>
    <t>Caquilala Helen,Caquilala Helen,Caquilala Helen,Caquilala Helen,Caquilala Helen,Caquilala Helen,Caquilala Helen,Caquilala Helen</t>
  </si>
  <si>
    <t>2023-01-09 11:16:43</t>
  </si>
  <si>
    <t>2931873</t>
  </si>
  <si>
    <t>Liang Hao,Xu Jia,Lan Haiyan</t>
  </si>
  <si>
    <t>760.00</t>
  </si>
  <si>
    <t>2023-01-08 23:58:08</t>
  </si>
  <si>
    <t>2931869</t>
  </si>
  <si>
    <t>xiong jiawu</t>
  </si>
  <si>
    <t>2280.00</t>
  </si>
  <si>
    <t>2023-01-09 08:31:57</t>
  </si>
  <si>
    <t>2931895</t>
  </si>
  <si>
    <t>希思尔新山酒店</t>
  </si>
  <si>
    <t>SIHES RASHID</t>
  </si>
  <si>
    <t>307.00</t>
  </si>
  <si>
    <t>2023-01-09 10:41:45</t>
  </si>
  <si>
    <t>2935560</t>
  </si>
  <si>
    <t>曼谷大都会酒店</t>
  </si>
  <si>
    <t>KAMOSHIDA JUNJI</t>
  </si>
  <si>
    <t>910.00</t>
  </si>
  <si>
    <t>2023-01-10 12:29:49</t>
  </si>
  <si>
    <t>2932468</t>
  </si>
  <si>
    <t>Pimkhaokham Atiphan</t>
  </si>
  <si>
    <t>2023-01-09 12:42:22</t>
  </si>
  <si>
    <t>2932494</t>
  </si>
  <si>
    <t>报春花海滩酒店</t>
  </si>
  <si>
    <t>SAIDIN MOHD HASRI</t>
  </si>
  <si>
    <t>403.00</t>
  </si>
  <si>
    <t>2023-01-09 11:33:51</t>
  </si>
  <si>
    <t>2934195</t>
  </si>
  <si>
    <t>FILIP NORMAN</t>
  </si>
  <si>
    <t>204.00</t>
  </si>
  <si>
    <t>2023-01-10 09:11:17</t>
  </si>
  <si>
    <t>2926757</t>
  </si>
  <si>
    <t>槟城皇家朱兰酒店</t>
  </si>
  <si>
    <t>Miyajima Daisuke</t>
  </si>
  <si>
    <t>1038.00</t>
  </si>
  <si>
    <t>2023-01-07 15:46:27</t>
  </si>
  <si>
    <t>2922882</t>
  </si>
  <si>
    <t>Shamsuddin Jauriyah</t>
  </si>
  <si>
    <t>806.00</t>
  </si>
  <si>
    <t>2023-01-05 15:07:52</t>
  </si>
  <si>
    <t>2880400</t>
  </si>
  <si>
    <t>梅瑟尔宅邸 - 米特格莱迪霍马吉奢华酒店精选</t>
  </si>
  <si>
    <t>Halifa Mohand Ali,Gonzalez Sanchez Jose Antonio</t>
  </si>
  <si>
    <t>1824.00</t>
  </si>
  <si>
    <t>2022-12-17 00:21:59</t>
  </si>
  <si>
    <t>直连</t>
  </si>
  <si>
    <t>德国</t>
  </si>
  <si>
    <t>2934319</t>
  </si>
  <si>
    <t>曼谷盛泰澜中央世界商业中心酒店  (SHA Plus+)</t>
  </si>
  <si>
    <t>GAO ANFU</t>
  </si>
  <si>
    <t>2952.00</t>
  </si>
  <si>
    <t>2023-01-10 12:23:18</t>
  </si>
  <si>
    <t>2934247</t>
  </si>
  <si>
    <t>亚庇凯城酒店</t>
  </si>
  <si>
    <t>WAI KIT KWOK,WAI KIT KWOK,WAI KIT KWOK,WAI KIT KWOK</t>
  </si>
  <si>
    <t>2028.00</t>
  </si>
  <si>
    <t>2023-01-10 09:55:39</t>
  </si>
  <si>
    <t>2935241</t>
  </si>
  <si>
    <t>Kim Dongwan</t>
  </si>
  <si>
    <t>2620.00</t>
  </si>
  <si>
    <t>2023-01-10 10:25:29</t>
  </si>
  <si>
    <t>2935321</t>
  </si>
  <si>
    <t>ZHANG JIAN YING</t>
  </si>
  <si>
    <t>2023-01-10 11:43:22</t>
  </si>
  <si>
    <t>2935930</t>
  </si>
  <si>
    <t>Yap Hui,Yap Hui</t>
  </si>
  <si>
    <t>1071.00</t>
  </si>
  <si>
    <t>2023-01-10 13:58:54</t>
  </si>
  <si>
    <t>2936000</t>
  </si>
  <si>
    <t>阿特里姆曼谷美居大酒店(SHA认证)</t>
  </si>
  <si>
    <t>ZHAO QIXIN,YAN YI,TAN SUAI</t>
  </si>
  <si>
    <t>2346.00</t>
  </si>
  <si>
    <t>2023-01-10 14:45:10</t>
  </si>
  <si>
    <t>2936662</t>
  </si>
  <si>
    <t>柯达雅度假酒店</t>
  </si>
  <si>
    <t>LU ZONGLIANG</t>
  </si>
  <si>
    <t>3645.00</t>
  </si>
  <si>
    <t>2023-01-10 18:18:14</t>
  </si>
  <si>
    <t>2936049</t>
  </si>
  <si>
    <t>吉隆坡美利亚酒店</t>
  </si>
  <si>
    <t>CHATTERJEE ROHAN</t>
  </si>
  <si>
    <t>2023-01-10 14:28:11</t>
  </si>
  <si>
    <t>2936096</t>
  </si>
  <si>
    <t>Bhongsatiern Jakapan</t>
  </si>
  <si>
    <t>690.00</t>
  </si>
  <si>
    <t>2023-01-10 15:33:52</t>
  </si>
  <si>
    <t>2934290</t>
  </si>
  <si>
    <t>瑟达宿务中央集团酒店</t>
  </si>
  <si>
    <t>recaplaza C jasmin</t>
  </si>
  <si>
    <t>635.00</t>
  </si>
  <si>
    <t>2023-01-10 18:08:49</t>
  </si>
  <si>
    <t>2934600</t>
  </si>
  <si>
    <t>清迈富丽华酒店</t>
  </si>
  <si>
    <t>JARUNEE NUAMMAE,KHAMTEJA RATTANAPORN</t>
  </si>
  <si>
    <t>210.00</t>
  </si>
  <si>
    <t>2023-01-11 12:13:27</t>
  </si>
  <si>
    <t>2934625</t>
  </si>
  <si>
    <t>双威大盒子酒店</t>
  </si>
  <si>
    <t>CHIN SHARON</t>
  </si>
  <si>
    <t>488.00</t>
  </si>
  <si>
    <t>2023-01-10 08:47:46</t>
  </si>
  <si>
    <t>2934796</t>
  </si>
  <si>
    <t>Wang Xinyi</t>
  </si>
  <si>
    <t>2130.00</t>
  </si>
  <si>
    <t>2023-01-10 13:16:46</t>
  </si>
  <si>
    <t>2934867</t>
  </si>
  <si>
    <t>曼谷素坤逸航站 21 中心酒店 (SHA Plus+)</t>
  </si>
  <si>
    <t>LUI SIU HANG</t>
  </si>
  <si>
    <t>1996.00</t>
  </si>
  <si>
    <t>2023-01-11 19:30:02</t>
  </si>
  <si>
    <t>2936675</t>
  </si>
  <si>
    <t>芭提雅最佳西方优质尼克森酒店</t>
  </si>
  <si>
    <t>QIN DAN,LIU LEI</t>
  </si>
  <si>
    <t>240.00</t>
  </si>
  <si>
    <t>2023-01-11 10:57:12</t>
  </si>
  <si>
    <t>2937340</t>
  </si>
  <si>
    <t>NG AI CHOO</t>
  </si>
  <si>
    <t>462.00</t>
  </si>
  <si>
    <t>2023-01-11 08:55:32</t>
  </si>
  <si>
    <t>2937772</t>
  </si>
  <si>
    <t>曼谷金玉素旺纳普酒店</t>
  </si>
  <si>
    <t>singkaew khattiyaporn,singkaew khattiyaporn,singkaew khattiyaporn,singkaew khattiyaporn,singkaew khattiyaporn</t>
  </si>
  <si>
    <t>531.00</t>
  </si>
  <si>
    <t>2023-01-11 09:49:17</t>
  </si>
  <si>
    <t>2937815</t>
  </si>
  <si>
    <t>吉隆坡千禧大酒店</t>
  </si>
  <si>
    <t>TAN MEE YEOW</t>
  </si>
  <si>
    <t>1274.00</t>
  </si>
  <si>
    <t>2023-01-11 11:05:36</t>
  </si>
  <si>
    <t>2937831</t>
  </si>
  <si>
    <t>SYED MOHAMAD SYED IRWANSHAH</t>
  </si>
  <si>
    <t>2023-01-11 10:31:31</t>
  </si>
  <si>
    <t>2937979</t>
  </si>
  <si>
    <t>ZHAO YUEQIU</t>
  </si>
  <si>
    <t>984.00</t>
  </si>
  <si>
    <t>2023-01-11 09:53:10</t>
  </si>
  <si>
    <t>2936254</t>
  </si>
  <si>
    <t>PARK JEHEE</t>
  </si>
  <si>
    <t>890.00</t>
  </si>
  <si>
    <t>200</t>
  </si>
  <si>
    <t>2023-01-10 15:28:16</t>
  </si>
  <si>
    <t>2937503</t>
  </si>
  <si>
    <t>Kunsini Sriwiset</t>
  </si>
  <si>
    <t>177.00</t>
  </si>
  <si>
    <t>2023-01-11 09:48:31</t>
  </si>
  <si>
    <t>2937921</t>
  </si>
  <si>
    <t>XING CHENGCHENG</t>
  </si>
  <si>
    <t>1146.00</t>
  </si>
  <si>
    <t>2023-01-11 11:20:25</t>
  </si>
  <si>
    <t>2937941</t>
  </si>
  <si>
    <t>马卡蒂塞达住宅酒店</t>
  </si>
  <si>
    <t>BUAN FRISIAN CATACUTAN</t>
  </si>
  <si>
    <t>1888.00</t>
  </si>
  <si>
    <t>2023-01-11 09:08:06</t>
  </si>
  <si>
    <t>2937932</t>
  </si>
  <si>
    <t>Petchara Siri rat</t>
  </si>
  <si>
    <t>2023-01-12 07:50:34</t>
  </si>
  <si>
    <t>2937712</t>
  </si>
  <si>
    <t>SARIPANT MATHINEE</t>
  </si>
  <si>
    <t>380.00</t>
  </si>
  <si>
    <t>2023-01-11 11:02:51</t>
  </si>
  <si>
    <t>2937916</t>
  </si>
  <si>
    <t>丹那阿邦至爱酒店 - 赛德恩格</t>
  </si>
  <si>
    <t>ATMADJA DANIEL OCTAVIANUS</t>
  </si>
  <si>
    <t>126.18</t>
  </si>
  <si>
    <t>2023-01-11 00:45:04</t>
  </si>
  <si>
    <t>印度尼西亚</t>
  </si>
  <si>
    <t>2942521</t>
  </si>
  <si>
    <t>ZHAO YALIN</t>
  </si>
  <si>
    <t>1065.00</t>
  </si>
  <si>
    <t>2023-01-12 16:14:27</t>
  </si>
  <si>
    <t>2938579</t>
  </si>
  <si>
    <t>帝宫河滨酒店</t>
  </si>
  <si>
    <t>JANTING AND GLORINA MELINA CHONG OLIME,JANTING AND GLORINA MELINA CHONG OLIME</t>
  </si>
  <si>
    <t>2023-01-11 11:49:59</t>
  </si>
  <si>
    <t>2938636</t>
  </si>
  <si>
    <t>Rathore Mohit,Rathore Mohit,Rathore Mohit,Rathore Mohit</t>
  </si>
  <si>
    <t>354.00</t>
  </si>
  <si>
    <t>2023-01-11 11:05:57</t>
  </si>
  <si>
    <t>2938917</t>
  </si>
  <si>
    <t>MUSTAFA AZLINA</t>
  </si>
  <si>
    <t>357.00</t>
  </si>
  <si>
    <t>2023-01-11 16:04:18</t>
  </si>
  <si>
    <t>2939042</t>
  </si>
  <si>
    <t>达拉海角度假酒店</t>
  </si>
  <si>
    <t>SUN JIANPENG,HUANG LIJUAN</t>
  </si>
  <si>
    <t>1472.00</t>
  </si>
  <si>
    <t>2023-01-11 13:27:33</t>
  </si>
  <si>
    <t>2942451</t>
  </si>
  <si>
    <t>DUANGPUKDEE PHONSUDA</t>
  </si>
  <si>
    <t>261.00</t>
  </si>
  <si>
    <t>2023-01-12 15:56:20</t>
  </si>
  <si>
    <t>2937893</t>
  </si>
  <si>
    <t>SEIN TINTIN</t>
  </si>
  <si>
    <t>2023-01-11 10:05:20</t>
  </si>
  <si>
    <t>2933619</t>
  </si>
  <si>
    <t>帕拉索@罗查达12酒店</t>
  </si>
  <si>
    <t>HANSEN SOREN,HANSEN SOREN,HANSEN SOREN,HANSEN SOREN,HANSEN SOREN,HANSEN SOREN</t>
  </si>
  <si>
    <t>642.00</t>
  </si>
  <si>
    <t>2023-01-09 18:02:32</t>
  </si>
  <si>
    <t>2939176</t>
  </si>
  <si>
    <t>相片酒店普吉岛(SHA Plus+)</t>
  </si>
  <si>
    <t>Panomchon Angsana,Panomchon Angsana</t>
  </si>
  <si>
    <t>575.00</t>
  </si>
  <si>
    <t>2023-01-11 14:09:16</t>
  </si>
  <si>
    <t>2939310</t>
  </si>
  <si>
    <t>马尼拉赛达北维迪斯酒店 - 多用途酒店</t>
  </si>
  <si>
    <t>Jerry Candido Atty.</t>
  </si>
  <si>
    <t>648.00</t>
  </si>
  <si>
    <t>2023-01-11 15:00:49</t>
  </si>
  <si>
    <t>2939360</t>
  </si>
  <si>
    <t>Zai Mohammad zai al hafiz bin</t>
  </si>
  <si>
    <t>255.00</t>
  </si>
  <si>
    <t>2023-01-11 15:10:06</t>
  </si>
  <si>
    <t>2940346</t>
  </si>
  <si>
    <t>2023-01-12 10:40:12</t>
  </si>
  <si>
    <t>2940968</t>
  </si>
  <si>
    <t>Adam Jamilah</t>
  </si>
  <si>
    <t>126.27</t>
  </si>
  <si>
    <t>2023-01-12 00:24:24</t>
  </si>
  <si>
    <t>2940998</t>
  </si>
  <si>
    <t>芙蓉皇家朱兰酒店</t>
  </si>
  <si>
    <t>Kek Keong Kim,Kek Keong Kim,Kek Keong Kim,Kek Keong Kim</t>
  </si>
  <si>
    <t>720.00</t>
  </si>
  <si>
    <t>2023-01-12 10:10:39</t>
  </si>
  <si>
    <t>2940995</t>
  </si>
  <si>
    <t>Huang Zixi,Chen Bingqian</t>
  </si>
  <si>
    <t>1420.00</t>
  </si>
  <si>
    <t>2023-01-12 10:13:44</t>
  </si>
  <si>
    <t>2940989</t>
  </si>
  <si>
    <t>Boonnak Chotika,Boonnak Chotika</t>
  </si>
  <si>
    <t>179.00</t>
  </si>
  <si>
    <t>2023-01-12 09:47:00</t>
  </si>
  <si>
    <t>2941452</t>
  </si>
  <si>
    <t>西贡拉维拉酒店</t>
  </si>
  <si>
    <t>SON HEE KYUNG,SON HEE KYUNG</t>
  </si>
  <si>
    <t>2023-01-12 12:33:39</t>
  </si>
  <si>
    <t>2939036</t>
  </si>
  <si>
    <t>k hc,k hc</t>
  </si>
  <si>
    <t>2023-01-11 13:44:49</t>
  </si>
  <si>
    <t>2939500</t>
  </si>
  <si>
    <t>Sy-Reyes Sharron,Sy-Reyes Sharron</t>
  </si>
  <si>
    <t>2023-01-11 16:20:23</t>
  </si>
  <si>
    <t>2940061</t>
  </si>
  <si>
    <t>Kerkpittaya Bantawat,Kerkpittaya Bantawat</t>
  </si>
  <si>
    <t>2023-01-11 19:39:11</t>
  </si>
  <si>
    <t>2940712</t>
  </si>
  <si>
    <t>Mendoza Diana,Mendoza Diana</t>
  </si>
  <si>
    <t>2023-01-12 10:11:56</t>
  </si>
  <si>
    <t>2941021</t>
  </si>
  <si>
    <t>2023-01-12 10:14:37</t>
  </si>
  <si>
    <t>2941092</t>
  </si>
  <si>
    <t>Inton Allan,Inton Allan</t>
  </si>
  <si>
    <t>2023-01-12 08:23:31</t>
  </si>
  <si>
    <t>2939861</t>
  </si>
  <si>
    <t>HUANG MINGKUN</t>
  </si>
  <si>
    <t>737.00</t>
  </si>
  <si>
    <t>2023-01-11 17:59:14</t>
  </si>
  <si>
    <t>2939934</t>
  </si>
  <si>
    <t>Kamsaard Nussarin,Kamsaard Nussarin</t>
  </si>
  <si>
    <t>2023-01-11 19:30:42</t>
  </si>
  <si>
    <t>2942059</t>
  </si>
  <si>
    <t>阿斯顿博戈尔霍特尔&amp;雷索特</t>
  </si>
  <si>
    <t>Praditya Anantya Rizky</t>
  </si>
  <si>
    <t>434.80</t>
  </si>
  <si>
    <t>2023-01-12 12:50:11</t>
  </si>
  <si>
    <t>2942118</t>
  </si>
  <si>
    <t>普吉岛芭东海滩克拉丽奥酒店</t>
  </si>
  <si>
    <t>ZHANG HUIFANG,YE BINBIN</t>
  </si>
  <si>
    <t>435.00</t>
  </si>
  <si>
    <t>2023-01-12 13:14:38</t>
  </si>
  <si>
    <t>2935831</t>
  </si>
  <si>
    <t>LEUNG YIU CHUNG</t>
  </si>
  <si>
    <t>810.00</t>
  </si>
  <si>
    <t>2023-01-10 15:02:06</t>
  </si>
  <si>
    <t>2939268</t>
  </si>
  <si>
    <t>吉隆坡巴生鼎峰酒店</t>
  </si>
  <si>
    <t>WONG MR</t>
  </si>
  <si>
    <t>774.48</t>
  </si>
  <si>
    <t>2023-01-11 14:34:15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</si>
</sst>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173</xdr:row>
      <xdr:rowOff>0</xdr:rowOff>
    </xdr:from>
    <xdr:to>
      <xdr:col>11</xdr:col>
      <xdr:colOff>581025</xdr:colOff>
      <xdr:row>202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888682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44936</v>
      </c>
      <c r="G2" s="6">
        <v>44938</v>
      </c>
      <c r="H2" s="4">
        <v>1</v>
      </c>
      <c r="I2" s="4">
        <v>2</v>
      </c>
      <c r="J2" s="4">
        <v>2</v>
      </c>
      <c r="K2" s="4" t="s">
        <v>30</v>
      </c>
      <c r="L2" s="4">
        <v>5232</v>
      </c>
      <c r="M2" s="4">
        <v>5232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44754</v>
      </c>
      <c r="S2" s="6">
        <v>44941</v>
      </c>
      <c r="T2" s="4" t="s">
        <v>34</v>
      </c>
      <c r="U2" s="4">
        <v>5232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44934</v>
      </c>
      <c r="G3" s="6">
        <v>44938</v>
      </c>
      <c r="H3" s="4">
        <v>1</v>
      </c>
      <c r="I3" s="4">
        <v>4</v>
      </c>
      <c r="J3" s="4">
        <v>4</v>
      </c>
      <c r="K3" s="4" t="s">
        <v>30</v>
      </c>
      <c r="L3" s="4">
        <v>2324</v>
      </c>
      <c r="M3" s="4">
        <v>2324</v>
      </c>
      <c r="N3" s="4" t="s">
        <v>40</v>
      </c>
      <c r="O3" s="4" t="s">
        <v>32</v>
      </c>
      <c r="P3" s="4" t="s">
        <v>33</v>
      </c>
      <c r="Q3" s="4">
        <v>0</v>
      </c>
      <c r="R3" s="7">
        <v>44830</v>
      </c>
      <c r="S3" s="6">
        <v>44941</v>
      </c>
      <c r="T3" s="4" t="s">
        <v>34</v>
      </c>
      <c r="U3" s="4">
        <v>2324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44934</v>
      </c>
      <c r="G4" s="6">
        <v>44938</v>
      </c>
      <c r="H4" s="4">
        <v>1</v>
      </c>
      <c r="I4" s="4">
        <v>4</v>
      </c>
      <c r="J4" s="4">
        <v>4</v>
      </c>
      <c r="K4" s="4" t="s">
        <v>30</v>
      </c>
      <c r="L4" s="4">
        <v>4122</v>
      </c>
      <c r="M4" s="4">
        <v>4122</v>
      </c>
      <c r="N4" s="4" t="s">
        <v>46</v>
      </c>
      <c r="O4" s="4" t="s">
        <v>32</v>
      </c>
      <c r="P4" s="4" t="s">
        <v>33</v>
      </c>
      <c r="Q4" s="4">
        <v>0</v>
      </c>
      <c r="R4" s="7">
        <v>44838</v>
      </c>
      <c r="S4" s="6">
        <v>44941</v>
      </c>
      <c r="T4" s="4" t="s">
        <v>34</v>
      </c>
      <c r="U4" s="4">
        <v>4122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44936</v>
      </c>
      <c r="G5" s="6">
        <v>44938</v>
      </c>
      <c r="H5" s="4">
        <v>1</v>
      </c>
      <c r="I5" s="4">
        <v>2</v>
      </c>
      <c r="J5" s="4">
        <v>2</v>
      </c>
      <c r="K5" s="4" t="s">
        <v>30</v>
      </c>
      <c r="L5" s="4">
        <v>1142</v>
      </c>
      <c r="M5" s="4">
        <v>1142</v>
      </c>
      <c r="N5" s="4" t="s">
        <v>52</v>
      </c>
      <c r="O5" s="4" t="s">
        <v>32</v>
      </c>
      <c r="P5" s="4" t="s">
        <v>33</v>
      </c>
      <c r="Q5" s="4">
        <v>0</v>
      </c>
      <c r="R5" s="7">
        <v>44888</v>
      </c>
      <c r="S5" s="6">
        <v>44941</v>
      </c>
      <c r="T5" s="4" t="s">
        <v>34</v>
      </c>
      <c r="U5" s="4">
        <v>1142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44935</v>
      </c>
      <c r="G6" s="6">
        <v>44938</v>
      </c>
      <c r="H6" s="4">
        <v>1</v>
      </c>
      <c r="I6" s="4">
        <v>3</v>
      </c>
      <c r="J6" s="4">
        <v>3</v>
      </c>
      <c r="K6" s="4" t="s">
        <v>30</v>
      </c>
      <c r="L6" s="4">
        <v>957</v>
      </c>
      <c r="M6" s="4">
        <v>957</v>
      </c>
      <c r="N6" s="4" t="s">
        <v>58</v>
      </c>
      <c r="O6" s="4" t="s">
        <v>32</v>
      </c>
      <c r="P6" s="4" t="s">
        <v>33</v>
      </c>
      <c r="Q6" s="4">
        <v>0</v>
      </c>
      <c r="R6" s="7">
        <v>44890</v>
      </c>
      <c r="S6" s="6">
        <v>44941</v>
      </c>
      <c r="T6" s="4" t="s">
        <v>34</v>
      </c>
      <c r="U6" s="4">
        <v>957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44935</v>
      </c>
      <c r="G7" s="6">
        <v>44938</v>
      </c>
      <c r="H7" s="4">
        <v>1</v>
      </c>
      <c r="I7" s="4">
        <v>3</v>
      </c>
      <c r="J7" s="4">
        <v>3</v>
      </c>
      <c r="K7" s="4" t="s">
        <v>30</v>
      </c>
      <c r="L7" s="4">
        <v>7380</v>
      </c>
      <c r="M7" s="4">
        <v>7380</v>
      </c>
      <c r="N7" s="4" t="s">
        <v>64</v>
      </c>
      <c r="O7" s="4" t="s">
        <v>32</v>
      </c>
      <c r="P7" s="4" t="s">
        <v>33</v>
      </c>
      <c r="Q7" s="4">
        <v>0</v>
      </c>
      <c r="R7" s="7">
        <v>44891</v>
      </c>
      <c r="S7" s="6">
        <v>44941</v>
      </c>
      <c r="T7" s="4" t="s">
        <v>34</v>
      </c>
      <c r="U7" s="4">
        <v>7380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61</v>
      </c>
      <c r="B8" s="4" t="s">
        <v>26</v>
      </c>
      <c r="C8" s="4" t="s">
        <v>67</v>
      </c>
      <c r="D8" s="4" t="s">
        <v>62</v>
      </c>
      <c r="E8" s="4" t="s">
        <v>63</v>
      </c>
      <c r="F8" s="6">
        <v>44935</v>
      </c>
      <c r="G8" s="6">
        <v>44938</v>
      </c>
      <c r="H8" s="4">
        <v>1</v>
      </c>
      <c r="I8" s="4">
        <v>3</v>
      </c>
      <c r="J8" s="4">
        <v>3</v>
      </c>
      <c r="K8" s="4" t="s">
        <v>30</v>
      </c>
      <c r="L8" s="4">
        <v>-7380</v>
      </c>
      <c r="M8" s="4">
        <v>-7380</v>
      </c>
      <c r="N8" s="4" t="s">
        <v>64</v>
      </c>
      <c r="O8" s="4" t="s">
        <v>32</v>
      </c>
      <c r="P8" s="4" t="s">
        <v>33</v>
      </c>
      <c r="Q8" s="4">
        <v>0</v>
      </c>
      <c r="R8" s="7">
        <v>44891</v>
      </c>
      <c r="S8" s="6">
        <v>44941</v>
      </c>
      <c r="T8" s="4" t="s">
        <v>34</v>
      </c>
      <c r="U8" s="4">
        <v>-7380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44932</v>
      </c>
      <c r="G9" s="6">
        <v>44938</v>
      </c>
      <c r="H9" s="4">
        <v>1</v>
      </c>
      <c r="I9" s="4">
        <v>6</v>
      </c>
      <c r="J9" s="4">
        <v>6</v>
      </c>
      <c r="K9" s="4" t="s">
        <v>30</v>
      </c>
      <c r="L9" s="4">
        <v>3624</v>
      </c>
      <c r="M9" s="4">
        <v>3624</v>
      </c>
      <c r="N9" s="4" t="s">
        <v>71</v>
      </c>
      <c r="O9" s="4" t="s">
        <v>32</v>
      </c>
      <c r="P9" s="4" t="s">
        <v>33</v>
      </c>
      <c r="Q9" s="4">
        <v>0</v>
      </c>
      <c r="R9" s="7">
        <v>44891</v>
      </c>
      <c r="S9" s="6">
        <v>44941</v>
      </c>
      <c r="T9" s="4" t="s">
        <v>34</v>
      </c>
      <c r="U9" s="4">
        <v>3624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44935</v>
      </c>
      <c r="G10" s="6">
        <v>44938</v>
      </c>
      <c r="H10" s="4">
        <v>1</v>
      </c>
      <c r="I10" s="4">
        <v>3</v>
      </c>
      <c r="J10" s="4">
        <v>3</v>
      </c>
      <c r="K10" s="4" t="s">
        <v>30</v>
      </c>
      <c r="L10" s="4">
        <v>3666</v>
      </c>
      <c r="M10" s="4">
        <v>3666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44892</v>
      </c>
      <c r="S10" s="6">
        <v>44941</v>
      </c>
      <c r="T10" s="4" t="s">
        <v>34</v>
      </c>
      <c r="U10" s="4">
        <v>3666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44936</v>
      </c>
      <c r="G11" s="6">
        <v>44938</v>
      </c>
      <c r="H11" s="4">
        <v>1</v>
      </c>
      <c r="I11" s="4">
        <v>2</v>
      </c>
      <c r="J11" s="4">
        <v>2</v>
      </c>
      <c r="K11" s="4" t="s">
        <v>30</v>
      </c>
      <c r="L11" s="4">
        <v>1918</v>
      </c>
      <c r="M11" s="4">
        <v>1918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44905</v>
      </c>
      <c r="S11" s="6">
        <v>44941</v>
      </c>
      <c r="T11" s="4" t="s">
        <v>34</v>
      </c>
      <c r="U11" s="4">
        <v>1918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44934</v>
      </c>
      <c r="G12" s="6">
        <v>44938</v>
      </c>
      <c r="H12" s="4">
        <v>1</v>
      </c>
      <c r="I12" s="4">
        <v>4</v>
      </c>
      <c r="J12" s="4">
        <v>4</v>
      </c>
      <c r="K12" s="4" t="s">
        <v>30</v>
      </c>
      <c r="L12" s="4">
        <v>5020</v>
      </c>
      <c r="M12" s="4">
        <v>5020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44909</v>
      </c>
      <c r="S12" s="6">
        <v>44941</v>
      </c>
      <c r="T12" s="4" t="s">
        <v>34</v>
      </c>
      <c r="U12" s="4">
        <v>5020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44935</v>
      </c>
      <c r="G13" s="6">
        <v>44938</v>
      </c>
      <c r="H13" s="4">
        <v>2</v>
      </c>
      <c r="I13" s="4">
        <v>3</v>
      </c>
      <c r="J13" s="4">
        <v>6</v>
      </c>
      <c r="K13" s="4" t="s">
        <v>30</v>
      </c>
      <c r="L13" s="4">
        <v>7110</v>
      </c>
      <c r="M13" s="4">
        <v>7110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44910</v>
      </c>
      <c r="S13" s="6">
        <v>44941</v>
      </c>
      <c r="T13" s="4" t="s">
        <v>34</v>
      </c>
      <c r="U13" s="4">
        <v>7110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44936</v>
      </c>
      <c r="G14" s="6">
        <v>44938</v>
      </c>
      <c r="H14" s="4">
        <v>1</v>
      </c>
      <c r="I14" s="4">
        <v>2</v>
      </c>
      <c r="J14" s="4">
        <v>2</v>
      </c>
      <c r="K14" s="4" t="s">
        <v>30</v>
      </c>
      <c r="L14" s="4">
        <v>1078</v>
      </c>
      <c r="M14" s="4">
        <v>1078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44915</v>
      </c>
      <c r="S14" s="6">
        <v>44941</v>
      </c>
      <c r="T14" s="4" t="s">
        <v>34</v>
      </c>
      <c r="U14" s="4">
        <v>1078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44932</v>
      </c>
      <c r="G15" s="6">
        <v>44938</v>
      </c>
      <c r="H15" s="4">
        <v>1</v>
      </c>
      <c r="I15" s="4">
        <v>6</v>
      </c>
      <c r="J15" s="4">
        <v>6</v>
      </c>
      <c r="K15" s="4" t="s">
        <v>30</v>
      </c>
      <c r="L15" s="4">
        <v>6300</v>
      </c>
      <c r="M15" s="4">
        <v>6300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44915</v>
      </c>
      <c r="S15" s="6">
        <v>44941</v>
      </c>
      <c r="T15" s="4" t="s">
        <v>34</v>
      </c>
      <c r="U15" s="4">
        <v>6300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44935</v>
      </c>
      <c r="G16" s="6">
        <v>44938</v>
      </c>
      <c r="H16" s="4">
        <v>1</v>
      </c>
      <c r="I16" s="4">
        <v>3</v>
      </c>
      <c r="J16" s="4">
        <v>3</v>
      </c>
      <c r="K16" s="4" t="s">
        <v>30</v>
      </c>
      <c r="L16" s="4">
        <v>774</v>
      </c>
      <c r="M16" s="4">
        <v>774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44917</v>
      </c>
      <c r="S16" s="6">
        <v>44941</v>
      </c>
      <c r="T16" s="4" t="s">
        <v>34</v>
      </c>
      <c r="U16" s="4">
        <v>774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44931</v>
      </c>
      <c r="G17" s="6">
        <v>44938</v>
      </c>
      <c r="H17" s="4">
        <v>1</v>
      </c>
      <c r="I17" s="4">
        <v>7</v>
      </c>
      <c r="J17" s="4">
        <v>7</v>
      </c>
      <c r="K17" s="4" t="s">
        <v>30</v>
      </c>
      <c r="L17" s="4">
        <v>6946</v>
      </c>
      <c r="M17" s="4">
        <v>6946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44919</v>
      </c>
      <c r="S17" s="6">
        <v>44941</v>
      </c>
      <c r="T17" s="4" t="s">
        <v>34</v>
      </c>
      <c r="U17" s="4">
        <v>6946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44934</v>
      </c>
      <c r="G18" s="6">
        <v>44938</v>
      </c>
      <c r="H18" s="4">
        <v>1</v>
      </c>
      <c r="I18" s="4">
        <v>4</v>
      </c>
      <c r="J18" s="4">
        <v>4</v>
      </c>
      <c r="K18" s="4" t="s">
        <v>30</v>
      </c>
      <c r="L18" s="4">
        <v>8960</v>
      </c>
      <c r="M18" s="4">
        <v>8960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44921</v>
      </c>
      <c r="S18" s="6">
        <v>44941</v>
      </c>
      <c r="T18" s="4" t="s">
        <v>34</v>
      </c>
      <c r="U18" s="4">
        <v>8960</v>
      </c>
      <c r="V18" s="4">
        <v>0</v>
      </c>
      <c r="W18" s="4">
        <v>0</v>
      </c>
      <c r="X18" s="4" t="s">
        <v>126</v>
      </c>
      <c r="Y18" s="4" t="s">
        <v>66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44936</v>
      </c>
      <c r="G19" s="6">
        <v>44938</v>
      </c>
      <c r="H19" s="4">
        <v>1</v>
      </c>
      <c r="I19" s="4">
        <v>2</v>
      </c>
      <c r="J19" s="4">
        <v>2</v>
      </c>
      <c r="K19" s="4" t="s">
        <v>30</v>
      </c>
      <c r="L19" s="4">
        <v>1310</v>
      </c>
      <c r="M19" s="4">
        <v>1310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44922</v>
      </c>
      <c r="S19" s="6">
        <v>44941</v>
      </c>
      <c r="T19" s="4" t="s">
        <v>34</v>
      </c>
      <c r="U19" s="4">
        <v>1310</v>
      </c>
      <c r="V19" s="4">
        <v>0</v>
      </c>
      <c r="W19" s="4">
        <v>0</v>
      </c>
      <c r="X19" s="4" t="s">
        <v>131</v>
      </c>
      <c r="Y19" s="4" t="s">
        <v>66</v>
      </c>
    </row>
    <row r="20" s="4" customFormat="1" spans="1:25">
      <c r="A20" s="4" t="s">
        <v>122</v>
      </c>
      <c r="B20" s="4" t="s">
        <v>26</v>
      </c>
      <c r="C20" s="4" t="s">
        <v>67</v>
      </c>
      <c r="D20" s="4" t="s">
        <v>123</v>
      </c>
      <c r="E20" s="4" t="s">
        <v>124</v>
      </c>
      <c r="F20" s="6">
        <v>44934</v>
      </c>
      <c r="G20" s="6">
        <v>44938</v>
      </c>
      <c r="H20" s="4">
        <v>1</v>
      </c>
      <c r="I20" s="4">
        <v>4</v>
      </c>
      <c r="J20" s="4">
        <v>4</v>
      </c>
      <c r="K20" s="4" t="s">
        <v>30</v>
      </c>
      <c r="L20" s="4">
        <v>-8960</v>
      </c>
      <c r="M20" s="4">
        <v>-8960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44921</v>
      </c>
      <c r="S20" s="6">
        <v>44941</v>
      </c>
      <c r="T20" s="4" t="s">
        <v>34</v>
      </c>
      <c r="U20" s="4">
        <v>-8960</v>
      </c>
      <c r="V20" s="4">
        <v>0</v>
      </c>
      <c r="W20" s="4">
        <v>0</v>
      </c>
      <c r="X20" s="4" t="s">
        <v>126</v>
      </c>
      <c r="Y20" s="4" t="s">
        <v>66</v>
      </c>
    </row>
    <row r="21" s="4" customFormat="1" spans="1:25">
      <c r="A21" s="4" t="s">
        <v>127</v>
      </c>
      <c r="B21" s="4" t="s">
        <v>26</v>
      </c>
      <c r="C21" s="4" t="s">
        <v>67</v>
      </c>
      <c r="D21" s="4" t="s">
        <v>128</v>
      </c>
      <c r="E21" s="4" t="s">
        <v>129</v>
      </c>
      <c r="F21" s="6">
        <v>44936</v>
      </c>
      <c r="G21" s="6">
        <v>44938</v>
      </c>
      <c r="H21" s="4">
        <v>1</v>
      </c>
      <c r="I21" s="4">
        <v>2</v>
      </c>
      <c r="J21" s="4">
        <v>2</v>
      </c>
      <c r="K21" s="4" t="s">
        <v>30</v>
      </c>
      <c r="L21" s="4">
        <v>-1310</v>
      </c>
      <c r="M21" s="4">
        <v>-1310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44922</v>
      </c>
      <c r="S21" s="6">
        <v>44941</v>
      </c>
      <c r="T21" s="4" t="s">
        <v>34</v>
      </c>
      <c r="U21" s="4">
        <v>-1310</v>
      </c>
      <c r="V21" s="4">
        <v>0</v>
      </c>
      <c r="W21" s="4">
        <v>0</v>
      </c>
      <c r="X21" s="4" t="s">
        <v>131</v>
      </c>
      <c r="Y21" s="4" t="s">
        <v>66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75</v>
      </c>
      <c r="E22" s="4" t="s">
        <v>133</v>
      </c>
      <c r="F22" s="6">
        <v>44936</v>
      </c>
      <c r="G22" s="6">
        <v>44938</v>
      </c>
      <c r="H22" s="4">
        <v>1</v>
      </c>
      <c r="I22" s="4">
        <v>2</v>
      </c>
      <c r="J22" s="4">
        <v>2</v>
      </c>
      <c r="K22" s="4" t="s">
        <v>30</v>
      </c>
      <c r="L22" s="4">
        <v>3155</v>
      </c>
      <c r="M22" s="4">
        <v>3155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44923</v>
      </c>
      <c r="S22" s="6">
        <v>44941</v>
      </c>
      <c r="T22" s="4" t="s">
        <v>34</v>
      </c>
      <c r="U22" s="4">
        <v>3155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44936</v>
      </c>
      <c r="G23" s="6">
        <v>44938</v>
      </c>
      <c r="H23" s="4">
        <v>1</v>
      </c>
      <c r="I23" s="4">
        <v>2</v>
      </c>
      <c r="J23" s="4">
        <v>2</v>
      </c>
      <c r="K23" s="4" t="s">
        <v>30</v>
      </c>
      <c r="L23" s="4">
        <v>1232</v>
      </c>
      <c r="M23" s="4">
        <v>1232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44923</v>
      </c>
      <c r="S23" s="6">
        <v>44941</v>
      </c>
      <c r="T23" s="4" t="s">
        <v>34</v>
      </c>
      <c r="U23" s="4">
        <v>1232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44936</v>
      </c>
      <c r="G24" s="6">
        <v>44938</v>
      </c>
      <c r="H24" s="4">
        <v>1</v>
      </c>
      <c r="I24" s="4">
        <v>2</v>
      </c>
      <c r="J24" s="4">
        <v>2</v>
      </c>
      <c r="K24" s="4" t="s">
        <v>30</v>
      </c>
      <c r="L24" s="4">
        <v>1694</v>
      </c>
      <c r="M24" s="4">
        <v>1694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44924</v>
      </c>
      <c r="S24" s="6">
        <v>44941</v>
      </c>
      <c r="T24" s="4" t="s">
        <v>34</v>
      </c>
      <c r="U24" s="4">
        <v>1694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44931</v>
      </c>
      <c r="G25" s="6">
        <v>44938</v>
      </c>
      <c r="H25" s="4">
        <v>1</v>
      </c>
      <c r="I25" s="4">
        <v>7</v>
      </c>
      <c r="J25" s="4">
        <v>7</v>
      </c>
      <c r="K25" s="4" t="s">
        <v>30</v>
      </c>
      <c r="L25" s="4">
        <v>9050</v>
      </c>
      <c r="M25" s="4">
        <v>9050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44926</v>
      </c>
      <c r="S25" s="6">
        <v>44941</v>
      </c>
      <c r="T25" s="4" t="s">
        <v>34</v>
      </c>
      <c r="U25" s="4">
        <v>9050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44937</v>
      </c>
      <c r="G26" s="6">
        <v>44938</v>
      </c>
      <c r="H26" s="4">
        <v>1</v>
      </c>
      <c r="I26" s="4">
        <v>1</v>
      </c>
      <c r="J26" s="4">
        <v>1</v>
      </c>
      <c r="K26" s="4" t="s">
        <v>30</v>
      </c>
      <c r="L26" s="4">
        <v>434</v>
      </c>
      <c r="M26" s="4">
        <v>434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44928</v>
      </c>
      <c r="S26" s="6">
        <v>44941</v>
      </c>
      <c r="T26" s="4" t="s">
        <v>34</v>
      </c>
      <c r="U26" s="4">
        <v>434</v>
      </c>
      <c r="V26" s="4">
        <v>0</v>
      </c>
      <c r="W26" s="4">
        <v>0</v>
      </c>
      <c r="X26" s="4" t="s">
        <v>159</v>
      </c>
      <c r="Y26" s="4" t="s">
        <v>66</v>
      </c>
    </row>
    <row r="27" s="4" customFormat="1" spans="1:25">
      <c r="A27" s="4" t="s">
        <v>149</v>
      </c>
      <c r="B27" s="4" t="s">
        <v>26</v>
      </c>
      <c r="C27" s="4" t="s">
        <v>67</v>
      </c>
      <c r="D27" s="4" t="s">
        <v>150</v>
      </c>
      <c r="E27" s="4" t="s">
        <v>151</v>
      </c>
      <c r="F27" s="6">
        <v>44931</v>
      </c>
      <c r="G27" s="6">
        <v>44938</v>
      </c>
      <c r="H27" s="4">
        <v>1</v>
      </c>
      <c r="I27" s="4">
        <v>7</v>
      </c>
      <c r="J27" s="4">
        <v>7</v>
      </c>
      <c r="K27" s="4" t="s">
        <v>30</v>
      </c>
      <c r="L27" s="4">
        <v>-9050</v>
      </c>
      <c r="M27" s="4">
        <v>-9050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44926</v>
      </c>
      <c r="S27" s="6">
        <v>44941</v>
      </c>
      <c r="T27" s="4" t="s">
        <v>34</v>
      </c>
      <c r="U27" s="4">
        <v>-9050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67</v>
      </c>
      <c r="D28" s="4" t="s">
        <v>156</v>
      </c>
      <c r="E28" s="4" t="s">
        <v>157</v>
      </c>
      <c r="F28" s="6">
        <v>44937</v>
      </c>
      <c r="G28" s="6">
        <v>44938</v>
      </c>
      <c r="H28" s="4">
        <v>1</v>
      </c>
      <c r="I28" s="4">
        <v>1</v>
      </c>
      <c r="J28" s="4">
        <v>1</v>
      </c>
      <c r="K28" s="4" t="s">
        <v>30</v>
      </c>
      <c r="L28" s="4">
        <v>-434</v>
      </c>
      <c r="M28" s="4">
        <v>-434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44928</v>
      </c>
      <c r="S28" s="6">
        <v>44941</v>
      </c>
      <c r="T28" s="4" t="s">
        <v>34</v>
      </c>
      <c r="U28" s="4">
        <v>-434</v>
      </c>
      <c r="V28" s="4">
        <v>0</v>
      </c>
      <c r="W28" s="4">
        <v>0</v>
      </c>
      <c r="X28" s="4" t="s">
        <v>159</v>
      </c>
      <c r="Y28" s="4" t="s">
        <v>66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44935</v>
      </c>
      <c r="G29" s="6">
        <v>44938</v>
      </c>
      <c r="H29" s="4">
        <v>1</v>
      </c>
      <c r="I29" s="4">
        <v>3</v>
      </c>
      <c r="J29" s="4">
        <v>3</v>
      </c>
      <c r="K29" s="4" t="s">
        <v>30</v>
      </c>
      <c r="L29" s="4">
        <v>5610</v>
      </c>
      <c r="M29" s="4">
        <v>5610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44930</v>
      </c>
      <c r="S29" s="6">
        <v>44941</v>
      </c>
      <c r="T29" s="4" t="s">
        <v>34</v>
      </c>
      <c r="U29" s="4">
        <v>5610</v>
      </c>
      <c r="V29" s="4">
        <v>0</v>
      </c>
      <c r="W29" s="4">
        <v>0</v>
      </c>
      <c r="X29" s="4" t="s">
        <v>164</v>
      </c>
      <c r="Y29" s="4" t="s">
        <v>109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44935</v>
      </c>
      <c r="G30" s="6">
        <v>44938</v>
      </c>
      <c r="H30" s="4">
        <v>1</v>
      </c>
      <c r="I30" s="4">
        <v>3</v>
      </c>
      <c r="J30" s="4">
        <v>3</v>
      </c>
      <c r="K30" s="4" t="s">
        <v>30</v>
      </c>
      <c r="L30" s="4">
        <v>2655</v>
      </c>
      <c r="M30" s="4">
        <v>2655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44930</v>
      </c>
      <c r="S30" s="6">
        <v>44941</v>
      </c>
      <c r="T30" s="4" t="s">
        <v>34</v>
      </c>
      <c r="U30" s="4">
        <v>2655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117</v>
      </c>
      <c r="E31" s="4" t="s">
        <v>172</v>
      </c>
      <c r="F31" s="6">
        <v>44934</v>
      </c>
      <c r="G31" s="6">
        <v>44938</v>
      </c>
      <c r="H31" s="4">
        <v>1</v>
      </c>
      <c r="I31" s="4">
        <v>4</v>
      </c>
      <c r="J31" s="4">
        <v>4</v>
      </c>
      <c r="K31" s="4" t="s">
        <v>30</v>
      </c>
      <c r="L31" s="4">
        <v>2880</v>
      </c>
      <c r="M31" s="4">
        <v>2880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44930</v>
      </c>
      <c r="S31" s="6">
        <v>44941</v>
      </c>
      <c r="T31" s="4" t="s">
        <v>34</v>
      </c>
      <c r="U31" s="4">
        <v>2880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44936</v>
      </c>
      <c r="G32" s="6">
        <v>44938</v>
      </c>
      <c r="H32" s="4">
        <v>1</v>
      </c>
      <c r="I32" s="4">
        <v>2</v>
      </c>
      <c r="J32" s="4">
        <v>2</v>
      </c>
      <c r="K32" s="4" t="s">
        <v>30</v>
      </c>
      <c r="L32" s="4">
        <v>1232</v>
      </c>
      <c r="M32" s="4">
        <v>1232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44931</v>
      </c>
      <c r="S32" s="6">
        <v>44941</v>
      </c>
      <c r="T32" s="4" t="s">
        <v>34</v>
      </c>
      <c r="U32" s="4">
        <v>1232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44937</v>
      </c>
      <c r="G33" s="6">
        <v>44938</v>
      </c>
      <c r="H33" s="4">
        <v>1</v>
      </c>
      <c r="I33" s="4">
        <v>1</v>
      </c>
      <c r="J33" s="4">
        <v>1</v>
      </c>
      <c r="K33" s="4" t="s">
        <v>30</v>
      </c>
      <c r="L33" s="4">
        <v>2762</v>
      </c>
      <c r="M33" s="4">
        <v>2762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44932</v>
      </c>
      <c r="S33" s="6">
        <v>44941</v>
      </c>
      <c r="T33" s="4" t="s">
        <v>34</v>
      </c>
      <c r="U33" s="4">
        <v>2762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44933</v>
      </c>
      <c r="G34" s="6">
        <v>44938</v>
      </c>
      <c r="H34" s="4">
        <v>1</v>
      </c>
      <c r="I34" s="4">
        <v>5</v>
      </c>
      <c r="J34" s="4">
        <v>5</v>
      </c>
      <c r="K34" s="4" t="s">
        <v>30</v>
      </c>
      <c r="L34" s="4">
        <v>1466</v>
      </c>
      <c r="M34" s="4">
        <v>1466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44933</v>
      </c>
      <c r="S34" s="6">
        <v>44941</v>
      </c>
      <c r="T34" s="4" t="s">
        <v>34</v>
      </c>
      <c r="U34" s="4">
        <v>1466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44937</v>
      </c>
      <c r="G35" s="6">
        <v>44938</v>
      </c>
      <c r="H35" s="4">
        <v>1</v>
      </c>
      <c r="I35" s="4">
        <v>1</v>
      </c>
      <c r="J35" s="4">
        <v>1</v>
      </c>
      <c r="K35" s="4" t="s">
        <v>30</v>
      </c>
      <c r="L35" s="4">
        <v>245</v>
      </c>
      <c r="M35" s="4">
        <v>245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44933</v>
      </c>
      <c r="S35" s="6">
        <v>44941</v>
      </c>
      <c r="T35" s="4" t="s">
        <v>34</v>
      </c>
      <c r="U35" s="4">
        <v>245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44935</v>
      </c>
      <c r="G36" s="6">
        <v>44938</v>
      </c>
      <c r="H36" s="4">
        <v>1</v>
      </c>
      <c r="I36" s="4">
        <v>3</v>
      </c>
      <c r="J36" s="4">
        <v>3</v>
      </c>
      <c r="K36" s="4" t="s">
        <v>30</v>
      </c>
      <c r="L36" s="4">
        <v>1965</v>
      </c>
      <c r="M36" s="4">
        <v>1965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44934</v>
      </c>
      <c r="S36" s="6">
        <v>44941</v>
      </c>
      <c r="T36" s="4" t="s">
        <v>34</v>
      </c>
      <c r="U36" s="4">
        <v>1965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44935</v>
      </c>
      <c r="G37" s="6">
        <v>44938</v>
      </c>
      <c r="H37" s="4">
        <v>1</v>
      </c>
      <c r="I37" s="4">
        <v>3</v>
      </c>
      <c r="J37" s="4">
        <v>3</v>
      </c>
      <c r="K37" s="4" t="s">
        <v>30</v>
      </c>
      <c r="L37" s="4">
        <v>3195</v>
      </c>
      <c r="M37" s="4">
        <v>3195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44934</v>
      </c>
      <c r="S37" s="6">
        <v>44941</v>
      </c>
      <c r="T37" s="4" t="s">
        <v>34</v>
      </c>
      <c r="U37" s="4">
        <v>3195</v>
      </c>
      <c r="V37" s="4">
        <v>0</v>
      </c>
      <c r="W37" s="4">
        <v>0</v>
      </c>
      <c r="X37" s="4" t="s">
        <v>210</v>
      </c>
      <c r="Y37" s="4" t="s">
        <v>66</v>
      </c>
    </row>
    <row r="38" s="4" customFormat="1" spans="1:25">
      <c r="A38" s="4" t="s">
        <v>206</v>
      </c>
      <c r="B38" s="4" t="s">
        <v>26</v>
      </c>
      <c r="C38" s="4" t="s">
        <v>67</v>
      </c>
      <c r="D38" s="4" t="s">
        <v>207</v>
      </c>
      <c r="E38" s="4" t="s">
        <v>208</v>
      </c>
      <c r="F38" s="6">
        <v>44935</v>
      </c>
      <c r="G38" s="6">
        <v>44938</v>
      </c>
      <c r="H38" s="4">
        <v>1</v>
      </c>
      <c r="I38" s="4">
        <v>3</v>
      </c>
      <c r="J38" s="4">
        <v>3</v>
      </c>
      <c r="K38" s="4" t="s">
        <v>30</v>
      </c>
      <c r="L38" s="4">
        <v>-3195</v>
      </c>
      <c r="M38" s="4">
        <v>-3195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44934</v>
      </c>
      <c r="S38" s="6">
        <v>44941</v>
      </c>
      <c r="T38" s="4" t="s">
        <v>34</v>
      </c>
      <c r="U38" s="4">
        <v>-3195</v>
      </c>
      <c r="V38" s="4">
        <v>0</v>
      </c>
      <c r="W38" s="4">
        <v>0</v>
      </c>
      <c r="X38" s="4" t="s">
        <v>210</v>
      </c>
      <c r="Y38" s="4" t="s">
        <v>66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44935</v>
      </c>
      <c r="G39" s="6">
        <v>44938</v>
      </c>
      <c r="H39" s="4">
        <v>1</v>
      </c>
      <c r="I39" s="4">
        <v>3</v>
      </c>
      <c r="J39" s="4">
        <v>3</v>
      </c>
      <c r="K39" s="4" t="s">
        <v>30</v>
      </c>
      <c r="L39" s="4">
        <v>2280</v>
      </c>
      <c r="M39" s="4">
        <v>2280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44934</v>
      </c>
      <c r="S39" s="6">
        <v>44941</v>
      </c>
      <c r="T39" s="4" t="s">
        <v>34</v>
      </c>
      <c r="U39" s="4">
        <v>2280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44936</v>
      </c>
      <c r="G40" s="6">
        <v>44938</v>
      </c>
      <c r="H40" s="4">
        <v>1</v>
      </c>
      <c r="I40" s="4">
        <v>2</v>
      </c>
      <c r="J40" s="4">
        <v>2</v>
      </c>
      <c r="K40" s="4" t="s">
        <v>30</v>
      </c>
      <c r="L40" s="4">
        <v>760</v>
      </c>
      <c r="M40" s="4">
        <v>760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44934</v>
      </c>
      <c r="S40" s="6">
        <v>44941</v>
      </c>
      <c r="T40" s="4" t="s">
        <v>34</v>
      </c>
      <c r="U40" s="4">
        <v>760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167</v>
      </c>
      <c r="F41" s="6">
        <v>44937</v>
      </c>
      <c r="G41" s="6">
        <v>44938</v>
      </c>
      <c r="H41" s="4">
        <v>1</v>
      </c>
      <c r="I41" s="4">
        <v>1</v>
      </c>
      <c r="J41" s="4">
        <v>1</v>
      </c>
      <c r="K41" s="4" t="s">
        <v>30</v>
      </c>
      <c r="L41" s="4">
        <v>307</v>
      </c>
      <c r="M41" s="4">
        <v>307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44934</v>
      </c>
      <c r="S41" s="6">
        <v>44941</v>
      </c>
      <c r="T41" s="4" t="s">
        <v>34</v>
      </c>
      <c r="U41" s="4">
        <v>307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44937</v>
      </c>
      <c r="G42" s="6">
        <v>44938</v>
      </c>
      <c r="H42" s="4">
        <v>1</v>
      </c>
      <c r="I42" s="4">
        <v>1</v>
      </c>
      <c r="J42" s="4">
        <v>1</v>
      </c>
      <c r="K42" s="4" t="s">
        <v>30</v>
      </c>
      <c r="L42" s="4">
        <v>405</v>
      </c>
      <c r="M42" s="4">
        <v>405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44935</v>
      </c>
      <c r="S42" s="6">
        <v>44941</v>
      </c>
      <c r="T42" s="4" t="s">
        <v>34</v>
      </c>
      <c r="U42" s="4">
        <v>405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44935</v>
      </c>
      <c r="G43" s="6">
        <v>44938</v>
      </c>
      <c r="H43" s="4">
        <v>1</v>
      </c>
      <c r="I43" s="4">
        <v>3</v>
      </c>
      <c r="J43" s="4">
        <v>3</v>
      </c>
      <c r="K43" s="4" t="s">
        <v>30</v>
      </c>
      <c r="L43" s="4">
        <v>783</v>
      </c>
      <c r="M43" s="4">
        <v>783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44935</v>
      </c>
      <c r="S43" s="6">
        <v>44941</v>
      </c>
      <c r="T43" s="4" t="s">
        <v>34</v>
      </c>
      <c r="U43" s="4">
        <v>783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241</v>
      </c>
      <c r="E44" s="4" t="s">
        <v>242</v>
      </c>
      <c r="F44" s="6">
        <v>44936</v>
      </c>
      <c r="G44" s="6">
        <v>44938</v>
      </c>
      <c r="H44" s="4">
        <v>1</v>
      </c>
      <c r="I44" s="4">
        <v>2</v>
      </c>
      <c r="J44" s="4">
        <v>2</v>
      </c>
      <c r="K44" s="4" t="s">
        <v>30</v>
      </c>
      <c r="L44" s="4">
        <v>478</v>
      </c>
      <c r="M44" s="4">
        <v>478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44935</v>
      </c>
      <c r="S44" s="6">
        <v>44941</v>
      </c>
      <c r="T44" s="4" t="s">
        <v>34</v>
      </c>
      <c r="U44" s="4">
        <v>478</v>
      </c>
      <c r="V44" s="4">
        <v>0</v>
      </c>
      <c r="W44" s="4">
        <v>0</v>
      </c>
      <c r="X44" s="4" t="s">
        <v>244</v>
      </c>
      <c r="Y44" s="4" t="s">
        <v>245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44936</v>
      </c>
      <c r="G45" s="6">
        <v>44938</v>
      </c>
      <c r="H45" s="4">
        <v>1</v>
      </c>
      <c r="I45" s="4">
        <v>2</v>
      </c>
      <c r="J45" s="4">
        <v>2</v>
      </c>
      <c r="K45" s="4" t="s">
        <v>30</v>
      </c>
      <c r="L45" s="4">
        <v>1270</v>
      </c>
      <c r="M45" s="4">
        <v>1270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44935</v>
      </c>
      <c r="S45" s="6">
        <v>44941</v>
      </c>
      <c r="T45" s="4" t="s">
        <v>34</v>
      </c>
      <c r="U45" s="4">
        <v>1270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44936</v>
      </c>
      <c r="G46" s="6">
        <v>44938</v>
      </c>
      <c r="H46" s="4">
        <v>1</v>
      </c>
      <c r="I46" s="4">
        <v>2</v>
      </c>
      <c r="J46" s="4">
        <v>2</v>
      </c>
      <c r="K46" s="4" t="s">
        <v>30</v>
      </c>
      <c r="L46" s="4">
        <v>606</v>
      </c>
      <c r="M46" s="4">
        <v>606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44935</v>
      </c>
      <c r="S46" s="6">
        <v>44941</v>
      </c>
      <c r="T46" s="4" t="s">
        <v>34</v>
      </c>
      <c r="U46" s="4">
        <v>606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44937</v>
      </c>
      <c r="G47" s="6">
        <v>44938</v>
      </c>
      <c r="H47" s="4">
        <v>3</v>
      </c>
      <c r="I47" s="4">
        <v>1</v>
      </c>
      <c r="J47" s="4">
        <v>3</v>
      </c>
      <c r="K47" s="4" t="s">
        <v>30</v>
      </c>
      <c r="L47" s="4">
        <v>642</v>
      </c>
      <c r="M47" s="4">
        <v>642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44935</v>
      </c>
      <c r="S47" s="6">
        <v>44941</v>
      </c>
      <c r="T47" s="4" t="s">
        <v>34</v>
      </c>
      <c r="U47" s="4">
        <v>642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195</v>
      </c>
      <c r="E48" s="4" t="s">
        <v>265</v>
      </c>
      <c r="F48" s="6">
        <v>44937</v>
      </c>
      <c r="G48" s="6">
        <v>44938</v>
      </c>
      <c r="H48" s="4">
        <v>1</v>
      </c>
      <c r="I48" s="4">
        <v>1</v>
      </c>
      <c r="J48" s="4">
        <v>1</v>
      </c>
      <c r="K48" s="4" t="s">
        <v>30</v>
      </c>
      <c r="L48" s="4">
        <v>204</v>
      </c>
      <c r="M48" s="4">
        <v>204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44935</v>
      </c>
      <c r="S48" s="6">
        <v>44941</v>
      </c>
      <c r="T48" s="4" t="s">
        <v>34</v>
      </c>
      <c r="U48" s="4">
        <v>204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44937</v>
      </c>
      <c r="G49" s="6">
        <v>44938</v>
      </c>
      <c r="H49" s="4">
        <v>1</v>
      </c>
      <c r="I49" s="4">
        <v>1</v>
      </c>
      <c r="J49" s="4">
        <v>1</v>
      </c>
      <c r="K49" s="4" t="s">
        <v>30</v>
      </c>
      <c r="L49" s="4">
        <v>635</v>
      </c>
      <c r="M49" s="4">
        <v>635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44935</v>
      </c>
      <c r="S49" s="6">
        <v>44941</v>
      </c>
      <c r="T49" s="4" t="s">
        <v>34</v>
      </c>
      <c r="U49" s="4">
        <v>635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44937</v>
      </c>
      <c r="G50" s="6">
        <v>44938</v>
      </c>
      <c r="H50" s="4">
        <v>1</v>
      </c>
      <c r="I50" s="4">
        <v>1</v>
      </c>
      <c r="J50" s="4">
        <v>1</v>
      </c>
      <c r="K50" s="4" t="s">
        <v>30</v>
      </c>
      <c r="L50" s="4">
        <v>210</v>
      </c>
      <c r="M50" s="4">
        <v>210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44935</v>
      </c>
      <c r="S50" s="6">
        <v>44941</v>
      </c>
      <c r="T50" s="4" t="s">
        <v>34</v>
      </c>
      <c r="U50" s="4">
        <v>210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207</v>
      </c>
      <c r="E51" s="4" t="s">
        <v>208</v>
      </c>
      <c r="F51" s="6">
        <v>44936</v>
      </c>
      <c r="G51" s="6">
        <v>44938</v>
      </c>
      <c r="H51" s="4">
        <v>1</v>
      </c>
      <c r="I51" s="4">
        <v>2</v>
      </c>
      <c r="J51" s="4">
        <v>2</v>
      </c>
      <c r="K51" s="4" t="s">
        <v>30</v>
      </c>
      <c r="L51" s="4">
        <v>2130</v>
      </c>
      <c r="M51" s="4">
        <v>2130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44936</v>
      </c>
      <c r="S51" s="6">
        <v>44941</v>
      </c>
      <c r="T51" s="4" t="s">
        <v>34</v>
      </c>
      <c r="U51" s="4">
        <v>2130</v>
      </c>
      <c r="V51" s="4">
        <v>0</v>
      </c>
      <c r="W51" s="4">
        <v>0</v>
      </c>
      <c r="X51" s="4" t="s">
        <v>283</v>
      </c>
      <c r="Y51" s="4" t="s">
        <v>284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260</v>
      </c>
      <c r="F52" s="6">
        <v>44936</v>
      </c>
      <c r="G52" s="6">
        <v>44938</v>
      </c>
      <c r="H52" s="4">
        <v>1</v>
      </c>
      <c r="I52" s="4">
        <v>2</v>
      </c>
      <c r="J52" s="4">
        <v>2</v>
      </c>
      <c r="K52" s="4" t="s">
        <v>30</v>
      </c>
      <c r="L52" s="4">
        <v>520</v>
      </c>
      <c r="M52" s="4">
        <v>520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44936</v>
      </c>
      <c r="S52" s="6">
        <v>44941</v>
      </c>
      <c r="T52" s="4" t="s">
        <v>34</v>
      </c>
      <c r="U52" s="4">
        <v>520</v>
      </c>
      <c r="V52" s="4">
        <v>0</v>
      </c>
      <c r="W52" s="4">
        <v>0</v>
      </c>
      <c r="X52" s="4" t="s">
        <v>288</v>
      </c>
      <c r="Y52" s="4" t="s">
        <v>66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44936</v>
      </c>
      <c r="G53" s="6">
        <v>44938</v>
      </c>
      <c r="H53" s="4">
        <v>1</v>
      </c>
      <c r="I53" s="4">
        <v>2</v>
      </c>
      <c r="J53" s="4">
        <v>2</v>
      </c>
      <c r="K53" s="4" t="s">
        <v>30</v>
      </c>
      <c r="L53" s="4">
        <v>2620</v>
      </c>
      <c r="M53" s="4">
        <v>2620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44936</v>
      </c>
      <c r="S53" s="6">
        <v>44941</v>
      </c>
      <c r="T53" s="4" t="s">
        <v>34</v>
      </c>
      <c r="U53" s="4">
        <v>2620</v>
      </c>
      <c r="V53" s="4">
        <v>0</v>
      </c>
      <c r="W53" s="4">
        <v>0</v>
      </c>
      <c r="X53" s="4" t="s">
        <v>293</v>
      </c>
      <c r="Y53" s="4" t="s">
        <v>294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229</v>
      </c>
      <c r="E54" s="4" t="s">
        <v>296</v>
      </c>
      <c r="F54" s="6">
        <v>44936</v>
      </c>
      <c r="G54" s="6">
        <v>44938</v>
      </c>
      <c r="H54" s="4">
        <v>1</v>
      </c>
      <c r="I54" s="4">
        <v>2</v>
      </c>
      <c r="J54" s="4">
        <v>2</v>
      </c>
      <c r="K54" s="4" t="s">
        <v>30</v>
      </c>
      <c r="L54" s="4">
        <v>910</v>
      </c>
      <c r="M54" s="4">
        <v>910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44936</v>
      </c>
      <c r="S54" s="6">
        <v>44941</v>
      </c>
      <c r="T54" s="4" t="s">
        <v>34</v>
      </c>
      <c r="U54" s="4">
        <v>910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285</v>
      </c>
      <c r="B55" s="4" t="s">
        <v>26</v>
      </c>
      <c r="C55" s="4" t="s">
        <v>67</v>
      </c>
      <c r="D55" s="4" t="s">
        <v>286</v>
      </c>
      <c r="E55" s="4" t="s">
        <v>260</v>
      </c>
      <c r="F55" s="6">
        <v>44936</v>
      </c>
      <c r="G55" s="6">
        <v>44938</v>
      </c>
      <c r="H55" s="4">
        <v>1</v>
      </c>
      <c r="I55" s="4">
        <v>2</v>
      </c>
      <c r="J55" s="4">
        <v>2</v>
      </c>
      <c r="K55" s="4" t="s">
        <v>30</v>
      </c>
      <c r="L55" s="4">
        <v>-520</v>
      </c>
      <c r="M55" s="4">
        <v>-520</v>
      </c>
      <c r="N55" s="4" t="s">
        <v>287</v>
      </c>
      <c r="O55" s="4" t="s">
        <v>32</v>
      </c>
      <c r="P55" s="4" t="s">
        <v>33</v>
      </c>
      <c r="Q55" s="4">
        <v>0</v>
      </c>
      <c r="R55" s="7">
        <v>44936</v>
      </c>
      <c r="S55" s="6">
        <v>44941</v>
      </c>
      <c r="T55" s="4" t="s">
        <v>34</v>
      </c>
      <c r="U55" s="4">
        <v>-520</v>
      </c>
      <c r="V55" s="4">
        <v>0</v>
      </c>
      <c r="W55" s="4">
        <v>0</v>
      </c>
      <c r="X55" s="4" t="s">
        <v>288</v>
      </c>
      <c r="Y55" s="4" t="s">
        <v>66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44937</v>
      </c>
      <c r="G56" s="6">
        <v>44938</v>
      </c>
      <c r="H56" s="4">
        <v>1</v>
      </c>
      <c r="I56" s="4">
        <v>1</v>
      </c>
      <c r="J56" s="4">
        <v>1</v>
      </c>
      <c r="K56" s="4" t="s">
        <v>30</v>
      </c>
      <c r="L56" s="4">
        <v>910</v>
      </c>
      <c r="M56" s="4">
        <v>910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44936</v>
      </c>
      <c r="S56" s="6">
        <v>44941</v>
      </c>
      <c r="T56" s="4" t="s">
        <v>34</v>
      </c>
      <c r="U56" s="4">
        <v>910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44936</v>
      </c>
      <c r="G57" s="6">
        <v>44938</v>
      </c>
      <c r="H57" s="4">
        <v>3</v>
      </c>
      <c r="I57" s="4">
        <v>2</v>
      </c>
      <c r="J57" s="4">
        <v>6</v>
      </c>
      <c r="K57" s="4" t="s">
        <v>30</v>
      </c>
      <c r="L57" s="4">
        <v>2346</v>
      </c>
      <c r="M57" s="4">
        <v>2346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44936</v>
      </c>
      <c r="S57" s="6">
        <v>44941</v>
      </c>
      <c r="T57" s="4" t="s">
        <v>34</v>
      </c>
      <c r="U57" s="4">
        <v>2346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44937</v>
      </c>
      <c r="G58" s="6">
        <v>44938</v>
      </c>
      <c r="H58" s="4">
        <v>1</v>
      </c>
      <c r="I58" s="4">
        <v>1</v>
      </c>
      <c r="J58" s="4">
        <v>1</v>
      </c>
      <c r="K58" s="4" t="s">
        <v>30</v>
      </c>
      <c r="L58" s="4">
        <v>405</v>
      </c>
      <c r="M58" s="4">
        <v>405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44936</v>
      </c>
      <c r="S58" s="6">
        <v>44941</v>
      </c>
      <c r="T58" s="4" t="s">
        <v>34</v>
      </c>
      <c r="U58" s="4">
        <v>405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44937</v>
      </c>
      <c r="G59" s="6">
        <v>44938</v>
      </c>
      <c r="H59" s="4">
        <v>1</v>
      </c>
      <c r="I59" s="4">
        <v>1</v>
      </c>
      <c r="J59" s="4">
        <v>1</v>
      </c>
      <c r="K59" s="4" t="s">
        <v>30</v>
      </c>
      <c r="L59" s="4">
        <v>690</v>
      </c>
      <c r="M59" s="4">
        <v>690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44936</v>
      </c>
      <c r="S59" s="6">
        <v>44941</v>
      </c>
      <c r="T59" s="4" t="s">
        <v>34</v>
      </c>
      <c r="U59" s="4">
        <v>690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44936</v>
      </c>
      <c r="G60" s="6">
        <v>44938</v>
      </c>
      <c r="H60" s="4">
        <v>1</v>
      </c>
      <c r="I60" s="4">
        <v>2</v>
      </c>
      <c r="J60" s="4">
        <v>2</v>
      </c>
      <c r="K60" s="4" t="s">
        <v>30</v>
      </c>
      <c r="L60" s="4">
        <v>810</v>
      </c>
      <c r="M60" s="4">
        <v>810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44936</v>
      </c>
      <c r="S60" s="6">
        <v>44941</v>
      </c>
      <c r="T60" s="4" t="s">
        <v>34</v>
      </c>
      <c r="U60" s="4">
        <v>810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44937</v>
      </c>
      <c r="G61" s="6">
        <v>44938</v>
      </c>
      <c r="H61" s="4">
        <v>1</v>
      </c>
      <c r="I61" s="4">
        <v>1</v>
      </c>
      <c r="J61" s="4">
        <v>1</v>
      </c>
      <c r="K61" s="4" t="s">
        <v>30</v>
      </c>
      <c r="L61" s="4">
        <v>240</v>
      </c>
      <c r="M61" s="4">
        <v>240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44936</v>
      </c>
      <c r="S61" s="6">
        <v>44941</v>
      </c>
      <c r="T61" s="4" t="s">
        <v>34</v>
      </c>
      <c r="U61" s="4">
        <v>240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167</v>
      </c>
      <c r="F62" s="6">
        <v>44937</v>
      </c>
      <c r="G62" s="6">
        <v>44938</v>
      </c>
      <c r="H62" s="4">
        <v>1</v>
      </c>
      <c r="I62" s="4">
        <v>1</v>
      </c>
      <c r="J62" s="4">
        <v>1</v>
      </c>
      <c r="K62" s="4" t="s">
        <v>30</v>
      </c>
      <c r="L62" s="4">
        <v>462</v>
      </c>
      <c r="M62" s="4">
        <v>462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44936</v>
      </c>
      <c r="S62" s="6">
        <v>44941</v>
      </c>
      <c r="T62" s="4" t="s">
        <v>34</v>
      </c>
      <c r="U62" s="4">
        <v>462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44937</v>
      </c>
      <c r="G63" s="6">
        <v>44938</v>
      </c>
      <c r="H63" s="4">
        <v>1</v>
      </c>
      <c r="I63" s="4">
        <v>1</v>
      </c>
      <c r="J63" s="4">
        <v>1</v>
      </c>
      <c r="K63" s="4" t="s">
        <v>30</v>
      </c>
      <c r="L63" s="4">
        <v>126.18</v>
      </c>
      <c r="M63" s="4">
        <v>126.18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44937</v>
      </c>
      <c r="S63" s="6">
        <v>44941</v>
      </c>
      <c r="T63" s="4" t="s">
        <v>34</v>
      </c>
      <c r="U63" s="4">
        <v>126.18</v>
      </c>
      <c r="V63" s="4">
        <v>0</v>
      </c>
      <c r="W63" s="4">
        <v>0</v>
      </c>
      <c r="X63" s="4" t="s">
        <v>343</v>
      </c>
      <c r="Y63" s="4" t="s">
        <v>66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44937</v>
      </c>
      <c r="G64" s="6">
        <v>44938</v>
      </c>
      <c r="H64" s="4">
        <v>1</v>
      </c>
      <c r="I64" s="4">
        <v>1</v>
      </c>
      <c r="J64" s="4">
        <v>1</v>
      </c>
      <c r="K64" s="4" t="s">
        <v>30</v>
      </c>
      <c r="L64" s="4">
        <v>1146</v>
      </c>
      <c r="M64" s="4">
        <v>1146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44937</v>
      </c>
      <c r="S64" s="6">
        <v>44941</v>
      </c>
      <c r="T64" s="4" t="s">
        <v>34</v>
      </c>
      <c r="U64" s="4">
        <v>1146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44937</v>
      </c>
      <c r="G65" s="6">
        <v>44938</v>
      </c>
      <c r="H65" s="4">
        <v>1</v>
      </c>
      <c r="I65" s="4">
        <v>1</v>
      </c>
      <c r="J65" s="4">
        <v>1</v>
      </c>
      <c r="K65" s="4" t="s">
        <v>30</v>
      </c>
      <c r="L65" s="4">
        <v>1888</v>
      </c>
      <c r="M65" s="4">
        <v>1888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44937</v>
      </c>
      <c r="S65" s="6">
        <v>44941</v>
      </c>
      <c r="T65" s="4" t="s">
        <v>34</v>
      </c>
      <c r="U65" s="4">
        <v>1888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345</v>
      </c>
      <c r="E66" s="4" t="s">
        <v>357</v>
      </c>
      <c r="F66" s="6">
        <v>44937</v>
      </c>
      <c r="G66" s="6">
        <v>44938</v>
      </c>
      <c r="H66" s="4">
        <v>1</v>
      </c>
      <c r="I66" s="4">
        <v>1</v>
      </c>
      <c r="J66" s="4">
        <v>1</v>
      </c>
      <c r="K66" s="4" t="s">
        <v>30</v>
      </c>
      <c r="L66" s="4">
        <v>984</v>
      </c>
      <c r="M66" s="4">
        <v>984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44937</v>
      </c>
      <c r="S66" s="6">
        <v>44941</v>
      </c>
      <c r="T66" s="4" t="s">
        <v>34</v>
      </c>
      <c r="U66" s="4">
        <v>984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313</v>
      </c>
      <c r="E67" s="4" t="s">
        <v>362</v>
      </c>
      <c r="F67" s="6">
        <v>44937</v>
      </c>
      <c r="G67" s="6">
        <v>44938</v>
      </c>
      <c r="H67" s="4">
        <v>1</v>
      </c>
      <c r="I67" s="4">
        <v>1</v>
      </c>
      <c r="J67" s="4">
        <v>1</v>
      </c>
      <c r="K67" s="4" t="s">
        <v>30</v>
      </c>
      <c r="L67" s="4">
        <v>380</v>
      </c>
      <c r="M67" s="4">
        <v>380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44936</v>
      </c>
      <c r="S67" s="6">
        <v>44941</v>
      </c>
      <c r="T67" s="4" t="s">
        <v>34</v>
      </c>
      <c r="U67" s="4">
        <v>380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265</v>
      </c>
      <c r="F68" s="6">
        <v>44937</v>
      </c>
      <c r="G68" s="6">
        <v>44938</v>
      </c>
      <c r="H68" s="4">
        <v>2</v>
      </c>
      <c r="I68" s="4">
        <v>1</v>
      </c>
      <c r="J68" s="4">
        <v>2</v>
      </c>
      <c r="K68" s="4" t="s">
        <v>30</v>
      </c>
      <c r="L68" s="4">
        <v>354</v>
      </c>
      <c r="M68" s="4">
        <v>354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44937</v>
      </c>
      <c r="S68" s="6">
        <v>44941</v>
      </c>
      <c r="T68" s="4" t="s">
        <v>34</v>
      </c>
      <c r="U68" s="4">
        <v>354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372</v>
      </c>
      <c r="E69" s="4" t="s">
        <v>265</v>
      </c>
      <c r="F69" s="6">
        <v>44937</v>
      </c>
      <c r="G69" s="6">
        <v>44938</v>
      </c>
      <c r="H69" s="4">
        <v>1</v>
      </c>
      <c r="I69" s="4">
        <v>1</v>
      </c>
      <c r="J69" s="4">
        <v>1</v>
      </c>
      <c r="K69" s="4" t="s">
        <v>30</v>
      </c>
      <c r="L69" s="4">
        <v>357</v>
      </c>
      <c r="M69" s="4">
        <v>357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44937</v>
      </c>
      <c r="S69" s="6">
        <v>44941</v>
      </c>
      <c r="T69" s="4" t="s">
        <v>34</v>
      </c>
      <c r="U69" s="4">
        <v>357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27</v>
      </c>
      <c r="D70" s="4" t="s">
        <v>377</v>
      </c>
      <c r="E70" s="4" t="s">
        <v>265</v>
      </c>
      <c r="F70" s="6">
        <v>44937</v>
      </c>
      <c r="G70" s="6">
        <v>44938</v>
      </c>
      <c r="H70" s="4">
        <v>1</v>
      </c>
      <c r="I70" s="4">
        <v>1</v>
      </c>
      <c r="J70" s="4">
        <v>1</v>
      </c>
      <c r="K70" s="4" t="s">
        <v>30</v>
      </c>
      <c r="L70" s="4">
        <v>204</v>
      </c>
      <c r="M70" s="4">
        <v>204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44937</v>
      </c>
      <c r="S70" s="6">
        <v>44941</v>
      </c>
      <c r="T70" s="4" t="s">
        <v>34</v>
      </c>
      <c r="U70" s="4">
        <v>204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382</v>
      </c>
      <c r="E71" s="4" t="s">
        <v>383</v>
      </c>
      <c r="F71" s="6">
        <v>44937</v>
      </c>
      <c r="G71" s="6">
        <v>44938</v>
      </c>
      <c r="H71" s="4">
        <v>2</v>
      </c>
      <c r="I71" s="4">
        <v>1</v>
      </c>
      <c r="J71" s="4">
        <v>2</v>
      </c>
      <c r="K71" s="4" t="s">
        <v>30</v>
      </c>
      <c r="L71" s="4">
        <v>1472</v>
      </c>
      <c r="M71" s="4">
        <v>1472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44937</v>
      </c>
      <c r="S71" s="6">
        <v>44941</v>
      </c>
      <c r="T71" s="4" t="s">
        <v>34</v>
      </c>
      <c r="U71" s="4">
        <v>1472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44937</v>
      </c>
      <c r="G72" s="6">
        <v>44938</v>
      </c>
      <c r="H72" s="4">
        <v>2</v>
      </c>
      <c r="I72" s="4">
        <v>1</v>
      </c>
      <c r="J72" s="4">
        <v>2</v>
      </c>
      <c r="K72" s="4" t="s">
        <v>30</v>
      </c>
      <c r="L72" s="4">
        <v>774.48</v>
      </c>
      <c r="M72" s="4">
        <v>774.48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44937</v>
      </c>
      <c r="S72" s="6">
        <v>44941</v>
      </c>
      <c r="T72" s="4" t="s">
        <v>34</v>
      </c>
      <c r="U72" s="4">
        <v>774.48</v>
      </c>
      <c r="V72" s="4">
        <v>0</v>
      </c>
      <c r="W72" s="4">
        <v>0</v>
      </c>
      <c r="X72" s="4" t="s">
        <v>391</v>
      </c>
      <c r="Y72" s="4" t="s">
        <v>66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394</v>
      </c>
      <c r="F73" s="6">
        <v>44937</v>
      </c>
      <c r="G73" s="6">
        <v>44938</v>
      </c>
      <c r="H73" s="4">
        <v>1</v>
      </c>
      <c r="I73" s="4">
        <v>1</v>
      </c>
      <c r="J73" s="4">
        <v>1</v>
      </c>
      <c r="K73" s="4" t="s">
        <v>30</v>
      </c>
      <c r="L73" s="4">
        <v>648</v>
      </c>
      <c r="M73" s="4">
        <v>648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44937</v>
      </c>
      <c r="S73" s="6">
        <v>44941</v>
      </c>
      <c r="T73" s="4" t="s">
        <v>34</v>
      </c>
      <c r="U73" s="4">
        <v>648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44937</v>
      </c>
      <c r="G74" s="6">
        <v>44938</v>
      </c>
      <c r="H74" s="4">
        <v>1</v>
      </c>
      <c r="I74" s="4">
        <v>1</v>
      </c>
      <c r="J74" s="4">
        <v>1</v>
      </c>
      <c r="K74" s="4" t="s">
        <v>30</v>
      </c>
      <c r="L74" s="4">
        <v>737</v>
      </c>
      <c r="M74" s="4">
        <v>737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44937</v>
      </c>
      <c r="S74" s="6">
        <v>44941</v>
      </c>
      <c r="T74" s="4" t="s">
        <v>34</v>
      </c>
      <c r="U74" s="4">
        <v>737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377</v>
      </c>
      <c r="E75" s="4" t="s">
        <v>260</v>
      </c>
      <c r="F75" s="6">
        <v>44937</v>
      </c>
      <c r="G75" s="6">
        <v>44938</v>
      </c>
      <c r="H75" s="4">
        <v>1</v>
      </c>
      <c r="I75" s="4">
        <v>1</v>
      </c>
      <c r="J75" s="4">
        <v>1</v>
      </c>
      <c r="K75" s="4" t="s">
        <v>30</v>
      </c>
      <c r="L75" s="4">
        <v>245</v>
      </c>
      <c r="M75" s="4">
        <v>245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44937</v>
      </c>
      <c r="S75" s="6">
        <v>44941</v>
      </c>
      <c r="T75" s="4" t="s">
        <v>34</v>
      </c>
      <c r="U75" s="4">
        <v>245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377</v>
      </c>
      <c r="E76" s="4" t="s">
        <v>265</v>
      </c>
      <c r="F76" s="6">
        <v>44937</v>
      </c>
      <c r="G76" s="6">
        <v>44938</v>
      </c>
      <c r="H76" s="4">
        <v>1</v>
      </c>
      <c r="I76" s="4">
        <v>1</v>
      </c>
      <c r="J76" s="4">
        <v>1</v>
      </c>
      <c r="K76" s="4" t="s">
        <v>30</v>
      </c>
      <c r="L76" s="4">
        <v>204</v>
      </c>
      <c r="M76" s="4">
        <v>204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44937</v>
      </c>
      <c r="S76" s="6">
        <v>44941</v>
      </c>
      <c r="T76" s="4" t="s">
        <v>34</v>
      </c>
      <c r="U76" s="4">
        <v>204</v>
      </c>
      <c r="V76" s="4">
        <v>0</v>
      </c>
      <c r="W76" s="4">
        <v>0</v>
      </c>
      <c r="X76" s="4" t="s">
        <v>408</v>
      </c>
      <c r="Y76" s="4" t="s">
        <v>409</v>
      </c>
    </row>
    <row r="77" s="4" customFormat="1" spans="1:25">
      <c r="A77" s="4" t="s">
        <v>410</v>
      </c>
      <c r="B77" s="4" t="s">
        <v>26</v>
      </c>
      <c r="C77" s="4" t="s">
        <v>411</v>
      </c>
      <c r="D77" s="4" t="s">
        <v>412</v>
      </c>
      <c r="E77" s="4" t="s">
        <v>413</v>
      </c>
      <c r="F77" s="6">
        <v>44923</v>
      </c>
      <c r="G77" s="6">
        <v>44925</v>
      </c>
      <c r="H77" s="4">
        <v>1</v>
      </c>
      <c r="I77" s="4">
        <v>2</v>
      </c>
      <c r="J77" s="4">
        <v>2</v>
      </c>
      <c r="K77" s="4" t="s">
        <v>30</v>
      </c>
      <c r="L77" s="4">
        <v>56.4</v>
      </c>
      <c r="M77" s="4">
        <v>56.4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44886.645150463</v>
      </c>
      <c r="S77" s="6">
        <v>44941</v>
      </c>
      <c r="T77" s="4" t="s">
        <v>34</v>
      </c>
      <c r="U77" s="4">
        <v>56.4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44933</v>
      </c>
      <c r="G78" s="6">
        <v>44936</v>
      </c>
      <c r="H78" s="4">
        <v>1</v>
      </c>
      <c r="I78" s="4">
        <v>3</v>
      </c>
      <c r="J78" s="4">
        <v>3</v>
      </c>
      <c r="K78" s="4" t="s">
        <v>30</v>
      </c>
      <c r="L78" s="4">
        <v>5282</v>
      </c>
      <c r="M78" s="4">
        <v>5282</v>
      </c>
      <c r="N78" s="4" t="s">
        <v>420</v>
      </c>
      <c r="O78" s="4" t="s">
        <v>421</v>
      </c>
      <c r="P78" s="4" t="s">
        <v>33</v>
      </c>
      <c r="Q78" s="4">
        <v>0</v>
      </c>
      <c r="R78" s="7">
        <v>44688</v>
      </c>
      <c r="S78" s="6">
        <v>44942</v>
      </c>
      <c r="T78" s="4" t="s">
        <v>34</v>
      </c>
      <c r="U78" s="4">
        <v>5282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44935</v>
      </c>
      <c r="G79" s="6">
        <v>44939</v>
      </c>
      <c r="H79" s="4">
        <v>1</v>
      </c>
      <c r="I79" s="4">
        <v>4</v>
      </c>
      <c r="J79" s="4">
        <v>4</v>
      </c>
      <c r="K79" s="4" t="s">
        <v>30</v>
      </c>
      <c r="L79" s="4">
        <v>5040</v>
      </c>
      <c r="M79" s="4">
        <v>5040</v>
      </c>
      <c r="N79" s="4" t="s">
        <v>427</v>
      </c>
      <c r="O79" s="4" t="s">
        <v>428</v>
      </c>
      <c r="P79" s="4" t="s">
        <v>33</v>
      </c>
      <c r="Q79" s="4">
        <v>0</v>
      </c>
      <c r="R79" s="7">
        <v>44780</v>
      </c>
      <c r="S79" s="6">
        <v>44942</v>
      </c>
      <c r="T79" s="4" t="s">
        <v>34</v>
      </c>
      <c r="U79" s="4">
        <v>5040</v>
      </c>
      <c r="V79" s="4">
        <v>0</v>
      </c>
      <c r="W79" s="4">
        <v>0</v>
      </c>
      <c r="X79" s="4" t="s">
        <v>429</v>
      </c>
      <c r="Y79" s="4" t="s">
        <v>430</v>
      </c>
    </row>
    <row r="80" s="4" customFormat="1" spans="1:25">
      <c r="A80" s="4" t="s">
        <v>424</v>
      </c>
      <c r="B80" s="4" t="s">
        <v>26</v>
      </c>
      <c r="C80" s="4" t="s">
        <v>67</v>
      </c>
      <c r="D80" s="4" t="s">
        <v>425</v>
      </c>
      <c r="E80" s="4" t="s">
        <v>426</v>
      </c>
      <c r="F80" s="6">
        <v>44935</v>
      </c>
      <c r="G80" s="6">
        <v>44939</v>
      </c>
      <c r="H80" s="4">
        <v>1</v>
      </c>
      <c r="I80" s="4">
        <v>4</v>
      </c>
      <c r="J80" s="4">
        <v>4</v>
      </c>
      <c r="K80" s="4" t="s">
        <v>30</v>
      </c>
      <c r="L80" s="4">
        <v>-5040</v>
      </c>
      <c r="M80" s="4">
        <v>-5040</v>
      </c>
      <c r="N80" s="4" t="s">
        <v>427</v>
      </c>
      <c r="O80" s="4" t="s">
        <v>428</v>
      </c>
      <c r="P80" s="4" t="s">
        <v>33</v>
      </c>
      <c r="Q80" s="4">
        <v>0</v>
      </c>
      <c r="R80" s="7">
        <v>44780</v>
      </c>
      <c r="S80" s="6">
        <v>44942</v>
      </c>
      <c r="T80" s="4" t="s">
        <v>34</v>
      </c>
      <c r="U80" s="4">
        <v>-5040</v>
      </c>
      <c r="V80" s="4">
        <v>0</v>
      </c>
      <c r="W80" s="4">
        <v>0</v>
      </c>
      <c r="X80" s="4" t="s">
        <v>429</v>
      </c>
      <c r="Y80" s="4" t="s">
        <v>430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44938</v>
      </c>
      <c r="G81" s="6">
        <v>44939</v>
      </c>
      <c r="H81" s="4">
        <v>1</v>
      </c>
      <c r="I81" s="4">
        <v>1</v>
      </c>
      <c r="J81" s="4">
        <v>1</v>
      </c>
      <c r="K81" s="4" t="s">
        <v>30</v>
      </c>
      <c r="L81" s="4">
        <v>864</v>
      </c>
      <c r="M81" s="4">
        <v>864</v>
      </c>
      <c r="N81" s="4" t="s">
        <v>434</v>
      </c>
      <c r="O81" s="4" t="s">
        <v>428</v>
      </c>
      <c r="P81" s="4" t="s">
        <v>33</v>
      </c>
      <c r="Q81" s="4">
        <v>0</v>
      </c>
      <c r="R81" s="7">
        <v>44832</v>
      </c>
      <c r="S81" s="6">
        <v>44942</v>
      </c>
      <c r="T81" s="4" t="s">
        <v>34</v>
      </c>
      <c r="U81" s="4">
        <v>864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44935</v>
      </c>
      <c r="G82" s="6">
        <v>44939</v>
      </c>
      <c r="H82" s="4">
        <v>1</v>
      </c>
      <c r="I82" s="4">
        <v>4</v>
      </c>
      <c r="J82" s="4">
        <v>4</v>
      </c>
      <c r="K82" s="4" t="s">
        <v>30</v>
      </c>
      <c r="L82" s="4">
        <v>1264</v>
      </c>
      <c r="M82" s="4">
        <v>1264</v>
      </c>
      <c r="N82" s="4" t="s">
        <v>440</v>
      </c>
      <c r="O82" s="4" t="s">
        <v>428</v>
      </c>
      <c r="P82" s="4" t="s">
        <v>33</v>
      </c>
      <c r="Q82" s="4">
        <v>0</v>
      </c>
      <c r="R82" s="7">
        <v>44858</v>
      </c>
      <c r="S82" s="6">
        <v>44942</v>
      </c>
      <c r="T82" s="4" t="s">
        <v>34</v>
      </c>
      <c r="U82" s="4">
        <v>1264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44937</v>
      </c>
      <c r="G83" s="6">
        <v>44939</v>
      </c>
      <c r="H83" s="4">
        <v>2</v>
      </c>
      <c r="I83" s="4">
        <v>2</v>
      </c>
      <c r="J83" s="4">
        <v>4</v>
      </c>
      <c r="K83" s="4" t="s">
        <v>30</v>
      </c>
      <c r="L83" s="4">
        <v>6400</v>
      </c>
      <c r="M83" s="4">
        <v>6400</v>
      </c>
      <c r="N83" s="4" t="s">
        <v>446</v>
      </c>
      <c r="O83" s="4" t="s">
        <v>428</v>
      </c>
      <c r="P83" s="4" t="s">
        <v>33</v>
      </c>
      <c r="Q83" s="4">
        <v>0</v>
      </c>
      <c r="R83" s="7">
        <v>44878</v>
      </c>
      <c r="S83" s="6">
        <v>44942</v>
      </c>
      <c r="T83" s="4" t="s">
        <v>34</v>
      </c>
      <c r="U83" s="4">
        <v>6400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44937</v>
      </c>
      <c r="G84" s="6">
        <v>44939</v>
      </c>
      <c r="H84" s="4">
        <v>1</v>
      </c>
      <c r="I84" s="4">
        <v>2</v>
      </c>
      <c r="J84" s="4">
        <v>2</v>
      </c>
      <c r="K84" s="4" t="s">
        <v>30</v>
      </c>
      <c r="L84" s="4">
        <v>3500</v>
      </c>
      <c r="M84" s="4">
        <v>3500</v>
      </c>
      <c r="N84" s="4" t="s">
        <v>452</v>
      </c>
      <c r="O84" s="4" t="s">
        <v>428</v>
      </c>
      <c r="P84" s="4" t="s">
        <v>33</v>
      </c>
      <c r="Q84" s="4">
        <v>0</v>
      </c>
      <c r="R84" s="7">
        <v>44881</v>
      </c>
      <c r="S84" s="6">
        <v>44942</v>
      </c>
      <c r="T84" s="4" t="s">
        <v>34</v>
      </c>
      <c r="U84" s="4">
        <v>3500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229</v>
      </c>
      <c r="E85" s="4" t="s">
        <v>296</v>
      </c>
      <c r="F85" s="6">
        <v>44938</v>
      </c>
      <c r="G85" s="6">
        <v>44939</v>
      </c>
      <c r="H85" s="4">
        <v>1</v>
      </c>
      <c r="I85" s="4">
        <v>1</v>
      </c>
      <c r="J85" s="4">
        <v>1</v>
      </c>
      <c r="K85" s="4" t="s">
        <v>30</v>
      </c>
      <c r="L85" s="4">
        <v>401</v>
      </c>
      <c r="M85" s="4">
        <v>401</v>
      </c>
      <c r="N85" s="4" t="s">
        <v>456</v>
      </c>
      <c r="O85" s="4" t="s">
        <v>428</v>
      </c>
      <c r="P85" s="4" t="s">
        <v>33</v>
      </c>
      <c r="Q85" s="4">
        <v>0</v>
      </c>
      <c r="R85" s="7">
        <v>44887</v>
      </c>
      <c r="S85" s="6">
        <v>44942</v>
      </c>
      <c r="T85" s="4" t="s">
        <v>34</v>
      </c>
      <c r="U85" s="4">
        <v>401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7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44937</v>
      </c>
      <c r="G86" s="6">
        <v>44939</v>
      </c>
      <c r="H86" s="4">
        <v>3</v>
      </c>
      <c r="I86" s="4">
        <v>2</v>
      </c>
      <c r="J86" s="4">
        <v>6</v>
      </c>
      <c r="K86" s="4" t="s">
        <v>30</v>
      </c>
      <c r="L86" s="4">
        <v>1908</v>
      </c>
      <c r="M86" s="4">
        <v>1908</v>
      </c>
      <c r="N86" s="4" t="s">
        <v>462</v>
      </c>
      <c r="O86" s="4" t="s">
        <v>428</v>
      </c>
      <c r="P86" s="4" t="s">
        <v>33</v>
      </c>
      <c r="Q86" s="4">
        <v>0</v>
      </c>
      <c r="R86" s="7">
        <v>44901</v>
      </c>
      <c r="S86" s="6">
        <v>44942</v>
      </c>
      <c r="T86" s="4" t="s">
        <v>34</v>
      </c>
      <c r="U86" s="4">
        <v>1908</v>
      </c>
      <c r="V86" s="4">
        <v>0</v>
      </c>
      <c r="W86" s="4">
        <v>0</v>
      </c>
      <c r="X86" s="4" t="s">
        <v>463</v>
      </c>
      <c r="Y86" s="4">
        <v>73286</v>
      </c>
      <c r="Z86" s="4">
        <v>73287</v>
      </c>
      <c r="AA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150</v>
      </c>
      <c r="E87" s="4" t="s">
        <v>466</v>
      </c>
      <c r="F87" s="6">
        <v>44938</v>
      </c>
      <c r="G87" s="6">
        <v>44939</v>
      </c>
      <c r="H87" s="4">
        <v>1</v>
      </c>
      <c r="I87" s="4">
        <v>1</v>
      </c>
      <c r="J87" s="4">
        <v>1</v>
      </c>
      <c r="K87" s="4" t="s">
        <v>30</v>
      </c>
      <c r="L87" s="4">
        <v>1602</v>
      </c>
      <c r="M87" s="4">
        <v>1602</v>
      </c>
      <c r="N87" s="4" t="s">
        <v>467</v>
      </c>
      <c r="O87" s="4" t="s">
        <v>428</v>
      </c>
      <c r="P87" s="4" t="s">
        <v>33</v>
      </c>
      <c r="Q87" s="4">
        <v>0</v>
      </c>
      <c r="R87" s="7">
        <v>44908</v>
      </c>
      <c r="S87" s="6">
        <v>44942</v>
      </c>
      <c r="T87" s="4" t="s">
        <v>34</v>
      </c>
      <c r="U87" s="4">
        <v>1602</v>
      </c>
      <c r="V87" s="4">
        <v>0</v>
      </c>
      <c r="W87" s="4">
        <v>0</v>
      </c>
      <c r="X87" s="4" t="s">
        <v>468</v>
      </c>
      <c r="Y87" s="4" t="s">
        <v>469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472</v>
      </c>
      <c r="F88" s="6">
        <v>44938</v>
      </c>
      <c r="G88" s="6">
        <v>44939</v>
      </c>
      <c r="H88" s="4">
        <v>1</v>
      </c>
      <c r="I88" s="4">
        <v>1</v>
      </c>
      <c r="J88" s="4">
        <v>1</v>
      </c>
      <c r="K88" s="4" t="s">
        <v>30</v>
      </c>
      <c r="L88" s="4">
        <v>319</v>
      </c>
      <c r="M88" s="4">
        <v>319</v>
      </c>
      <c r="N88" s="4" t="s">
        <v>473</v>
      </c>
      <c r="O88" s="4" t="s">
        <v>428</v>
      </c>
      <c r="P88" s="4" t="s">
        <v>33</v>
      </c>
      <c r="Q88" s="4">
        <v>0</v>
      </c>
      <c r="R88" s="7">
        <v>44908</v>
      </c>
      <c r="S88" s="6">
        <v>44942</v>
      </c>
      <c r="T88" s="4" t="s">
        <v>34</v>
      </c>
      <c r="U88" s="4">
        <v>319</v>
      </c>
      <c r="V88" s="4">
        <v>0</v>
      </c>
      <c r="W88" s="4">
        <v>0</v>
      </c>
      <c r="X88" s="4" t="s">
        <v>474</v>
      </c>
      <c r="Y88" s="4" t="s">
        <v>475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44938</v>
      </c>
      <c r="G89" s="6">
        <v>44939</v>
      </c>
      <c r="H89" s="4">
        <v>1</v>
      </c>
      <c r="I89" s="4">
        <v>1</v>
      </c>
      <c r="J89" s="4">
        <v>1</v>
      </c>
      <c r="K89" s="4" t="s">
        <v>30</v>
      </c>
      <c r="L89" s="4">
        <v>405</v>
      </c>
      <c r="M89" s="4">
        <v>405</v>
      </c>
      <c r="N89" s="4" t="s">
        <v>479</v>
      </c>
      <c r="O89" s="4" t="s">
        <v>428</v>
      </c>
      <c r="P89" s="4" t="s">
        <v>33</v>
      </c>
      <c r="Q89" s="4">
        <v>0</v>
      </c>
      <c r="R89" s="7">
        <v>44909</v>
      </c>
      <c r="S89" s="6">
        <v>44942</v>
      </c>
      <c r="T89" s="4" t="s">
        <v>34</v>
      </c>
      <c r="U89" s="4">
        <v>405</v>
      </c>
      <c r="V89" s="4">
        <v>0</v>
      </c>
      <c r="W89" s="4">
        <v>0</v>
      </c>
      <c r="X89" s="4" t="s">
        <v>480</v>
      </c>
      <c r="Y89" s="4" t="s">
        <v>66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156</v>
      </c>
      <c r="E90" s="4" t="s">
        <v>482</v>
      </c>
      <c r="F90" s="6">
        <v>44938</v>
      </c>
      <c r="G90" s="6">
        <v>44939</v>
      </c>
      <c r="H90" s="4">
        <v>1</v>
      </c>
      <c r="I90" s="4">
        <v>1</v>
      </c>
      <c r="J90" s="4">
        <v>1</v>
      </c>
      <c r="K90" s="4" t="s">
        <v>30</v>
      </c>
      <c r="L90" s="4">
        <v>645</v>
      </c>
      <c r="M90" s="4">
        <v>645</v>
      </c>
      <c r="N90" s="4" t="s">
        <v>483</v>
      </c>
      <c r="O90" s="4" t="s">
        <v>428</v>
      </c>
      <c r="P90" s="4" t="s">
        <v>33</v>
      </c>
      <c r="Q90" s="4">
        <v>0</v>
      </c>
      <c r="R90" s="7">
        <v>44910</v>
      </c>
      <c r="S90" s="6">
        <v>44942</v>
      </c>
      <c r="T90" s="4" t="s">
        <v>34</v>
      </c>
      <c r="U90" s="4">
        <v>645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156</v>
      </c>
      <c r="E91" s="4" t="s">
        <v>487</v>
      </c>
      <c r="F91" s="6">
        <v>44938</v>
      </c>
      <c r="G91" s="6">
        <v>44939</v>
      </c>
      <c r="H91" s="4">
        <v>1</v>
      </c>
      <c r="I91" s="4">
        <v>1</v>
      </c>
      <c r="J91" s="4">
        <v>1</v>
      </c>
      <c r="K91" s="4" t="s">
        <v>30</v>
      </c>
      <c r="L91" s="4">
        <v>632</v>
      </c>
      <c r="M91" s="4">
        <v>632</v>
      </c>
      <c r="N91" s="4" t="s">
        <v>488</v>
      </c>
      <c r="O91" s="4" t="s">
        <v>428</v>
      </c>
      <c r="P91" s="4" t="s">
        <v>33</v>
      </c>
      <c r="Q91" s="4">
        <v>0</v>
      </c>
      <c r="R91" s="7">
        <v>44910</v>
      </c>
      <c r="S91" s="6">
        <v>44942</v>
      </c>
      <c r="T91" s="4" t="s">
        <v>34</v>
      </c>
      <c r="U91" s="4">
        <v>632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476</v>
      </c>
      <c r="B92" s="4" t="s">
        <v>26</v>
      </c>
      <c r="C92" s="4" t="s">
        <v>67</v>
      </c>
      <c r="D92" s="4" t="s">
        <v>477</v>
      </c>
      <c r="E92" s="4" t="s">
        <v>478</v>
      </c>
      <c r="F92" s="6">
        <v>44938</v>
      </c>
      <c r="G92" s="6">
        <v>44939</v>
      </c>
      <c r="H92" s="4">
        <v>1</v>
      </c>
      <c r="I92" s="4">
        <v>1</v>
      </c>
      <c r="J92" s="4">
        <v>1</v>
      </c>
      <c r="K92" s="4" t="s">
        <v>30</v>
      </c>
      <c r="L92" s="4">
        <v>-405</v>
      </c>
      <c r="M92" s="4">
        <v>-405</v>
      </c>
      <c r="N92" s="4" t="s">
        <v>479</v>
      </c>
      <c r="O92" s="4" t="s">
        <v>428</v>
      </c>
      <c r="P92" s="4" t="s">
        <v>33</v>
      </c>
      <c r="Q92" s="4">
        <v>0</v>
      </c>
      <c r="R92" s="7">
        <v>44909</v>
      </c>
      <c r="S92" s="6">
        <v>44942</v>
      </c>
      <c r="T92" s="4" t="s">
        <v>34</v>
      </c>
      <c r="U92" s="4">
        <v>-405</v>
      </c>
      <c r="V92" s="4">
        <v>0</v>
      </c>
      <c r="W92" s="4">
        <v>0</v>
      </c>
      <c r="X92" s="4" t="s">
        <v>480</v>
      </c>
      <c r="Y92" s="4" t="s">
        <v>66</v>
      </c>
    </row>
    <row r="93" s="4" customFormat="1" spans="1:25">
      <c r="A93" s="4" t="s">
        <v>491</v>
      </c>
      <c r="B93" s="4" t="s">
        <v>26</v>
      </c>
      <c r="C93" s="4" t="s">
        <v>27</v>
      </c>
      <c r="D93" s="4" t="s">
        <v>492</v>
      </c>
      <c r="E93" s="4" t="s">
        <v>493</v>
      </c>
      <c r="F93" s="6">
        <v>44938</v>
      </c>
      <c r="G93" s="6">
        <v>44939</v>
      </c>
      <c r="H93" s="4">
        <v>1</v>
      </c>
      <c r="I93" s="4">
        <v>1</v>
      </c>
      <c r="J93" s="4">
        <v>1</v>
      </c>
      <c r="K93" s="4" t="s">
        <v>30</v>
      </c>
      <c r="L93" s="4">
        <v>1824</v>
      </c>
      <c r="M93" s="4">
        <v>1824</v>
      </c>
      <c r="N93" s="4" t="s">
        <v>494</v>
      </c>
      <c r="O93" s="4" t="s">
        <v>428</v>
      </c>
      <c r="P93" s="4" t="s">
        <v>33</v>
      </c>
      <c r="Q93" s="4">
        <v>0</v>
      </c>
      <c r="R93" s="7">
        <v>44912</v>
      </c>
      <c r="S93" s="6">
        <v>44942</v>
      </c>
      <c r="T93" s="4" t="s">
        <v>34</v>
      </c>
      <c r="U93" s="4">
        <v>1824</v>
      </c>
      <c r="V93" s="4">
        <v>0</v>
      </c>
      <c r="W93" s="4">
        <v>0</v>
      </c>
      <c r="X93" s="4" t="s">
        <v>495</v>
      </c>
      <c r="Y93" s="4" t="s">
        <v>496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498</v>
      </c>
      <c r="E94" s="4" t="s">
        <v>499</v>
      </c>
      <c r="F94" s="6">
        <v>44933</v>
      </c>
      <c r="G94" s="6">
        <v>44939</v>
      </c>
      <c r="H94" s="4">
        <v>2</v>
      </c>
      <c r="I94" s="4">
        <v>6</v>
      </c>
      <c r="J94" s="4">
        <v>12</v>
      </c>
      <c r="K94" s="4" t="s">
        <v>30</v>
      </c>
      <c r="L94" s="4">
        <v>11580</v>
      </c>
      <c r="M94" s="4">
        <v>11580</v>
      </c>
      <c r="N94" s="4" t="s">
        <v>500</v>
      </c>
      <c r="O94" s="4" t="s">
        <v>428</v>
      </c>
      <c r="P94" s="4" t="s">
        <v>33</v>
      </c>
      <c r="Q94" s="4">
        <v>0</v>
      </c>
      <c r="R94" s="7">
        <v>44912</v>
      </c>
      <c r="S94" s="6">
        <v>44942</v>
      </c>
      <c r="T94" s="4" t="s">
        <v>34</v>
      </c>
      <c r="U94" s="4">
        <v>11580</v>
      </c>
      <c r="V94" s="4">
        <v>0</v>
      </c>
      <c r="W94" s="4">
        <v>0</v>
      </c>
      <c r="X94" s="4" t="s">
        <v>501</v>
      </c>
      <c r="Y94" s="4" t="s">
        <v>66</v>
      </c>
    </row>
    <row r="95" s="4" customFormat="1" spans="1:25">
      <c r="A95" s="4" t="s">
        <v>502</v>
      </c>
      <c r="B95" s="4" t="s">
        <v>26</v>
      </c>
      <c r="C95" s="4" t="s">
        <v>27</v>
      </c>
      <c r="D95" s="4" t="s">
        <v>503</v>
      </c>
      <c r="E95" s="4" t="s">
        <v>504</v>
      </c>
      <c r="F95" s="6">
        <v>44933</v>
      </c>
      <c r="G95" s="6">
        <v>44939</v>
      </c>
      <c r="H95" s="4">
        <v>1</v>
      </c>
      <c r="I95" s="4">
        <v>6</v>
      </c>
      <c r="J95" s="4">
        <v>6</v>
      </c>
      <c r="K95" s="4" t="s">
        <v>30</v>
      </c>
      <c r="L95" s="4">
        <v>6510</v>
      </c>
      <c r="M95" s="4">
        <v>6510</v>
      </c>
      <c r="N95" s="4" t="s">
        <v>505</v>
      </c>
      <c r="O95" s="4" t="s">
        <v>428</v>
      </c>
      <c r="P95" s="4" t="s">
        <v>33</v>
      </c>
      <c r="Q95" s="4">
        <v>0</v>
      </c>
      <c r="R95" s="7">
        <v>44912</v>
      </c>
      <c r="S95" s="6">
        <v>44942</v>
      </c>
      <c r="T95" s="4" t="s">
        <v>34</v>
      </c>
      <c r="U95" s="4">
        <v>6510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290</v>
      </c>
      <c r="E96" s="4" t="s">
        <v>509</v>
      </c>
      <c r="F96" s="6">
        <v>44936</v>
      </c>
      <c r="G96" s="6">
        <v>44939</v>
      </c>
      <c r="H96" s="4">
        <v>1</v>
      </c>
      <c r="I96" s="4">
        <v>3</v>
      </c>
      <c r="J96" s="4">
        <v>3</v>
      </c>
      <c r="K96" s="4" t="s">
        <v>30</v>
      </c>
      <c r="L96" s="4">
        <v>3099</v>
      </c>
      <c r="M96" s="4">
        <v>3099</v>
      </c>
      <c r="N96" s="4" t="s">
        <v>510</v>
      </c>
      <c r="O96" s="4" t="s">
        <v>428</v>
      </c>
      <c r="P96" s="4" t="s">
        <v>33</v>
      </c>
      <c r="Q96" s="4">
        <v>0</v>
      </c>
      <c r="R96" s="7">
        <v>44912</v>
      </c>
      <c r="S96" s="6">
        <v>44942</v>
      </c>
      <c r="T96" s="4" t="s">
        <v>34</v>
      </c>
      <c r="U96" s="4">
        <v>3099</v>
      </c>
      <c r="V96" s="4">
        <v>0</v>
      </c>
      <c r="W96" s="4">
        <v>0</v>
      </c>
      <c r="X96" s="4" t="s">
        <v>511</v>
      </c>
      <c r="Y96" s="4" t="s">
        <v>512</v>
      </c>
    </row>
    <row r="97" s="4" customFormat="1" spans="1:25">
      <c r="A97" s="4" t="s">
        <v>497</v>
      </c>
      <c r="B97" s="4" t="s">
        <v>26</v>
      </c>
      <c r="C97" s="4" t="s">
        <v>67</v>
      </c>
      <c r="D97" s="4" t="s">
        <v>498</v>
      </c>
      <c r="E97" s="4" t="s">
        <v>499</v>
      </c>
      <c r="F97" s="6">
        <v>44933</v>
      </c>
      <c r="G97" s="6">
        <v>44939</v>
      </c>
      <c r="H97" s="4">
        <v>2</v>
      </c>
      <c r="I97" s="4">
        <v>6</v>
      </c>
      <c r="J97" s="4">
        <v>12</v>
      </c>
      <c r="K97" s="4" t="s">
        <v>30</v>
      </c>
      <c r="L97" s="4">
        <v>-11580</v>
      </c>
      <c r="M97" s="4">
        <v>-11580</v>
      </c>
      <c r="N97" s="4" t="s">
        <v>500</v>
      </c>
      <c r="O97" s="4" t="s">
        <v>428</v>
      </c>
      <c r="P97" s="4" t="s">
        <v>33</v>
      </c>
      <c r="Q97" s="4">
        <v>0</v>
      </c>
      <c r="R97" s="7">
        <v>44912</v>
      </c>
      <c r="S97" s="6">
        <v>44942</v>
      </c>
      <c r="T97" s="4" t="s">
        <v>34</v>
      </c>
      <c r="U97" s="4">
        <v>-11580</v>
      </c>
      <c r="V97" s="4">
        <v>0</v>
      </c>
      <c r="W97" s="4">
        <v>0</v>
      </c>
      <c r="X97" s="4" t="s">
        <v>501</v>
      </c>
      <c r="Y97" s="4" t="s">
        <v>66</v>
      </c>
    </row>
    <row r="98" s="4" customFormat="1" spans="1:27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515</v>
      </c>
      <c r="F98" s="6">
        <v>44937</v>
      </c>
      <c r="G98" s="6">
        <v>44939</v>
      </c>
      <c r="H98" s="4">
        <v>3</v>
      </c>
      <c r="I98" s="4">
        <v>2</v>
      </c>
      <c r="J98" s="4">
        <v>6</v>
      </c>
      <c r="K98" s="4" t="s">
        <v>30</v>
      </c>
      <c r="L98" s="4">
        <v>4698</v>
      </c>
      <c r="M98" s="4">
        <v>4698</v>
      </c>
      <c r="N98" s="4" t="s">
        <v>516</v>
      </c>
      <c r="O98" s="4" t="s">
        <v>428</v>
      </c>
      <c r="P98" s="4" t="s">
        <v>33</v>
      </c>
      <c r="Q98" s="4">
        <v>0</v>
      </c>
      <c r="R98" s="7">
        <v>44916</v>
      </c>
      <c r="S98" s="6">
        <v>44942</v>
      </c>
      <c r="T98" s="4" t="s">
        <v>34</v>
      </c>
      <c r="U98" s="4">
        <v>4698</v>
      </c>
      <c r="V98" s="4">
        <v>0</v>
      </c>
      <c r="W98" s="4">
        <v>0</v>
      </c>
      <c r="X98" s="4" t="s">
        <v>517</v>
      </c>
      <c r="Y98" s="4">
        <v>70420771</v>
      </c>
      <c r="Z98" s="4">
        <v>70421420</v>
      </c>
      <c r="AA98" s="4" t="s">
        <v>518</v>
      </c>
    </row>
    <row r="99" s="4" customFormat="1" spans="1:25">
      <c r="A99" s="4" t="s">
        <v>519</v>
      </c>
      <c r="B99" s="4" t="s">
        <v>26</v>
      </c>
      <c r="C99" s="4" t="s">
        <v>27</v>
      </c>
      <c r="D99" s="4" t="s">
        <v>319</v>
      </c>
      <c r="E99" s="4" t="s">
        <v>520</v>
      </c>
      <c r="F99" s="6">
        <v>44937</v>
      </c>
      <c r="G99" s="6">
        <v>44939</v>
      </c>
      <c r="H99" s="4">
        <v>1</v>
      </c>
      <c r="I99" s="4">
        <v>2</v>
      </c>
      <c r="J99" s="4">
        <v>2</v>
      </c>
      <c r="K99" s="4" t="s">
        <v>30</v>
      </c>
      <c r="L99" s="4">
        <v>1588</v>
      </c>
      <c r="M99" s="4">
        <v>1588</v>
      </c>
      <c r="N99" s="4" t="s">
        <v>521</v>
      </c>
      <c r="O99" s="4" t="s">
        <v>428</v>
      </c>
      <c r="P99" s="4" t="s">
        <v>33</v>
      </c>
      <c r="Q99" s="4">
        <v>0</v>
      </c>
      <c r="R99" s="7">
        <v>44920</v>
      </c>
      <c r="S99" s="6">
        <v>44942</v>
      </c>
      <c r="T99" s="4" t="s">
        <v>34</v>
      </c>
      <c r="U99" s="4">
        <v>1588</v>
      </c>
      <c r="V99" s="4">
        <v>0</v>
      </c>
      <c r="W99" s="4">
        <v>0</v>
      </c>
      <c r="X99" s="4" t="s">
        <v>522</v>
      </c>
      <c r="Y99" s="4" t="s">
        <v>523</v>
      </c>
    </row>
    <row r="100" s="4" customFormat="1" spans="1:25">
      <c r="A100" s="4" t="s">
        <v>524</v>
      </c>
      <c r="B100" s="4" t="s">
        <v>26</v>
      </c>
      <c r="C100" s="4" t="s">
        <v>27</v>
      </c>
      <c r="D100" s="4" t="s">
        <v>525</v>
      </c>
      <c r="E100" s="4" t="s">
        <v>526</v>
      </c>
      <c r="F100" s="6">
        <v>44938</v>
      </c>
      <c r="G100" s="6">
        <v>44939</v>
      </c>
      <c r="H100" s="4">
        <v>5</v>
      </c>
      <c r="I100" s="4">
        <v>1</v>
      </c>
      <c r="J100" s="4">
        <v>5</v>
      </c>
      <c r="K100" s="4" t="s">
        <v>30</v>
      </c>
      <c r="L100" s="4">
        <v>1815</v>
      </c>
      <c r="M100" s="4">
        <v>1815</v>
      </c>
      <c r="N100" s="4" t="s">
        <v>527</v>
      </c>
      <c r="O100" s="4" t="s">
        <v>428</v>
      </c>
      <c r="P100" s="4" t="s">
        <v>33</v>
      </c>
      <c r="Q100" s="4">
        <v>0</v>
      </c>
      <c r="R100" s="7">
        <v>44922</v>
      </c>
      <c r="S100" s="6">
        <v>44942</v>
      </c>
      <c r="T100" s="4" t="s">
        <v>34</v>
      </c>
      <c r="U100" s="4">
        <v>1815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218</v>
      </c>
      <c r="E101" s="4" t="s">
        <v>531</v>
      </c>
      <c r="F101" s="6">
        <v>44934</v>
      </c>
      <c r="G101" s="6">
        <v>44939</v>
      </c>
      <c r="H101" s="4">
        <v>1</v>
      </c>
      <c r="I101" s="4">
        <v>5</v>
      </c>
      <c r="J101" s="4">
        <v>5</v>
      </c>
      <c r="K101" s="4" t="s">
        <v>30</v>
      </c>
      <c r="L101" s="4">
        <v>790</v>
      </c>
      <c r="M101" s="4">
        <v>790</v>
      </c>
      <c r="N101" s="4" t="s">
        <v>532</v>
      </c>
      <c r="O101" s="4" t="s">
        <v>428</v>
      </c>
      <c r="P101" s="4" t="s">
        <v>33</v>
      </c>
      <c r="Q101" s="4">
        <v>0</v>
      </c>
      <c r="R101" s="7">
        <v>44922</v>
      </c>
      <c r="S101" s="6">
        <v>44942</v>
      </c>
      <c r="T101" s="4" t="s">
        <v>34</v>
      </c>
      <c r="U101" s="4">
        <v>790</v>
      </c>
      <c r="V101" s="4">
        <v>0</v>
      </c>
      <c r="W101" s="4">
        <v>0</v>
      </c>
      <c r="X101" s="4" t="s">
        <v>533</v>
      </c>
      <c r="Y101" s="4" t="s">
        <v>534</v>
      </c>
    </row>
    <row r="102" s="4" customFormat="1" spans="1:25">
      <c r="A102" s="4" t="s">
        <v>535</v>
      </c>
      <c r="B102" s="4" t="s">
        <v>26</v>
      </c>
      <c r="C102" s="4" t="s">
        <v>27</v>
      </c>
      <c r="D102" s="4" t="s">
        <v>536</v>
      </c>
      <c r="E102" s="4" t="s">
        <v>537</v>
      </c>
      <c r="F102" s="6">
        <v>44938</v>
      </c>
      <c r="G102" s="6">
        <v>44939</v>
      </c>
      <c r="H102" s="4">
        <v>1</v>
      </c>
      <c r="I102" s="4">
        <v>1</v>
      </c>
      <c r="J102" s="4">
        <v>1</v>
      </c>
      <c r="K102" s="4" t="s">
        <v>30</v>
      </c>
      <c r="L102" s="4">
        <v>2430</v>
      </c>
      <c r="M102" s="4">
        <v>2430</v>
      </c>
      <c r="N102" s="4" t="s">
        <v>538</v>
      </c>
      <c r="O102" s="4" t="s">
        <v>428</v>
      </c>
      <c r="P102" s="4" t="s">
        <v>33</v>
      </c>
      <c r="Q102" s="4">
        <v>0</v>
      </c>
      <c r="R102" s="7">
        <v>44923</v>
      </c>
      <c r="S102" s="6">
        <v>44942</v>
      </c>
      <c r="T102" s="4" t="s">
        <v>34</v>
      </c>
      <c r="U102" s="4">
        <v>2430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156</v>
      </c>
      <c r="E103" s="4" t="s">
        <v>482</v>
      </c>
      <c r="F103" s="6">
        <v>44938</v>
      </c>
      <c r="G103" s="6">
        <v>44939</v>
      </c>
      <c r="H103" s="4">
        <v>1</v>
      </c>
      <c r="I103" s="4">
        <v>1</v>
      </c>
      <c r="J103" s="4">
        <v>1</v>
      </c>
      <c r="K103" s="4" t="s">
        <v>30</v>
      </c>
      <c r="L103" s="4">
        <v>688</v>
      </c>
      <c r="M103" s="4">
        <v>688</v>
      </c>
      <c r="N103" s="4" t="s">
        <v>542</v>
      </c>
      <c r="O103" s="4" t="s">
        <v>428</v>
      </c>
      <c r="P103" s="4" t="s">
        <v>33</v>
      </c>
      <c r="Q103" s="4">
        <v>0</v>
      </c>
      <c r="R103" s="7">
        <v>44923</v>
      </c>
      <c r="S103" s="6">
        <v>44942</v>
      </c>
      <c r="T103" s="4" t="s">
        <v>34</v>
      </c>
      <c r="U103" s="4">
        <v>688</v>
      </c>
      <c r="V103" s="4">
        <v>0</v>
      </c>
      <c r="W103" s="4">
        <v>0</v>
      </c>
      <c r="X103" s="4" t="s">
        <v>543</v>
      </c>
      <c r="Y103" s="4" t="s">
        <v>66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546</v>
      </c>
      <c r="F104" s="6">
        <v>44937</v>
      </c>
      <c r="G104" s="6">
        <v>44939</v>
      </c>
      <c r="H104" s="4">
        <v>1</v>
      </c>
      <c r="I104" s="4">
        <v>2</v>
      </c>
      <c r="J104" s="4">
        <v>2</v>
      </c>
      <c r="K104" s="4" t="s">
        <v>30</v>
      </c>
      <c r="L104" s="4">
        <v>1596</v>
      </c>
      <c r="M104" s="4">
        <v>1596</v>
      </c>
      <c r="N104" s="4" t="s">
        <v>547</v>
      </c>
      <c r="O104" s="4" t="s">
        <v>428</v>
      </c>
      <c r="P104" s="4" t="s">
        <v>33</v>
      </c>
      <c r="Q104" s="4">
        <v>0</v>
      </c>
      <c r="R104" s="7">
        <v>44923</v>
      </c>
      <c r="S104" s="6">
        <v>44942</v>
      </c>
      <c r="T104" s="4" t="s">
        <v>34</v>
      </c>
      <c r="U104" s="4">
        <v>1596</v>
      </c>
      <c r="V104" s="4">
        <v>0</v>
      </c>
      <c r="W104" s="4">
        <v>0</v>
      </c>
      <c r="X104" s="4" t="s">
        <v>548</v>
      </c>
      <c r="Y104" s="4" t="s">
        <v>549</v>
      </c>
    </row>
    <row r="105" s="4" customFormat="1" spans="1:25">
      <c r="A105" s="4" t="s">
        <v>541</v>
      </c>
      <c r="B105" s="4" t="s">
        <v>26</v>
      </c>
      <c r="C105" s="4" t="s">
        <v>67</v>
      </c>
      <c r="D105" s="4" t="s">
        <v>156</v>
      </c>
      <c r="E105" s="4" t="s">
        <v>482</v>
      </c>
      <c r="F105" s="6">
        <v>44938</v>
      </c>
      <c r="G105" s="6">
        <v>44939</v>
      </c>
      <c r="H105" s="4">
        <v>1</v>
      </c>
      <c r="I105" s="4">
        <v>1</v>
      </c>
      <c r="J105" s="4">
        <v>1</v>
      </c>
      <c r="K105" s="4" t="s">
        <v>30</v>
      </c>
      <c r="L105" s="4">
        <v>-688</v>
      </c>
      <c r="M105" s="4">
        <v>-688</v>
      </c>
      <c r="N105" s="4" t="s">
        <v>542</v>
      </c>
      <c r="O105" s="4" t="s">
        <v>428</v>
      </c>
      <c r="P105" s="4" t="s">
        <v>33</v>
      </c>
      <c r="Q105" s="4">
        <v>0</v>
      </c>
      <c r="R105" s="7">
        <v>44923</v>
      </c>
      <c r="S105" s="6">
        <v>44942</v>
      </c>
      <c r="T105" s="4" t="s">
        <v>34</v>
      </c>
      <c r="U105" s="4">
        <v>-688</v>
      </c>
      <c r="V105" s="4">
        <v>0</v>
      </c>
      <c r="W105" s="4">
        <v>0</v>
      </c>
      <c r="X105" s="4" t="s">
        <v>543</v>
      </c>
      <c r="Y105" s="4" t="s">
        <v>66</v>
      </c>
    </row>
    <row r="106" s="4" customFormat="1" spans="1:25">
      <c r="A106" s="4" t="s">
        <v>550</v>
      </c>
      <c r="B106" s="4" t="s">
        <v>26</v>
      </c>
      <c r="C106" s="4" t="s">
        <v>27</v>
      </c>
      <c r="D106" s="4" t="s">
        <v>156</v>
      </c>
      <c r="E106" s="4" t="s">
        <v>487</v>
      </c>
      <c r="F106" s="6">
        <v>44938</v>
      </c>
      <c r="G106" s="6">
        <v>44939</v>
      </c>
      <c r="H106" s="4">
        <v>1</v>
      </c>
      <c r="I106" s="4">
        <v>1</v>
      </c>
      <c r="J106" s="4">
        <v>1</v>
      </c>
      <c r="K106" s="4" t="s">
        <v>30</v>
      </c>
      <c r="L106" s="4">
        <v>698</v>
      </c>
      <c r="M106" s="4">
        <v>698</v>
      </c>
      <c r="N106" s="4" t="s">
        <v>551</v>
      </c>
      <c r="O106" s="4" t="s">
        <v>428</v>
      </c>
      <c r="P106" s="4" t="s">
        <v>33</v>
      </c>
      <c r="Q106" s="4">
        <v>0</v>
      </c>
      <c r="R106" s="7">
        <v>44924</v>
      </c>
      <c r="S106" s="6">
        <v>44942</v>
      </c>
      <c r="T106" s="4" t="s">
        <v>34</v>
      </c>
      <c r="U106" s="4">
        <v>698</v>
      </c>
      <c r="V106" s="4">
        <v>0</v>
      </c>
      <c r="W106" s="4">
        <v>0</v>
      </c>
      <c r="X106" s="4" t="s">
        <v>552</v>
      </c>
      <c r="Y106" s="4" t="s">
        <v>553</v>
      </c>
    </row>
    <row r="107" s="4" customFormat="1" spans="1:25">
      <c r="A107" s="4" t="s">
        <v>554</v>
      </c>
      <c r="B107" s="4" t="s">
        <v>26</v>
      </c>
      <c r="C107" s="4" t="s">
        <v>27</v>
      </c>
      <c r="D107" s="4" t="s">
        <v>555</v>
      </c>
      <c r="E107" s="4" t="s">
        <v>556</v>
      </c>
      <c r="F107" s="6">
        <v>44938</v>
      </c>
      <c r="G107" s="6">
        <v>44939</v>
      </c>
      <c r="H107" s="4">
        <v>1</v>
      </c>
      <c r="I107" s="4">
        <v>1</v>
      </c>
      <c r="J107" s="4">
        <v>1</v>
      </c>
      <c r="K107" s="4" t="s">
        <v>30</v>
      </c>
      <c r="L107" s="4">
        <v>1567</v>
      </c>
      <c r="M107" s="4">
        <v>1567</v>
      </c>
      <c r="N107" s="4" t="s">
        <v>557</v>
      </c>
      <c r="O107" s="4" t="s">
        <v>428</v>
      </c>
      <c r="P107" s="4" t="s">
        <v>33</v>
      </c>
      <c r="Q107" s="4">
        <v>0</v>
      </c>
      <c r="R107" s="7">
        <v>44926</v>
      </c>
      <c r="S107" s="6">
        <v>44942</v>
      </c>
      <c r="T107" s="4" t="s">
        <v>34</v>
      </c>
      <c r="U107" s="4">
        <v>1567</v>
      </c>
      <c r="V107" s="4">
        <v>0</v>
      </c>
      <c r="W107" s="4">
        <v>0</v>
      </c>
      <c r="X107" s="4" t="s">
        <v>558</v>
      </c>
      <c r="Y107" s="4" t="s">
        <v>66</v>
      </c>
    </row>
    <row r="108" s="4" customFormat="1" spans="1:25">
      <c r="A108" s="4" t="s">
        <v>554</v>
      </c>
      <c r="B108" s="4" t="s">
        <v>26</v>
      </c>
      <c r="C108" s="4" t="s">
        <v>67</v>
      </c>
      <c r="D108" s="4" t="s">
        <v>555</v>
      </c>
      <c r="E108" s="4" t="s">
        <v>556</v>
      </c>
      <c r="F108" s="6">
        <v>44938</v>
      </c>
      <c r="G108" s="6">
        <v>44939</v>
      </c>
      <c r="H108" s="4">
        <v>1</v>
      </c>
      <c r="I108" s="4">
        <v>1</v>
      </c>
      <c r="J108" s="4">
        <v>1</v>
      </c>
      <c r="K108" s="4" t="s">
        <v>30</v>
      </c>
      <c r="L108" s="4">
        <v>-1567</v>
      </c>
      <c r="M108" s="4">
        <v>-1567</v>
      </c>
      <c r="N108" s="4" t="s">
        <v>557</v>
      </c>
      <c r="O108" s="4" t="s">
        <v>428</v>
      </c>
      <c r="P108" s="4" t="s">
        <v>33</v>
      </c>
      <c r="Q108" s="4">
        <v>0</v>
      </c>
      <c r="R108" s="7">
        <v>44926</v>
      </c>
      <c r="S108" s="6">
        <v>44942</v>
      </c>
      <c r="T108" s="4" t="s">
        <v>34</v>
      </c>
      <c r="U108" s="4">
        <v>-1567</v>
      </c>
      <c r="V108" s="4">
        <v>0</v>
      </c>
      <c r="W108" s="4">
        <v>0</v>
      </c>
      <c r="X108" s="4" t="s">
        <v>558</v>
      </c>
      <c r="Y108" s="4" t="s">
        <v>66</v>
      </c>
    </row>
    <row r="109" s="4" customFormat="1" spans="1:25">
      <c r="A109" s="4" t="s">
        <v>559</v>
      </c>
      <c r="B109" s="4" t="s">
        <v>26</v>
      </c>
      <c r="C109" s="4" t="s">
        <v>27</v>
      </c>
      <c r="D109" s="4" t="s">
        <v>560</v>
      </c>
      <c r="E109" s="4" t="s">
        <v>561</v>
      </c>
      <c r="F109" s="6">
        <v>44938</v>
      </c>
      <c r="G109" s="6">
        <v>44939</v>
      </c>
      <c r="H109" s="4">
        <v>1</v>
      </c>
      <c r="I109" s="4">
        <v>1</v>
      </c>
      <c r="J109" s="4">
        <v>1</v>
      </c>
      <c r="K109" s="4" t="s">
        <v>30</v>
      </c>
      <c r="L109" s="4">
        <v>598</v>
      </c>
      <c r="M109" s="4">
        <v>598</v>
      </c>
      <c r="N109" s="4" t="s">
        <v>562</v>
      </c>
      <c r="O109" s="4" t="s">
        <v>428</v>
      </c>
      <c r="P109" s="4" t="s">
        <v>33</v>
      </c>
      <c r="Q109" s="4">
        <v>0</v>
      </c>
      <c r="R109" s="7">
        <v>44928</v>
      </c>
      <c r="S109" s="6">
        <v>44942</v>
      </c>
      <c r="T109" s="4" t="s">
        <v>34</v>
      </c>
      <c r="U109" s="4">
        <v>598</v>
      </c>
      <c r="V109" s="4">
        <v>0</v>
      </c>
      <c r="W109" s="4">
        <v>0</v>
      </c>
      <c r="X109" s="4" t="s">
        <v>563</v>
      </c>
      <c r="Y109" s="4" t="s">
        <v>564</v>
      </c>
    </row>
    <row r="110" s="4" customFormat="1" spans="1:25">
      <c r="A110" s="4" t="s">
        <v>565</v>
      </c>
      <c r="B110" s="4" t="s">
        <v>26</v>
      </c>
      <c r="C110" s="4" t="s">
        <v>27</v>
      </c>
      <c r="D110" s="4" t="s">
        <v>212</v>
      </c>
      <c r="E110" s="4" t="s">
        <v>566</v>
      </c>
      <c r="F110" s="6">
        <v>44935</v>
      </c>
      <c r="G110" s="6">
        <v>44939</v>
      </c>
      <c r="H110" s="4">
        <v>1</v>
      </c>
      <c r="I110" s="4">
        <v>4</v>
      </c>
      <c r="J110" s="4">
        <v>4</v>
      </c>
      <c r="K110" s="4" t="s">
        <v>30</v>
      </c>
      <c r="L110" s="4">
        <v>2972</v>
      </c>
      <c r="M110" s="4">
        <v>2972</v>
      </c>
      <c r="N110" s="4" t="s">
        <v>567</v>
      </c>
      <c r="O110" s="4" t="s">
        <v>428</v>
      </c>
      <c r="P110" s="4" t="s">
        <v>33</v>
      </c>
      <c r="Q110" s="4">
        <v>0</v>
      </c>
      <c r="R110" s="7">
        <v>44928</v>
      </c>
      <c r="S110" s="6">
        <v>44942</v>
      </c>
      <c r="T110" s="4" t="s">
        <v>34</v>
      </c>
      <c r="U110" s="4">
        <v>2972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265</v>
      </c>
      <c r="F111" s="6">
        <v>44936</v>
      </c>
      <c r="G111" s="6">
        <v>44939</v>
      </c>
      <c r="H111" s="4">
        <v>1</v>
      </c>
      <c r="I111" s="4">
        <v>3</v>
      </c>
      <c r="J111" s="4">
        <v>3</v>
      </c>
      <c r="K111" s="4" t="s">
        <v>30</v>
      </c>
      <c r="L111" s="4">
        <v>1020</v>
      </c>
      <c r="M111" s="4">
        <v>1020</v>
      </c>
      <c r="N111" s="4" t="s">
        <v>572</v>
      </c>
      <c r="O111" s="4" t="s">
        <v>428</v>
      </c>
      <c r="P111" s="4" t="s">
        <v>33</v>
      </c>
      <c r="Q111" s="4">
        <v>0</v>
      </c>
      <c r="R111" s="7">
        <v>44928</v>
      </c>
      <c r="S111" s="6">
        <v>44942</v>
      </c>
      <c r="T111" s="4" t="s">
        <v>34</v>
      </c>
      <c r="U111" s="4">
        <v>1020</v>
      </c>
      <c r="V111" s="4">
        <v>0</v>
      </c>
      <c r="W111" s="4">
        <v>0</v>
      </c>
      <c r="X111" s="4" t="s">
        <v>573</v>
      </c>
      <c r="Y111" s="4" t="s">
        <v>574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576</v>
      </c>
      <c r="E112" s="4" t="s">
        <v>577</v>
      </c>
      <c r="F112" s="6">
        <v>44936</v>
      </c>
      <c r="G112" s="6">
        <v>44939</v>
      </c>
      <c r="H112" s="4">
        <v>1</v>
      </c>
      <c r="I112" s="4">
        <v>3</v>
      </c>
      <c r="J112" s="4">
        <v>3</v>
      </c>
      <c r="K112" s="4" t="s">
        <v>30</v>
      </c>
      <c r="L112" s="4">
        <v>3676</v>
      </c>
      <c r="M112" s="4">
        <v>3676</v>
      </c>
      <c r="N112" s="4" t="s">
        <v>578</v>
      </c>
      <c r="O112" s="4" t="s">
        <v>428</v>
      </c>
      <c r="P112" s="4" t="s">
        <v>33</v>
      </c>
      <c r="Q112" s="4">
        <v>0</v>
      </c>
      <c r="R112" s="7">
        <v>44929</v>
      </c>
      <c r="S112" s="6">
        <v>44942</v>
      </c>
      <c r="T112" s="4" t="s">
        <v>34</v>
      </c>
      <c r="U112" s="4">
        <v>3676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218</v>
      </c>
      <c r="E113" s="4" t="s">
        <v>582</v>
      </c>
      <c r="F113" s="6">
        <v>44936</v>
      </c>
      <c r="G113" s="6">
        <v>44939</v>
      </c>
      <c r="H113" s="4">
        <v>1</v>
      </c>
      <c r="I113" s="4">
        <v>3</v>
      </c>
      <c r="J113" s="4">
        <v>3</v>
      </c>
      <c r="K113" s="4" t="s">
        <v>30</v>
      </c>
      <c r="L113" s="4">
        <v>510</v>
      </c>
      <c r="M113" s="4">
        <v>510</v>
      </c>
      <c r="N113" s="4" t="s">
        <v>583</v>
      </c>
      <c r="O113" s="4" t="s">
        <v>428</v>
      </c>
      <c r="P113" s="4" t="s">
        <v>33</v>
      </c>
      <c r="Q113" s="4">
        <v>0</v>
      </c>
      <c r="R113" s="7">
        <v>44930</v>
      </c>
      <c r="S113" s="6">
        <v>44942</v>
      </c>
      <c r="T113" s="4" t="s">
        <v>34</v>
      </c>
      <c r="U113" s="4">
        <v>510</v>
      </c>
      <c r="V113" s="4">
        <v>0</v>
      </c>
      <c r="W113" s="4">
        <v>0</v>
      </c>
      <c r="X113" s="4" t="s">
        <v>584</v>
      </c>
      <c r="Y113" s="4" t="s">
        <v>585</v>
      </c>
    </row>
    <row r="114" s="4" customFormat="1" spans="1:25">
      <c r="A114" s="4" t="s">
        <v>586</v>
      </c>
      <c r="B114" s="4" t="s">
        <v>26</v>
      </c>
      <c r="C114" s="4" t="s">
        <v>27</v>
      </c>
      <c r="D114" s="4" t="s">
        <v>587</v>
      </c>
      <c r="E114" s="4" t="s">
        <v>588</v>
      </c>
      <c r="F114" s="6">
        <v>44936</v>
      </c>
      <c r="G114" s="6">
        <v>44939</v>
      </c>
      <c r="H114" s="4">
        <v>1</v>
      </c>
      <c r="I114" s="4">
        <v>3</v>
      </c>
      <c r="J114" s="4">
        <v>3</v>
      </c>
      <c r="K114" s="4" t="s">
        <v>30</v>
      </c>
      <c r="L114" s="4">
        <v>2636</v>
      </c>
      <c r="M114" s="4">
        <v>2636</v>
      </c>
      <c r="N114" s="4" t="s">
        <v>589</v>
      </c>
      <c r="O114" s="4" t="s">
        <v>428</v>
      </c>
      <c r="P114" s="4" t="s">
        <v>33</v>
      </c>
      <c r="Q114" s="4">
        <v>0</v>
      </c>
      <c r="R114" s="7">
        <v>44930</v>
      </c>
      <c r="S114" s="6">
        <v>44942</v>
      </c>
      <c r="T114" s="4" t="s">
        <v>34</v>
      </c>
      <c r="U114" s="4">
        <v>2636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593</v>
      </c>
      <c r="E115" s="4" t="s">
        <v>594</v>
      </c>
      <c r="F115" s="6">
        <v>44934</v>
      </c>
      <c r="G115" s="6">
        <v>44939</v>
      </c>
      <c r="H115" s="4">
        <v>1</v>
      </c>
      <c r="I115" s="4">
        <v>5</v>
      </c>
      <c r="J115" s="4">
        <v>5</v>
      </c>
      <c r="K115" s="4" t="s">
        <v>30</v>
      </c>
      <c r="L115" s="4">
        <v>2334</v>
      </c>
      <c r="M115" s="4">
        <v>2334</v>
      </c>
      <c r="N115" s="4" t="s">
        <v>595</v>
      </c>
      <c r="O115" s="4" t="s">
        <v>428</v>
      </c>
      <c r="P115" s="4" t="s">
        <v>33</v>
      </c>
      <c r="Q115" s="4">
        <v>0</v>
      </c>
      <c r="R115" s="7">
        <v>44931</v>
      </c>
      <c r="S115" s="6">
        <v>44942</v>
      </c>
      <c r="T115" s="4" t="s">
        <v>34</v>
      </c>
      <c r="U115" s="4">
        <v>2334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599</v>
      </c>
      <c r="E116" s="4" t="s">
        <v>600</v>
      </c>
      <c r="F116" s="6">
        <v>44935</v>
      </c>
      <c r="G116" s="6">
        <v>44939</v>
      </c>
      <c r="H116" s="4">
        <v>1</v>
      </c>
      <c r="I116" s="4">
        <v>4</v>
      </c>
      <c r="J116" s="4">
        <v>4</v>
      </c>
      <c r="K116" s="4" t="s">
        <v>30</v>
      </c>
      <c r="L116" s="4">
        <v>7800</v>
      </c>
      <c r="M116" s="4">
        <v>7800</v>
      </c>
      <c r="N116" s="4" t="s">
        <v>601</v>
      </c>
      <c r="O116" s="4" t="s">
        <v>428</v>
      </c>
      <c r="P116" s="4" t="s">
        <v>33</v>
      </c>
      <c r="Q116" s="4">
        <v>0</v>
      </c>
      <c r="R116" s="7">
        <v>44931</v>
      </c>
      <c r="S116" s="6">
        <v>44942</v>
      </c>
      <c r="T116" s="4" t="s">
        <v>34</v>
      </c>
      <c r="U116" s="4">
        <v>7800</v>
      </c>
      <c r="V116" s="4">
        <v>0</v>
      </c>
      <c r="W116" s="4">
        <v>0</v>
      </c>
      <c r="X116" s="4" t="s">
        <v>602</v>
      </c>
      <c r="Y116" s="4" t="s">
        <v>603</v>
      </c>
    </row>
    <row r="117" s="4" customFormat="1" spans="1:25">
      <c r="A117" s="4" t="s">
        <v>604</v>
      </c>
      <c r="B117" s="4" t="s">
        <v>26</v>
      </c>
      <c r="C117" s="4" t="s">
        <v>27</v>
      </c>
      <c r="D117" s="4" t="s">
        <v>605</v>
      </c>
      <c r="E117" s="4" t="s">
        <v>167</v>
      </c>
      <c r="F117" s="6">
        <v>44937</v>
      </c>
      <c r="G117" s="6">
        <v>44939</v>
      </c>
      <c r="H117" s="4">
        <v>1</v>
      </c>
      <c r="I117" s="4">
        <v>2</v>
      </c>
      <c r="J117" s="4">
        <v>2</v>
      </c>
      <c r="K117" s="4" t="s">
        <v>30</v>
      </c>
      <c r="L117" s="4">
        <v>806</v>
      </c>
      <c r="M117" s="4">
        <v>806</v>
      </c>
      <c r="N117" s="4" t="s">
        <v>606</v>
      </c>
      <c r="O117" s="4" t="s">
        <v>428</v>
      </c>
      <c r="P117" s="4" t="s">
        <v>33</v>
      </c>
      <c r="Q117" s="4">
        <v>0</v>
      </c>
      <c r="R117" s="7">
        <v>44931</v>
      </c>
      <c r="S117" s="6">
        <v>44942</v>
      </c>
      <c r="T117" s="4" t="s">
        <v>34</v>
      </c>
      <c r="U117" s="4">
        <v>806</v>
      </c>
      <c r="V117" s="4">
        <v>0</v>
      </c>
      <c r="W117" s="4">
        <v>0</v>
      </c>
      <c r="X117" s="4" t="s">
        <v>607</v>
      </c>
      <c r="Y117" s="4" t="s">
        <v>608</v>
      </c>
    </row>
    <row r="118" s="4" customFormat="1" spans="1:25">
      <c r="A118" s="4" t="s">
        <v>609</v>
      </c>
      <c r="B118" s="4" t="s">
        <v>26</v>
      </c>
      <c r="C118" s="4" t="s">
        <v>27</v>
      </c>
      <c r="D118" s="4" t="s">
        <v>599</v>
      </c>
      <c r="E118" s="4" t="s">
        <v>600</v>
      </c>
      <c r="F118" s="6">
        <v>44935</v>
      </c>
      <c r="G118" s="6">
        <v>44939</v>
      </c>
      <c r="H118" s="4">
        <v>1</v>
      </c>
      <c r="I118" s="4">
        <v>4</v>
      </c>
      <c r="J118" s="4">
        <v>4</v>
      </c>
      <c r="K118" s="4" t="s">
        <v>30</v>
      </c>
      <c r="L118" s="4">
        <v>8000</v>
      </c>
      <c r="M118" s="4">
        <v>8000</v>
      </c>
      <c r="N118" s="4" t="s">
        <v>601</v>
      </c>
      <c r="O118" s="4" t="s">
        <v>428</v>
      </c>
      <c r="P118" s="4" t="s">
        <v>33</v>
      </c>
      <c r="Q118" s="4">
        <v>0</v>
      </c>
      <c r="R118" s="7">
        <v>44931</v>
      </c>
      <c r="S118" s="6">
        <v>44942</v>
      </c>
      <c r="T118" s="4" t="s">
        <v>34</v>
      </c>
      <c r="U118" s="4">
        <v>8000</v>
      </c>
      <c r="V118" s="4">
        <v>0</v>
      </c>
      <c r="W118" s="4">
        <v>0</v>
      </c>
      <c r="X118" s="4" t="s">
        <v>610</v>
      </c>
      <c r="Y118" s="4" t="s">
        <v>611</v>
      </c>
    </row>
    <row r="119" s="4" customFormat="1" spans="1:25">
      <c r="A119" s="4" t="s">
        <v>612</v>
      </c>
      <c r="B119" s="4" t="s">
        <v>26</v>
      </c>
      <c r="C119" s="4" t="s">
        <v>27</v>
      </c>
      <c r="D119" s="4" t="s">
        <v>613</v>
      </c>
      <c r="E119" s="4" t="s">
        <v>614</v>
      </c>
      <c r="F119" s="6">
        <v>44937</v>
      </c>
      <c r="G119" s="6">
        <v>44939</v>
      </c>
      <c r="H119" s="4">
        <v>1</v>
      </c>
      <c r="I119" s="4">
        <v>2</v>
      </c>
      <c r="J119" s="4">
        <v>2</v>
      </c>
      <c r="K119" s="4" t="s">
        <v>30</v>
      </c>
      <c r="L119" s="4">
        <v>836</v>
      </c>
      <c r="M119" s="4">
        <v>836</v>
      </c>
      <c r="N119" s="4" t="s">
        <v>615</v>
      </c>
      <c r="O119" s="4" t="s">
        <v>428</v>
      </c>
      <c r="P119" s="4" t="s">
        <v>33</v>
      </c>
      <c r="Q119" s="4">
        <v>0</v>
      </c>
      <c r="R119" s="7">
        <v>44931</v>
      </c>
      <c r="S119" s="6">
        <v>44942</v>
      </c>
      <c r="T119" s="4" t="s">
        <v>34</v>
      </c>
      <c r="U119" s="4">
        <v>836</v>
      </c>
      <c r="V119" s="4">
        <v>0</v>
      </c>
      <c r="W119" s="4">
        <v>0</v>
      </c>
      <c r="X119" s="4" t="s">
        <v>616</v>
      </c>
      <c r="Y119" s="4" t="s">
        <v>66</v>
      </c>
    </row>
    <row r="120" s="4" customFormat="1" spans="1:25">
      <c r="A120" s="4" t="s">
        <v>617</v>
      </c>
      <c r="B120" s="4" t="s">
        <v>26</v>
      </c>
      <c r="C120" s="4" t="s">
        <v>27</v>
      </c>
      <c r="D120" s="4" t="s">
        <v>319</v>
      </c>
      <c r="E120" s="4" t="s">
        <v>618</v>
      </c>
      <c r="F120" s="6">
        <v>44936</v>
      </c>
      <c r="G120" s="6">
        <v>44939</v>
      </c>
      <c r="H120" s="4">
        <v>1</v>
      </c>
      <c r="I120" s="4">
        <v>3</v>
      </c>
      <c r="J120" s="4">
        <v>3</v>
      </c>
      <c r="K120" s="4" t="s">
        <v>30</v>
      </c>
      <c r="L120" s="4">
        <v>2079</v>
      </c>
      <c r="M120" s="4">
        <v>2079</v>
      </c>
      <c r="N120" s="4" t="s">
        <v>619</v>
      </c>
      <c r="O120" s="4" t="s">
        <v>428</v>
      </c>
      <c r="P120" s="4" t="s">
        <v>33</v>
      </c>
      <c r="Q120" s="4">
        <v>0</v>
      </c>
      <c r="R120" s="7">
        <v>44931</v>
      </c>
      <c r="S120" s="6">
        <v>44942</v>
      </c>
      <c r="T120" s="4" t="s">
        <v>34</v>
      </c>
      <c r="U120" s="4">
        <v>2079</v>
      </c>
      <c r="V120" s="4">
        <v>0</v>
      </c>
      <c r="W120" s="4">
        <v>0</v>
      </c>
      <c r="X120" s="4" t="s">
        <v>620</v>
      </c>
      <c r="Y120" s="4" t="s">
        <v>621</v>
      </c>
    </row>
    <row r="121" s="4" customFormat="1" spans="1:25">
      <c r="A121" s="4" t="s">
        <v>622</v>
      </c>
      <c r="B121" s="4" t="s">
        <v>26</v>
      </c>
      <c r="C121" s="4" t="s">
        <v>27</v>
      </c>
      <c r="D121" s="4" t="s">
        <v>623</v>
      </c>
      <c r="E121" s="4" t="s">
        <v>624</v>
      </c>
      <c r="F121" s="6">
        <v>44935</v>
      </c>
      <c r="G121" s="6">
        <v>44939</v>
      </c>
      <c r="H121" s="4">
        <v>1</v>
      </c>
      <c r="I121" s="4">
        <v>4</v>
      </c>
      <c r="J121" s="4">
        <v>4</v>
      </c>
      <c r="K121" s="4" t="s">
        <v>30</v>
      </c>
      <c r="L121" s="4">
        <v>2200</v>
      </c>
      <c r="M121" s="4">
        <v>2200</v>
      </c>
      <c r="N121" s="4" t="s">
        <v>625</v>
      </c>
      <c r="O121" s="4" t="s">
        <v>428</v>
      </c>
      <c r="P121" s="4" t="s">
        <v>33</v>
      </c>
      <c r="Q121" s="4">
        <v>0</v>
      </c>
      <c r="R121" s="7">
        <v>44932</v>
      </c>
      <c r="S121" s="6">
        <v>44942</v>
      </c>
      <c r="T121" s="4" t="s">
        <v>34</v>
      </c>
      <c r="U121" s="4">
        <v>2200</v>
      </c>
      <c r="V121" s="4">
        <v>0</v>
      </c>
      <c r="W121" s="4">
        <v>0</v>
      </c>
      <c r="X121" s="4" t="s">
        <v>626</v>
      </c>
      <c r="Y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218</v>
      </c>
      <c r="E122" s="4" t="s">
        <v>582</v>
      </c>
      <c r="F122" s="6">
        <v>44935</v>
      </c>
      <c r="G122" s="6">
        <v>44939</v>
      </c>
      <c r="H122" s="4">
        <v>1</v>
      </c>
      <c r="I122" s="4">
        <v>4</v>
      </c>
      <c r="J122" s="4">
        <v>4</v>
      </c>
      <c r="K122" s="4" t="s">
        <v>30</v>
      </c>
      <c r="L122" s="4">
        <v>680</v>
      </c>
      <c r="M122" s="4">
        <v>680</v>
      </c>
      <c r="N122" s="4" t="s">
        <v>629</v>
      </c>
      <c r="O122" s="4" t="s">
        <v>428</v>
      </c>
      <c r="P122" s="4" t="s">
        <v>33</v>
      </c>
      <c r="Q122" s="4">
        <v>0</v>
      </c>
      <c r="R122" s="7">
        <v>44932</v>
      </c>
      <c r="S122" s="6">
        <v>44942</v>
      </c>
      <c r="T122" s="4" t="s">
        <v>34</v>
      </c>
      <c r="U122" s="4">
        <v>680</v>
      </c>
      <c r="V122" s="4">
        <v>0</v>
      </c>
      <c r="W122" s="4">
        <v>0</v>
      </c>
      <c r="X122" s="4" t="s">
        <v>630</v>
      </c>
      <c r="Y122" s="4" t="s">
        <v>631</v>
      </c>
    </row>
    <row r="123" s="4" customFormat="1" spans="1:25">
      <c r="A123" s="4" t="s">
        <v>632</v>
      </c>
      <c r="B123" s="4" t="s">
        <v>26</v>
      </c>
      <c r="C123" s="4" t="s">
        <v>27</v>
      </c>
      <c r="D123" s="4" t="s">
        <v>633</v>
      </c>
      <c r="E123" s="4" t="s">
        <v>634</v>
      </c>
      <c r="F123" s="6">
        <v>44934</v>
      </c>
      <c r="G123" s="6">
        <v>44939</v>
      </c>
      <c r="H123" s="4">
        <v>1</v>
      </c>
      <c r="I123" s="4">
        <v>5</v>
      </c>
      <c r="J123" s="4">
        <v>5</v>
      </c>
      <c r="K123" s="4" t="s">
        <v>30</v>
      </c>
      <c r="L123" s="4">
        <v>2085</v>
      </c>
      <c r="M123" s="4">
        <v>2085</v>
      </c>
      <c r="N123" s="4" t="s">
        <v>635</v>
      </c>
      <c r="O123" s="4" t="s">
        <v>428</v>
      </c>
      <c r="P123" s="4" t="s">
        <v>33</v>
      </c>
      <c r="Q123" s="4">
        <v>0</v>
      </c>
      <c r="R123" s="7">
        <v>44932</v>
      </c>
      <c r="S123" s="6">
        <v>44942</v>
      </c>
      <c r="T123" s="4" t="s">
        <v>34</v>
      </c>
      <c r="U123" s="4">
        <v>2085</v>
      </c>
      <c r="V123" s="4">
        <v>0</v>
      </c>
      <c r="W123" s="4">
        <v>0</v>
      </c>
      <c r="X123" s="4" t="s">
        <v>636</v>
      </c>
      <c r="Y123" s="4" t="s">
        <v>637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218</v>
      </c>
      <c r="E124" s="4" t="s">
        <v>582</v>
      </c>
      <c r="F124" s="6">
        <v>44936</v>
      </c>
      <c r="G124" s="6">
        <v>44939</v>
      </c>
      <c r="H124" s="4">
        <v>1</v>
      </c>
      <c r="I124" s="4">
        <v>3</v>
      </c>
      <c r="J124" s="4">
        <v>3</v>
      </c>
      <c r="K124" s="4" t="s">
        <v>30</v>
      </c>
      <c r="L124" s="4">
        <v>510</v>
      </c>
      <c r="M124" s="4">
        <v>510</v>
      </c>
      <c r="N124" s="4" t="s">
        <v>639</v>
      </c>
      <c r="O124" s="4" t="s">
        <v>428</v>
      </c>
      <c r="P124" s="4" t="s">
        <v>33</v>
      </c>
      <c r="Q124" s="4">
        <v>0</v>
      </c>
      <c r="R124" s="7">
        <v>44932</v>
      </c>
      <c r="S124" s="6">
        <v>44942</v>
      </c>
      <c r="T124" s="4" t="s">
        <v>34</v>
      </c>
      <c r="U124" s="4">
        <v>510</v>
      </c>
      <c r="V124" s="4">
        <v>0</v>
      </c>
      <c r="W124" s="4">
        <v>0</v>
      </c>
      <c r="X124" s="4" t="s">
        <v>640</v>
      </c>
      <c r="Y124" s="4" t="s">
        <v>641</v>
      </c>
    </row>
    <row r="125" s="4" customFormat="1" spans="1:25">
      <c r="A125" s="4" t="s">
        <v>642</v>
      </c>
      <c r="B125" s="4" t="s">
        <v>26</v>
      </c>
      <c r="C125" s="4" t="s">
        <v>27</v>
      </c>
      <c r="D125" s="4" t="s">
        <v>372</v>
      </c>
      <c r="E125" s="4" t="s">
        <v>265</v>
      </c>
      <c r="F125" s="6">
        <v>44936</v>
      </c>
      <c r="G125" s="6">
        <v>44939</v>
      </c>
      <c r="H125" s="4">
        <v>1</v>
      </c>
      <c r="I125" s="4">
        <v>3</v>
      </c>
      <c r="J125" s="4">
        <v>3</v>
      </c>
      <c r="K125" s="4" t="s">
        <v>30</v>
      </c>
      <c r="L125" s="4">
        <v>1038</v>
      </c>
      <c r="M125" s="4">
        <v>1038</v>
      </c>
      <c r="N125" s="4" t="s">
        <v>643</v>
      </c>
      <c r="O125" s="4" t="s">
        <v>428</v>
      </c>
      <c r="P125" s="4" t="s">
        <v>33</v>
      </c>
      <c r="Q125" s="4">
        <v>0</v>
      </c>
      <c r="R125" s="7">
        <v>44932</v>
      </c>
      <c r="S125" s="6">
        <v>44942</v>
      </c>
      <c r="T125" s="4" t="s">
        <v>34</v>
      </c>
      <c r="U125" s="4">
        <v>1038</v>
      </c>
      <c r="V125" s="4">
        <v>0</v>
      </c>
      <c r="W125" s="4">
        <v>0</v>
      </c>
      <c r="X125" s="4" t="s">
        <v>644</v>
      </c>
      <c r="Y125" s="4" t="s">
        <v>645</v>
      </c>
    </row>
    <row r="126" s="4" customFormat="1" spans="1:25">
      <c r="A126" s="4" t="s">
        <v>612</v>
      </c>
      <c r="B126" s="4" t="s">
        <v>26</v>
      </c>
      <c r="C126" s="4" t="s">
        <v>67</v>
      </c>
      <c r="D126" s="4" t="s">
        <v>613</v>
      </c>
      <c r="E126" s="4" t="s">
        <v>614</v>
      </c>
      <c r="F126" s="6">
        <v>44937</v>
      </c>
      <c r="G126" s="6">
        <v>44939</v>
      </c>
      <c r="H126" s="4">
        <v>1</v>
      </c>
      <c r="I126" s="4">
        <v>2</v>
      </c>
      <c r="J126" s="4">
        <v>2</v>
      </c>
      <c r="K126" s="4" t="s">
        <v>30</v>
      </c>
      <c r="L126" s="4">
        <v>-836</v>
      </c>
      <c r="M126" s="4">
        <v>-836</v>
      </c>
      <c r="N126" s="4" t="s">
        <v>615</v>
      </c>
      <c r="O126" s="4" t="s">
        <v>428</v>
      </c>
      <c r="P126" s="4" t="s">
        <v>33</v>
      </c>
      <c r="Q126" s="4">
        <v>0</v>
      </c>
      <c r="R126" s="7">
        <v>44931</v>
      </c>
      <c r="S126" s="6">
        <v>44942</v>
      </c>
      <c r="T126" s="4" t="s">
        <v>34</v>
      </c>
      <c r="U126" s="4">
        <v>-836</v>
      </c>
      <c r="V126" s="4">
        <v>0</v>
      </c>
      <c r="W126" s="4">
        <v>0</v>
      </c>
      <c r="X126" s="4" t="s">
        <v>616</v>
      </c>
      <c r="Y126" s="4" t="s">
        <v>66</v>
      </c>
    </row>
    <row r="127" s="4" customFormat="1" spans="1:25">
      <c r="A127" s="4" t="s">
        <v>646</v>
      </c>
      <c r="B127" s="4" t="s">
        <v>26</v>
      </c>
      <c r="C127" s="4" t="s">
        <v>27</v>
      </c>
      <c r="D127" s="4" t="s">
        <v>593</v>
      </c>
      <c r="E127" s="4" t="s">
        <v>647</v>
      </c>
      <c r="F127" s="6">
        <v>44935</v>
      </c>
      <c r="G127" s="6">
        <v>44939</v>
      </c>
      <c r="H127" s="4">
        <v>1</v>
      </c>
      <c r="I127" s="4">
        <v>4</v>
      </c>
      <c r="J127" s="4">
        <v>4</v>
      </c>
      <c r="K127" s="4" t="s">
        <v>30</v>
      </c>
      <c r="L127" s="4">
        <v>2291</v>
      </c>
      <c r="M127" s="4">
        <v>2291</v>
      </c>
      <c r="N127" s="4" t="s">
        <v>648</v>
      </c>
      <c r="O127" s="4" t="s">
        <v>428</v>
      </c>
      <c r="P127" s="4" t="s">
        <v>33</v>
      </c>
      <c r="Q127" s="4">
        <v>0</v>
      </c>
      <c r="R127" s="7">
        <v>44933</v>
      </c>
      <c r="S127" s="6">
        <v>44942</v>
      </c>
      <c r="T127" s="4" t="s">
        <v>34</v>
      </c>
      <c r="U127" s="4">
        <v>2291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44937</v>
      </c>
      <c r="G128" s="6">
        <v>44939</v>
      </c>
      <c r="H128" s="4">
        <v>1</v>
      </c>
      <c r="I128" s="4">
        <v>2</v>
      </c>
      <c r="J128" s="4">
        <v>2</v>
      </c>
      <c r="K128" s="4" t="s">
        <v>30</v>
      </c>
      <c r="L128" s="4">
        <v>740</v>
      </c>
      <c r="M128" s="4">
        <v>740</v>
      </c>
      <c r="N128" s="4" t="s">
        <v>654</v>
      </c>
      <c r="O128" s="4" t="s">
        <v>428</v>
      </c>
      <c r="P128" s="4" t="s">
        <v>33</v>
      </c>
      <c r="Q128" s="4">
        <v>0</v>
      </c>
      <c r="R128" s="7">
        <v>44933</v>
      </c>
      <c r="S128" s="6">
        <v>44942</v>
      </c>
      <c r="T128" s="4" t="s">
        <v>34</v>
      </c>
      <c r="U128" s="4">
        <v>740</v>
      </c>
      <c r="V128" s="4">
        <v>0</v>
      </c>
      <c r="W128" s="4">
        <v>0</v>
      </c>
      <c r="X128" s="4" t="s">
        <v>655</v>
      </c>
      <c r="Y128" s="4" t="s">
        <v>109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201</v>
      </c>
      <c r="E129" s="4" t="s">
        <v>657</v>
      </c>
      <c r="F129" s="6">
        <v>44935</v>
      </c>
      <c r="G129" s="6">
        <v>44939</v>
      </c>
      <c r="H129" s="4">
        <v>1</v>
      </c>
      <c r="I129" s="4">
        <v>4</v>
      </c>
      <c r="J129" s="4">
        <v>4</v>
      </c>
      <c r="K129" s="4" t="s">
        <v>30</v>
      </c>
      <c r="L129" s="4">
        <v>2400</v>
      </c>
      <c r="M129" s="4">
        <v>2400</v>
      </c>
      <c r="N129" s="4" t="s">
        <v>658</v>
      </c>
      <c r="O129" s="4" t="s">
        <v>428</v>
      </c>
      <c r="P129" s="4" t="s">
        <v>33</v>
      </c>
      <c r="Q129" s="4">
        <v>0</v>
      </c>
      <c r="R129" s="7">
        <v>44934</v>
      </c>
      <c r="S129" s="6">
        <v>44942</v>
      </c>
      <c r="T129" s="4" t="s">
        <v>34</v>
      </c>
      <c r="U129" s="4">
        <v>2400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201</v>
      </c>
      <c r="E130" s="4" t="s">
        <v>657</v>
      </c>
      <c r="F130" s="6">
        <v>44935</v>
      </c>
      <c r="G130" s="6">
        <v>44939</v>
      </c>
      <c r="H130" s="4">
        <v>1</v>
      </c>
      <c r="I130" s="4">
        <v>4</v>
      </c>
      <c r="J130" s="4">
        <v>4</v>
      </c>
      <c r="K130" s="4" t="s">
        <v>30</v>
      </c>
      <c r="L130" s="4">
        <v>2400</v>
      </c>
      <c r="M130" s="4">
        <v>2400</v>
      </c>
      <c r="N130" s="4" t="s">
        <v>658</v>
      </c>
      <c r="O130" s="4" t="s">
        <v>428</v>
      </c>
      <c r="P130" s="4" t="s">
        <v>33</v>
      </c>
      <c r="Q130" s="4">
        <v>0</v>
      </c>
      <c r="R130" s="7">
        <v>44934</v>
      </c>
      <c r="S130" s="6">
        <v>44942</v>
      </c>
      <c r="T130" s="4" t="s">
        <v>34</v>
      </c>
      <c r="U130" s="4">
        <v>2400</v>
      </c>
      <c r="V130" s="4">
        <v>0</v>
      </c>
      <c r="W130" s="4">
        <v>0</v>
      </c>
      <c r="X130" s="4" t="s">
        <v>662</v>
      </c>
      <c r="Y130" s="4" t="s">
        <v>663</v>
      </c>
    </row>
    <row r="131" s="4" customFormat="1" spans="1:25">
      <c r="A131" s="4" t="s">
        <v>617</v>
      </c>
      <c r="B131" s="4" t="s">
        <v>26</v>
      </c>
      <c r="C131" s="4" t="s">
        <v>664</v>
      </c>
      <c r="D131" s="4" t="s">
        <v>319</v>
      </c>
      <c r="E131" s="4" t="s">
        <v>618</v>
      </c>
      <c r="F131" s="6">
        <v>44936</v>
      </c>
      <c r="G131" s="6">
        <v>44939</v>
      </c>
      <c r="H131" s="4">
        <v>1</v>
      </c>
      <c r="I131" s="4">
        <v>3</v>
      </c>
      <c r="J131" s="4">
        <v>3</v>
      </c>
      <c r="K131" s="4" t="s">
        <v>30</v>
      </c>
      <c r="L131" s="4">
        <v>-1522.31</v>
      </c>
      <c r="M131" s="4">
        <v>-1522.31</v>
      </c>
      <c r="N131" s="4" t="s">
        <v>619</v>
      </c>
      <c r="O131" s="4" t="s">
        <v>428</v>
      </c>
      <c r="P131" s="4" t="s">
        <v>33</v>
      </c>
      <c r="Q131" s="4">
        <v>0</v>
      </c>
      <c r="R131" s="7">
        <v>44931.8639699074</v>
      </c>
      <c r="S131" s="6">
        <v>44942</v>
      </c>
      <c r="T131" s="4" t="s">
        <v>34</v>
      </c>
      <c r="U131" s="4">
        <v>-1522.31</v>
      </c>
      <c r="V131" s="4">
        <v>0</v>
      </c>
      <c r="W131" s="4">
        <v>0</v>
      </c>
      <c r="X131" s="4" t="s">
        <v>620</v>
      </c>
      <c r="Y131" s="4" t="s">
        <v>621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218</v>
      </c>
      <c r="E132" s="4" t="s">
        <v>582</v>
      </c>
      <c r="F132" s="6">
        <v>44936</v>
      </c>
      <c r="G132" s="6">
        <v>44939</v>
      </c>
      <c r="H132" s="4">
        <v>1</v>
      </c>
      <c r="I132" s="4">
        <v>3</v>
      </c>
      <c r="J132" s="4">
        <v>3</v>
      </c>
      <c r="K132" s="4" t="s">
        <v>30</v>
      </c>
      <c r="L132" s="4">
        <v>510</v>
      </c>
      <c r="M132" s="4">
        <v>510</v>
      </c>
      <c r="N132" s="4" t="s">
        <v>666</v>
      </c>
      <c r="O132" s="4" t="s">
        <v>428</v>
      </c>
      <c r="P132" s="4" t="s">
        <v>33</v>
      </c>
      <c r="Q132" s="4">
        <v>0</v>
      </c>
      <c r="R132" s="7">
        <v>44934</v>
      </c>
      <c r="S132" s="6">
        <v>44942</v>
      </c>
      <c r="T132" s="4" t="s">
        <v>34</v>
      </c>
      <c r="U132" s="4">
        <v>510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671</v>
      </c>
      <c r="F133" s="6">
        <v>44938</v>
      </c>
      <c r="G133" s="6">
        <v>44939</v>
      </c>
      <c r="H133" s="4">
        <v>3</v>
      </c>
      <c r="I133" s="4">
        <v>1</v>
      </c>
      <c r="J133" s="4">
        <v>3</v>
      </c>
      <c r="K133" s="4" t="s">
        <v>30</v>
      </c>
      <c r="L133" s="4">
        <v>2880</v>
      </c>
      <c r="M133" s="4">
        <v>2880</v>
      </c>
      <c r="N133" s="4" t="s">
        <v>672</v>
      </c>
      <c r="O133" s="4" t="s">
        <v>428</v>
      </c>
      <c r="P133" s="4" t="s">
        <v>33</v>
      </c>
      <c r="Q133" s="4">
        <v>0</v>
      </c>
      <c r="R133" s="7">
        <v>44934</v>
      </c>
      <c r="S133" s="6">
        <v>44942</v>
      </c>
      <c r="T133" s="4" t="s">
        <v>34</v>
      </c>
      <c r="U133" s="4">
        <v>2880</v>
      </c>
      <c r="V133" s="4">
        <v>0</v>
      </c>
      <c r="W133" s="4">
        <v>0</v>
      </c>
      <c r="X133" s="4" t="s">
        <v>673</v>
      </c>
      <c r="Y133" s="4" t="s">
        <v>674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177</v>
      </c>
      <c r="E134" s="4" t="s">
        <v>676</v>
      </c>
      <c r="F134" s="6">
        <v>44935</v>
      </c>
      <c r="G134" s="6">
        <v>44939</v>
      </c>
      <c r="H134" s="4">
        <v>1</v>
      </c>
      <c r="I134" s="4">
        <v>4</v>
      </c>
      <c r="J134" s="4">
        <v>4</v>
      </c>
      <c r="K134" s="4" t="s">
        <v>30</v>
      </c>
      <c r="L134" s="4">
        <v>3240</v>
      </c>
      <c r="M134" s="4">
        <v>3240</v>
      </c>
      <c r="N134" s="4" t="s">
        <v>677</v>
      </c>
      <c r="O134" s="4" t="s">
        <v>428</v>
      </c>
      <c r="P134" s="4" t="s">
        <v>33</v>
      </c>
      <c r="Q134" s="4">
        <v>0</v>
      </c>
      <c r="R134" s="7">
        <v>44934</v>
      </c>
      <c r="S134" s="6">
        <v>44942</v>
      </c>
      <c r="T134" s="4" t="s">
        <v>34</v>
      </c>
      <c r="U134" s="4">
        <v>3240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652</v>
      </c>
      <c r="E135" s="4" t="s">
        <v>653</v>
      </c>
      <c r="F135" s="6">
        <v>44937</v>
      </c>
      <c r="G135" s="6">
        <v>44939</v>
      </c>
      <c r="H135" s="4">
        <v>1</v>
      </c>
      <c r="I135" s="4">
        <v>2</v>
      </c>
      <c r="J135" s="4">
        <v>2</v>
      </c>
      <c r="K135" s="4" t="s">
        <v>30</v>
      </c>
      <c r="L135" s="4">
        <v>740</v>
      </c>
      <c r="M135" s="4">
        <v>740</v>
      </c>
      <c r="N135" s="4" t="s">
        <v>681</v>
      </c>
      <c r="O135" s="4" t="s">
        <v>428</v>
      </c>
      <c r="P135" s="4" t="s">
        <v>33</v>
      </c>
      <c r="Q135" s="4">
        <v>0</v>
      </c>
      <c r="R135" s="7">
        <v>44935</v>
      </c>
      <c r="S135" s="6">
        <v>44942</v>
      </c>
      <c r="T135" s="4" t="s">
        <v>34</v>
      </c>
      <c r="U135" s="4">
        <v>740</v>
      </c>
      <c r="V135" s="4">
        <v>0</v>
      </c>
      <c r="W135" s="4">
        <v>0</v>
      </c>
      <c r="X135" s="4" t="s">
        <v>682</v>
      </c>
      <c r="Y135" s="4" t="s">
        <v>66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605</v>
      </c>
      <c r="E136" s="4" t="s">
        <v>167</v>
      </c>
      <c r="F136" s="6">
        <v>44938</v>
      </c>
      <c r="G136" s="6">
        <v>44939</v>
      </c>
      <c r="H136" s="4">
        <v>1</v>
      </c>
      <c r="I136" s="4">
        <v>1</v>
      </c>
      <c r="J136" s="4">
        <v>1</v>
      </c>
      <c r="K136" s="4" t="s">
        <v>30</v>
      </c>
      <c r="L136" s="4">
        <v>403</v>
      </c>
      <c r="M136" s="4">
        <v>403</v>
      </c>
      <c r="N136" s="4" t="s">
        <v>684</v>
      </c>
      <c r="O136" s="4" t="s">
        <v>428</v>
      </c>
      <c r="P136" s="4" t="s">
        <v>33</v>
      </c>
      <c r="Q136" s="4">
        <v>0</v>
      </c>
      <c r="R136" s="7">
        <v>44935</v>
      </c>
      <c r="S136" s="6">
        <v>44942</v>
      </c>
      <c r="T136" s="4" t="s">
        <v>34</v>
      </c>
      <c r="U136" s="4">
        <v>403</v>
      </c>
      <c r="V136" s="4">
        <v>0</v>
      </c>
      <c r="W136" s="4">
        <v>0</v>
      </c>
      <c r="X136" s="4" t="s">
        <v>685</v>
      </c>
      <c r="Y136" s="4" t="s">
        <v>686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247</v>
      </c>
      <c r="E137" s="4" t="s">
        <v>248</v>
      </c>
      <c r="F137" s="6">
        <v>44936</v>
      </c>
      <c r="G137" s="6">
        <v>44939</v>
      </c>
      <c r="H137" s="4">
        <v>1</v>
      </c>
      <c r="I137" s="4">
        <v>3</v>
      </c>
      <c r="J137" s="4">
        <v>3</v>
      </c>
      <c r="K137" s="4" t="s">
        <v>30</v>
      </c>
      <c r="L137" s="4">
        <v>1905</v>
      </c>
      <c r="M137" s="4">
        <v>1905</v>
      </c>
      <c r="N137" s="4" t="s">
        <v>688</v>
      </c>
      <c r="O137" s="4" t="s">
        <v>428</v>
      </c>
      <c r="P137" s="4" t="s">
        <v>33</v>
      </c>
      <c r="Q137" s="4">
        <v>0</v>
      </c>
      <c r="R137" s="7">
        <v>44935</v>
      </c>
      <c r="S137" s="6">
        <v>44942</v>
      </c>
      <c r="T137" s="4" t="s">
        <v>34</v>
      </c>
      <c r="U137" s="4">
        <v>1905</v>
      </c>
      <c r="V137" s="4">
        <v>0</v>
      </c>
      <c r="W137" s="4">
        <v>0</v>
      </c>
      <c r="X137" s="4" t="s">
        <v>689</v>
      </c>
      <c r="Y137" s="4" t="s">
        <v>690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235</v>
      </c>
      <c r="E138" s="4" t="s">
        <v>692</v>
      </c>
      <c r="F138" s="6">
        <v>44936</v>
      </c>
      <c r="G138" s="6">
        <v>44939</v>
      </c>
      <c r="H138" s="4">
        <v>1</v>
      </c>
      <c r="I138" s="4">
        <v>3</v>
      </c>
      <c r="J138" s="4">
        <v>3</v>
      </c>
      <c r="K138" s="4" t="s">
        <v>30</v>
      </c>
      <c r="L138" s="4">
        <v>783</v>
      </c>
      <c r="M138" s="4">
        <v>783</v>
      </c>
      <c r="N138" s="4" t="s">
        <v>693</v>
      </c>
      <c r="O138" s="4" t="s">
        <v>428</v>
      </c>
      <c r="P138" s="4" t="s">
        <v>33</v>
      </c>
      <c r="Q138" s="4">
        <v>0</v>
      </c>
      <c r="R138" s="7">
        <v>44935</v>
      </c>
      <c r="S138" s="6">
        <v>44942</v>
      </c>
      <c r="T138" s="4" t="s">
        <v>34</v>
      </c>
      <c r="U138" s="4">
        <v>783</v>
      </c>
      <c r="V138" s="4">
        <v>0</v>
      </c>
      <c r="W138" s="4">
        <v>0</v>
      </c>
      <c r="X138" s="4" t="s">
        <v>694</v>
      </c>
      <c r="Y138" s="4" t="s">
        <v>695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44938</v>
      </c>
      <c r="G139" s="6">
        <v>44939</v>
      </c>
      <c r="H139" s="4">
        <v>1</v>
      </c>
      <c r="I139" s="4">
        <v>1</v>
      </c>
      <c r="J139" s="4">
        <v>1</v>
      </c>
      <c r="K139" s="4" t="s">
        <v>30</v>
      </c>
      <c r="L139" s="4">
        <v>229</v>
      </c>
      <c r="M139" s="4">
        <v>229</v>
      </c>
      <c r="N139" s="4" t="s">
        <v>699</v>
      </c>
      <c r="O139" s="4" t="s">
        <v>428</v>
      </c>
      <c r="P139" s="4" t="s">
        <v>33</v>
      </c>
      <c r="Q139" s="4">
        <v>0</v>
      </c>
      <c r="R139" s="7">
        <v>44935</v>
      </c>
      <c r="S139" s="6">
        <v>44942</v>
      </c>
      <c r="T139" s="4" t="s">
        <v>34</v>
      </c>
      <c r="U139" s="4">
        <v>229</v>
      </c>
      <c r="V139" s="4">
        <v>0</v>
      </c>
      <c r="W139" s="4">
        <v>0</v>
      </c>
      <c r="X139" s="4" t="s">
        <v>700</v>
      </c>
      <c r="Y139" s="4" t="s">
        <v>701</v>
      </c>
    </row>
    <row r="140" s="4" customFormat="1" spans="1:25">
      <c r="A140" s="4" t="s">
        <v>702</v>
      </c>
      <c r="B140" s="4" t="s">
        <v>26</v>
      </c>
      <c r="C140" s="4" t="s">
        <v>27</v>
      </c>
      <c r="D140" s="4" t="s">
        <v>207</v>
      </c>
      <c r="E140" s="4" t="s">
        <v>357</v>
      </c>
      <c r="F140" s="6">
        <v>44936</v>
      </c>
      <c r="G140" s="6">
        <v>44939</v>
      </c>
      <c r="H140" s="4">
        <v>1</v>
      </c>
      <c r="I140" s="4">
        <v>3</v>
      </c>
      <c r="J140" s="4">
        <v>3</v>
      </c>
      <c r="K140" s="4" t="s">
        <v>30</v>
      </c>
      <c r="L140" s="4">
        <v>2952</v>
      </c>
      <c r="M140" s="4">
        <v>2952</v>
      </c>
      <c r="N140" s="4" t="s">
        <v>703</v>
      </c>
      <c r="O140" s="4" t="s">
        <v>428</v>
      </c>
      <c r="P140" s="4" t="s">
        <v>33</v>
      </c>
      <c r="Q140" s="4">
        <v>0</v>
      </c>
      <c r="R140" s="7">
        <v>44935</v>
      </c>
      <c r="S140" s="6">
        <v>44942</v>
      </c>
      <c r="T140" s="4" t="s">
        <v>34</v>
      </c>
      <c r="U140" s="4">
        <v>2952</v>
      </c>
      <c r="V140" s="4">
        <v>0</v>
      </c>
      <c r="W140" s="4">
        <v>0</v>
      </c>
      <c r="X140" s="4" t="s">
        <v>704</v>
      </c>
      <c r="Y140" s="4" t="s">
        <v>66</v>
      </c>
    </row>
    <row r="141" s="4" customFormat="1" spans="1:25">
      <c r="A141" s="4" t="s">
        <v>705</v>
      </c>
      <c r="B141" s="4" t="s">
        <v>26</v>
      </c>
      <c r="C141" s="4" t="s">
        <v>27</v>
      </c>
      <c r="D141" s="4" t="s">
        <v>706</v>
      </c>
      <c r="E141" s="4" t="s">
        <v>707</v>
      </c>
      <c r="F141" s="6">
        <v>44936</v>
      </c>
      <c r="G141" s="6">
        <v>44939</v>
      </c>
      <c r="H141" s="4">
        <v>2</v>
      </c>
      <c r="I141" s="4">
        <v>3</v>
      </c>
      <c r="J141" s="4">
        <v>6</v>
      </c>
      <c r="K141" s="4" t="s">
        <v>30</v>
      </c>
      <c r="L141" s="4">
        <v>2028</v>
      </c>
      <c r="M141" s="4">
        <v>2028</v>
      </c>
      <c r="N141" s="4" t="s">
        <v>708</v>
      </c>
      <c r="O141" s="4" t="s">
        <v>428</v>
      </c>
      <c r="P141" s="4" t="s">
        <v>33</v>
      </c>
      <c r="Q141" s="4">
        <v>0</v>
      </c>
      <c r="R141" s="7">
        <v>44935</v>
      </c>
      <c r="S141" s="6">
        <v>44942</v>
      </c>
      <c r="T141" s="4" t="s">
        <v>34</v>
      </c>
      <c r="U141" s="4">
        <v>2028</v>
      </c>
      <c r="V141" s="4">
        <v>0</v>
      </c>
      <c r="W141" s="4">
        <v>0</v>
      </c>
      <c r="X141" s="4" t="s">
        <v>709</v>
      </c>
      <c r="Y141" s="4" t="s">
        <v>710</v>
      </c>
    </row>
    <row r="142" s="4" customFormat="1" spans="1:25">
      <c r="A142" s="4" t="s">
        <v>702</v>
      </c>
      <c r="B142" s="4" t="s">
        <v>26</v>
      </c>
      <c r="C142" s="4" t="s">
        <v>67</v>
      </c>
      <c r="D142" s="4" t="s">
        <v>207</v>
      </c>
      <c r="E142" s="4" t="s">
        <v>357</v>
      </c>
      <c r="F142" s="6">
        <v>44936</v>
      </c>
      <c r="G142" s="6">
        <v>44939</v>
      </c>
      <c r="H142" s="4">
        <v>1</v>
      </c>
      <c r="I142" s="4">
        <v>3</v>
      </c>
      <c r="J142" s="4">
        <v>3</v>
      </c>
      <c r="K142" s="4" t="s">
        <v>30</v>
      </c>
      <c r="L142" s="4">
        <v>-2952</v>
      </c>
      <c r="M142" s="4">
        <v>-2952</v>
      </c>
      <c r="N142" s="4" t="s">
        <v>703</v>
      </c>
      <c r="O142" s="4" t="s">
        <v>428</v>
      </c>
      <c r="P142" s="4" t="s">
        <v>33</v>
      </c>
      <c r="Q142" s="4">
        <v>0</v>
      </c>
      <c r="R142" s="7">
        <v>44935</v>
      </c>
      <c r="S142" s="6">
        <v>44942</v>
      </c>
      <c r="T142" s="4" t="s">
        <v>34</v>
      </c>
      <c r="U142" s="4">
        <v>-2952</v>
      </c>
      <c r="V142" s="4">
        <v>0</v>
      </c>
      <c r="W142" s="4">
        <v>0</v>
      </c>
      <c r="X142" s="4" t="s">
        <v>704</v>
      </c>
      <c r="Y142" s="4" t="s">
        <v>66</v>
      </c>
    </row>
    <row r="143" s="4" customFormat="1" spans="1:25">
      <c r="A143" s="4" t="s">
        <v>711</v>
      </c>
      <c r="B143" s="4" t="s">
        <v>26</v>
      </c>
      <c r="C143" s="4" t="s">
        <v>27</v>
      </c>
      <c r="D143" s="4" t="s">
        <v>207</v>
      </c>
      <c r="E143" s="4" t="s">
        <v>357</v>
      </c>
      <c r="F143" s="6">
        <v>44936</v>
      </c>
      <c r="G143" s="6">
        <v>44939</v>
      </c>
      <c r="H143" s="4">
        <v>1</v>
      </c>
      <c r="I143" s="4">
        <v>3</v>
      </c>
      <c r="J143" s="4">
        <v>3</v>
      </c>
      <c r="K143" s="4" t="s">
        <v>30</v>
      </c>
      <c r="L143" s="4">
        <v>2952</v>
      </c>
      <c r="M143" s="4">
        <v>2952</v>
      </c>
      <c r="N143" s="4" t="s">
        <v>703</v>
      </c>
      <c r="O143" s="4" t="s">
        <v>428</v>
      </c>
      <c r="P143" s="4" t="s">
        <v>33</v>
      </c>
      <c r="Q143" s="4">
        <v>0</v>
      </c>
      <c r="R143" s="7">
        <v>44935</v>
      </c>
      <c r="S143" s="6">
        <v>44942</v>
      </c>
      <c r="T143" s="4" t="s">
        <v>34</v>
      </c>
      <c r="U143" s="4">
        <v>2952</v>
      </c>
      <c r="V143" s="4">
        <v>0</v>
      </c>
      <c r="W143" s="4">
        <v>0</v>
      </c>
      <c r="X143" s="4" t="s">
        <v>712</v>
      </c>
      <c r="Y143" s="4" t="s">
        <v>713</v>
      </c>
    </row>
    <row r="144" s="4" customFormat="1" spans="1:25">
      <c r="A144" s="4" t="s">
        <v>714</v>
      </c>
      <c r="B144" s="4" t="s">
        <v>26</v>
      </c>
      <c r="C144" s="4" t="s">
        <v>27</v>
      </c>
      <c r="D144" s="4" t="s">
        <v>335</v>
      </c>
      <c r="E144" s="4" t="s">
        <v>715</v>
      </c>
      <c r="F144" s="6">
        <v>44938</v>
      </c>
      <c r="G144" s="6">
        <v>44939</v>
      </c>
      <c r="H144" s="4">
        <v>1</v>
      </c>
      <c r="I144" s="4">
        <v>1</v>
      </c>
      <c r="J144" s="4">
        <v>1</v>
      </c>
      <c r="K144" s="4" t="s">
        <v>30</v>
      </c>
      <c r="L144" s="4">
        <v>488</v>
      </c>
      <c r="M144" s="4">
        <v>488</v>
      </c>
      <c r="N144" s="4" t="s">
        <v>716</v>
      </c>
      <c r="O144" s="4" t="s">
        <v>428</v>
      </c>
      <c r="P144" s="4" t="s">
        <v>33</v>
      </c>
      <c r="Q144" s="4">
        <v>0</v>
      </c>
      <c r="R144" s="7">
        <v>44935</v>
      </c>
      <c r="S144" s="6">
        <v>44942</v>
      </c>
      <c r="T144" s="4" t="s">
        <v>34</v>
      </c>
      <c r="U144" s="4">
        <v>488</v>
      </c>
      <c r="V144" s="4">
        <v>0</v>
      </c>
      <c r="W144" s="4">
        <v>0</v>
      </c>
      <c r="X144" s="4" t="s">
        <v>717</v>
      </c>
      <c r="Y144" s="4" t="s">
        <v>718</v>
      </c>
    </row>
    <row r="145" s="4" customFormat="1" spans="1:25">
      <c r="A145" s="4" t="s">
        <v>719</v>
      </c>
      <c r="B145" s="4" t="s">
        <v>26</v>
      </c>
      <c r="C145" s="4" t="s">
        <v>27</v>
      </c>
      <c r="D145" s="4" t="s">
        <v>720</v>
      </c>
      <c r="E145" s="4" t="s">
        <v>721</v>
      </c>
      <c r="F145" s="6">
        <v>44937</v>
      </c>
      <c r="G145" s="6">
        <v>44939</v>
      </c>
      <c r="H145" s="4">
        <v>1</v>
      </c>
      <c r="I145" s="4">
        <v>2</v>
      </c>
      <c r="J145" s="4">
        <v>2</v>
      </c>
      <c r="K145" s="4" t="s">
        <v>30</v>
      </c>
      <c r="L145" s="4">
        <v>1996</v>
      </c>
      <c r="M145" s="4">
        <v>1996</v>
      </c>
      <c r="N145" s="4" t="s">
        <v>722</v>
      </c>
      <c r="O145" s="4" t="s">
        <v>428</v>
      </c>
      <c r="P145" s="4" t="s">
        <v>33</v>
      </c>
      <c r="Q145" s="4">
        <v>0</v>
      </c>
      <c r="R145" s="7">
        <v>44936</v>
      </c>
      <c r="S145" s="6">
        <v>44942</v>
      </c>
      <c r="T145" s="4" t="s">
        <v>34</v>
      </c>
      <c r="U145" s="4">
        <v>1996</v>
      </c>
      <c r="V145" s="4">
        <v>0</v>
      </c>
      <c r="W145" s="4">
        <v>0</v>
      </c>
      <c r="X145" s="4" t="s">
        <v>723</v>
      </c>
      <c r="Y145" s="4" t="s">
        <v>724</v>
      </c>
    </row>
    <row r="146" s="4" customFormat="1" spans="1:25">
      <c r="A146" s="4" t="s">
        <v>725</v>
      </c>
      <c r="B146" s="4" t="s">
        <v>26</v>
      </c>
      <c r="C146" s="4" t="s">
        <v>27</v>
      </c>
      <c r="D146" s="4" t="s">
        <v>372</v>
      </c>
      <c r="E146" s="4" t="s">
        <v>265</v>
      </c>
      <c r="F146" s="6">
        <v>44936</v>
      </c>
      <c r="G146" s="6">
        <v>44939</v>
      </c>
      <c r="H146" s="4">
        <v>1</v>
      </c>
      <c r="I146" s="4">
        <v>3</v>
      </c>
      <c r="J146" s="4">
        <v>3</v>
      </c>
      <c r="K146" s="4" t="s">
        <v>30</v>
      </c>
      <c r="L146" s="4">
        <v>1071</v>
      </c>
      <c r="M146" s="4">
        <v>1071</v>
      </c>
      <c r="N146" s="4" t="s">
        <v>726</v>
      </c>
      <c r="O146" s="4" t="s">
        <v>428</v>
      </c>
      <c r="P146" s="4" t="s">
        <v>33</v>
      </c>
      <c r="Q146" s="4">
        <v>0</v>
      </c>
      <c r="R146" s="7">
        <v>44936</v>
      </c>
      <c r="S146" s="6">
        <v>44942</v>
      </c>
      <c r="T146" s="4" t="s">
        <v>34</v>
      </c>
      <c r="U146" s="4">
        <v>1071</v>
      </c>
      <c r="V146" s="4">
        <v>0</v>
      </c>
      <c r="W146" s="4">
        <v>0</v>
      </c>
      <c r="X146" s="4" t="s">
        <v>727</v>
      </c>
      <c r="Y146" s="4" t="s">
        <v>728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44937</v>
      </c>
      <c r="G147" s="6">
        <v>44939</v>
      </c>
      <c r="H147" s="4">
        <v>1</v>
      </c>
      <c r="I147" s="4">
        <v>2</v>
      </c>
      <c r="J147" s="4">
        <v>2</v>
      </c>
      <c r="K147" s="4" t="s">
        <v>30</v>
      </c>
      <c r="L147" s="4">
        <v>3645</v>
      </c>
      <c r="M147" s="4">
        <v>3645</v>
      </c>
      <c r="N147" s="4" t="s">
        <v>732</v>
      </c>
      <c r="O147" s="4" t="s">
        <v>428</v>
      </c>
      <c r="P147" s="4" t="s">
        <v>33</v>
      </c>
      <c r="Q147" s="4">
        <v>0</v>
      </c>
      <c r="R147" s="7">
        <v>44936</v>
      </c>
      <c r="S147" s="6">
        <v>44942</v>
      </c>
      <c r="T147" s="4" t="s">
        <v>34</v>
      </c>
      <c r="U147" s="4">
        <v>3645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290</v>
      </c>
      <c r="E148" s="4" t="s">
        <v>736</v>
      </c>
      <c r="F148" s="6">
        <v>44938</v>
      </c>
      <c r="G148" s="6">
        <v>44939</v>
      </c>
      <c r="H148" s="4">
        <v>1</v>
      </c>
      <c r="I148" s="4">
        <v>1</v>
      </c>
      <c r="J148" s="4">
        <v>1</v>
      </c>
      <c r="K148" s="4" t="s">
        <v>30</v>
      </c>
      <c r="L148" s="4">
        <v>1330</v>
      </c>
      <c r="M148" s="4">
        <v>1330</v>
      </c>
      <c r="N148" s="4" t="s">
        <v>737</v>
      </c>
      <c r="O148" s="4" t="s">
        <v>428</v>
      </c>
      <c r="P148" s="4" t="s">
        <v>33</v>
      </c>
      <c r="Q148" s="4">
        <v>0</v>
      </c>
      <c r="R148" s="7">
        <v>44936</v>
      </c>
      <c r="S148" s="6">
        <v>44942</v>
      </c>
      <c r="T148" s="4" t="s">
        <v>34</v>
      </c>
      <c r="U148" s="4">
        <v>1330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367</v>
      </c>
      <c r="E149" s="4" t="s">
        <v>265</v>
      </c>
      <c r="F149" s="6">
        <v>44938</v>
      </c>
      <c r="G149" s="6">
        <v>44939</v>
      </c>
      <c r="H149" s="4">
        <v>1</v>
      </c>
      <c r="I149" s="4">
        <v>1</v>
      </c>
      <c r="J149" s="4">
        <v>1</v>
      </c>
      <c r="K149" s="4" t="s">
        <v>30</v>
      </c>
      <c r="L149" s="4">
        <v>177</v>
      </c>
      <c r="M149" s="4">
        <v>177</v>
      </c>
      <c r="N149" s="4" t="s">
        <v>741</v>
      </c>
      <c r="O149" s="4" t="s">
        <v>428</v>
      </c>
      <c r="P149" s="4" t="s">
        <v>33</v>
      </c>
      <c r="Q149" s="4">
        <v>0</v>
      </c>
      <c r="R149" s="7">
        <v>44936</v>
      </c>
      <c r="S149" s="6">
        <v>44942</v>
      </c>
      <c r="T149" s="4" t="s">
        <v>34</v>
      </c>
      <c r="U149" s="4">
        <v>177</v>
      </c>
      <c r="V149" s="4">
        <v>0</v>
      </c>
      <c r="W149" s="4">
        <v>0</v>
      </c>
      <c r="X149" s="4" t="s">
        <v>742</v>
      </c>
      <c r="Y149" s="4" t="s">
        <v>263</v>
      </c>
    </row>
    <row r="150" s="4" customFormat="1" spans="1:25">
      <c r="A150" s="4" t="s">
        <v>743</v>
      </c>
      <c r="B150" s="4" t="s">
        <v>26</v>
      </c>
      <c r="C150" s="4" t="s">
        <v>27</v>
      </c>
      <c r="D150" s="4" t="s">
        <v>367</v>
      </c>
      <c r="E150" s="4" t="s">
        <v>265</v>
      </c>
      <c r="F150" s="6">
        <v>44938</v>
      </c>
      <c r="G150" s="6">
        <v>44939</v>
      </c>
      <c r="H150" s="4">
        <v>3</v>
      </c>
      <c r="I150" s="4">
        <v>1</v>
      </c>
      <c r="J150" s="4">
        <v>3</v>
      </c>
      <c r="K150" s="4" t="s">
        <v>30</v>
      </c>
      <c r="L150" s="4">
        <v>531</v>
      </c>
      <c r="M150" s="4">
        <v>531</v>
      </c>
      <c r="N150" s="4" t="s">
        <v>744</v>
      </c>
      <c r="O150" s="4" t="s">
        <v>428</v>
      </c>
      <c r="P150" s="4" t="s">
        <v>33</v>
      </c>
      <c r="Q150" s="4">
        <v>0</v>
      </c>
      <c r="R150" s="7">
        <v>44936</v>
      </c>
      <c r="S150" s="6">
        <v>44942</v>
      </c>
      <c r="T150" s="4" t="s">
        <v>34</v>
      </c>
      <c r="U150" s="4">
        <v>531</v>
      </c>
      <c r="V150" s="4">
        <v>0</v>
      </c>
      <c r="W150" s="4">
        <v>0</v>
      </c>
      <c r="X150" s="4" t="s">
        <v>745</v>
      </c>
      <c r="Y150" s="4" t="s">
        <v>263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747</v>
      </c>
      <c r="E151" s="4" t="s">
        <v>748</v>
      </c>
      <c r="F151" s="6">
        <v>44937</v>
      </c>
      <c r="G151" s="6">
        <v>44939</v>
      </c>
      <c r="H151" s="4">
        <v>1</v>
      </c>
      <c r="I151" s="4">
        <v>2</v>
      </c>
      <c r="J151" s="4">
        <v>2</v>
      </c>
      <c r="K151" s="4" t="s">
        <v>30</v>
      </c>
      <c r="L151" s="4">
        <v>1274</v>
      </c>
      <c r="M151" s="4">
        <v>1274</v>
      </c>
      <c r="N151" s="4" t="s">
        <v>749</v>
      </c>
      <c r="O151" s="4" t="s">
        <v>428</v>
      </c>
      <c r="P151" s="4" t="s">
        <v>33</v>
      </c>
      <c r="Q151" s="4">
        <v>0</v>
      </c>
      <c r="R151" s="7">
        <v>44936</v>
      </c>
      <c r="S151" s="6">
        <v>44942</v>
      </c>
      <c r="T151" s="4" t="s">
        <v>34</v>
      </c>
      <c r="U151" s="4">
        <v>1274</v>
      </c>
      <c r="V151" s="4">
        <v>0</v>
      </c>
      <c r="W151" s="4">
        <v>0</v>
      </c>
      <c r="X151" s="4" t="s">
        <v>750</v>
      </c>
      <c r="Y151" s="4" t="s">
        <v>751</v>
      </c>
    </row>
    <row r="152" s="4" customFormat="1" spans="1:25">
      <c r="A152" s="4" t="s">
        <v>752</v>
      </c>
      <c r="B152" s="4" t="s">
        <v>26</v>
      </c>
      <c r="C152" s="4" t="s">
        <v>27</v>
      </c>
      <c r="D152" s="4" t="s">
        <v>747</v>
      </c>
      <c r="E152" s="4" t="s">
        <v>753</v>
      </c>
      <c r="F152" s="6">
        <v>44937</v>
      </c>
      <c r="G152" s="6">
        <v>44939</v>
      </c>
      <c r="H152" s="4">
        <v>1</v>
      </c>
      <c r="I152" s="4">
        <v>2</v>
      </c>
      <c r="J152" s="4">
        <v>2</v>
      </c>
      <c r="K152" s="4" t="s">
        <v>30</v>
      </c>
      <c r="L152" s="4">
        <v>1274</v>
      </c>
      <c r="M152" s="4">
        <v>1274</v>
      </c>
      <c r="N152" s="4" t="s">
        <v>754</v>
      </c>
      <c r="O152" s="4" t="s">
        <v>428</v>
      </c>
      <c r="P152" s="4" t="s">
        <v>33</v>
      </c>
      <c r="Q152" s="4">
        <v>0</v>
      </c>
      <c r="R152" s="7">
        <v>44936</v>
      </c>
      <c r="S152" s="6">
        <v>44942</v>
      </c>
      <c r="T152" s="4" t="s">
        <v>34</v>
      </c>
      <c r="U152" s="4">
        <v>1274</v>
      </c>
      <c r="V152" s="4">
        <v>0</v>
      </c>
      <c r="W152" s="4">
        <v>0</v>
      </c>
      <c r="X152" s="4" t="s">
        <v>755</v>
      </c>
      <c r="Y152" s="4" t="s">
        <v>756</v>
      </c>
    </row>
    <row r="153" s="4" customFormat="1" spans="1:25">
      <c r="A153" s="4" t="s">
        <v>757</v>
      </c>
      <c r="B153" s="4" t="s">
        <v>26</v>
      </c>
      <c r="C153" s="4" t="s">
        <v>27</v>
      </c>
      <c r="D153" s="4" t="s">
        <v>345</v>
      </c>
      <c r="E153" s="4" t="s">
        <v>208</v>
      </c>
      <c r="F153" s="6">
        <v>44937</v>
      </c>
      <c r="G153" s="6">
        <v>44939</v>
      </c>
      <c r="H153" s="4">
        <v>1</v>
      </c>
      <c r="I153" s="4">
        <v>2</v>
      </c>
      <c r="J153" s="4">
        <v>2</v>
      </c>
      <c r="K153" s="4" t="s">
        <v>30</v>
      </c>
      <c r="L153" s="4">
        <v>2130</v>
      </c>
      <c r="M153" s="4">
        <v>2130</v>
      </c>
      <c r="N153" s="4" t="s">
        <v>758</v>
      </c>
      <c r="O153" s="4" t="s">
        <v>428</v>
      </c>
      <c r="P153" s="4" t="s">
        <v>33</v>
      </c>
      <c r="Q153" s="4">
        <v>0</v>
      </c>
      <c r="R153" s="7">
        <v>44937</v>
      </c>
      <c r="S153" s="6">
        <v>44942</v>
      </c>
      <c r="T153" s="4" t="s">
        <v>34</v>
      </c>
      <c r="U153" s="4">
        <v>2130</v>
      </c>
      <c r="V153" s="4">
        <v>0</v>
      </c>
      <c r="W153" s="4">
        <v>0</v>
      </c>
      <c r="X153" s="4" t="s">
        <v>759</v>
      </c>
      <c r="Y153" s="4" t="s">
        <v>760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762</v>
      </c>
      <c r="E154" s="4" t="s">
        <v>736</v>
      </c>
      <c r="F154" s="6">
        <v>44938</v>
      </c>
      <c r="G154" s="6">
        <v>44939</v>
      </c>
      <c r="H154" s="4">
        <v>1</v>
      </c>
      <c r="I154" s="4">
        <v>1</v>
      </c>
      <c r="J154" s="4">
        <v>1</v>
      </c>
      <c r="K154" s="4" t="s">
        <v>30</v>
      </c>
      <c r="L154" s="4">
        <v>1330</v>
      </c>
      <c r="M154" s="4">
        <v>1330</v>
      </c>
      <c r="N154" s="4" t="s">
        <v>763</v>
      </c>
      <c r="O154" s="4" t="s">
        <v>428</v>
      </c>
      <c r="P154" s="4" t="s">
        <v>33</v>
      </c>
      <c r="Q154" s="4">
        <v>0</v>
      </c>
      <c r="R154" s="7">
        <v>44937</v>
      </c>
      <c r="S154" s="6">
        <v>44942</v>
      </c>
      <c r="T154" s="4" t="s">
        <v>34</v>
      </c>
      <c r="U154" s="4">
        <v>1330</v>
      </c>
      <c r="V154" s="4">
        <v>0</v>
      </c>
      <c r="W154" s="4">
        <v>0</v>
      </c>
      <c r="X154" s="4" t="s">
        <v>764</v>
      </c>
      <c r="Y154" s="4" t="s">
        <v>765</v>
      </c>
    </row>
    <row r="155" s="4" customFormat="1" spans="1:25">
      <c r="A155" s="4" t="s">
        <v>766</v>
      </c>
      <c r="B155" s="4" t="s">
        <v>26</v>
      </c>
      <c r="C155" s="4" t="s">
        <v>27</v>
      </c>
      <c r="D155" s="4" t="s">
        <v>767</v>
      </c>
      <c r="E155" s="4" t="s">
        <v>768</v>
      </c>
      <c r="F155" s="6">
        <v>44938</v>
      </c>
      <c r="G155" s="6">
        <v>44939</v>
      </c>
      <c r="H155" s="4">
        <v>2</v>
      </c>
      <c r="I155" s="4">
        <v>1</v>
      </c>
      <c r="J155" s="4">
        <v>2</v>
      </c>
      <c r="K155" s="4" t="s">
        <v>30</v>
      </c>
      <c r="L155" s="4">
        <v>510</v>
      </c>
      <c r="M155" s="4">
        <v>510</v>
      </c>
      <c r="N155" s="4" t="s">
        <v>769</v>
      </c>
      <c r="O155" s="4" t="s">
        <v>428</v>
      </c>
      <c r="P155" s="4" t="s">
        <v>33</v>
      </c>
      <c r="Q155" s="4">
        <v>0</v>
      </c>
      <c r="R155" s="7">
        <v>44937</v>
      </c>
      <c r="S155" s="6">
        <v>44942</v>
      </c>
      <c r="T155" s="4" t="s">
        <v>34</v>
      </c>
      <c r="U155" s="4">
        <v>510</v>
      </c>
      <c r="V155" s="4">
        <v>0</v>
      </c>
      <c r="W155" s="4">
        <v>0</v>
      </c>
      <c r="X155" s="4" t="s">
        <v>770</v>
      </c>
      <c r="Y155" s="4" t="s">
        <v>771</v>
      </c>
    </row>
    <row r="156" s="4" customFormat="1" spans="1:25">
      <c r="A156" s="4" t="s">
        <v>772</v>
      </c>
      <c r="B156" s="4" t="s">
        <v>26</v>
      </c>
      <c r="C156" s="4" t="s">
        <v>27</v>
      </c>
      <c r="D156" s="4" t="s">
        <v>773</v>
      </c>
      <c r="E156" s="4" t="s">
        <v>774</v>
      </c>
      <c r="F156" s="6">
        <v>44938</v>
      </c>
      <c r="G156" s="6">
        <v>44939</v>
      </c>
      <c r="H156" s="4">
        <v>1</v>
      </c>
      <c r="I156" s="4">
        <v>1</v>
      </c>
      <c r="J156" s="4">
        <v>1</v>
      </c>
      <c r="K156" s="4" t="s">
        <v>30</v>
      </c>
      <c r="L156" s="4">
        <v>575</v>
      </c>
      <c r="M156" s="4">
        <v>575</v>
      </c>
      <c r="N156" s="4" t="s">
        <v>775</v>
      </c>
      <c r="O156" s="4" t="s">
        <v>428</v>
      </c>
      <c r="P156" s="4" t="s">
        <v>33</v>
      </c>
      <c r="Q156" s="4">
        <v>0</v>
      </c>
      <c r="R156" s="7">
        <v>44937</v>
      </c>
      <c r="S156" s="6">
        <v>44942</v>
      </c>
      <c r="T156" s="4" t="s">
        <v>34</v>
      </c>
      <c r="U156" s="4">
        <v>575</v>
      </c>
      <c r="V156" s="4">
        <v>0</v>
      </c>
      <c r="W156" s="4">
        <v>0</v>
      </c>
      <c r="X156" s="4" t="s">
        <v>776</v>
      </c>
      <c r="Y156" s="4" t="s">
        <v>777</v>
      </c>
    </row>
    <row r="157" s="4" customFormat="1" spans="1:25">
      <c r="A157" s="4" t="s">
        <v>778</v>
      </c>
      <c r="B157" s="4" t="s">
        <v>26</v>
      </c>
      <c r="C157" s="4" t="s">
        <v>27</v>
      </c>
      <c r="D157" s="4" t="s">
        <v>393</v>
      </c>
      <c r="E157" s="4" t="s">
        <v>394</v>
      </c>
      <c r="F157" s="6">
        <v>44938</v>
      </c>
      <c r="G157" s="6">
        <v>44939</v>
      </c>
      <c r="H157" s="4">
        <v>1</v>
      </c>
      <c r="I157" s="4">
        <v>1</v>
      </c>
      <c r="J157" s="4">
        <v>1</v>
      </c>
      <c r="K157" s="4" t="s">
        <v>30</v>
      </c>
      <c r="L157" s="4">
        <v>648</v>
      </c>
      <c r="M157" s="4">
        <v>648</v>
      </c>
      <c r="N157" s="4" t="s">
        <v>779</v>
      </c>
      <c r="O157" s="4" t="s">
        <v>428</v>
      </c>
      <c r="P157" s="4" t="s">
        <v>33</v>
      </c>
      <c r="Q157" s="4">
        <v>0</v>
      </c>
      <c r="R157" s="7">
        <v>44937</v>
      </c>
      <c r="S157" s="6">
        <v>44942</v>
      </c>
      <c r="T157" s="4" t="s">
        <v>34</v>
      </c>
      <c r="U157" s="4">
        <v>648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767</v>
      </c>
      <c r="E158" s="4" t="s">
        <v>768</v>
      </c>
      <c r="F158" s="6">
        <v>44938</v>
      </c>
      <c r="G158" s="6">
        <v>44939</v>
      </c>
      <c r="H158" s="4">
        <v>1</v>
      </c>
      <c r="I158" s="4">
        <v>1</v>
      </c>
      <c r="J158" s="4">
        <v>1</v>
      </c>
      <c r="K158" s="4" t="s">
        <v>30</v>
      </c>
      <c r="L158" s="4">
        <v>255</v>
      </c>
      <c r="M158" s="4">
        <v>255</v>
      </c>
      <c r="N158" s="4" t="s">
        <v>783</v>
      </c>
      <c r="O158" s="4" t="s">
        <v>428</v>
      </c>
      <c r="P158" s="4" t="s">
        <v>33</v>
      </c>
      <c r="Q158" s="4">
        <v>0</v>
      </c>
      <c r="R158" s="7">
        <v>44937</v>
      </c>
      <c r="S158" s="6">
        <v>44942</v>
      </c>
      <c r="T158" s="4" t="s">
        <v>34</v>
      </c>
      <c r="U158" s="4">
        <v>255</v>
      </c>
      <c r="V158" s="4">
        <v>0</v>
      </c>
      <c r="W158" s="4">
        <v>0</v>
      </c>
      <c r="X158" s="4" t="s">
        <v>784</v>
      </c>
      <c r="Y158" s="4" t="s">
        <v>785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787</v>
      </c>
      <c r="E159" s="4" t="s">
        <v>236</v>
      </c>
      <c r="F159" s="6">
        <v>44938</v>
      </c>
      <c r="G159" s="6">
        <v>44939</v>
      </c>
      <c r="H159" s="4">
        <v>1</v>
      </c>
      <c r="I159" s="4">
        <v>1</v>
      </c>
      <c r="J159" s="4">
        <v>1</v>
      </c>
      <c r="K159" s="4" t="s">
        <v>30</v>
      </c>
      <c r="L159" s="4">
        <v>261</v>
      </c>
      <c r="M159" s="4">
        <v>261</v>
      </c>
      <c r="N159" s="4" t="s">
        <v>237</v>
      </c>
      <c r="O159" s="4" t="s">
        <v>428</v>
      </c>
      <c r="P159" s="4" t="s">
        <v>33</v>
      </c>
      <c r="Q159" s="4">
        <v>0</v>
      </c>
      <c r="R159" s="7">
        <v>44937</v>
      </c>
      <c r="S159" s="6">
        <v>44942</v>
      </c>
      <c r="T159" s="4" t="s">
        <v>34</v>
      </c>
      <c r="U159" s="4">
        <v>261</v>
      </c>
      <c r="V159" s="4">
        <v>0</v>
      </c>
      <c r="W159" s="4">
        <v>0</v>
      </c>
      <c r="X159" s="4" t="s">
        <v>788</v>
      </c>
      <c r="Y159" s="4" t="s">
        <v>789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393</v>
      </c>
      <c r="E160" s="4" t="s">
        <v>394</v>
      </c>
      <c r="F160" s="6">
        <v>44938</v>
      </c>
      <c r="G160" s="6">
        <v>44939</v>
      </c>
      <c r="H160" s="4">
        <v>1</v>
      </c>
      <c r="I160" s="4">
        <v>1</v>
      </c>
      <c r="J160" s="4">
        <v>1</v>
      </c>
      <c r="K160" s="4" t="s">
        <v>30</v>
      </c>
      <c r="L160" s="4">
        <v>648</v>
      </c>
      <c r="M160" s="4">
        <v>648</v>
      </c>
      <c r="N160" s="4" t="s">
        <v>791</v>
      </c>
      <c r="O160" s="4" t="s">
        <v>428</v>
      </c>
      <c r="P160" s="4" t="s">
        <v>33</v>
      </c>
      <c r="Q160" s="4">
        <v>0</v>
      </c>
      <c r="R160" s="7">
        <v>44937</v>
      </c>
      <c r="S160" s="6">
        <v>44942</v>
      </c>
      <c r="T160" s="4" t="s">
        <v>34</v>
      </c>
      <c r="U160" s="4">
        <v>648</v>
      </c>
      <c r="V160" s="4">
        <v>0</v>
      </c>
      <c r="W160" s="4">
        <v>0</v>
      </c>
      <c r="X160" s="4" t="s">
        <v>792</v>
      </c>
      <c r="Y160" s="4" t="s">
        <v>793</v>
      </c>
    </row>
    <row r="161" s="4" customFormat="1" spans="1:25">
      <c r="A161" s="4" t="s">
        <v>794</v>
      </c>
      <c r="B161" s="4" t="s">
        <v>26</v>
      </c>
      <c r="C161" s="4" t="s">
        <v>27</v>
      </c>
      <c r="D161" s="4" t="s">
        <v>340</v>
      </c>
      <c r="E161" s="4" t="s">
        <v>341</v>
      </c>
      <c r="F161" s="6">
        <v>44938</v>
      </c>
      <c r="G161" s="6">
        <v>44939</v>
      </c>
      <c r="H161" s="4">
        <v>1</v>
      </c>
      <c r="I161" s="4">
        <v>1</v>
      </c>
      <c r="J161" s="4">
        <v>1</v>
      </c>
      <c r="K161" s="4" t="s">
        <v>30</v>
      </c>
      <c r="L161" s="4">
        <v>126.27</v>
      </c>
      <c r="M161" s="4">
        <v>126.27</v>
      </c>
      <c r="N161" s="4" t="s">
        <v>795</v>
      </c>
      <c r="O161" s="4" t="s">
        <v>428</v>
      </c>
      <c r="P161" s="4" t="s">
        <v>33</v>
      </c>
      <c r="Q161" s="4">
        <v>0</v>
      </c>
      <c r="R161" s="7">
        <v>44938</v>
      </c>
      <c r="S161" s="6">
        <v>44942</v>
      </c>
      <c r="T161" s="4" t="s">
        <v>34</v>
      </c>
      <c r="U161" s="4">
        <v>126.27</v>
      </c>
      <c r="V161" s="4">
        <v>0</v>
      </c>
      <c r="W161" s="4">
        <v>0</v>
      </c>
      <c r="X161" s="4" t="s">
        <v>796</v>
      </c>
      <c r="Y161" s="4" t="s">
        <v>66</v>
      </c>
    </row>
    <row r="162" s="4" customFormat="1" spans="1:25">
      <c r="A162" s="4" t="s">
        <v>797</v>
      </c>
      <c r="B162" s="4" t="s">
        <v>26</v>
      </c>
      <c r="C162" s="4" t="s">
        <v>27</v>
      </c>
      <c r="D162" s="4" t="s">
        <v>367</v>
      </c>
      <c r="E162" s="4" t="s">
        <v>265</v>
      </c>
      <c r="F162" s="6">
        <v>44938</v>
      </c>
      <c r="G162" s="6">
        <v>44939</v>
      </c>
      <c r="H162" s="4">
        <v>1</v>
      </c>
      <c r="I162" s="4">
        <v>1</v>
      </c>
      <c r="J162" s="4">
        <v>1</v>
      </c>
      <c r="K162" s="4" t="s">
        <v>30</v>
      </c>
      <c r="L162" s="4">
        <v>179</v>
      </c>
      <c r="M162" s="4">
        <v>179</v>
      </c>
      <c r="N162" s="4" t="s">
        <v>798</v>
      </c>
      <c r="O162" s="4" t="s">
        <v>428</v>
      </c>
      <c r="P162" s="4" t="s">
        <v>33</v>
      </c>
      <c r="Q162" s="4">
        <v>0</v>
      </c>
      <c r="R162" s="7">
        <v>44938</v>
      </c>
      <c r="S162" s="6">
        <v>44942</v>
      </c>
      <c r="T162" s="4" t="s">
        <v>34</v>
      </c>
      <c r="U162" s="4">
        <v>179</v>
      </c>
      <c r="V162" s="4">
        <v>0</v>
      </c>
      <c r="W162" s="4">
        <v>0</v>
      </c>
      <c r="X162" s="4" t="s">
        <v>799</v>
      </c>
      <c r="Y162" s="4" t="s">
        <v>109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762</v>
      </c>
      <c r="E163" s="4" t="s">
        <v>801</v>
      </c>
      <c r="F163" s="6">
        <v>44938</v>
      </c>
      <c r="G163" s="6">
        <v>44939</v>
      </c>
      <c r="H163" s="4">
        <v>1</v>
      </c>
      <c r="I163" s="4">
        <v>1</v>
      </c>
      <c r="J163" s="4">
        <v>1</v>
      </c>
      <c r="K163" s="4" t="s">
        <v>30</v>
      </c>
      <c r="L163" s="4">
        <v>1420</v>
      </c>
      <c r="M163" s="4">
        <v>1420</v>
      </c>
      <c r="N163" s="4" t="s">
        <v>802</v>
      </c>
      <c r="O163" s="4" t="s">
        <v>428</v>
      </c>
      <c r="P163" s="4" t="s">
        <v>33</v>
      </c>
      <c r="Q163" s="4">
        <v>0</v>
      </c>
      <c r="R163" s="7">
        <v>44938</v>
      </c>
      <c r="S163" s="6">
        <v>44942</v>
      </c>
      <c r="T163" s="4" t="s">
        <v>34</v>
      </c>
      <c r="U163" s="4">
        <v>1420</v>
      </c>
      <c r="V163" s="4">
        <v>0</v>
      </c>
      <c r="W163" s="4">
        <v>0</v>
      </c>
      <c r="X163" s="4" t="s">
        <v>803</v>
      </c>
      <c r="Y163" s="4" t="s">
        <v>804</v>
      </c>
    </row>
    <row r="164" s="4" customFormat="1" spans="1:25">
      <c r="A164" s="4" t="s">
        <v>805</v>
      </c>
      <c r="B164" s="4" t="s">
        <v>26</v>
      </c>
      <c r="C164" s="4" t="s">
        <v>27</v>
      </c>
      <c r="D164" s="4" t="s">
        <v>806</v>
      </c>
      <c r="E164" s="4" t="s">
        <v>260</v>
      </c>
      <c r="F164" s="6">
        <v>44938</v>
      </c>
      <c r="G164" s="6">
        <v>44939</v>
      </c>
      <c r="H164" s="4">
        <v>2</v>
      </c>
      <c r="I164" s="4">
        <v>1</v>
      </c>
      <c r="J164" s="4">
        <v>2</v>
      </c>
      <c r="K164" s="4" t="s">
        <v>30</v>
      </c>
      <c r="L164" s="4">
        <v>720</v>
      </c>
      <c r="M164" s="4">
        <v>720</v>
      </c>
      <c r="N164" s="4" t="s">
        <v>807</v>
      </c>
      <c r="O164" s="4" t="s">
        <v>428</v>
      </c>
      <c r="P164" s="4" t="s">
        <v>33</v>
      </c>
      <c r="Q164" s="4">
        <v>0</v>
      </c>
      <c r="R164" s="7">
        <v>44938</v>
      </c>
      <c r="S164" s="6">
        <v>44942</v>
      </c>
      <c r="T164" s="4" t="s">
        <v>34</v>
      </c>
      <c r="U164" s="4">
        <v>720</v>
      </c>
      <c r="V164" s="4">
        <v>0</v>
      </c>
      <c r="W164" s="4">
        <v>0</v>
      </c>
      <c r="X164" s="4" t="s">
        <v>808</v>
      </c>
      <c r="Y164" s="4" t="s">
        <v>809</v>
      </c>
    </row>
    <row r="165" s="4" customFormat="1" spans="1:25">
      <c r="A165" s="4" t="s">
        <v>810</v>
      </c>
      <c r="B165" s="4" t="s">
        <v>26</v>
      </c>
      <c r="C165" s="4" t="s">
        <v>27</v>
      </c>
      <c r="D165" s="4" t="s">
        <v>377</v>
      </c>
      <c r="E165" s="4" t="s">
        <v>265</v>
      </c>
      <c r="F165" s="6">
        <v>44938</v>
      </c>
      <c r="G165" s="6">
        <v>44939</v>
      </c>
      <c r="H165" s="4">
        <v>1</v>
      </c>
      <c r="I165" s="4">
        <v>1</v>
      </c>
      <c r="J165" s="4">
        <v>1</v>
      </c>
      <c r="K165" s="4" t="s">
        <v>30</v>
      </c>
      <c r="L165" s="4">
        <v>204</v>
      </c>
      <c r="M165" s="4">
        <v>204</v>
      </c>
      <c r="N165" s="4" t="s">
        <v>266</v>
      </c>
      <c r="O165" s="4" t="s">
        <v>428</v>
      </c>
      <c r="P165" s="4" t="s">
        <v>33</v>
      </c>
      <c r="Q165" s="4">
        <v>0</v>
      </c>
      <c r="R165" s="7">
        <v>44938</v>
      </c>
      <c r="S165" s="6">
        <v>44942</v>
      </c>
      <c r="T165" s="4" t="s">
        <v>34</v>
      </c>
      <c r="U165" s="4">
        <v>204</v>
      </c>
      <c r="V165" s="4">
        <v>0</v>
      </c>
      <c r="W165" s="4">
        <v>0</v>
      </c>
      <c r="X165" s="4" t="s">
        <v>811</v>
      </c>
      <c r="Y165" s="4" t="s">
        <v>812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393</v>
      </c>
      <c r="E166" s="4" t="s">
        <v>394</v>
      </c>
      <c r="F166" s="6">
        <v>44938</v>
      </c>
      <c r="G166" s="6">
        <v>44939</v>
      </c>
      <c r="H166" s="4">
        <v>1</v>
      </c>
      <c r="I166" s="4">
        <v>1</v>
      </c>
      <c r="J166" s="4">
        <v>1</v>
      </c>
      <c r="K166" s="4" t="s">
        <v>30</v>
      </c>
      <c r="L166" s="4">
        <v>648</v>
      </c>
      <c r="M166" s="4">
        <v>648</v>
      </c>
      <c r="N166" s="4" t="s">
        <v>814</v>
      </c>
      <c r="O166" s="4" t="s">
        <v>428</v>
      </c>
      <c r="P166" s="4" t="s">
        <v>33</v>
      </c>
      <c r="Q166" s="4">
        <v>0</v>
      </c>
      <c r="R166" s="7">
        <v>44938</v>
      </c>
      <c r="S166" s="6">
        <v>44942</v>
      </c>
      <c r="T166" s="4" t="s">
        <v>34</v>
      </c>
      <c r="U166" s="4">
        <v>648</v>
      </c>
      <c r="V166" s="4">
        <v>0</v>
      </c>
      <c r="W166" s="4">
        <v>0</v>
      </c>
      <c r="X166" s="4" t="s">
        <v>815</v>
      </c>
      <c r="Y166" s="4" t="s">
        <v>816</v>
      </c>
    </row>
    <row r="167" s="4" customFormat="1" spans="1:25">
      <c r="A167" s="4" t="s">
        <v>817</v>
      </c>
      <c r="B167" s="4" t="s">
        <v>26</v>
      </c>
      <c r="C167" s="4" t="s">
        <v>27</v>
      </c>
      <c r="D167" s="4" t="s">
        <v>818</v>
      </c>
      <c r="E167" s="4" t="s">
        <v>819</v>
      </c>
      <c r="F167" s="6">
        <v>44938</v>
      </c>
      <c r="G167" s="6">
        <v>44939</v>
      </c>
      <c r="H167" s="4">
        <v>1</v>
      </c>
      <c r="I167" s="4">
        <v>1</v>
      </c>
      <c r="J167" s="4">
        <v>1</v>
      </c>
      <c r="K167" s="4" t="s">
        <v>30</v>
      </c>
      <c r="L167" s="4">
        <v>680</v>
      </c>
      <c r="M167" s="4">
        <v>680</v>
      </c>
      <c r="N167" s="4" t="s">
        <v>820</v>
      </c>
      <c r="O167" s="4" t="s">
        <v>428</v>
      </c>
      <c r="P167" s="4" t="s">
        <v>33</v>
      </c>
      <c r="Q167" s="4">
        <v>0</v>
      </c>
      <c r="R167" s="7">
        <v>44938</v>
      </c>
      <c r="S167" s="6">
        <v>44942</v>
      </c>
      <c r="T167" s="4" t="s">
        <v>34</v>
      </c>
      <c r="U167" s="4">
        <v>680</v>
      </c>
      <c r="V167" s="4">
        <v>0</v>
      </c>
      <c r="W167" s="4">
        <v>0</v>
      </c>
      <c r="X167" s="4" t="s">
        <v>821</v>
      </c>
      <c r="Y167" s="4" t="s">
        <v>822</v>
      </c>
    </row>
    <row r="168" s="4" customFormat="1" spans="1:25">
      <c r="A168" s="4" t="s">
        <v>823</v>
      </c>
      <c r="B168" s="4" t="s">
        <v>26</v>
      </c>
      <c r="C168" s="4" t="s">
        <v>27</v>
      </c>
      <c r="D168" s="4" t="s">
        <v>824</v>
      </c>
      <c r="E168" s="4" t="s">
        <v>825</v>
      </c>
      <c r="F168" s="6">
        <v>44938</v>
      </c>
      <c r="G168" s="6">
        <v>44939</v>
      </c>
      <c r="H168" s="4">
        <v>1</v>
      </c>
      <c r="I168" s="4">
        <v>1</v>
      </c>
      <c r="J168" s="4">
        <v>1</v>
      </c>
      <c r="K168" s="4" t="s">
        <v>30</v>
      </c>
      <c r="L168" s="4">
        <v>434.8</v>
      </c>
      <c r="M168" s="4">
        <v>434.8</v>
      </c>
      <c r="N168" s="4" t="s">
        <v>826</v>
      </c>
      <c r="O168" s="4" t="s">
        <v>428</v>
      </c>
      <c r="P168" s="4" t="s">
        <v>33</v>
      </c>
      <c r="Q168" s="4">
        <v>0</v>
      </c>
      <c r="R168" s="7">
        <v>44938</v>
      </c>
      <c r="S168" s="6">
        <v>44942</v>
      </c>
      <c r="T168" s="4" t="s">
        <v>34</v>
      </c>
      <c r="U168" s="4">
        <v>434.8</v>
      </c>
      <c r="V168" s="4">
        <v>0</v>
      </c>
      <c r="W168" s="4">
        <v>0</v>
      </c>
      <c r="X168" s="4" t="s">
        <v>827</v>
      </c>
      <c r="Y168" s="4" t="s">
        <v>66</v>
      </c>
    </row>
    <row r="169" s="4" customFormat="1" spans="1:25">
      <c r="A169" s="4" t="s">
        <v>828</v>
      </c>
      <c r="B169" s="4" t="s">
        <v>26</v>
      </c>
      <c r="C169" s="4" t="s">
        <v>27</v>
      </c>
      <c r="D169" s="4" t="s">
        <v>829</v>
      </c>
      <c r="E169" s="4" t="s">
        <v>698</v>
      </c>
      <c r="F169" s="6">
        <v>44938</v>
      </c>
      <c r="G169" s="6">
        <v>44939</v>
      </c>
      <c r="H169" s="4">
        <v>1</v>
      </c>
      <c r="I169" s="4">
        <v>1</v>
      </c>
      <c r="J169" s="4">
        <v>1</v>
      </c>
      <c r="K169" s="4" t="s">
        <v>30</v>
      </c>
      <c r="L169" s="4">
        <v>435</v>
      </c>
      <c r="M169" s="4">
        <v>435</v>
      </c>
      <c r="N169" s="4" t="s">
        <v>830</v>
      </c>
      <c r="O169" s="4" t="s">
        <v>428</v>
      </c>
      <c r="P169" s="4" t="s">
        <v>33</v>
      </c>
      <c r="Q169" s="4">
        <v>0</v>
      </c>
      <c r="R169" s="7">
        <v>44938</v>
      </c>
      <c r="S169" s="6">
        <v>44942</v>
      </c>
      <c r="T169" s="4" t="s">
        <v>34</v>
      </c>
      <c r="U169" s="4">
        <v>435</v>
      </c>
      <c r="V169" s="4">
        <v>0</v>
      </c>
      <c r="W169" s="4">
        <v>0</v>
      </c>
      <c r="X169" s="4" t="s">
        <v>831</v>
      </c>
      <c r="Y169" s="4" t="s">
        <v>832</v>
      </c>
    </row>
    <row r="170" s="4" customFormat="1" spans="1:25">
      <c r="A170" s="4" t="s">
        <v>833</v>
      </c>
      <c r="B170" s="4" t="s">
        <v>26</v>
      </c>
      <c r="C170" s="4" t="s">
        <v>27</v>
      </c>
      <c r="D170" s="4" t="s">
        <v>787</v>
      </c>
      <c r="E170" s="4" t="s">
        <v>236</v>
      </c>
      <c r="F170" s="6">
        <v>44938</v>
      </c>
      <c r="G170" s="6">
        <v>44939</v>
      </c>
      <c r="H170" s="4">
        <v>1</v>
      </c>
      <c r="I170" s="4">
        <v>1</v>
      </c>
      <c r="J170" s="4">
        <v>1</v>
      </c>
      <c r="K170" s="4" t="s">
        <v>30</v>
      </c>
      <c r="L170" s="4">
        <v>261</v>
      </c>
      <c r="M170" s="4">
        <v>261</v>
      </c>
      <c r="N170" s="4" t="s">
        <v>834</v>
      </c>
      <c r="O170" s="4" t="s">
        <v>428</v>
      </c>
      <c r="P170" s="4" t="s">
        <v>33</v>
      </c>
      <c r="Q170" s="4">
        <v>0</v>
      </c>
      <c r="R170" s="7">
        <v>44938</v>
      </c>
      <c r="S170" s="6">
        <v>44942</v>
      </c>
      <c r="T170" s="4" t="s">
        <v>34</v>
      </c>
      <c r="U170" s="4">
        <v>261</v>
      </c>
      <c r="V170" s="4">
        <v>0</v>
      </c>
      <c r="W170" s="4">
        <v>0</v>
      </c>
      <c r="X170" s="4" t="s">
        <v>835</v>
      </c>
      <c r="Y170" s="4" t="s">
        <v>836</v>
      </c>
    </row>
    <row r="171" s="4" customFormat="1" spans="1:25">
      <c r="A171" s="4" t="s">
        <v>837</v>
      </c>
      <c r="B171" s="4" t="s">
        <v>26</v>
      </c>
      <c r="C171" s="4" t="s">
        <v>27</v>
      </c>
      <c r="D171" s="4" t="s">
        <v>345</v>
      </c>
      <c r="E171" s="4" t="s">
        <v>208</v>
      </c>
      <c r="F171" s="6">
        <v>44938</v>
      </c>
      <c r="G171" s="6">
        <v>44939</v>
      </c>
      <c r="H171" s="4">
        <v>1</v>
      </c>
      <c r="I171" s="4">
        <v>1</v>
      </c>
      <c r="J171" s="4">
        <v>1</v>
      </c>
      <c r="K171" s="4" t="s">
        <v>30</v>
      </c>
      <c r="L171" s="4">
        <v>1065</v>
      </c>
      <c r="M171" s="4">
        <v>1065</v>
      </c>
      <c r="N171" s="4" t="s">
        <v>838</v>
      </c>
      <c r="O171" s="4" t="s">
        <v>428</v>
      </c>
      <c r="P171" s="4" t="s">
        <v>33</v>
      </c>
      <c r="Q171" s="4">
        <v>0</v>
      </c>
      <c r="R171" s="7">
        <v>44938</v>
      </c>
      <c r="S171" s="6">
        <v>44942</v>
      </c>
      <c r="T171" s="4" t="s">
        <v>34</v>
      </c>
      <c r="U171" s="4">
        <v>1065</v>
      </c>
      <c r="V171" s="4">
        <v>0</v>
      </c>
      <c r="W171" s="4">
        <v>0</v>
      </c>
      <c r="X171" s="4" t="s">
        <v>839</v>
      </c>
      <c r="Y171" s="4" t="s">
        <v>840</v>
      </c>
    </row>
    <row r="172" s="4" customFormat="1" spans="1:25">
      <c r="A172" s="4" t="s">
        <v>841</v>
      </c>
      <c r="B172" s="4" t="s">
        <v>26</v>
      </c>
      <c r="C172" s="4" t="s">
        <v>27</v>
      </c>
      <c r="D172" s="4" t="s">
        <v>842</v>
      </c>
      <c r="E172" s="4" t="s">
        <v>843</v>
      </c>
      <c r="F172" s="6">
        <v>44938</v>
      </c>
      <c r="G172" s="6">
        <v>44939</v>
      </c>
      <c r="H172" s="4">
        <v>1</v>
      </c>
      <c r="I172" s="4">
        <v>1</v>
      </c>
      <c r="J172" s="4">
        <v>1</v>
      </c>
      <c r="K172" s="4" t="s">
        <v>30</v>
      </c>
      <c r="L172" s="4">
        <v>927</v>
      </c>
      <c r="M172" s="4">
        <v>927</v>
      </c>
      <c r="N172" s="4" t="s">
        <v>844</v>
      </c>
      <c r="O172" s="4" t="s">
        <v>428</v>
      </c>
      <c r="P172" s="4" t="s">
        <v>33</v>
      </c>
      <c r="Q172" s="4">
        <v>0</v>
      </c>
      <c r="R172" s="7">
        <v>44938</v>
      </c>
      <c r="S172" s="6">
        <v>44942</v>
      </c>
      <c r="T172" s="4" t="s">
        <v>34</v>
      </c>
      <c r="U172" s="4">
        <v>927</v>
      </c>
      <c r="V172" s="4">
        <v>0</v>
      </c>
      <c r="W172" s="4">
        <v>0</v>
      </c>
      <c r="X172" s="4" t="s">
        <v>845</v>
      </c>
      <c r="Y172" s="4" t="s">
        <v>66</v>
      </c>
    </row>
    <row r="173" s="4" customFormat="1" spans="1:25">
      <c r="A173" s="4" t="s">
        <v>846</v>
      </c>
      <c r="B173" s="4" t="s">
        <v>26</v>
      </c>
      <c r="C173" s="4" t="s">
        <v>27</v>
      </c>
      <c r="D173" s="4" t="s">
        <v>345</v>
      </c>
      <c r="E173" s="4" t="s">
        <v>847</v>
      </c>
      <c r="F173" s="6">
        <v>44938</v>
      </c>
      <c r="G173" s="6">
        <v>44939</v>
      </c>
      <c r="H173" s="4">
        <v>1</v>
      </c>
      <c r="I173" s="4">
        <v>1</v>
      </c>
      <c r="J173" s="4">
        <v>1</v>
      </c>
      <c r="K173" s="4" t="s">
        <v>30</v>
      </c>
      <c r="L173" s="4">
        <v>1065</v>
      </c>
      <c r="M173" s="4">
        <v>1065</v>
      </c>
      <c r="N173" s="4" t="s">
        <v>848</v>
      </c>
      <c r="O173" s="4" t="s">
        <v>428</v>
      </c>
      <c r="P173" s="4" t="s">
        <v>33</v>
      </c>
      <c r="Q173" s="4">
        <v>0</v>
      </c>
      <c r="R173" s="7">
        <v>44938</v>
      </c>
      <c r="S173" s="6">
        <v>44942</v>
      </c>
      <c r="T173" s="4" t="s">
        <v>34</v>
      </c>
      <c r="U173" s="4">
        <v>1065</v>
      </c>
      <c r="V173" s="4">
        <v>0</v>
      </c>
      <c r="W173" s="4">
        <v>0</v>
      </c>
      <c r="X173" s="4" t="s">
        <v>66</v>
      </c>
      <c r="Y173" s="4" t="s">
        <v>66</v>
      </c>
    </row>
    <row r="174" s="4" customFormat="1" spans="1:25">
      <c r="A174" s="4" t="s">
        <v>841</v>
      </c>
      <c r="B174" s="4" t="s">
        <v>26</v>
      </c>
      <c r="C174" s="4" t="s">
        <v>67</v>
      </c>
      <c r="D174" s="4" t="s">
        <v>842</v>
      </c>
      <c r="E174" s="4" t="s">
        <v>843</v>
      </c>
      <c r="F174" s="6">
        <v>44938</v>
      </c>
      <c r="G174" s="6">
        <v>44939</v>
      </c>
      <c r="H174" s="4">
        <v>1</v>
      </c>
      <c r="I174" s="4">
        <v>1</v>
      </c>
      <c r="J174" s="4">
        <v>1</v>
      </c>
      <c r="K174" s="4" t="s">
        <v>30</v>
      </c>
      <c r="L174" s="4">
        <v>-927</v>
      </c>
      <c r="M174" s="4">
        <v>-927</v>
      </c>
      <c r="N174" s="4" t="s">
        <v>844</v>
      </c>
      <c r="O174" s="4" t="s">
        <v>428</v>
      </c>
      <c r="P174" s="4" t="s">
        <v>33</v>
      </c>
      <c r="Q174" s="4">
        <v>0</v>
      </c>
      <c r="R174" s="7">
        <v>44938</v>
      </c>
      <c r="S174" s="6">
        <v>44942</v>
      </c>
      <c r="T174" s="4" t="s">
        <v>34</v>
      </c>
      <c r="U174" s="4">
        <v>-927</v>
      </c>
      <c r="V174" s="4">
        <v>0</v>
      </c>
      <c r="W174" s="4">
        <v>0</v>
      </c>
      <c r="X174" s="4" t="s">
        <v>845</v>
      </c>
      <c r="Y174" s="4" t="s">
        <v>66</v>
      </c>
    </row>
    <row r="175" s="4" customFormat="1" spans="1:25">
      <c r="A175" s="4" t="s">
        <v>846</v>
      </c>
      <c r="B175" s="4" t="s">
        <v>26</v>
      </c>
      <c r="C175" s="4" t="s">
        <v>67</v>
      </c>
      <c r="D175" s="4" t="s">
        <v>345</v>
      </c>
      <c r="E175" s="4" t="s">
        <v>847</v>
      </c>
      <c r="F175" s="6">
        <v>44938</v>
      </c>
      <c r="G175" s="6">
        <v>44939</v>
      </c>
      <c r="H175" s="4">
        <v>1</v>
      </c>
      <c r="I175" s="4">
        <v>1</v>
      </c>
      <c r="J175" s="4">
        <v>1</v>
      </c>
      <c r="K175" s="4" t="s">
        <v>30</v>
      </c>
      <c r="L175" s="4">
        <v>-1065</v>
      </c>
      <c r="M175" s="4">
        <v>-1065</v>
      </c>
      <c r="N175" s="4" t="s">
        <v>848</v>
      </c>
      <c r="O175" s="4" t="s">
        <v>428</v>
      </c>
      <c r="P175" s="4" t="s">
        <v>33</v>
      </c>
      <c r="Q175" s="4">
        <v>0</v>
      </c>
      <c r="R175" s="7">
        <v>44938</v>
      </c>
      <c r="S175" s="6">
        <v>44942</v>
      </c>
      <c r="T175" s="4" t="s">
        <v>34</v>
      </c>
      <c r="U175" s="4">
        <v>-1065</v>
      </c>
      <c r="V175" s="4">
        <v>0</v>
      </c>
      <c r="W175" s="4">
        <v>0</v>
      </c>
      <c r="X175" s="4" t="s">
        <v>66</v>
      </c>
      <c r="Y175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0"/>
  <sheetViews>
    <sheetView tabSelected="1" workbookViewId="0">
      <selection activeCell="F169" sqref="F16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849</v>
      </c>
    </row>
    <row r="2" s="4" customFormat="1" hidden="1" spans="1:9">
      <c r="A2" s="5">
        <v>18368659852</v>
      </c>
      <c r="B2" s="6">
        <v>44936</v>
      </c>
      <c r="C2" s="6">
        <v>44938</v>
      </c>
      <c r="D2" s="4">
        <v>5232</v>
      </c>
      <c r="E2" s="4" t="str">
        <f>VLOOKUP(A2,HOP!A:L,12,0)</f>
        <v>5232.00</v>
      </c>
      <c r="F2" s="4" t="str">
        <f>VLOOKUP(A2,HOP!A:C,3,0)</f>
        <v>2618423</v>
      </c>
      <c r="G2" s="4">
        <f>D2-E2</f>
        <v>0</v>
      </c>
      <c r="H2" s="4" t="str">
        <f>$H$1&amp;F2</f>
        <v>，2618423</v>
      </c>
      <c r="I2" s="4" t="str">
        <f>VLOOKUP(A2,HOP!A:U,21,0)</f>
        <v>直采</v>
      </c>
    </row>
    <row r="3" s="4" customFormat="1" hidden="1" spans="1:9">
      <c r="A3" s="5">
        <v>21198984658</v>
      </c>
      <c r="B3" s="6">
        <v>44934</v>
      </c>
      <c r="C3" s="6">
        <v>44938</v>
      </c>
      <c r="D3" s="4">
        <v>2324</v>
      </c>
      <c r="E3" s="4" t="str">
        <f>VLOOKUP(A3,HOP!A:L,12,0)</f>
        <v>2324.00</v>
      </c>
      <c r="F3" s="4" t="str">
        <f>VLOOKUP(A3,HOP!A:C,3,0)</f>
        <v>2710742</v>
      </c>
      <c r="G3" s="4">
        <f t="shared" ref="G3:G34" si="0">D3-E3</f>
        <v>0</v>
      </c>
      <c r="H3" s="4" t="str">
        <f t="shared" ref="H3:H34" si="1">$H$1&amp;F3</f>
        <v>，2710742</v>
      </c>
      <c r="I3" s="4" t="str">
        <f>VLOOKUP(A3,HOP!A:U,21,0)</f>
        <v>直采</v>
      </c>
    </row>
    <row r="4" s="4" customFormat="1" hidden="1" spans="1:9">
      <c r="A4" s="5">
        <v>21333517212</v>
      </c>
      <c r="B4" s="6">
        <v>44934</v>
      </c>
      <c r="C4" s="6">
        <v>44938</v>
      </c>
      <c r="D4" s="4">
        <v>4122</v>
      </c>
      <c r="E4" s="4" t="str">
        <f>VLOOKUP(A4,HOP!A:L,12,0)</f>
        <v>4122.00</v>
      </c>
      <c r="F4" s="4" t="str">
        <f>VLOOKUP(A4,HOP!A:C,3,0)</f>
        <v>2723949</v>
      </c>
      <c r="G4" s="4">
        <f t="shared" si="0"/>
        <v>0</v>
      </c>
      <c r="H4" s="4" t="str">
        <f t="shared" si="1"/>
        <v>，2723949</v>
      </c>
      <c r="I4" s="4" t="str">
        <f>VLOOKUP(A4,HOP!A:U,21,0)</f>
        <v>直采</v>
      </c>
    </row>
    <row r="5" s="4" customFormat="1" hidden="1" spans="1:9">
      <c r="A5" s="5">
        <v>21831140237</v>
      </c>
      <c r="B5" s="6">
        <v>44936</v>
      </c>
      <c r="C5" s="6">
        <v>44938</v>
      </c>
      <c r="D5" s="4">
        <v>1142</v>
      </c>
      <c r="E5" s="4" t="str">
        <f>VLOOKUP(A5,HOP!A:L,12,0)</f>
        <v>1142.00</v>
      </c>
      <c r="F5" s="4" t="str">
        <f>VLOOKUP(A5,HOP!A:C,3,0)</f>
        <v>2817558</v>
      </c>
      <c r="G5" s="4">
        <f t="shared" si="0"/>
        <v>0</v>
      </c>
      <c r="H5" s="4" t="str">
        <f t="shared" si="1"/>
        <v>，2817558</v>
      </c>
      <c r="I5" s="4" t="str">
        <f>VLOOKUP(A5,HOP!A:U,21,0)</f>
        <v>直采</v>
      </c>
    </row>
    <row r="6" s="4" customFormat="1" hidden="1" spans="1:9">
      <c r="A6" s="5">
        <v>21838863861</v>
      </c>
      <c r="B6" s="6">
        <v>44935</v>
      </c>
      <c r="C6" s="6">
        <v>44938</v>
      </c>
      <c r="D6" s="4">
        <v>957</v>
      </c>
      <c r="E6" s="4" t="str">
        <f>VLOOKUP(A6,HOP!A:L,12,0)</f>
        <v>957.00</v>
      </c>
      <c r="F6" s="4" t="str">
        <f>VLOOKUP(A6,HOP!A:C,3,0)</f>
        <v>2822039</v>
      </c>
      <c r="G6" s="4">
        <f t="shared" si="0"/>
        <v>0</v>
      </c>
      <c r="H6" s="4" t="str">
        <f t="shared" si="1"/>
        <v>，2822039</v>
      </c>
      <c r="I6" s="4" t="str">
        <f>VLOOKUP(A6,HOP!A:U,21,0)</f>
        <v>直采</v>
      </c>
    </row>
    <row r="7" s="4" customFormat="1" hidden="1" spans="1:9">
      <c r="A7" s="5">
        <v>21841223822</v>
      </c>
      <c r="B7" s="6">
        <v>44935</v>
      </c>
      <c r="C7" s="6">
        <v>44938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21842573470</v>
      </c>
      <c r="B8" s="6">
        <v>44932</v>
      </c>
      <c r="C8" s="6">
        <v>44938</v>
      </c>
      <c r="D8" s="4">
        <v>3624</v>
      </c>
      <c r="E8" s="4" t="str">
        <f>VLOOKUP(A8,HOP!A:L,12,0)</f>
        <v>3624.00</v>
      </c>
      <c r="F8" s="4" t="str">
        <f>VLOOKUP(A8,HOP!A:C,3,0)</f>
        <v>2826471</v>
      </c>
      <c r="G8" s="4">
        <f t="shared" si="0"/>
        <v>0</v>
      </c>
      <c r="H8" s="4" t="str">
        <f t="shared" si="1"/>
        <v>，2826471</v>
      </c>
      <c r="I8" s="4" t="str">
        <f>VLOOKUP(A8,HOP!A:U,21,0)</f>
        <v>直采</v>
      </c>
    </row>
    <row r="9" s="4" customFormat="1" hidden="1" spans="1:9">
      <c r="A9" s="5">
        <v>21843486881</v>
      </c>
      <c r="B9" s="6">
        <v>44935</v>
      </c>
      <c r="C9" s="6">
        <v>44938</v>
      </c>
      <c r="D9" s="4">
        <v>3666</v>
      </c>
      <c r="E9" s="4" t="str">
        <f>VLOOKUP(A9,HOP!A:L,12,0)</f>
        <v>3666.00</v>
      </c>
      <c r="F9" s="4" t="str">
        <f>VLOOKUP(A9,HOP!A:C,3,0)</f>
        <v>2827799</v>
      </c>
      <c r="G9" s="4">
        <f t="shared" si="0"/>
        <v>0</v>
      </c>
      <c r="H9" s="4" t="str">
        <f t="shared" si="1"/>
        <v>，2827799</v>
      </c>
      <c r="I9" s="4" t="str">
        <f>VLOOKUP(A9,HOP!A:U,21,0)</f>
        <v>直采</v>
      </c>
    </row>
    <row r="10" s="4" customFormat="1" hidden="1" spans="1:9">
      <c r="A10" s="5">
        <v>999221881383492</v>
      </c>
      <c r="B10" s="6">
        <v>44936</v>
      </c>
      <c r="C10" s="6">
        <v>44938</v>
      </c>
      <c r="D10" s="4">
        <v>1918</v>
      </c>
      <c r="E10" s="4" t="str">
        <f>VLOOKUP(A10,HOP!A:L,12,0)</f>
        <v>1918.00</v>
      </c>
      <c r="F10" s="4" t="str">
        <f>VLOOKUP(A10,HOP!A:C,3,0)</f>
        <v>2863028</v>
      </c>
      <c r="G10" s="4">
        <f t="shared" si="0"/>
        <v>0</v>
      </c>
      <c r="H10" s="4" t="str">
        <f t="shared" si="1"/>
        <v>，2863028</v>
      </c>
      <c r="I10" s="4" t="str">
        <f>VLOOKUP(A10,HOP!A:U,21,0)</f>
        <v>直采</v>
      </c>
    </row>
    <row r="11" s="4" customFormat="1" hidden="1" spans="1:9">
      <c r="A11" s="5">
        <v>999221915044038</v>
      </c>
      <c r="B11" s="6">
        <v>44934</v>
      </c>
      <c r="C11" s="6">
        <v>44938</v>
      </c>
      <c r="D11" s="4">
        <v>5020</v>
      </c>
      <c r="E11" s="4" t="str">
        <f>VLOOKUP(A11,HOP!A:L,12,0)</f>
        <v>5020.00</v>
      </c>
      <c r="F11" s="4" t="str">
        <f>VLOOKUP(A11,HOP!A:C,3,0)</f>
        <v>2872399</v>
      </c>
      <c r="G11" s="4">
        <f t="shared" si="0"/>
        <v>0</v>
      </c>
      <c r="H11" s="4" t="str">
        <f t="shared" si="1"/>
        <v>，2872399</v>
      </c>
      <c r="I11" s="4" t="str">
        <f>VLOOKUP(A11,HOP!A:U,21,0)</f>
        <v>直采</v>
      </c>
    </row>
    <row r="12" s="4" customFormat="1" hidden="1" spans="1:9">
      <c r="A12" s="5">
        <v>999221927243379</v>
      </c>
      <c r="B12" s="6">
        <v>44935</v>
      </c>
      <c r="C12" s="6">
        <v>44938</v>
      </c>
      <c r="D12" s="4">
        <v>7110</v>
      </c>
      <c r="E12" s="4" t="str">
        <f>VLOOKUP(A12,HOP!A:L,12,0)</f>
        <v>7110.00</v>
      </c>
      <c r="F12" s="4" t="str">
        <f>VLOOKUP(A12,HOP!A:C,3,0)</f>
        <v>2874932</v>
      </c>
      <c r="G12" s="4">
        <f t="shared" si="0"/>
        <v>0</v>
      </c>
      <c r="H12" s="4" t="str">
        <f t="shared" si="1"/>
        <v>，2874932</v>
      </c>
      <c r="I12" s="4" t="str">
        <f>VLOOKUP(A12,HOP!A:U,21,0)</f>
        <v>直采</v>
      </c>
    </row>
    <row r="13" s="4" customFormat="1" hidden="1" spans="1:9">
      <c r="A13" s="5">
        <v>999221963416588</v>
      </c>
      <c r="B13" s="6">
        <v>44936</v>
      </c>
      <c r="C13" s="6">
        <v>44938</v>
      </c>
      <c r="D13" s="4">
        <v>1078</v>
      </c>
      <c r="E13" s="4" t="str">
        <f>VLOOKUP(A13,HOP!A:L,12,0)</f>
        <v>1078.00</v>
      </c>
      <c r="F13" s="4" t="str">
        <f>VLOOKUP(A13,HOP!A:C,3,0)</f>
        <v>2887772</v>
      </c>
      <c r="G13" s="4">
        <f t="shared" si="0"/>
        <v>0</v>
      </c>
      <c r="H13" s="4" t="str">
        <f t="shared" si="1"/>
        <v>，2887772</v>
      </c>
      <c r="I13" s="4" t="str">
        <f>VLOOKUP(A13,HOP!A:U,21,0)</f>
        <v>直采</v>
      </c>
    </row>
    <row r="14" s="4" customFormat="1" hidden="1" spans="1:9">
      <c r="A14" s="5">
        <v>999221969522251</v>
      </c>
      <c r="B14" s="6">
        <v>44932</v>
      </c>
      <c r="C14" s="6">
        <v>44938</v>
      </c>
      <c r="D14" s="4">
        <v>6300</v>
      </c>
      <c r="E14" s="4" t="str">
        <f>VLOOKUP(A14,HOP!A:L,12,0)</f>
        <v>6300.00</v>
      </c>
      <c r="F14" s="4" t="str">
        <f>VLOOKUP(A14,HOP!A:C,3,0)</f>
        <v>2889744</v>
      </c>
      <c r="G14" s="4">
        <f t="shared" si="0"/>
        <v>0</v>
      </c>
      <c r="H14" s="4" t="str">
        <f t="shared" si="1"/>
        <v>，2889744</v>
      </c>
      <c r="I14" s="4" t="str">
        <f>VLOOKUP(A14,HOP!A:U,21,0)</f>
        <v>直采</v>
      </c>
    </row>
    <row r="15" s="4" customFormat="1" hidden="1" spans="1:9">
      <c r="A15" s="5">
        <v>999221980132611</v>
      </c>
      <c r="B15" s="6">
        <v>44935</v>
      </c>
      <c r="C15" s="6">
        <v>44938</v>
      </c>
      <c r="D15" s="4">
        <v>774</v>
      </c>
      <c r="E15" s="4" t="str">
        <f>VLOOKUP(A15,HOP!A:L,12,0)</f>
        <v>774.00</v>
      </c>
      <c r="F15" s="4" t="str">
        <f>VLOOKUP(A15,HOP!A:C,3,0)</f>
        <v>2893305</v>
      </c>
      <c r="G15" s="4">
        <f t="shared" si="0"/>
        <v>0</v>
      </c>
      <c r="H15" s="4" t="str">
        <f t="shared" si="1"/>
        <v>，2893305</v>
      </c>
      <c r="I15" s="4" t="str">
        <f>VLOOKUP(A15,HOP!A:U,21,0)</f>
        <v>直采</v>
      </c>
    </row>
    <row r="16" s="4" customFormat="1" hidden="1" spans="1:9">
      <c r="A16" s="5">
        <v>999221992547005</v>
      </c>
      <c r="B16" s="6">
        <v>44931</v>
      </c>
      <c r="C16" s="6">
        <v>44938</v>
      </c>
      <c r="D16" s="4">
        <v>6946</v>
      </c>
      <c r="E16" s="4" t="str">
        <f>VLOOKUP(A16,HOP!A:L,12,0)</f>
        <v>6946.00</v>
      </c>
      <c r="F16" s="4" t="str">
        <f>VLOOKUP(A16,HOP!A:C,3,0)</f>
        <v>2897358</v>
      </c>
      <c r="G16" s="4">
        <f t="shared" si="0"/>
        <v>0</v>
      </c>
      <c r="H16" s="4" t="str">
        <f t="shared" si="1"/>
        <v>，2897358</v>
      </c>
      <c r="I16" s="4" t="str">
        <f>VLOOKUP(A16,HOP!A:U,21,0)</f>
        <v>直采</v>
      </c>
    </row>
    <row r="17" s="4" customFormat="1" hidden="1" spans="1:9">
      <c r="A17" s="5">
        <v>999222007653386</v>
      </c>
      <c r="B17" s="6">
        <v>44934</v>
      </c>
      <c r="C17" s="6">
        <v>44938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999222008987455</v>
      </c>
      <c r="B18" s="6">
        <v>44936</v>
      </c>
      <c r="C18" s="6">
        <v>44938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999222016433601</v>
      </c>
      <c r="B19" s="6">
        <v>44936</v>
      </c>
      <c r="C19" s="6">
        <v>44938</v>
      </c>
      <c r="D19" s="4">
        <v>3155</v>
      </c>
      <c r="E19" s="4" t="str">
        <f>VLOOKUP(A19,HOP!A:L,12,0)</f>
        <v>3155.00</v>
      </c>
      <c r="F19" s="4" t="str">
        <f>VLOOKUP(A19,HOP!A:C,3,0)</f>
        <v>2905158</v>
      </c>
      <c r="G19" s="4">
        <f t="shared" si="0"/>
        <v>0</v>
      </c>
      <c r="H19" s="4" t="str">
        <f t="shared" si="1"/>
        <v>，2905158</v>
      </c>
      <c r="I19" s="4" t="str">
        <f>VLOOKUP(A19,HOP!A:U,21,0)</f>
        <v>直采</v>
      </c>
    </row>
    <row r="20" s="4" customFormat="1" hidden="1" spans="1:9">
      <c r="A20" s="5">
        <v>999222018510350</v>
      </c>
      <c r="B20" s="6">
        <v>44936</v>
      </c>
      <c r="C20" s="6">
        <v>44938</v>
      </c>
      <c r="D20" s="4">
        <v>1232</v>
      </c>
      <c r="E20" s="4" t="str">
        <f>VLOOKUP(A20,HOP!A:L,12,0)</f>
        <v>1232.00</v>
      </c>
      <c r="F20" s="4" t="str">
        <f>VLOOKUP(A20,HOP!A:C,3,0)</f>
        <v>2906250</v>
      </c>
      <c r="G20" s="4">
        <f t="shared" si="0"/>
        <v>0</v>
      </c>
      <c r="H20" s="4" t="str">
        <f t="shared" si="1"/>
        <v>，2906250</v>
      </c>
      <c r="I20" s="4" t="str">
        <f>VLOOKUP(A20,HOP!A:U,21,0)</f>
        <v>直采</v>
      </c>
    </row>
    <row r="21" s="4" customFormat="1" hidden="1" spans="1:9">
      <c r="A21" s="5">
        <v>999222028475258</v>
      </c>
      <c r="B21" s="6">
        <v>44936</v>
      </c>
      <c r="C21" s="6">
        <v>44938</v>
      </c>
      <c r="D21" s="4">
        <v>1694</v>
      </c>
      <c r="E21" s="4" t="str">
        <f>VLOOKUP(A21,HOP!A:L,12,0)</f>
        <v>1694.00</v>
      </c>
      <c r="F21" s="4" t="str">
        <f>VLOOKUP(A21,HOP!A:C,3,0)</f>
        <v>2909474</v>
      </c>
      <c r="G21" s="4">
        <f t="shared" si="0"/>
        <v>0</v>
      </c>
      <c r="H21" s="4" t="str">
        <f t="shared" si="1"/>
        <v>，2909474</v>
      </c>
      <c r="I21" s="4" t="str">
        <f>VLOOKUP(A21,HOP!A:U,21,0)</f>
        <v>直采</v>
      </c>
    </row>
    <row r="22" s="4" customFormat="1" hidden="1" spans="1:9">
      <c r="A22" s="5">
        <v>999222038809028</v>
      </c>
      <c r="B22" s="6">
        <v>44931</v>
      </c>
      <c r="C22" s="6">
        <v>44938</v>
      </c>
      <c r="D22" s="4">
        <v>0</v>
      </c>
      <c r="E22" s="4" t="str">
        <f>VLOOKUP(A22,HOP!A:L,12,0)</f>
        <v>0.00</v>
      </c>
      <c r="F22" s="4" t="str">
        <f>VLOOKUP(A22,HOP!A:C,3,0)</f>
        <v>2912583</v>
      </c>
      <c r="G22" s="4">
        <f t="shared" si="0"/>
        <v>0</v>
      </c>
      <c r="H22" s="4" t="str">
        <f t="shared" si="1"/>
        <v>，2912583</v>
      </c>
      <c r="I22" s="4" t="str">
        <f>VLOOKUP(A22,HOP!A:U,21,0)</f>
        <v>直采</v>
      </c>
    </row>
    <row r="23" s="4" customFormat="1" hidden="1" spans="1:9">
      <c r="A23" s="5">
        <v>22062520998</v>
      </c>
      <c r="B23" s="6">
        <v>44937</v>
      </c>
      <c r="C23" s="6">
        <v>44938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999222080173159</v>
      </c>
      <c r="B24" s="6">
        <v>44935</v>
      </c>
      <c r="C24" s="6">
        <v>44938</v>
      </c>
      <c r="D24" s="4">
        <v>5610</v>
      </c>
      <c r="E24" s="4" t="str">
        <f>VLOOKUP(A24,HOP!A:L,12,0)</f>
        <v>5610.00</v>
      </c>
      <c r="F24" s="4" t="str">
        <f>VLOOKUP(A24,HOP!A:C,3,0)</f>
        <v>2920981</v>
      </c>
      <c r="G24" s="4">
        <f t="shared" si="0"/>
        <v>0</v>
      </c>
      <c r="H24" s="4" t="str">
        <f t="shared" si="1"/>
        <v>，2920981</v>
      </c>
      <c r="I24" s="4" t="str">
        <f>VLOOKUP(A24,HOP!A:U,21,0)</f>
        <v>直采</v>
      </c>
    </row>
    <row r="25" s="4" customFormat="1" hidden="1" spans="1:9">
      <c r="A25" s="5">
        <v>999222081434455</v>
      </c>
      <c r="B25" s="6">
        <v>44935</v>
      </c>
      <c r="C25" s="6">
        <v>44938</v>
      </c>
      <c r="D25" s="4">
        <v>2655</v>
      </c>
      <c r="E25" s="4" t="str">
        <f>VLOOKUP(A25,HOP!A:L,12,0)</f>
        <v>2655.00</v>
      </c>
      <c r="F25" s="4" t="str">
        <f>VLOOKUP(A25,HOP!A:C,3,0)</f>
        <v>2921468</v>
      </c>
      <c r="G25" s="4">
        <f t="shared" si="0"/>
        <v>0</v>
      </c>
      <c r="H25" s="4" t="str">
        <f t="shared" si="1"/>
        <v>，2921468</v>
      </c>
      <c r="I25" s="4" t="str">
        <f>VLOOKUP(A25,HOP!A:U,21,0)</f>
        <v>直采</v>
      </c>
    </row>
    <row r="26" s="4" customFormat="1" hidden="1" spans="1:9">
      <c r="A26" s="5">
        <v>999222081575663</v>
      </c>
      <c r="B26" s="6">
        <v>44934</v>
      </c>
      <c r="C26" s="6">
        <v>44938</v>
      </c>
      <c r="D26" s="4">
        <v>2880</v>
      </c>
      <c r="E26" s="4" t="str">
        <f>VLOOKUP(A26,HOP!A:L,12,0)</f>
        <v>2880.00</v>
      </c>
      <c r="F26" s="4" t="str">
        <f>VLOOKUP(A26,HOP!A:C,3,0)</f>
        <v>2921544</v>
      </c>
      <c r="G26" s="4">
        <f t="shared" si="0"/>
        <v>0</v>
      </c>
      <c r="H26" s="4" t="str">
        <f t="shared" si="1"/>
        <v>，2921544</v>
      </c>
      <c r="I26" s="4" t="str">
        <f>VLOOKUP(A26,HOP!A:U,21,0)</f>
        <v>直采</v>
      </c>
    </row>
    <row r="27" s="4" customFormat="1" hidden="1" spans="1:9">
      <c r="A27" s="5">
        <v>999222091928618</v>
      </c>
      <c r="B27" s="6">
        <v>44936</v>
      </c>
      <c r="C27" s="6">
        <v>44938</v>
      </c>
      <c r="D27" s="4">
        <v>1232</v>
      </c>
      <c r="E27" s="4" t="str">
        <f>VLOOKUP(A27,HOP!A:L,12,0)</f>
        <v>1232.00</v>
      </c>
      <c r="F27" s="4" t="str">
        <f>VLOOKUP(A27,HOP!A:C,3,0)</f>
        <v>2923920</v>
      </c>
      <c r="G27" s="4">
        <f t="shared" si="0"/>
        <v>0</v>
      </c>
      <c r="H27" s="4" t="str">
        <f t="shared" si="1"/>
        <v>，2923920</v>
      </c>
      <c r="I27" s="4" t="str">
        <f>VLOOKUP(A27,HOP!A:U,21,0)</f>
        <v>直采</v>
      </c>
    </row>
    <row r="28" s="4" customFormat="1" hidden="1" spans="1:9">
      <c r="A28" s="5">
        <v>999222094659985</v>
      </c>
      <c r="B28" s="6">
        <v>44937</v>
      </c>
      <c r="C28" s="6">
        <v>44938</v>
      </c>
      <c r="D28" s="4">
        <v>2762</v>
      </c>
      <c r="E28" s="4" t="str">
        <f>VLOOKUP(A28,HOP!A:L,12,0)</f>
        <v>2762.00</v>
      </c>
      <c r="F28" s="4" t="str">
        <f>VLOOKUP(A28,HOP!A:C,3,0)</f>
        <v>2925053</v>
      </c>
      <c r="G28" s="4">
        <f t="shared" si="0"/>
        <v>0</v>
      </c>
      <c r="H28" s="4" t="str">
        <f t="shared" si="1"/>
        <v>，2925053</v>
      </c>
      <c r="I28" s="4" t="str">
        <f>VLOOKUP(A28,HOP!A:U,21,0)</f>
        <v>直采</v>
      </c>
    </row>
    <row r="29" s="4" customFormat="1" hidden="1" spans="1:9">
      <c r="A29" s="5">
        <v>999222106487837</v>
      </c>
      <c r="B29" s="6">
        <v>44933</v>
      </c>
      <c r="C29" s="6">
        <v>44938</v>
      </c>
      <c r="D29" s="4">
        <v>1466</v>
      </c>
      <c r="E29" s="4" t="str">
        <f>VLOOKUP(A29,HOP!A:L,12,0)</f>
        <v>1466.00</v>
      </c>
      <c r="F29" s="4" t="str">
        <f>VLOOKUP(A29,HOP!A:C,3,0)</f>
        <v>2927738</v>
      </c>
      <c r="G29" s="4">
        <f t="shared" si="0"/>
        <v>0</v>
      </c>
      <c r="H29" s="4" t="str">
        <f t="shared" si="1"/>
        <v>，2927738</v>
      </c>
      <c r="I29" s="4" t="str">
        <f>VLOOKUP(A29,HOP!A:U,21,0)</f>
        <v>直采</v>
      </c>
    </row>
    <row r="30" s="4" customFormat="1" hidden="1" spans="1:9">
      <c r="A30" s="5">
        <v>999222113721968</v>
      </c>
      <c r="B30" s="6">
        <v>44937</v>
      </c>
      <c r="C30" s="6">
        <v>44938</v>
      </c>
      <c r="D30" s="4">
        <v>245</v>
      </c>
      <c r="E30" s="4" t="str">
        <f>VLOOKUP(A30,HOP!A:L,12,0)</f>
        <v>245.00</v>
      </c>
      <c r="F30" s="4" t="str">
        <f>VLOOKUP(A30,HOP!A:C,3,0)</f>
        <v>2929838</v>
      </c>
      <c r="G30" s="4">
        <f t="shared" si="0"/>
        <v>0</v>
      </c>
      <c r="H30" s="4" t="str">
        <f t="shared" si="1"/>
        <v>，2929838</v>
      </c>
      <c r="I30" s="4" t="str">
        <f>VLOOKUP(A30,HOP!A:U,21,0)</f>
        <v>直采</v>
      </c>
    </row>
    <row r="31" s="4" customFormat="1" hidden="1" spans="1:9">
      <c r="A31" s="5">
        <v>999222115853662</v>
      </c>
      <c r="B31" s="6">
        <v>44935</v>
      </c>
      <c r="C31" s="6">
        <v>44938</v>
      </c>
      <c r="D31" s="4">
        <v>1965</v>
      </c>
      <c r="E31" s="4" t="str">
        <f>VLOOKUP(A31,HOP!A:L,12,0)</f>
        <v>1965.00</v>
      </c>
      <c r="F31" s="4" t="str">
        <f>VLOOKUP(A31,HOP!A:C,3,0)</f>
        <v>2930563</v>
      </c>
      <c r="G31" s="4">
        <f t="shared" si="0"/>
        <v>0</v>
      </c>
      <c r="H31" s="4" t="str">
        <f t="shared" si="1"/>
        <v>，2930563</v>
      </c>
      <c r="I31" s="4" t="str">
        <f>VLOOKUP(A31,HOP!A:U,21,0)</f>
        <v>直采</v>
      </c>
    </row>
    <row r="32" s="4" customFormat="1" hidden="1" spans="1:9">
      <c r="A32" s="5">
        <v>999222122433269</v>
      </c>
      <c r="B32" s="6">
        <v>44935</v>
      </c>
      <c r="C32" s="6">
        <v>44938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999222123296458</v>
      </c>
      <c r="B33" s="6">
        <v>44935</v>
      </c>
      <c r="C33" s="6">
        <v>44938</v>
      </c>
      <c r="D33" s="4">
        <v>2280</v>
      </c>
      <c r="E33" s="4" t="str">
        <f>VLOOKUP(A33,HOP!A:L,12,0)</f>
        <v>2280.00</v>
      </c>
      <c r="F33" s="4" t="str">
        <f>VLOOKUP(A33,HOP!A:C,3,0)</f>
        <v>2931869</v>
      </c>
      <c r="G33" s="4">
        <f t="shared" si="0"/>
        <v>0</v>
      </c>
      <c r="H33" s="4" t="str">
        <f t="shared" si="1"/>
        <v>，2931869</v>
      </c>
      <c r="I33" s="4" t="str">
        <f>VLOOKUP(A33,HOP!A:U,21,0)</f>
        <v>直采</v>
      </c>
    </row>
    <row r="34" s="4" customFormat="1" hidden="1" spans="1:9">
      <c r="A34" s="5">
        <v>999222123316575</v>
      </c>
      <c r="B34" s="6">
        <v>44936</v>
      </c>
      <c r="C34" s="6">
        <v>44938</v>
      </c>
      <c r="D34" s="4">
        <v>760</v>
      </c>
      <c r="E34" s="4" t="str">
        <f>VLOOKUP(A34,HOP!A:L,12,0)</f>
        <v>760.00</v>
      </c>
      <c r="F34" s="4" t="str">
        <f>VLOOKUP(A34,HOP!A:C,3,0)</f>
        <v>2931873</v>
      </c>
      <c r="G34" s="4">
        <f t="shared" si="0"/>
        <v>0</v>
      </c>
      <c r="H34" s="4" t="str">
        <f t="shared" si="1"/>
        <v>，2931873</v>
      </c>
      <c r="I34" s="4" t="str">
        <f>VLOOKUP(A34,HOP!A:U,21,0)</f>
        <v>直采</v>
      </c>
    </row>
    <row r="35" s="4" customFormat="1" hidden="1" spans="1:9">
      <c r="A35" s="5">
        <v>999222123443879</v>
      </c>
      <c r="B35" s="6">
        <v>44937</v>
      </c>
      <c r="C35" s="6">
        <v>44938</v>
      </c>
      <c r="D35" s="4">
        <v>307</v>
      </c>
      <c r="E35" s="4" t="str">
        <f>VLOOKUP(A35,HOP!A:L,12,0)</f>
        <v>307.00</v>
      </c>
      <c r="F35" s="4" t="str">
        <f>VLOOKUP(A35,HOP!A:C,3,0)</f>
        <v>2931895</v>
      </c>
      <c r="G35" s="4">
        <f t="shared" ref="G35:G66" si="2">D35-E35</f>
        <v>0</v>
      </c>
      <c r="H35" s="4" t="str">
        <f t="shared" ref="H35:H66" si="3">$H$1&amp;F35</f>
        <v>，2931895</v>
      </c>
      <c r="I35" s="4" t="str">
        <f>VLOOKUP(A35,HOP!A:U,21,0)</f>
        <v>直采</v>
      </c>
    </row>
    <row r="36" s="4" customFormat="1" hidden="1" spans="1:9">
      <c r="A36" s="5">
        <v>999222126522570</v>
      </c>
      <c r="B36" s="6">
        <v>44937</v>
      </c>
      <c r="C36" s="6">
        <v>44938</v>
      </c>
      <c r="D36" s="4">
        <v>405</v>
      </c>
      <c r="E36" s="4" t="str">
        <f>VLOOKUP(A36,HOP!A:L,12,0)</f>
        <v>405.00</v>
      </c>
      <c r="F36" s="4" t="str">
        <f>VLOOKUP(A36,HOP!A:C,3,0)</f>
        <v>2932875</v>
      </c>
      <c r="G36" s="4">
        <f t="shared" si="2"/>
        <v>0</v>
      </c>
      <c r="H36" s="4" t="str">
        <f t="shared" si="3"/>
        <v>，2932875</v>
      </c>
      <c r="I36" s="4" t="str">
        <f>VLOOKUP(A36,HOP!A:U,21,0)</f>
        <v>直采</v>
      </c>
    </row>
    <row r="37" s="4" customFormat="1" hidden="1" spans="1:9">
      <c r="A37" s="5">
        <v>999222126676063</v>
      </c>
      <c r="B37" s="6">
        <v>44935</v>
      </c>
      <c r="C37" s="6">
        <v>44938</v>
      </c>
      <c r="D37" s="4">
        <v>783</v>
      </c>
      <c r="E37" s="4" t="str">
        <f>VLOOKUP(A37,HOP!A:L,12,0)</f>
        <v>783.00</v>
      </c>
      <c r="F37" s="4" t="str">
        <f>VLOOKUP(A37,HOP!A:C,3,0)</f>
        <v>2932927</v>
      </c>
      <c r="G37" s="4">
        <f t="shared" si="2"/>
        <v>0</v>
      </c>
      <c r="H37" s="4" t="str">
        <f t="shared" si="3"/>
        <v>，2932927</v>
      </c>
      <c r="I37" s="4" t="str">
        <f>VLOOKUP(A37,HOP!A:U,21,0)</f>
        <v>直采</v>
      </c>
    </row>
    <row r="38" s="4" customFormat="1" hidden="1" spans="1:9">
      <c r="A38" s="5">
        <v>999222128662548</v>
      </c>
      <c r="B38" s="6">
        <v>44936</v>
      </c>
      <c r="C38" s="6">
        <v>44938</v>
      </c>
      <c r="D38" s="4">
        <v>478</v>
      </c>
      <c r="E38" s="4" t="str">
        <f>VLOOKUP(A38,HOP!A:L,12,0)</f>
        <v>478.00</v>
      </c>
      <c r="F38" s="4" t="str">
        <f>VLOOKUP(A38,HOP!A:C,3,0)</f>
        <v>2933089</v>
      </c>
      <c r="G38" s="4">
        <f t="shared" si="2"/>
        <v>0</v>
      </c>
      <c r="H38" s="4" t="str">
        <f t="shared" si="3"/>
        <v>，2933089</v>
      </c>
      <c r="I38" s="4" t="str">
        <f>VLOOKUP(A38,HOP!A:U,21,0)</f>
        <v>直采</v>
      </c>
    </row>
    <row r="39" s="4" customFormat="1" hidden="1" spans="1:9">
      <c r="A39" s="5">
        <v>999222130295344</v>
      </c>
      <c r="B39" s="6">
        <v>44936</v>
      </c>
      <c r="C39" s="6">
        <v>44938</v>
      </c>
      <c r="D39" s="4">
        <v>1270</v>
      </c>
      <c r="E39" s="4" t="str">
        <f>VLOOKUP(A39,HOP!A:L,12,0)</f>
        <v>1270.00</v>
      </c>
      <c r="F39" s="4" t="str">
        <f>VLOOKUP(A39,HOP!A:C,3,0)</f>
        <v>2933474</v>
      </c>
      <c r="G39" s="4">
        <f t="shared" si="2"/>
        <v>0</v>
      </c>
      <c r="H39" s="4" t="str">
        <f t="shared" si="3"/>
        <v>，2933474</v>
      </c>
      <c r="I39" s="4" t="str">
        <f>VLOOKUP(A39,HOP!A:U,21,0)</f>
        <v>直采</v>
      </c>
    </row>
    <row r="40" s="4" customFormat="1" hidden="1" spans="1:9">
      <c r="A40" s="5">
        <v>999222130657609</v>
      </c>
      <c r="B40" s="6">
        <v>44936</v>
      </c>
      <c r="C40" s="6">
        <v>44938</v>
      </c>
      <c r="D40" s="4">
        <v>606</v>
      </c>
      <c r="E40" s="4" t="str">
        <f>VLOOKUP(A40,HOP!A:L,12,0)</f>
        <v>606.00</v>
      </c>
      <c r="F40" s="4" t="str">
        <f>VLOOKUP(A40,HOP!A:C,3,0)</f>
        <v>2933548</v>
      </c>
      <c r="G40" s="4">
        <f t="shared" si="2"/>
        <v>0</v>
      </c>
      <c r="H40" s="4" t="str">
        <f t="shared" si="3"/>
        <v>，2933548</v>
      </c>
      <c r="I40" s="4" t="str">
        <f>VLOOKUP(A40,HOP!A:U,21,0)</f>
        <v>直采</v>
      </c>
    </row>
    <row r="41" s="4" customFormat="1" hidden="1" spans="1:9">
      <c r="A41" s="5">
        <v>999222130915982</v>
      </c>
      <c r="B41" s="6">
        <v>44937</v>
      </c>
      <c r="C41" s="6">
        <v>44938</v>
      </c>
      <c r="D41" s="4">
        <v>642</v>
      </c>
      <c r="E41" s="4" t="str">
        <f>VLOOKUP(A41,HOP!A:L,12,0)</f>
        <v>642.00</v>
      </c>
      <c r="F41" s="4" t="str">
        <f>VLOOKUP(A41,HOP!A:C,3,0)</f>
        <v>2933619</v>
      </c>
      <c r="G41" s="4">
        <f t="shared" si="2"/>
        <v>0</v>
      </c>
      <c r="H41" s="4" t="str">
        <f t="shared" si="3"/>
        <v>，2933619</v>
      </c>
      <c r="I41" s="4" t="str">
        <f>VLOOKUP(A41,HOP!A:U,21,0)</f>
        <v>直采</v>
      </c>
    </row>
    <row r="42" s="4" customFormat="1" hidden="1" spans="1:9">
      <c r="A42" s="5">
        <v>999222131576309</v>
      </c>
      <c r="B42" s="6">
        <v>44937</v>
      </c>
      <c r="C42" s="6">
        <v>44938</v>
      </c>
      <c r="D42" s="4">
        <v>204</v>
      </c>
      <c r="E42" s="4" t="str">
        <f>VLOOKUP(A42,HOP!A:L,12,0)</f>
        <v>204.00</v>
      </c>
      <c r="F42" s="4" t="str">
        <f>VLOOKUP(A42,HOP!A:C,3,0)</f>
        <v>2934195</v>
      </c>
      <c r="G42" s="4">
        <f t="shared" si="2"/>
        <v>0</v>
      </c>
      <c r="H42" s="4" t="str">
        <f t="shared" si="3"/>
        <v>，2934195</v>
      </c>
      <c r="I42" s="4" t="str">
        <f>VLOOKUP(A42,HOP!A:U,21,0)</f>
        <v>直采</v>
      </c>
    </row>
    <row r="43" s="4" customFormat="1" hidden="1" spans="1:9">
      <c r="A43" s="5">
        <v>999222132608696</v>
      </c>
      <c r="B43" s="6">
        <v>44937</v>
      </c>
      <c r="C43" s="6">
        <v>44938</v>
      </c>
      <c r="D43" s="4">
        <v>635</v>
      </c>
      <c r="E43" s="4" t="str">
        <f>VLOOKUP(A43,HOP!A:L,12,0)</f>
        <v>635.00</v>
      </c>
      <c r="F43" s="4" t="str">
        <f>VLOOKUP(A43,HOP!A:C,3,0)</f>
        <v>2934290</v>
      </c>
      <c r="G43" s="4">
        <f t="shared" si="2"/>
        <v>0</v>
      </c>
      <c r="H43" s="4" t="str">
        <f t="shared" si="3"/>
        <v>，2934290</v>
      </c>
      <c r="I43" s="4" t="str">
        <f>VLOOKUP(A43,HOP!A:U,21,0)</f>
        <v>直采</v>
      </c>
    </row>
    <row r="44" s="4" customFormat="1" hidden="1" spans="1:9">
      <c r="A44" s="5">
        <v>999222134303415</v>
      </c>
      <c r="B44" s="6">
        <v>44937</v>
      </c>
      <c r="C44" s="6">
        <v>44938</v>
      </c>
      <c r="D44" s="4">
        <v>210</v>
      </c>
      <c r="E44" s="4" t="str">
        <f>VLOOKUP(A44,HOP!A:L,12,0)</f>
        <v>210.00</v>
      </c>
      <c r="F44" s="4" t="str">
        <f>VLOOKUP(A44,HOP!A:C,3,0)</f>
        <v>2934600</v>
      </c>
      <c r="G44" s="4">
        <f t="shared" si="2"/>
        <v>0</v>
      </c>
      <c r="H44" s="4" t="str">
        <f t="shared" si="3"/>
        <v>，2934600</v>
      </c>
      <c r="I44" s="4" t="str">
        <f>VLOOKUP(A44,HOP!A:U,21,0)</f>
        <v>直采</v>
      </c>
    </row>
    <row r="45" s="4" customFormat="1" hidden="1" spans="1:9">
      <c r="A45" s="5">
        <v>999222135674497</v>
      </c>
      <c r="B45" s="6">
        <v>44936</v>
      </c>
      <c r="C45" s="6">
        <v>44938</v>
      </c>
      <c r="D45" s="4">
        <v>2130</v>
      </c>
      <c r="E45" s="4" t="str">
        <f>VLOOKUP(A45,HOP!A:L,12,0)</f>
        <v>2130.00</v>
      </c>
      <c r="F45" s="4" t="str">
        <f>VLOOKUP(A45,HOP!A:C,3,0)</f>
        <v>2934796</v>
      </c>
      <c r="G45" s="4">
        <f t="shared" si="2"/>
        <v>0</v>
      </c>
      <c r="H45" s="4" t="str">
        <f t="shared" si="3"/>
        <v>，2934796</v>
      </c>
      <c r="I45" s="4" t="str">
        <f>VLOOKUP(A45,HOP!A:U,21,0)</f>
        <v>直采</v>
      </c>
    </row>
    <row r="46" s="4" customFormat="1" hidden="1" spans="1:9">
      <c r="A46" s="5">
        <v>999222136140969</v>
      </c>
      <c r="B46" s="6">
        <v>44936</v>
      </c>
      <c r="C46" s="6">
        <v>44938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999222137220304</v>
      </c>
      <c r="B47" s="6">
        <v>44936</v>
      </c>
      <c r="C47" s="6">
        <v>44938</v>
      </c>
      <c r="D47" s="4">
        <v>2620</v>
      </c>
      <c r="E47" s="4" t="str">
        <f>VLOOKUP(A47,HOP!A:L,12,0)</f>
        <v>2620.00</v>
      </c>
      <c r="F47" s="4" t="str">
        <f>VLOOKUP(A47,HOP!A:C,3,0)</f>
        <v>2935241</v>
      </c>
      <c r="G47" s="4">
        <f t="shared" si="2"/>
        <v>0</v>
      </c>
      <c r="H47" s="4" t="str">
        <f t="shared" si="3"/>
        <v>，2935241</v>
      </c>
      <c r="I47" s="4" t="str">
        <f>VLOOKUP(A47,HOP!A:U,21,0)</f>
        <v>直采</v>
      </c>
    </row>
    <row r="48" s="4" customFormat="1" hidden="1" spans="1:9">
      <c r="A48" s="5">
        <v>999222137477555</v>
      </c>
      <c r="B48" s="6">
        <v>44936</v>
      </c>
      <c r="C48" s="6">
        <v>44938</v>
      </c>
      <c r="D48" s="4">
        <v>910</v>
      </c>
      <c r="E48" s="4" t="str">
        <f>VLOOKUP(A48,HOP!A:L,12,0)</f>
        <v>910.00</v>
      </c>
      <c r="F48" s="4" t="str">
        <f>VLOOKUP(A48,HOP!A:C,3,0)</f>
        <v>2935321</v>
      </c>
      <c r="G48" s="4">
        <f t="shared" si="2"/>
        <v>0</v>
      </c>
      <c r="H48" s="4" t="str">
        <f t="shared" si="3"/>
        <v>，2935321</v>
      </c>
      <c r="I48" s="4" t="str">
        <f>VLOOKUP(A48,HOP!A:U,21,0)</f>
        <v>直采</v>
      </c>
    </row>
    <row r="49" s="4" customFormat="1" hidden="1" spans="1:9">
      <c r="A49" s="5">
        <v>999222138344592</v>
      </c>
      <c r="B49" s="6">
        <v>44937</v>
      </c>
      <c r="C49" s="6">
        <v>44938</v>
      </c>
      <c r="D49" s="4">
        <v>910</v>
      </c>
      <c r="E49" s="4" t="str">
        <f>VLOOKUP(A49,HOP!A:L,12,0)</f>
        <v>910.00</v>
      </c>
      <c r="F49" s="4" t="str">
        <f>VLOOKUP(A49,HOP!A:C,3,0)</f>
        <v>2935560</v>
      </c>
      <c r="G49" s="4">
        <f t="shared" si="2"/>
        <v>0</v>
      </c>
      <c r="H49" s="4" t="str">
        <f t="shared" si="3"/>
        <v>，2935560</v>
      </c>
      <c r="I49" s="4" t="str">
        <f>VLOOKUP(A49,HOP!A:U,21,0)</f>
        <v>直采</v>
      </c>
    </row>
    <row r="50" s="4" customFormat="1" hidden="1" spans="1:9">
      <c r="A50" s="5">
        <v>999222139185672</v>
      </c>
      <c r="B50" s="6">
        <v>44936</v>
      </c>
      <c r="C50" s="6">
        <v>44938</v>
      </c>
      <c r="D50" s="4">
        <v>2346</v>
      </c>
      <c r="E50" s="4" t="str">
        <f>VLOOKUP(A50,HOP!A:L,12,0)</f>
        <v>2346.00</v>
      </c>
      <c r="F50" s="4" t="str">
        <f>VLOOKUP(A50,HOP!A:C,3,0)</f>
        <v>2936000</v>
      </c>
      <c r="G50" s="4">
        <f t="shared" si="2"/>
        <v>0</v>
      </c>
      <c r="H50" s="4" t="str">
        <f t="shared" si="3"/>
        <v>，2936000</v>
      </c>
      <c r="I50" s="4" t="str">
        <f>VLOOKUP(A50,HOP!A:U,21,0)</f>
        <v>直采</v>
      </c>
    </row>
    <row r="51" s="4" customFormat="1" hidden="1" spans="1:9">
      <c r="A51" s="5">
        <v>999222139289848</v>
      </c>
      <c r="B51" s="6">
        <v>44937</v>
      </c>
      <c r="C51" s="6">
        <v>44938</v>
      </c>
      <c r="D51" s="4">
        <v>405</v>
      </c>
      <c r="E51" s="4" t="str">
        <f>VLOOKUP(A51,HOP!A:L,12,0)</f>
        <v>405.00</v>
      </c>
      <c r="F51" s="4" t="str">
        <f>VLOOKUP(A51,HOP!A:C,3,0)</f>
        <v>2936049</v>
      </c>
      <c r="G51" s="4">
        <f t="shared" si="2"/>
        <v>0</v>
      </c>
      <c r="H51" s="4" t="str">
        <f t="shared" si="3"/>
        <v>，2936049</v>
      </c>
      <c r="I51" s="4" t="str">
        <f>VLOOKUP(A51,HOP!A:U,21,0)</f>
        <v>直采</v>
      </c>
    </row>
    <row r="52" s="4" customFormat="1" hidden="1" spans="1:9">
      <c r="A52" s="5">
        <v>999222139415126</v>
      </c>
      <c r="B52" s="6">
        <v>44937</v>
      </c>
      <c r="C52" s="6">
        <v>44938</v>
      </c>
      <c r="D52" s="4">
        <v>690</v>
      </c>
      <c r="E52" s="4" t="str">
        <f>VLOOKUP(A52,HOP!A:L,12,0)</f>
        <v>690.00</v>
      </c>
      <c r="F52" s="4" t="str">
        <f>VLOOKUP(A52,HOP!A:C,3,0)</f>
        <v>2936096</v>
      </c>
      <c r="G52" s="4">
        <f t="shared" si="2"/>
        <v>0</v>
      </c>
      <c r="H52" s="4" t="str">
        <f t="shared" si="3"/>
        <v>，2936096</v>
      </c>
      <c r="I52" s="4" t="str">
        <f>VLOOKUP(A52,HOP!A:U,21,0)</f>
        <v>直采</v>
      </c>
    </row>
    <row r="53" s="4" customFormat="1" hidden="1" spans="1:9">
      <c r="A53" s="5">
        <v>999222138833109</v>
      </c>
      <c r="B53" s="6">
        <v>44936</v>
      </c>
      <c r="C53" s="6">
        <v>44938</v>
      </c>
      <c r="D53" s="4">
        <v>810</v>
      </c>
      <c r="E53" s="4" t="str">
        <f>VLOOKUP(A53,HOP!A:L,12,0)</f>
        <v>810.00</v>
      </c>
      <c r="F53" s="4" t="str">
        <f>VLOOKUP(A53,HOP!A:C,3,0)</f>
        <v>2935831</v>
      </c>
      <c r="G53" s="4">
        <f t="shared" si="2"/>
        <v>0</v>
      </c>
      <c r="H53" s="4" t="str">
        <f t="shared" si="3"/>
        <v>，2935831</v>
      </c>
      <c r="I53" s="4" t="str">
        <f>VLOOKUP(A53,HOP!A:U,21,0)</f>
        <v>直采</v>
      </c>
    </row>
    <row r="54" s="4" customFormat="1" hidden="1" spans="1:9">
      <c r="A54" s="5">
        <v>999222142568380</v>
      </c>
      <c r="B54" s="6">
        <v>44937</v>
      </c>
      <c r="C54" s="6">
        <v>44938</v>
      </c>
      <c r="D54" s="4">
        <v>240</v>
      </c>
      <c r="E54" s="4" t="str">
        <f>VLOOKUP(A54,HOP!A:L,12,0)</f>
        <v>240.00</v>
      </c>
      <c r="F54" s="4" t="str">
        <f>VLOOKUP(A54,HOP!A:C,3,0)</f>
        <v>2936675</v>
      </c>
      <c r="G54" s="4">
        <f t="shared" si="2"/>
        <v>0</v>
      </c>
      <c r="H54" s="4" t="str">
        <f t="shared" si="3"/>
        <v>，2936675</v>
      </c>
      <c r="I54" s="4" t="str">
        <f>VLOOKUP(A54,HOP!A:U,21,0)</f>
        <v>直采</v>
      </c>
    </row>
    <row r="55" s="4" customFormat="1" hidden="1" spans="1:9">
      <c r="A55" s="5">
        <v>999222144771259</v>
      </c>
      <c r="B55" s="6">
        <v>44937</v>
      </c>
      <c r="C55" s="6">
        <v>44938</v>
      </c>
      <c r="D55" s="4">
        <v>462</v>
      </c>
      <c r="E55" s="4" t="str">
        <f>VLOOKUP(A55,HOP!A:L,12,0)</f>
        <v>462.00</v>
      </c>
      <c r="F55" s="4" t="str">
        <f>VLOOKUP(A55,HOP!A:C,3,0)</f>
        <v>2937340</v>
      </c>
      <c r="G55" s="4">
        <f t="shared" si="2"/>
        <v>0</v>
      </c>
      <c r="H55" s="4" t="str">
        <f t="shared" si="3"/>
        <v>，2937340</v>
      </c>
      <c r="I55" s="4" t="str">
        <f>VLOOKUP(A55,HOP!A:U,21,0)</f>
        <v>直采</v>
      </c>
    </row>
    <row r="56" s="4" customFormat="1" hidden="1" spans="1:9">
      <c r="A56" s="5">
        <v>999222147736693</v>
      </c>
      <c r="B56" s="6">
        <v>44937</v>
      </c>
      <c r="C56" s="6">
        <v>44938</v>
      </c>
      <c r="D56" s="4">
        <v>126.18</v>
      </c>
      <c r="E56" s="4" t="str">
        <f>VLOOKUP(A56,HOP!A:L,12,0)</f>
        <v>126.18</v>
      </c>
      <c r="F56" s="4" t="str">
        <f>VLOOKUP(A56,HOP!A:C,3,0)</f>
        <v>2937916</v>
      </c>
      <c r="G56" s="4">
        <f t="shared" si="2"/>
        <v>0</v>
      </c>
      <c r="H56" s="4" t="str">
        <f t="shared" si="3"/>
        <v>，2937916</v>
      </c>
      <c r="I56" s="4" t="str">
        <f>VLOOKUP(A56,HOP!A:U,21,0)</f>
        <v>直连</v>
      </c>
    </row>
    <row r="57" s="4" customFormat="1" hidden="1" spans="1:9">
      <c r="A57" s="5">
        <v>999222147777710</v>
      </c>
      <c r="B57" s="6">
        <v>44937</v>
      </c>
      <c r="C57" s="6">
        <v>44938</v>
      </c>
      <c r="D57" s="4">
        <v>1146</v>
      </c>
      <c r="E57" s="4" t="str">
        <f>VLOOKUP(A57,HOP!A:L,12,0)</f>
        <v>1146.00</v>
      </c>
      <c r="F57" s="4" t="str">
        <f>VLOOKUP(A57,HOP!A:C,3,0)</f>
        <v>2937921</v>
      </c>
      <c r="G57" s="4">
        <f t="shared" si="2"/>
        <v>0</v>
      </c>
      <c r="H57" s="4" t="str">
        <f t="shared" si="3"/>
        <v>，2937921</v>
      </c>
      <c r="I57" s="4" t="str">
        <f>VLOOKUP(A57,HOP!A:U,21,0)</f>
        <v>直采</v>
      </c>
    </row>
    <row r="58" s="4" customFormat="1" hidden="1" spans="1:9">
      <c r="A58" s="5">
        <v>999222147880138</v>
      </c>
      <c r="B58" s="6">
        <v>44937</v>
      </c>
      <c r="C58" s="6">
        <v>44938</v>
      </c>
      <c r="D58" s="4">
        <v>1888</v>
      </c>
      <c r="E58" s="4" t="str">
        <f>VLOOKUP(A58,HOP!A:L,12,0)</f>
        <v>1888.00</v>
      </c>
      <c r="F58" s="4" t="str">
        <f>VLOOKUP(A58,HOP!A:C,3,0)</f>
        <v>2937941</v>
      </c>
      <c r="G58" s="4">
        <f t="shared" si="2"/>
        <v>0</v>
      </c>
      <c r="H58" s="4" t="str">
        <f t="shared" si="3"/>
        <v>，2937941</v>
      </c>
      <c r="I58" s="4" t="str">
        <f>VLOOKUP(A58,HOP!A:U,21,0)</f>
        <v>直采</v>
      </c>
    </row>
    <row r="59" s="4" customFormat="1" hidden="1" spans="1:9">
      <c r="A59" s="5">
        <v>999222148095569</v>
      </c>
      <c r="B59" s="6">
        <v>44937</v>
      </c>
      <c r="C59" s="6">
        <v>44938</v>
      </c>
      <c r="D59" s="4">
        <v>984</v>
      </c>
      <c r="E59" s="4" t="str">
        <f>VLOOKUP(A59,HOP!A:L,12,0)</f>
        <v>984.00</v>
      </c>
      <c r="F59" s="4" t="str">
        <f>VLOOKUP(A59,HOP!A:C,3,0)</f>
        <v>2937979</v>
      </c>
      <c r="G59" s="4">
        <f t="shared" si="2"/>
        <v>0</v>
      </c>
      <c r="H59" s="4" t="str">
        <f t="shared" si="3"/>
        <v>，2937979</v>
      </c>
      <c r="I59" s="4" t="str">
        <f>VLOOKUP(A59,HOP!A:U,21,0)</f>
        <v>直采</v>
      </c>
    </row>
    <row r="60" s="4" customFormat="1" hidden="1" spans="1:9">
      <c r="A60" s="5">
        <v>999222145602335</v>
      </c>
      <c r="B60" s="6">
        <v>44937</v>
      </c>
      <c r="C60" s="6">
        <v>44938</v>
      </c>
      <c r="D60" s="4">
        <v>380</v>
      </c>
      <c r="E60" s="4" t="str">
        <f>VLOOKUP(A60,HOP!A:L,12,0)</f>
        <v>380.00</v>
      </c>
      <c r="F60" s="4" t="str">
        <f>VLOOKUP(A60,HOP!A:C,3,0)</f>
        <v>2937712</v>
      </c>
      <c r="G60" s="4">
        <f t="shared" si="2"/>
        <v>0</v>
      </c>
      <c r="H60" s="4" t="str">
        <f t="shared" si="3"/>
        <v>，2937712</v>
      </c>
      <c r="I60" s="4" t="str">
        <f>VLOOKUP(A60,HOP!A:U,21,0)</f>
        <v>直采</v>
      </c>
    </row>
    <row r="61" s="4" customFormat="1" hidden="1" spans="1:9">
      <c r="A61" s="5">
        <v>999222150369051</v>
      </c>
      <c r="B61" s="6">
        <v>44937</v>
      </c>
      <c r="C61" s="6">
        <v>44938</v>
      </c>
      <c r="D61" s="4">
        <v>354</v>
      </c>
      <c r="E61" s="4" t="str">
        <f>VLOOKUP(A61,HOP!A:L,12,0)</f>
        <v>354.00</v>
      </c>
      <c r="F61" s="4" t="str">
        <f>VLOOKUP(A61,HOP!A:C,3,0)</f>
        <v>2938636</v>
      </c>
      <c r="G61" s="4">
        <f t="shared" si="2"/>
        <v>0</v>
      </c>
      <c r="H61" s="4" t="str">
        <f t="shared" si="3"/>
        <v>，2938636</v>
      </c>
      <c r="I61" s="4" t="str">
        <f>VLOOKUP(A61,HOP!A:U,21,0)</f>
        <v>直采</v>
      </c>
    </row>
    <row r="62" s="4" customFormat="1" hidden="1" spans="1:9">
      <c r="A62" s="5">
        <v>999222150967711</v>
      </c>
      <c r="B62" s="6">
        <v>44937</v>
      </c>
      <c r="C62" s="6">
        <v>44938</v>
      </c>
      <c r="D62" s="4">
        <v>357</v>
      </c>
      <c r="E62" s="4" t="str">
        <f>VLOOKUP(A62,HOP!A:L,12,0)</f>
        <v>357.00</v>
      </c>
      <c r="F62" s="4" t="str">
        <f>VLOOKUP(A62,HOP!A:C,3,0)</f>
        <v>2938917</v>
      </c>
      <c r="G62" s="4">
        <f t="shared" si="2"/>
        <v>0</v>
      </c>
      <c r="H62" s="4" t="str">
        <f t="shared" si="3"/>
        <v>，2938917</v>
      </c>
      <c r="I62" s="4" t="str">
        <f>VLOOKUP(A62,HOP!A:U,21,0)</f>
        <v>直采</v>
      </c>
    </row>
    <row r="63" s="4" customFormat="1" hidden="1" spans="1:9">
      <c r="A63" s="5">
        <v>999222151174336</v>
      </c>
      <c r="B63" s="6">
        <v>44937</v>
      </c>
      <c r="C63" s="6">
        <v>44938</v>
      </c>
      <c r="D63" s="4">
        <v>204</v>
      </c>
      <c r="E63" s="4" t="str">
        <f>VLOOKUP(A63,HOP!A:L,12,0)</f>
        <v>204.00</v>
      </c>
      <c r="F63" s="4" t="str">
        <f>VLOOKUP(A63,HOP!A:C,3,0)</f>
        <v>2939036</v>
      </c>
      <c r="G63" s="4">
        <f t="shared" si="2"/>
        <v>0</v>
      </c>
      <c r="H63" s="4" t="str">
        <f t="shared" si="3"/>
        <v>，2939036</v>
      </c>
      <c r="I63" s="4" t="str">
        <f>VLOOKUP(A63,HOP!A:U,21,0)</f>
        <v>直采</v>
      </c>
    </row>
    <row r="64" s="4" customFormat="1" hidden="1" spans="1:9">
      <c r="A64" s="5">
        <v>999222151186615</v>
      </c>
      <c r="B64" s="6">
        <v>44937</v>
      </c>
      <c r="C64" s="6">
        <v>44938</v>
      </c>
      <c r="D64" s="4">
        <v>1472</v>
      </c>
      <c r="E64" s="4" t="str">
        <f>VLOOKUP(A64,HOP!A:L,12,0)</f>
        <v>1472.00</v>
      </c>
      <c r="F64" s="4" t="str">
        <f>VLOOKUP(A64,HOP!A:C,3,0)</f>
        <v>2939042</v>
      </c>
      <c r="G64" s="4">
        <f t="shared" si="2"/>
        <v>0</v>
      </c>
      <c r="H64" s="4" t="str">
        <f t="shared" si="3"/>
        <v>，2939042</v>
      </c>
      <c r="I64" s="4" t="str">
        <f>VLOOKUP(A64,HOP!A:U,21,0)</f>
        <v>直采</v>
      </c>
    </row>
    <row r="65" s="4" customFormat="1" hidden="1" spans="1:9">
      <c r="A65" s="5">
        <v>22151693984</v>
      </c>
      <c r="B65" s="6">
        <v>44937</v>
      </c>
      <c r="C65" s="6">
        <v>44938</v>
      </c>
      <c r="D65" s="4">
        <v>774.48</v>
      </c>
      <c r="E65" s="4" t="str">
        <f>VLOOKUP(A65,HOP!A:L,12,0)</f>
        <v>774.48</v>
      </c>
      <c r="F65" s="4" t="str">
        <f>VLOOKUP(A65,HOP!A:C,3,0)</f>
        <v>2939268</v>
      </c>
      <c r="G65" s="4">
        <f t="shared" si="2"/>
        <v>0</v>
      </c>
      <c r="H65" s="4" t="str">
        <f t="shared" si="3"/>
        <v>，2939268</v>
      </c>
      <c r="I65" s="4" t="str">
        <f>VLOOKUP(A65,HOP!A:U,21,0)</f>
        <v>直连</v>
      </c>
    </row>
    <row r="66" s="4" customFormat="1" hidden="1" spans="1:9">
      <c r="A66" s="5">
        <v>999222153483843</v>
      </c>
      <c r="B66" s="6">
        <v>44937</v>
      </c>
      <c r="C66" s="6">
        <v>44938</v>
      </c>
      <c r="D66" s="4">
        <v>648</v>
      </c>
      <c r="E66" s="4" t="str">
        <f>VLOOKUP(A66,HOP!A:L,12,0)</f>
        <v>648.00</v>
      </c>
      <c r="F66" s="4" t="str">
        <f>VLOOKUP(A66,HOP!A:C,3,0)</f>
        <v>2939500</v>
      </c>
      <c r="G66" s="4">
        <f t="shared" si="2"/>
        <v>0</v>
      </c>
      <c r="H66" s="4" t="str">
        <f t="shared" si="3"/>
        <v>，2939500</v>
      </c>
      <c r="I66" s="4" t="str">
        <f>VLOOKUP(A66,HOP!A:U,21,0)</f>
        <v>直采</v>
      </c>
    </row>
    <row r="67" s="4" customFormat="1" hidden="1" spans="1:9">
      <c r="A67" s="5">
        <v>999222155057911</v>
      </c>
      <c r="B67" s="6">
        <v>44937</v>
      </c>
      <c r="C67" s="6">
        <v>44938</v>
      </c>
      <c r="D67" s="4">
        <v>737</v>
      </c>
      <c r="E67" s="4" t="str">
        <f>VLOOKUP(A67,HOP!A:L,12,0)</f>
        <v>737.00</v>
      </c>
      <c r="F67" s="4" t="str">
        <f>VLOOKUP(A67,HOP!A:C,3,0)</f>
        <v>2939861</v>
      </c>
      <c r="G67" s="4">
        <f t="shared" ref="G67:G98" si="4">D67-E67</f>
        <v>0</v>
      </c>
      <c r="H67" s="4" t="str">
        <f t="shared" ref="H67:H98" si="5">$H$1&amp;F67</f>
        <v>，2939861</v>
      </c>
      <c r="I67" s="4" t="str">
        <f>VLOOKUP(A67,HOP!A:U,21,0)</f>
        <v>直采</v>
      </c>
    </row>
    <row r="68" s="4" customFormat="1" hidden="1" spans="1:9">
      <c r="A68" s="5">
        <v>999222155381846</v>
      </c>
      <c r="B68" s="6">
        <v>44937</v>
      </c>
      <c r="C68" s="6">
        <v>44938</v>
      </c>
      <c r="D68" s="4">
        <v>245</v>
      </c>
      <c r="E68" s="4" t="str">
        <f>VLOOKUP(A68,HOP!A:L,12,0)</f>
        <v>245.00</v>
      </c>
      <c r="F68" s="4" t="str">
        <f>VLOOKUP(A68,HOP!A:C,3,0)</f>
        <v>2939934</v>
      </c>
      <c r="G68" s="4">
        <f t="shared" si="4"/>
        <v>0</v>
      </c>
      <c r="H68" s="4" t="str">
        <f t="shared" si="5"/>
        <v>，2939934</v>
      </c>
      <c r="I68" s="4" t="str">
        <f>VLOOKUP(A68,HOP!A:U,21,0)</f>
        <v>直采</v>
      </c>
    </row>
    <row r="69" s="4" customFormat="1" hidden="1" spans="1:9">
      <c r="A69" s="5">
        <v>999222155855015</v>
      </c>
      <c r="B69" s="6">
        <v>44937</v>
      </c>
      <c r="C69" s="6">
        <v>44938</v>
      </c>
      <c r="D69" s="4">
        <v>204</v>
      </c>
      <c r="E69" s="4" t="str">
        <f>VLOOKUP(A69,HOP!A:L,12,0)</f>
        <v>204.00</v>
      </c>
      <c r="F69" s="4" t="str">
        <f>VLOOKUP(A69,HOP!A:C,3,0)</f>
        <v>2940061</v>
      </c>
      <c r="G69" s="4">
        <f t="shared" si="4"/>
        <v>0</v>
      </c>
      <c r="H69" s="4" t="str">
        <f t="shared" si="5"/>
        <v>，2940061</v>
      </c>
      <c r="I69" s="4" t="str">
        <f>VLOOKUP(A69,HOP!A:U,21,0)</f>
        <v>直采</v>
      </c>
    </row>
    <row r="70" s="4" customFormat="1" spans="1:10">
      <c r="A70" s="5">
        <v>21828155654</v>
      </c>
      <c r="B70" s="6">
        <v>44923</v>
      </c>
      <c r="C70" s="6">
        <v>44925</v>
      </c>
      <c r="D70" s="4">
        <v>56.4</v>
      </c>
      <c r="E70" s="4" t="e">
        <f>VLOOKUP(A70,HOP!A:L,12,0)</f>
        <v>#N/A</v>
      </c>
      <c r="F70" s="4">
        <v>2813521</v>
      </c>
      <c r="G70" s="4" t="e">
        <f t="shared" si="4"/>
        <v>#N/A</v>
      </c>
      <c r="H70" s="4" t="str">
        <f t="shared" si="5"/>
        <v>，2813521</v>
      </c>
      <c r="I70" s="4" t="e">
        <f>VLOOKUP(A70,HOP!A:U,21,0)</f>
        <v>#N/A</v>
      </c>
      <c r="J70" s="4" t="s">
        <v>850</v>
      </c>
    </row>
    <row r="71" s="4" customFormat="1" hidden="1" spans="1:9">
      <c r="A71" s="5">
        <v>17902077186</v>
      </c>
      <c r="B71" s="6">
        <v>44933</v>
      </c>
      <c r="C71" s="6">
        <v>44936</v>
      </c>
      <c r="D71" s="4">
        <v>5282</v>
      </c>
      <c r="E71" s="4">
        <v>5282</v>
      </c>
      <c r="F71" s="4">
        <v>2541427</v>
      </c>
      <c r="G71" s="4">
        <f t="shared" si="4"/>
        <v>0</v>
      </c>
      <c r="H71" s="4" t="str">
        <f t="shared" si="5"/>
        <v>，2541427</v>
      </c>
      <c r="I71" s="4" t="e">
        <f>VLOOKUP(A71,HOP!A:U,21,0)</f>
        <v>#N/A</v>
      </c>
    </row>
    <row r="72" s="4" customFormat="1" hidden="1" spans="1:9">
      <c r="A72" s="5">
        <v>18668231363</v>
      </c>
      <c r="B72" s="6">
        <v>44935</v>
      </c>
      <c r="C72" s="6">
        <v>44939</v>
      </c>
      <c r="D72" s="4">
        <v>0</v>
      </c>
      <c r="E72" s="4" t="str">
        <f>VLOOKUP(A72,HOP!A:L,12,0)</f>
        <v>5040.00</v>
      </c>
      <c r="F72" s="4" t="str">
        <f>VLOOKUP(A72,HOP!A:C,3,0)</f>
        <v>2647434</v>
      </c>
      <c r="G72" s="4">
        <f t="shared" si="4"/>
        <v>-5040</v>
      </c>
      <c r="H72" s="4" t="str">
        <f t="shared" si="5"/>
        <v>，2647434</v>
      </c>
      <c r="I72" s="4" t="str">
        <f>VLOOKUP(A72,HOP!A:U,21,0)</f>
        <v>直采</v>
      </c>
    </row>
    <row r="73" s="4" customFormat="1" hidden="1" spans="1:9">
      <c r="A73" s="5">
        <v>21224669335</v>
      </c>
      <c r="B73" s="6">
        <v>44938</v>
      </c>
      <c r="C73" s="6">
        <v>44939</v>
      </c>
      <c r="D73" s="4">
        <v>864</v>
      </c>
      <c r="E73" s="4" t="str">
        <f>VLOOKUP(A73,HOP!A:L,12,0)</f>
        <v>864.00</v>
      </c>
      <c r="F73" s="4" t="str">
        <f>VLOOKUP(A73,HOP!A:C,3,0)</f>
        <v>2713957</v>
      </c>
      <c r="G73" s="4">
        <f t="shared" si="4"/>
        <v>0</v>
      </c>
      <c r="H73" s="4" t="str">
        <f t="shared" si="5"/>
        <v>，2713957</v>
      </c>
      <c r="I73" s="4" t="str">
        <f>VLOOKUP(A73,HOP!A:U,21,0)</f>
        <v>直采</v>
      </c>
    </row>
    <row r="74" s="4" customFormat="1" hidden="1" spans="1:9">
      <c r="A74" s="5">
        <v>21562965574</v>
      </c>
      <c r="B74" s="6">
        <v>44935</v>
      </c>
      <c r="C74" s="6">
        <v>44939</v>
      </c>
      <c r="D74" s="4">
        <v>1264</v>
      </c>
      <c r="E74" s="4" t="str">
        <f>VLOOKUP(A74,HOP!A:L,12,0)</f>
        <v>1264.00</v>
      </c>
      <c r="F74" s="4" t="str">
        <f>VLOOKUP(A74,HOP!A:C,3,0)</f>
        <v>2756648</v>
      </c>
      <c r="G74" s="4">
        <f t="shared" si="4"/>
        <v>0</v>
      </c>
      <c r="H74" s="4" t="str">
        <f t="shared" si="5"/>
        <v>，2756648</v>
      </c>
      <c r="I74" s="4" t="str">
        <f>VLOOKUP(A74,HOP!A:U,21,0)</f>
        <v>直采</v>
      </c>
    </row>
    <row r="75" s="4" customFormat="1" hidden="1" spans="1:9">
      <c r="A75" s="5">
        <v>21788631933</v>
      </c>
      <c r="B75" s="6">
        <v>44937</v>
      </c>
      <c r="C75" s="6">
        <v>44939</v>
      </c>
      <c r="D75" s="4">
        <v>6400</v>
      </c>
      <c r="E75" s="4" t="str">
        <f>VLOOKUP(A75,HOP!A:L,12,0)</f>
        <v>6400.00</v>
      </c>
      <c r="F75" s="4" t="str">
        <f>VLOOKUP(A75,HOP!A:C,3,0)</f>
        <v>2795437</v>
      </c>
      <c r="G75" s="4">
        <f t="shared" si="4"/>
        <v>0</v>
      </c>
      <c r="H75" s="4" t="str">
        <f t="shared" si="5"/>
        <v>，2795437</v>
      </c>
      <c r="I75" s="4" t="str">
        <f>VLOOKUP(A75,HOP!A:U,21,0)</f>
        <v>直采</v>
      </c>
    </row>
    <row r="76" s="4" customFormat="1" hidden="1" spans="1:9">
      <c r="A76" s="5">
        <v>21803367205</v>
      </c>
      <c r="B76" s="6">
        <v>44937</v>
      </c>
      <c r="C76" s="6">
        <v>44939</v>
      </c>
      <c r="D76" s="4">
        <v>3500</v>
      </c>
      <c r="E76" s="4" t="str">
        <f>VLOOKUP(A76,HOP!A:L,12,0)</f>
        <v>3500.00</v>
      </c>
      <c r="F76" s="4" t="str">
        <f>VLOOKUP(A76,HOP!A:C,3,0)</f>
        <v>2800867</v>
      </c>
      <c r="G76" s="4">
        <f t="shared" si="4"/>
        <v>0</v>
      </c>
      <c r="H76" s="4" t="str">
        <f t="shared" si="5"/>
        <v>，2800867</v>
      </c>
      <c r="I76" s="4" t="str">
        <f>VLOOKUP(A76,HOP!A:U,21,0)</f>
        <v>直采</v>
      </c>
    </row>
    <row r="77" s="4" customFormat="1" hidden="1" spans="1:9">
      <c r="A77" s="5">
        <v>21829953288</v>
      </c>
      <c r="B77" s="6">
        <v>44938</v>
      </c>
      <c r="C77" s="6">
        <v>44939</v>
      </c>
      <c r="D77" s="4">
        <v>401</v>
      </c>
      <c r="E77" s="4" t="str">
        <f>VLOOKUP(A77,HOP!A:L,12,0)</f>
        <v>401.00</v>
      </c>
      <c r="F77" s="4" t="str">
        <f>VLOOKUP(A77,HOP!A:C,3,0)</f>
        <v>2815838</v>
      </c>
      <c r="G77" s="4">
        <f t="shared" si="4"/>
        <v>0</v>
      </c>
      <c r="H77" s="4" t="str">
        <f t="shared" si="5"/>
        <v>，2815838</v>
      </c>
      <c r="I77" s="4" t="str">
        <f>VLOOKUP(A77,HOP!A:U,21,0)</f>
        <v>直采</v>
      </c>
    </row>
    <row r="78" s="4" customFormat="1" hidden="1" spans="1:9">
      <c r="A78" s="5">
        <v>21856300656</v>
      </c>
      <c r="B78" s="6">
        <v>44937</v>
      </c>
      <c r="C78" s="6">
        <v>44939</v>
      </c>
      <c r="D78" s="4">
        <v>1908</v>
      </c>
      <c r="E78" s="4" t="str">
        <f>VLOOKUP(A78,HOP!A:L,12,0)</f>
        <v>1908.00</v>
      </c>
      <c r="F78" s="4" t="str">
        <f>VLOOKUP(A78,HOP!A:C,3,0)</f>
        <v>2850806</v>
      </c>
      <c r="G78" s="4">
        <f t="shared" si="4"/>
        <v>0</v>
      </c>
      <c r="H78" s="4" t="str">
        <f t="shared" si="5"/>
        <v>，2850806</v>
      </c>
      <c r="I78" s="4" t="str">
        <f>VLOOKUP(A78,HOP!A:U,21,0)</f>
        <v>直采</v>
      </c>
    </row>
    <row r="79" s="4" customFormat="1" hidden="1" spans="1:9">
      <c r="A79" s="5">
        <v>999221906802069</v>
      </c>
      <c r="B79" s="6">
        <v>44938</v>
      </c>
      <c r="C79" s="6">
        <v>44939</v>
      </c>
      <c r="D79" s="4">
        <v>1602</v>
      </c>
      <c r="E79" s="4" t="str">
        <f>VLOOKUP(A79,HOP!A:L,12,0)</f>
        <v>1602.00</v>
      </c>
      <c r="F79" s="4" t="str">
        <f>VLOOKUP(A79,HOP!A:C,3,0)</f>
        <v>2870179</v>
      </c>
      <c r="G79" s="4">
        <f t="shared" si="4"/>
        <v>0</v>
      </c>
      <c r="H79" s="4" t="str">
        <f t="shared" si="5"/>
        <v>，2870179</v>
      </c>
      <c r="I79" s="4" t="str">
        <f>VLOOKUP(A79,HOP!A:U,21,0)</f>
        <v>直采</v>
      </c>
    </row>
    <row r="80" s="4" customFormat="1" hidden="1" spans="1:9">
      <c r="A80" s="5">
        <v>999221907364255</v>
      </c>
      <c r="B80" s="6">
        <v>44938</v>
      </c>
      <c r="C80" s="6">
        <v>44939</v>
      </c>
      <c r="D80" s="4">
        <v>319</v>
      </c>
      <c r="E80" s="4" t="str">
        <f>VLOOKUP(A80,HOP!A:L,12,0)</f>
        <v>319.00</v>
      </c>
      <c r="F80" s="4" t="str">
        <f>VLOOKUP(A80,HOP!A:C,3,0)</f>
        <v>2870465</v>
      </c>
      <c r="G80" s="4">
        <f t="shared" si="4"/>
        <v>0</v>
      </c>
      <c r="H80" s="4" t="str">
        <f t="shared" si="5"/>
        <v>，2870465</v>
      </c>
      <c r="I80" s="4" t="str">
        <f>VLOOKUP(A80,HOP!A:U,21,0)</f>
        <v>直采</v>
      </c>
    </row>
    <row r="81" s="4" customFormat="1" hidden="1" spans="1:9">
      <c r="A81" s="5">
        <v>999221920092685</v>
      </c>
      <c r="B81" s="6">
        <v>44938</v>
      </c>
      <c r="C81" s="6">
        <v>44939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999221928746573</v>
      </c>
      <c r="B82" s="6">
        <v>44938</v>
      </c>
      <c r="C82" s="6">
        <v>44939</v>
      </c>
      <c r="D82" s="4">
        <v>645</v>
      </c>
      <c r="E82" s="4" t="str">
        <f>VLOOKUP(A82,HOP!A:L,12,0)</f>
        <v>645.00</v>
      </c>
      <c r="F82" s="4" t="str">
        <f>VLOOKUP(A82,HOP!A:C,3,0)</f>
        <v>2875821</v>
      </c>
      <c r="G82" s="4">
        <f t="shared" si="4"/>
        <v>0</v>
      </c>
      <c r="H82" s="4" t="str">
        <f t="shared" si="5"/>
        <v>，2875821</v>
      </c>
      <c r="I82" s="4" t="str">
        <f>VLOOKUP(A82,HOP!A:U,21,0)</f>
        <v>直采</v>
      </c>
    </row>
    <row r="83" s="4" customFormat="1" hidden="1" spans="1:9">
      <c r="A83" s="5">
        <v>999221928763817</v>
      </c>
      <c r="B83" s="6">
        <v>44938</v>
      </c>
      <c r="C83" s="6">
        <v>44939</v>
      </c>
      <c r="D83" s="4">
        <v>632</v>
      </c>
      <c r="E83" s="4" t="str">
        <f>VLOOKUP(A83,HOP!A:L,12,0)</f>
        <v>632.00</v>
      </c>
      <c r="F83" s="4" t="str">
        <f>VLOOKUP(A83,HOP!A:C,3,0)</f>
        <v>2875839</v>
      </c>
      <c r="G83" s="4">
        <f t="shared" si="4"/>
        <v>0</v>
      </c>
      <c r="H83" s="4" t="str">
        <f t="shared" si="5"/>
        <v>，2875839</v>
      </c>
      <c r="I83" s="4" t="str">
        <f>VLOOKUP(A83,HOP!A:U,21,0)</f>
        <v>直采</v>
      </c>
    </row>
    <row r="84" s="4" customFormat="1" hidden="1" spans="1:9">
      <c r="A84" s="5">
        <v>999221941188989</v>
      </c>
      <c r="B84" s="6">
        <v>44938</v>
      </c>
      <c r="C84" s="6">
        <v>44939</v>
      </c>
      <c r="D84" s="4">
        <v>1824</v>
      </c>
      <c r="E84" s="4" t="str">
        <f>VLOOKUP(A84,HOP!A:L,12,0)</f>
        <v>1824.00</v>
      </c>
      <c r="F84" s="4" t="str">
        <f>VLOOKUP(A84,HOP!A:C,3,0)</f>
        <v>2880400</v>
      </c>
      <c r="G84" s="4">
        <f t="shared" si="4"/>
        <v>0</v>
      </c>
      <c r="H84" s="4" t="str">
        <f t="shared" si="5"/>
        <v>，2880400</v>
      </c>
      <c r="I84" s="4" t="str">
        <f>VLOOKUP(A84,HOP!A:U,21,0)</f>
        <v>直连</v>
      </c>
    </row>
    <row r="85" s="4" customFormat="1" hidden="1" spans="1:9">
      <c r="A85" s="5">
        <v>999221944911897</v>
      </c>
      <c r="B85" s="6">
        <v>44933</v>
      </c>
      <c r="C85" s="6">
        <v>44939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999221948798701</v>
      </c>
      <c r="B86" s="6">
        <v>44933</v>
      </c>
      <c r="C86" s="6">
        <v>44939</v>
      </c>
      <c r="D86" s="4">
        <v>6510</v>
      </c>
      <c r="E86" s="4" t="str">
        <f>VLOOKUP(A86,HOP!A:L,12,0)</f>
        <v>6510.00</v>
      </c>
      <c r="F86" s="4" t="str">
        <f>VLOOKUP(A86,HOP!A:C,3,0)</f>
        <v>2882658</v>
      </c>
      <c r="G86" s="4">
        <f t="shared" si="4"/>
        <v>0</v>
      </c>
      <c r="H86" s="4" t="str">
        <f t="shared" si="5"/>
        <v>，2882658</v>
      </c>
      <c r="I86" s="4" t="str">
        <f>VLOOKUP(A86,HOP!A:U,21,0)</f>
        <v>直采</v>
      </c>
    </row>
    <row r="87" s="4" customFormat="1" hidden="1" spans="1:9">
      <c r="A87" s="5">
        <v>999221948744798</v>
      </c>
      <c r="B87" s="6">
        <v>44936</v>
      </c>
      <c r="C87" s="6">
        <v>44939</v>
      </c>
      <c r="D87" s="4">
        <v>3099</v>
      </c>
      <c r="E87" s="4" t="str">
        <f>VLOOKUP(A87,HOP!A:L,12,0)</f>
        <v>3099.00</v>
      </c>
      <c r="F87" s="4" t="str">
        <f>VLOOKUP(A87,HOP!A:C,3,0)</f>
        <v>2882638</v>
      </c>
      <c r="G87" s="4">
        <f t="shared" si="4"/>
        <v>0</v>
      </c>
      <c r="H87" s="4" t="str">
        <f t="shared" si="5"/>
        <v>，2882638</v>
      </c>
      <c r="I87" s="4" t="str">
        <f>VLOOKUP(A87,HOP!A:U,21,0)</f>
        <v>直采</v>
      </c>
    </row>
    <row r="88" s="4" customFormat="1" hidden="1" spans="1:9">
      <c r="A88" s="5">
        <v>999221974984910</v>
      </c>
      <c r="B88" s="6">
        <v>44937</v>
      </c>
      <c r="C88" s="6">
        <v>44939</v>
      </c>
      <c r="D88" s="4">
        <v>4698</v>
      </c>
      <c r="E88" s="4" t="str">
        <f>VLOOKUP(A88,HOP!A:L,12,0)</f>
        <v>4698.00</v>
      </c>
      <c r="F88" s="4" t="str">
        <f>VLOOKUP(A88,HOP!A:C,3,0)</f>
        <v>2891426</v>
      </c>
      <c r="G88" s="4">
        <f t="shared" si="4"/>
        <v>0</v>
      </c>
      <c r="H88" s="4" t="str">
        <f t="shared" si="5"/>
        <v>，2891426</v>
      </c>
      <c r="I88" s="4" t="str">
        <f>VLOOKUP(A88,HOP!A:U,21,0)</f>
        <v>直采</v>
      </c>
    </row>
    <row r="89" s="4" customFormat="1" hidden="1" spans="1:9">
      <c r="A89" s="5">
        <v>999222000230062</v>
      </c>
      <c r="B89" s="6">
        <v>44937</v>
      </c>
      <c r="C89" s="6">
        <v>44939</v>
      </c>
      <c r="D89" s="4">
        <v>1588</v>
      </c>
      <c r="E89" s="4" t="str">
        <f>VLOOKUP(A89,HOP!A:L,12,0)</f>
        <v>1588.00</v>
      </c>
      <c r="F89" s="4" t="str">
        <f>VLOOKUP(A89,HOP!A:C,3,0)</f>
        <v>2900351</v>
      </c>
      <c r="G89" s="4">
        <f t="shared" si="4"/>
        <v>0</v>
      </c>
      <c r="H89" s="4" t="str">
        <f t="shared" si="5"/>
        <v>，2900351</v>
      </c>
      <c r="I89" s="4" t="str">
        <f>VLOOKUP(A89,HOP!A:U,21,0)</f>
        <v>直采</v>
      </c>
    </row>
    <row r="90" s="4" customFormat="1" hidden="1" spans="1:9">
      <c r="A90" s="5">
        <v>999222010723869</v>
      </c>
      <c r="B90" s="6">
        <v>44938</v>
      </c>
      <c r="C90" s="6">
        <v>44939</v>
      </c>
      <c r="D90" s="4">
        <v>1815</v>
      </c>
      <c r="E90" s="4" t="str">
        <f>VLOOKUP(A90,HOP!A:L,12,0)</f>
        <v>1815.00</v>
      </c>
      <c r="F90" s="4" t="str">
        <f>VLOOKUP(A90,HOP!A:C,3,0)</f>
        <v>2903482</v>
      </c>
      <c r="G90" s="4">
        <f t="shared" si="4"/>
        <v>0</v>
      </c>
      <c r="H90" s="4" t="str">
        <f t="shared" si="5"/>
        <v>，2903482</v>
      </c>
      <c r="I90" s="4" t="str">
        <f>VLOOKUP(A90,HOP!A:U,21,0)</f>
        <v>直采</v>
      </c>
    </row>
    <row r="91" s="4" customFormat="1" hidden="1" spans="1:9">
      <c r="A91" s="5">
        <v>999222015906974</v>
      </c>
      <c r="B91" s="6">
        <v>44934</v>
      </c>
      <c r="C91" s="6">
        <v>44939</v>
      </c>
      <c r="D91" s="4">
        <v>790</v>
      </c>
      <c r="E91" s="4" t="str">
        <f>VLOOKUP(A91,HOP!A:L,12,0)</f>
        <v>790.00</v>
      </c>
      <c r="F91" s="4" t="str">
        <f>VLOOKUP(A91,HOP!A:C,3,0)</f>
        <v>2905001</v>
      </c>
      <c r="G91" s="4">
        <f t="shared" si="4"/>
        <v>0</v>
      </c>
      <c r="H91" s="4" t="str">
        <f t="shared" si="5"/>
        <v>，2905001</v>
      </c>
      <c r="I91" s="4" t="str">
        <f>VLOOKUP(A91,HOP!A:U,21,0)</f>
        <v>直采</v>
      </c>
    </row>
    <row r="92" s="4" customFormat="1" hidden="1" spans="1:9">
      <c r="A92" s="5">
        <v>999222018049261</v>
      </c>
      <c r="B92" s="6">
        <v>44938</v>
      </c>
      <c r="C92" s="6">
        <v>44939</v>
      </c>
      <c r="D92" s="4">
        <v>2430</v>
      </c>
      <c r="E92" s="4" t="str">
        <f>VLOOKUP(A92,HOP!A:L,12,0)</f>
        <v>2430.00</v>
      </c>
      <c r="F92" s="4" t="str">
        <f>VLOOKUP(A92,HOP!A:C,3,0)</f>
        <v>2905995</v>
      </c>
      <c r="G92" s="4">
        <f t="shared" si="4"/>
        <v>0</v>
      </c>
      <c r="H92" s="4" t="str">
        <f t="shared" si="5"/>
        <v>，2905995</v>
      </c>
      <c r="I92" s="4" t="str">
        <f>VLOOKUP(A92,HOP!A:U,21,0)</f>
        <v>直采</v>
      </c>
    </row>
    <row r="93" s="4" customFormat="1" hidden="1" spans="1:9">
      <c r="A93" s="5">
        <v>999222018278563</v>
      </c>
      <c r="B93" s="6">
        <v>44938</v>
      </c>
      <c r="C93" s="6">
        <v>44939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999222021251444</v>
      </c>
      <c r="B94" s="6">
        <v>44937</v>
      </c>
      <c r="C94" s="6">
        <v>44939</v>
      </c>
      <c r="D94" s="4">
        <v>1596</v>
      </c>
      <c r="E94" s="4" t="str">
        <f>VLOOKUP(A94,HOP!A:L,12,0)</f>
        <v>1596.00</v>
      </c>
      <c r="F94" s="4" t="str">
        <f>VLOOKUP(A94,HOP!A:C,3,0)</f>
        <v>2906640</v>
      </c>
      <c r="G94" s="4">
        <f t="shared" si="4"/>
        <v>0</v>
      </c>
      <c r="H94" s="4" t="str">
        <f t="shared" si="5"/>
        <v>，2906640</v>
      </c>
      <c r="I94" s="4" t="str">
        <f>VLOOKUP(A94,HOP!A:U,21,0)</f>
        <v>直采</v>
      </c>
    </row>
    <row r="95" s="4" customFormat="1" hidden="1" spans="1:9">
      <c r="A95" s="5">
        <v>999222027205196</v>
      </c>
      <c r="B95" s="6">
        <v>44938</v>
      </c>
      <c r="C95" s="6">
        <v>44939</v>
      </c>
      <c r="D95" s="4">
        <v>698</v>
      </c>
      <c r="E95" s="4" t="str">
        <f>VLOOKUP(A95,HOP!A:L,12,0)</f>
        <v>698.00</v>
      </c>
      <c r="F95" s="4" t="str">
        <f>VLOOKUP(A95,HOP!A:C,3,0)</f>
        <v>2908889</v>
      </c>
      <c r="G95" s="4">
        <f t="shared" si="4"/>
        <v>0</v>
      </c>
      <c r="H95" s="4" t="str">
        <f t="shared" si="5"/>
        <v>，2908889</v>
      </c>
      <c r="I95" s="4" t="str">
        <f>VLOOKUP(A95,HOP!A:U,21,0)</f>
        <v>直采</v>
      </c>
    </row>
    <row r="96" s="4" customFormat="1" hidden="1" spans="1:9">
      <c r="A96" s="5">
        <v>999222040175413</v>
      </c>
      <c r="B96" s="6">
        <v>44938</v>
      </c>
      <c r="C96" s="6">
        <v>44939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999222058128814</v>
      </c>
      <c r="B97" s="6">
        <v>44938</v>
      </c>
      <c r="C97" s="6">
        <v>44939</v>
      </c>
      <c r="D97" s="4">
        <v>598</v>
      </c>
      <c r="E97" s="4" t="str">
        <f>VLOOKUP(A97,HOP!A:L,12,0)</f>
        <v>598.00</v>
      </c>
      <c r="F97" s="4" t="str">
        <f>VLOOKUP(A97,HOP!A:C,3,0)</f>
        <v>2915716</v>
      </c>
      <c r="G97" s="4">
        <f t="shared" si="4"/>
        <v>0</v>
      </c>
      <c r="H97" s="4" t="str">
        <f t="shared" si="5"/>
        <v>，2915716</v>
      </c>
      <c r="I97" s="4" t="str">
        <f>VLOOKUP(A97,HOP!A:U,21,0)</f>
        <v>直采</v>
      </c>
    </row>
    <row r="98" s="4" customFormat="1" hidden="1" spans="1:9">
      <c r="A98" s="5">
        <v>999222058429618</v>
      </c>
      <c r="B98" s="6">
        <v>44935</v>
      </c>
      <c r="C98" s="6">
        <v>44939</v>
      </c>
      <c r="D98" s="4">
        <v>2972</v>
      </c>
      <c r="E98" s="4" t="str">
        <f>VLOOKUP(A98,HOP!A:L,12,0)</f>
        <v>2972.00</v>
      </c>
      <c r="F98" s="4" t="str">
        <f>VLOOKUP(A98,HOP!A:C,3,0)</f>
        <v>2915865</v>
      </c>
      <c r="G98" s="4">
        <f t="shared" si="4"/>
        <v>0</v>
      </c>
      <c r="H98" s="4" t="str">
        <f t="shared" si="5"/>
        <v>，2915865</v>
      </c>
      <c r="I98" s="4" t="str">
        <f>VLOOKUP(A98,HOP!A:U,21,0)</f>
        <v>直采</v>
      </c>
    </row>
    <row r="99" s="4" customFormat="1" hidden="1" spans="1:9">
      <c r="A99" s="5">
        <v>999222058624228</v>
      </c>
      <c r="B99" s="6">
        <v>44936</v>
      </c>
      <c r="C99" s="6">
        <v>44939</v>
      </c>
      <c r="D99" s="4">
        <v>1020</v>
      </c>
      <c r="E99" s="4" t="str">
        <f>VLOOKUP(A99,HOP!A:L,12,0)</f>
        <v>1020.00</v>
      </c>
      <c r="F99" s="4" t="str">
        <f>VLOOKUP(A99,HOP!A:C,3,0)</f>
        <v>2915955</v>
      </c>
      <c r="G99" s="4">
        <f t="shared" ref="G99:G130" si="6">D99-E99</f>
        <v>0</v>
      </c>
      <c r="H99" s="4" t="str">
        <f t="shared" ref="H99:H130" si="7">$H$1&amp;F99</f>
        <v>，2915955</v>
      </c>
      <c r="I99" s="4" t="str">
        <f>VLOOKUP(A99,HOP!A:U,21,0)</f>
        <v>直采</v>
      </c>
    </row>
    <row r="100" s="4" customFormat="1" hidden="1" spans="1:9">
      <c r="A100" s="5">
        <v>999222070696293</v>
      </c>
      <c r="B100" s="6">
        <v>44936</v>
      </c>
      <c r="C100" s="6">
        <v>44939</v>
      </c>
      <c r="D100" s="4">
        <v>3676</v>
      </c>
      <c r="E100" s="4" t="str">
        <f>VLOOKUP(A100,HOP!A:L,12,0)</f>
        <v>3676.00</v>
      </c>
      <c r="F100" s="4" t="str">
        <f>VLOOKUP(A100,HOP!A:C,3,0)</f>
        <v>2918320</v>
      </c>
      <c r="G100" s="4">
        <f t="shared" si="6"/>
        <v>0</v>
      </c>
      <c r="H100" s="4" t="str">
        <f t="shared" si="7"/>
        <v>，2918320</v>
      </c>
      <c r="I100" s="4" t="str">
        <f>VLOOKUP(A100,HOP!A:U,21,0)</f>
        <v>直采</v>
      </c>
    </row>
    <row r="101" s="4" customFormat="1" hidden="1" spans="1:9">
      <c r="A101" s="5">
        <v>999222075303054</v>
      </c>
      <c r="B101" s="6">
        <v>44936</v>
      </c>
      <c r="C101" s="6">
        <v>44939</v>
      </c>
      <c r="D101" s="4">
        <v>510</v>
      </c>
      <c r="E101" s="4" t="str">
        <f>VLOOKUP(A101,HOP!A:L,12,0)</f>
        <v>510.00</v>
      </c>
      <c r="F101" s="4" t="str">
        <f>VLOOKUP(A101,HOP!A:C,3,0)</f>
        <v>2919646</v>
      </c>
      <c r="G101" s="4">
        <f t="shared" si="6"/>
        <v>0</v>
      </c>
      <c r="H101" s="4" t="str">
        <f t="shared" si="7"/>
        <v>，2919646</v>
      </c>
      <c r="I101" s="4" t="str">
        <f>VLOOKUP(A101,HOP!A:U,21,0)</f>
        <v>直采</v>
      </c>
    </row>
    <row r="102" s="4" customFormat="1" hidden="1" spans="1:9">
      <c r="A102" s="5">
        <v>999222076822265</v>
      </c>
      <c r="B102" s="6">
        <v>44936</v>
      </c>
      <c r="C102" s="6">
        <v>44939</v>
      </c>
      <c r="D102" s="4">
        <v>2636</v>
      </c>
      <c r="E102" s="4" t="str">
        <f>VLOOKUP(A102,HOP!A:L,12,0)</f>
        <v>2636.00</v>
      </c>
      <c r="F102" s="4" t="str">
        <f>VLOOKUP(A102,HOP!A:C,3,0)</f>
        <v>2920366</v>
      </c>
      <c r="G102" s="4">
        <f t="shared" si="6"/>
        <v>0</v>
      </c>
      <c r="H102" s="4" t="str">
        <f t="shared" si="7"/>
        <v>，2920366</v>
      </c>
      <c r="I102" s="4" t="str">
        <f>VLOOKUP(A102,HOP!A:U,21,0)</f>
        <v>直采</v>
      </c>
    </row>
    <row r="103" s="4" customFormat="1" hidden="1" spans="1:9">
      <c r="A103" s="5">
        <v>999222084760882</v>
      </c>
      <c r="B103" s="6">
        <v>44934</v>
      </c>
      <c r="C103" s="6">
        <v>44939</v>
      </c>
      <c r="D103" s="4">
        <v>2334</v>
      </c>
      <c r="E103" s="4" t="str">
        <f>VLOOKUP(A103,HOP!A:L,12,0)</f>
        <v>2334.00</v>
      </c>
      <c r="F103" s="4" t="str">
        <f>VLOOKUP(A103,HOP!A:C,3,0)</f>
        <v>2922256</v>
      </c>
      <c r="G103" s="4">
        <f t="shared" si="6"/>
        <v>0</v>
      </c>
      <c r="H103" s="4" t="str">
        <f t="shared" si="7"/>
        <v>，2922256</v>
      </c>
      <c r="I103" s="4" t="str">
        <f>VLOOKUP(A103,HOP!A:U,21,0)</f>
        <v>直采</v>
      </c>
    </row>
    <row r="104" s="4" customFormat="1" hidden="1" spans="1:9">
      <c r="A104" s="5">
        <v>999222086885226</v>
      </c>
      <c r="B104" s="6">
        <v>44935</v>
      </c>
      <c r="C104" s="6">
        <v>44939</v>
      </c>
      <c r="D104" s="4">
        <v>7800</v>
      </c>
      <c r="E104" s="4" t="str">
        <f>VLOOKUP(A104,HOP!A:L,12,0)</f>
        <v>7800.00</v>
      </c>
      <c r="F104" s="4" t="str">
        <f>VLOOKUP(A104,HOP!A:C,3,0)</f>
        <v>2922807</v>
      </c>
      <c r="G104" s="4">
        <f t="shared" si="6"/>
        <v>0</v>
      </c>
      <c r="H104" s="4" t="str">
        <f t="shared" si="7"/>
        <v>，2922807</v>
      </c>
      <c r="I104" s="4" t="str">
        <f>VLOOKUP(A104,HOP!A:U,21,0)</f>
        <v>直采</v>
      </c>
    </row>
    <row r="105" s="4" customFormat="1" hidden="1" spans="1:9">
      <c r="A105" s="5">
        <v>999222087106391</v>
      </c>
      <c r="B105" s="6">
        <v>44937</v>
      </c>
      <c r="C105" s="6">
        <v>44939</v>
      </c>
      <c r="D105" s="4">
        <v>806</v>
      </c>
      <c r="E105" s="4" t="str">
        <f>VLOOKUP(A105,HOP!A:L,12,0)</f>
        <v>806.00</v>
      </c>
      <c r="F105" s="4" t="str">
        <f>VLOOKUP(A105,HOP!A:C,3,0)</f>
        <v>2922882</v>
      </c>
      <c r="G105" s="4">
        <f t="shared" si="6"/>
        <v>0</v>
      </c>
      <c r="H105" s="4" t="str">
        <f t="shared" si="7"/>
        <v>，2922882</v>
      </c>
      <c r="I105" s="4" t="str">
        <f>VLOOKUP(A105,HOP!A:U,21,0)</f>
        <v>直采</v>
      </c>
    </row>
    <row r="106" s="4" customFormat="1" hidden="1" spans="1:9">
      <c r="A106" s="5">
        <v>999222087653474</v>
      </c>
      <c r="B106" s="6">
        <v>44935</v>
      </c>
      <c r="C106" s="6">
        <v>44939</v>
      </c>
      <c r="D106" s="4">
        <v>8000</v>
      </c>
      <c r="E106" s="4" t="str">
        <f>VLOOKUP(A106,HOP!A:L,12,0)</f>
        <v>8000.00</v>
      </c>
      <c r="F106" s="4" t="str">
        <f>VLOOKUP(A106,HOP!A:C,3,0)</f>
        <v>2923104</v>
      </c>
      <c r="G106" s="4">
        <f t="shared" si="6"/>
        <v>0</v>
      </c>
      <c r="H106" s="4" t="str">
        <f t="shared" si="7"/>
        <v>，2923104</v>
      </c>
      <c r="I106" s="4" t="str">
        <f>VLOOKUP(A106,HOP!A:U,21,0)</f>
        <v>直采</v>
      </c>
    </row>
    <row r="107" s="4" customFormat="1" hidden="1" spans="1:9">
      <c r="A107" s="5">
        <v>999222088429807</v>
      </c>
      <c r="B107" s="6">
        <v>44937</v>
      </c>
      <c r="C107" s="6">
        <v>44939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spans="1:10">
      <c r="A108" s="5">
        <v>999222091327209</v>
      </c>
      <c r="B108" s="6">
        <v>44936</v>
      </c>
      <c r="C108" s="6">
        <v>44939</v>
      </c>
      <c r="D108" s="4">
        <v>556.69</v>
      </c>
      <c r="E108" s="4" t="str">
        <f>VLOOKUP(A108,HOP!A:L,12,0)</f>
        <v>623.70</v>
      </c>
      <c r="F108" s="4" t="str">
        <f>VLOOKUP(A108,HOP!A:C,3,0)</f>
        <v>2923792</v>
      </c>
      <c r="G108" s="4">
        <f t="shared" si="6"/>
        <v>-67.01</v>
      </c>
      <c r="H108" s="4" t="str">
        <f t="shared" si="7"/>
        <v>，2923792</v>
      </c>
      <c r="I108" s="4" t="str">
        <f>VLOOKUP(A108,HOP!A:U,21,0)</f>
        <v>直采</v>
      </c>
      <c r="J108" s="4" t="s">
        <v>851</v>
      </c>
    </row>
    <row r="109" s="4" customFormat="1" hidden="1" spans="1:9">
      <c r="A109" s="5">
        <v>999222094784355</v>
      </c>
      <c r="B109" s="6">
        <v>44935</v>
      </c>
      <c r="C109" s="6">
        <v>44939</v>
      </c>
      <c r="D109" s="4">
        <v>2200</v>
      </c>
      <c r="E109" s="4" t="str">
        <f>VLOOKUP(A109,HOP!A:L,12,0)</f>
        <v>2200.00</v>
      </c>
      <c r="F109" s="4" t="str">
        <f>VLOOKUP(A109,HOP!A:C,3,0)</f>
        <v>2925111</v>
      </c>
      <c r="G109" s="4">
        <f t="shared" si="6"/>
        <v>0</v>
      </c>
      <c r="H109" s="4" t="str">
        <f t="shared" si="7"/>
        <v>，2925111</v>
      </c>
      <c r="I109" s="4" t="str">
        <f>VLOOKUP(A109,HOP!A:U,21,0)</f>
        <v>直采</v>
      </c>
    </row>
    <row r="110" s="4" customFormat="1" hidden="1" spans="1:9">
      <c r="A110" s="5">
        <v>999222095001265</v>
      </c>
      <c r="B110" s="6">
        <v>44935</v>
      </c>
      <c r="C110" s="6">
        <v>44939</v>
      </c>
      <c r="D110" s="4">
        <v>680</v>
      </c>
      <c r="E110" s="4" t="str">
        <f>VLOOKUP(A110,HOP!A:L,12,0)</f>
        <v>680.00</v>
      </c>
      <c r="F110" s="4" t="str">
        <f>VLOOKUP(A110,HOP!A:C,3,0)</f>
        <v>2925231</v>
      </c>
      <c r="G110" s="4">
        <f t="shared" si="6"/>
        <v>0</v>
      </c>
      <c r="H110" s="4" t="str">
        <f t="shared" si="7"/>
        <v>，2925231</v>
      </c>
      <c r="I110" s="4" t="str">
        <f>VLOOKUP(A110,HOP!A:U,21,0)</f>
        <v>直采</v>
      </c>
    </row>
    <row r="111" s="4" customFormat="1" hidden="1" spans="1:9">
      <c r="A111" s="5">
        <v>999222098419276</v>
      </c>
      <c r="B111" s="6">
        <v>44934</v>
      </c>
      <c r="C111" s="6">
        <v>44939</v>
      </c>
      <c r="D111" s="4">
        <v>2085</v>
      </c>
      <c r="E111" s="4" t="str">
        <f>VLOOKUP(A111,HOP!A:L,12,0)</f>
        <v>2085.00</v>
      </c>
      <c r="F111" s="4" t="str">
        <f>VLOOKUP(A111,HOP!A:C,3,0)</f>
        <v>2925693</v>
      </c>
      <c r="G111" s="4">
        <f t="shared" si="6"/>
        <v>0</v>
      </c>
      <c r="H111" s="4" t="str">
        <f t="shared" si="7"/>
        <v>，2925693</v>
      </c>
      <c r="I111" s="4" t="str">
        <f>VLOOKUP(A111,HOP!A:U,21,0)</f>
        <v>直采</v>
      </c>
    </row>
    <row r="112" s="4" customFormat="1" hidden="1" spans="1:9">
      <c r="A112" s="5">
        <v>999222101208249</v>
      </c>
      <c r="B112" s="6">
        <v>44936</v>
      </c>
      <c r="C112" s="6">
        <v>44939</v>
      </c>
      <c r="D112" s="4">
        <v>510</v>
      </c>
      <c r="E112" s="4" t="str">
        <f>VLOOKUP(A112,HOP!A:L,12,0)</f>
        <v>510.00</v>
      </c>
      <c r="F112" s="4" t="str">
        <f>VLOOKUP(A112,HOP!A:C,3,0)</f>
        <v>2926670</v>
      </c>
      <c r="G112" s="4">
        <f t="shared" si="6"/>
        <v>0</v>
      </c>
      <c r="H112" s="4" t="str">
        <f t="shared" si="7"/>
        <v>，2926670</v>
      </c>
      <c r="I112" s="4" t="str">
        <f>VLOOKUP(A112,HOP!A:U,21,0)</f>
        <v>直采</v>
      </c>
    </row>
    <row r="113" s="4" customFormat="1" hidden="1" spans="1:9">
      <c r="A113" s="5">
        <v>999222101366671</v>
      </c>
      <c r="B113" s="6">
        <v>44936</v>
      </c>
      <c r="C113" s="6">
        <v>44939</v>
      </c>
      <c r="D113" s="4">
        <v>1038</v>
      </c>
      <c r="E113" s="4" t="str">
        <f>VLOOKUP(A113,HOP!A:L,12,0)</f>
        <v>1038.00</v>
      </c>
      <c r="F113" s="4" t="str">
        <f>VLOOKUP(A113,HOP!A:C,3,0)</f>
        <v>2926757</v>
      </c>
      <c r="G113" s="4">
        <f t="shared" si="6"/>
        <v>0</v>
      </c>
      <c r="H113" s="4" t="str">
        <f t="shared" si="7"/>
        <v>，2926757</v>
      </c>
      <c r="I113" s="4" t="str">
        <f>VLOOKUP(A113,HOP!A:U,21,0)</f>
        <v>直采</v>
      </c>
    </row>
    <row r="114" s="4" customFormat="1" hidden="1" spans="1:9">
      <c r="A114" s="5">
        <v>999222107737165</v>
      </c>
      <c r="B114" s="6">
        <v>44935</v>
      </c>
      <c r="C114" s="6">
        <v>44939</v>
      </c>
      <c r="D114" s="4">
        <v>2291</v>
      </c>
      <c r="E114" s="4" t="str">
        <f>VLOOKUP(A114,HOP!A:L,12,0)</f>
        <v>2291.00</v>
      </c>
      <c r="F114" s="4" t="str">
        <f>VLOOKUP(A114,HOP!A:C,3,0)</f>
        <v>2928249</v>
      </c>
      <c r="G114" s="4">
        <f t="shared" si="6"/>
        <v>0</v>
      </c>
      <c r="H114" s="4" t="str">
        <f t="shared" si="7"/>
        <v>，2928249</v>
      </c>
      <c r="I114" s="4" t="str">
        <f>VLOOKUP(A114,HOP!A:U,21,0)</f>
        <v>直采</v>
      </c>
    </row>
    <row r="115" s="4" customFormat="1" hidden="1" spans="1:9">
      <c r="A115" s="5">
        <v>999222113502882</v>
      </c>
      <c r="B115" s="6">
        <v>44937</v>
      </c>
      <c r="C115" s="6">
        <v>44939</v>
      </c>
      <c r="D115" s="4">
        <v>740</v>
      </c>
      <c r="E115" s="4" t="str">
        <f>VLOOKUP(A115,HOP!A:L,12,0)</f>
        <v>740.00</v>
      </c>
      <c r="F115" s="4" t="str">
        <f>VLOOKUP(A115,HOP!A:C,3,0)</f>
        <v>2929750</v>
      </c>
      <c r="G115" s="4">
        <f t="shared" si="6"/>
        <v>0</v>
      </c>
      <c r="H115" s="4" t="str">
        <f t="shared" si="7"/>
        <v>，2929750</v>
      </c>
      <c r="I115" s="4" t="str">
        <f>VLOOKUP(A115,HOP!A:U,21,0)</f>
        <v>直采</v>
      </c>
    </row>
    <row r="116" s="4" customFormat="1" hidden="1" spans="1:9">
      <c r="A116" s="5">
        <v>999222114127909</v>
      </c>
      <c r="B116" s="6">
        <v>44935</v>
      </c>
      <c r="C116" s="6">
        <v>44939</v>
      </c>
      <c r="D116" s="4">
        <v>2400</v>
      </c>
      <c r="E116" s="4" t="str">
        <f>VLOOKUP(A116,HOP!A:L,12,0)</f>
        <v>2400.00</v>
      </c>
      <c r="F116" s="4" t="str">
        <f>VLOOKUP(A116,HOP!A:C,3,0)</f>
        <v>2929943</v>
      </c>
      <c r="G116" s="4">
        <f t="shared" si="6"/>
        <v>0</v>
      </c>
      <c r="H116" s="4" t="str">
        <f t="shared" si="7"/>
        <v>，2929943</v>
      </c>
      <c r="I116" s="4" t="str">
        <f>VLOOKUP(A116,HOP!A:U,21,0)</f>
        <v>直采</v>
      </c>
    </row>
    <row r="117" s="4" customFormat="1" hidden="1" spans="1:9">
      <c r="A117" s="5">
        <v>999222114485781</v>
      </c>
      <c r="B117" s="6">
        <v>44935</v>
      </c>
      <c r="C117" s="6">
        <v>44939</v>
      </c>
      <c r="D117" s="4">
        <v>2400</v>
      </c>
      <c r="E117" s="4" t="str">
        <f>VLOOKUP(A117,HOP!A:L,12,0)</f>
        <v>2400.00</v>
      </c>
      <c r="F117" s="4" t="str">
        <f>VLOOKUP(A117,HOP!A:C,3,0)</f>
        <v>2930102</v>
      </c>
      <c r="G117" s="4">
        <f t="shared" si="6"/>
        <v>0</v>
      </c>
      <c r="H117" s="4" t="str">
        <f t="shared" si="7"/>
        <v>，2930102</v>
      </c>
      <c r="I117" s="4" t="str">
        <f>VLOOKUP(A117,HOP!A:U,21,0)</f>
        <v>直采</v>
      </c>
    </row>
    <row r="118" s="4" customFormat="1" hidden="1" spans="1:9">
      <c r="A118" s="5">
        <v>999222120974965</v>
      </c>
      <c r="B118" s="6">
        <v>44936</v>
      </c>
      <c r="C118" s="6">
        <v>44939</v>
      </c>
      <c r="D118" s="4">
        <v>510</v>
      </c>
      <c r="E118" s="4" t="str">
        <f>VLOOKUP(A118,HOP!A:L,12,0)</f>
        <v>510.00</v>
      </c>
      <c r="F118" s="4" t="str">
        <f>VLOOKUP(A118,HOP!A:C,3,0)</f>
        <v>2931653</v>
      </c>
      <c r="G118" s="4">
        <f t="shared" si="6"/>
        <v>0</v>
      </c>
      <c r="H118" s="4" t="str">
        <f t="shared" si="7"/>
        <v>，2931653</v>
      </c>
      <c r="I118" s="4" t="str">
        <f>VLOOKUP(A118,HOP!A:U,21,0)</f>
        <v>直采</v>
      </c>
    </row>
    <row r="119" s="4" customFormat="1" hidden="1" spans="1:9">
      <c r="A119" s="5">
        <v>999222122722164</v>
      </c>
      <c r="B119" s="6">
        <v>44938</v>
      </c>
      <c r="C119" s="6">
        <v>44939</v>
      </c>
      <c r="D119" s="4">
        <v>2880</v>
      </c>
      <c r="E119" s="4" t="str">
        <f>VLOOKUP(A119,HOP!A:L,12,0)</f>
        <v>2880.00</v>
      </c>
      <c r="F119" s="4" t="str">
        <f>VLOOKUP(A119,HOP!A:C,3,0)</f>
        <v>2931776</v>
      </c>
      <c r="G119" s="4">
        <f t="shared" si="6"/>
        <v>0</v>
      </c>
      <c r="H119" s="4" t="str">
        <f t="shared" si="7"/>
        <v>，2931776</v>
      </c>
      <c r="I119" s="4" t="str">
        <f>VLOOKUP(A119,HOP!A:U,21,0)</f>
        <v>直采</v>
      </c>
    </row>
    <row r="120" s="4" customFormat="1" hidden="1" spans="1:9">
      <c r="A120" s="5">
        <v>999222122124800</v>
      </c>
      <c r="B120" s="6">
        <v>44935</v>
      </c>
      <c r="C120" s="6">
        <v>44939</v>
      </c>
      <c r="D120" s="4">
        <v>3240</v>
      </c>
      <c r="E120" s="4" t="str">
        <f>VLOOKUP(A120,HOP!A:L,12,0)</f>
        <v>3240.00</v>
      </c>
      <c r="F120" s="4" t="str">
        <f>VLOOKUP(A120,HOP!A:C,3,0)</f>
        <v>2931700</v>
      </c>
      <c r="G120" s="4">
        <f t="shared" si="6"/>
        <v>0</v>
      </c>
      <c r="H120" s="4" t="str">
        <f t="shared" si="7"/>
        <v>，2931700</v>
      </c>
      <c r="I120" s="4" t="str">
        <f>VLOOKUP(A120,HOP!A:U,21,0)</f>
        <v>直采</v>
      </c>
    </row>
    <row r="121" s="4" customFormat="1" hidden="1" spans="1:9">
      <c r="A121" s="5">
        <v>999222125457956</v>
      </c>
      <c r="B121" s="6">
        <v>44937</v>
      </c>
      <c r="C121" s="6">
        <v>44939</v>
      </c>
      <c r="D121" s="4">
        <v>740</v>
      </c>
      <c r="E121" s="4" t="str">
        <f>VLOOKUP(A121,HOP!A:L,12,0)</f>
        <v>740.00</v>
      </c>
      <c r="F121" s="4" t="str">
        <f>VLOOKUP(A121,HOP!A:C,3,0)</f>
        <v>2932468</v>
      </c>
      <c r="G121" s="4">
        <f t="shared" si="6"/>
        <v>0</v>
      </c>
      <c r="H121" s="4" t="str">
        <f t="shared" si="7"/>
        <v>，2932468</v>
      </c>
      <c r="I121" s="4" t="str">
        <f>VLOOKUP(A121,HOP!A:U,21,0)</f>
        <v>直采</v>
      </c>
    </row>
    <row r="122" s="4" customFormat="1" hidden="1" spans="1:9">
      <c r="A122" s="5">
        <v>999222125525705</v>
      </c>
      <c r="B122" s="6">
        <v>44938</v>
      </c>
      <c r="C122" s="6">
        <v>44939</v>
      </c>
      <c r="D122" s="4">
        <v>403</v>
      </c>
      <c r="E122" s="4" t="str">
        <f>VLOOKUP(A122,HOP!A:L,12,0)</f>
        <v>403.00</v>
      </c>
      <c r="F122" s="4" t="str">
        <f>VLOOKUP(A122,HOP!A:C,3,0)</f>
        <v>2932494</v>
      </c>
      <c r="G122" s="4">
        <f t="shared" si="6"/>
        <v>0</v>
      </c>
      <c r="H122" s="4" t="str">
        <f t="shared" si="7"/>
        <v>，2932494</v>
      </c>
      <c r="I122" s="4" t="str">
        <f>VLOOKUP(A122,HOP!A:U,21,0)</f>
        <v>直采</v>
      </c>
    </row>
    <row r="123" s="4" customFormat="1" hidden="1" spans="1:9">
      <c r="A123" s="5">
        <v>999222125713895</v>
      </c>
      <c r="B123" s="6">
        <v>44936</v>
      </c>
      <c r="C123" s="6">
        <v>44939</v>
      </c>
      <c r="D123" s="4">
        <v>1905</v>
      </c>
      <c r="E123" s="4" t="str">
        <f>VLOOKUP(A123,HOP!A:L,12,0)</f>
        <v>1905.00</v>
      </c>
      <c r="F123" s="4" t="str">
        <f>VLOOKUP(A123,HOP!A:C,3,0)</f>
        <v>2932585</v>
      </c>
      <c r="G123" s="4">
        <f t="shared" si="6"/>
        <v>0</v>
      </c>
      <c r="H123" s="4" t="str">
        <f t="shared" si="7"/>
        <v>，2932585</v>
      </c>
      <c r="I123" s="4" t="str">
        <f>VLOOKUP(A123,HOP!A:U,21,0)</f>
        <v>直采</v>
      </c>
    </row>
    <row r="124" s="4" customFormat="1" hidden="1" spans="1:9">
      <c r="A124" s="5">
        <v>999222126369288</v>
      </c>
      <c r="B124" s="6">
        <v>44936</v>
      </c>
      <c r="C124" s="6">
        <v>44939</v>
      </c>
      <c r="D124" s="4">
        <v>783</v>
      </c>
      <c r="E124" s="4" t="str">
        <f>VLOOKUP(A124,HOP!A:L,12,0)</f>
        <v>783.00</v>
      </c>
      <c r="F124" s="4" t="str">
        <f>VLOOKUP(A124,HOP!A:C,3,0)</f>
        <v>2932818</v>
      </c>
      <c r="G124" s="4">
        <f t="shared" si="6"/>
        <v>0</v>
      </c>
      <c r="H124" s="4" t="str">
        <f t="shared" si="7"/>
        <v>，2932818</v>
      </c>
      <c r="I124" s="4" t="str">
        <f>VLOOKUP(A124,HOP!A:U,21,0)</f>
        <v>直采</v>
      </c>
    </row>
    <row r="125" s="4" customFormat="1" hidden="1" spans="1:9">
      <c r="A125" s="5">
        <v>999222129888504</v>
      </c>
      <c r="B125" s="6">
        <v>44938</v>
      </c>
      <c r="C125" s="6">
        <v>44939</v>
      </c>
      <c r="D125" s="4">
        <v>229</v>
      </c>
      <c r="E125" s="4" t="str">
        <f>VLOOKUP(A125,HOP!A:L,12,0)</f>
        <v>229.00</v>
      </c>
      <c r="F125" s="4" t="str">
        <f>VLOOKUP(A125,HOP!A:C,3,0)</f>
        <v>2933367</v>
      </c>
      <c r="G125" s="4">
        <f t="shared" si="6"/>
        <v>0</v>
      </c>
      <c r="H125" s="4" t="str">
        <f t="shared" si="7"/>
        <v>，2933367</v>
      </c>
      <c r="I125" s="4" t="str">
        <f>VLOOKUP(A125,HOP!A:U,21,0)</f>
        <v>直采</v>
      </c>
    </row>
    <row r="126" s="4" customFormat="1" hidden="1" spans="1:9">
      <c r="A126" s="5">
        <v>999222131883302</v>
      </c>
      <c r="B126" s="6">
        <v>44936</v>
      </c>
      <c r="C126" s="6">
        <v>44939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999222132500237</v>
      </c>
      <c r="B127" s="6">
        <v>44936</v>
      </c>
      <c r="C127" s="6">
        <v>44939</v>
      </c>
      <c r="D127" s="4">
        <v>2028</v>
      </c>
      <c r="E127" s="4" t="str">
        <f>VLOOKUP(A127,HOP!A:L,12,0)</f>
        <v>2028.00</v>
      </c>
      <c r="F127" s="4" t="str">
        <f>VLOOKUP(A127,HOP!A:C,3,0)</f>
        <v>2934247</v>
      </c>
      <c r="G127" s="4">
        <f t="shared" si="6"/>
        <v>0</v>
      </c>
      <c r="H127" s="4" t="str">
        <f t="shared" si="7"/>
        <v>，2934247</v>
      </c>
      <c r="I127" s="4" t="str">
        <f>VLOOKUP(A127,HOP!A:U,21,0)</f>
        <v>直采</v>
      </c>
    </row>
    <row r="128" s="4" customFormat="1" hidden="1" spans="1:9">
      <c r="A128" s="5">
        <v>999222132703815</v>
      </c>
      <c r="B128" s="6">
        <v>44936</v>
      </c>
      <c r="C128" s="6">
        <v>44939</v>
      </c>
      <c r="D128" s="4">
        <v>2952</v>
      </c>
      <c r="E128" s="4" t="str">
        <f>VLOOKUP(A128,HOP!A:L,12,0)</f>
        <v>2952.00</v>
      </c>
      <c r="F128" s="4" t="str">
        <f>VLOOKUP(A128,HOP!A:C,3,0)</f>
        <v>2934319</v>
      </c>
      <c r="G128" s="4">
        <f t="shared" si="6"/>
        <v>0</v>
      </c>
      <c r="H128" s="4" t="str">
        <f t="shared" si="7"/>
        <v>，2934319</v>
      </c>
      <c r="I128" s="4" t="str">
        <f>VLOOKUP(A128,HOP!A:U,21,0)</f>
        <v>直采</v>
      </c>
    </row>
    <row r="129" s="4" customFormat="1" hidden="1" spans="1:9">
      <c r="A129" s="5">
        <v>999222134684222</v>
      </c>
      <c r="B129" s="6">
        <v>44938</v>
      </c>
      <c r="C129" s="6">
        <v>44939</v>
      </c>
      <c r="D129" s="4">
        <v>488</v>
      </c>
      <c r="E129" s="4" t="str">
        <f>VLOOKUP(A129,HOP!A:L,12,0)</f>
        <v>488.00</v>
      </c>
      <c r="F129" s="4" t="str">
        <f>VLOOKUP(A129,HOP!A:C,3,0)</f>
        <v>2934625</v>
      </c>
      <c r="G129" s="4">
        <f t="shared" si="6"/>
        <v>0</v>
      </c>
      <c r="H129" s="4" t="str">
        <f t="shared" si="7"/>
        <v>，2934625</v>
      </c>
      <c r="I129" s="4" t="str">
        <f>VLOOKUP(A129,HOP!A:U,21,0)</f>
        <v>直采</v>
      </c>
    </row>
    <row r="130" s="4" customFormat="1" hidden="1" spans="1:9">
      <c r="A130" s="5">
        <v>999222136058980</v>
      </c>
      <c r="B130" s="6">
        <v>44937</v>
      </c>
      <c r="C130" s="6">
        <v>44939</v>
      </c>
      <c r="D130" s="4">
        <v>1996</v>
      </c>
      <c r="E130" s="4" t="str">
        <f>VLOOKUP(A130,HOP!A:L,12,0)</f>
        <v>1996.00</v>
      </c>
      <c r="F130" s="4" t="str">
        <f>VLOOKUP(A130,HOP!A:C,3,0)</f>
        <v>2934867</v>
      </c>
      <c r="G130" s="4">
        <f t="shared" si="6"/>
        <v>0</v>
      </c>
      <c r="H130" s="4" t="str">
        <f t="shared" si="7"/>
        <v>，2934867</v>
      </c>
      <c r="I130" s="4" t="str">
        <f>VLOOKUP(A130,HOP!A:U,21,0)</f>
        <v>直采</v>
      </c>
    </row>
    <row r="131" s="4" customFormat="1" hidden="1" spans="1:9">
      <c r="A131" s="5">
        <v>999222139042139</v>
      </c>
      <c r="B131" s="6">
        <v>44936</v>
      </c>
      <c r="C131" s="6">
        <v>44939</v>
      </c>
      <c r="D131" s="4">
        <v>1071</v>
      </c>
      <c r="E131" s="4" t="str">
        <f>VLOOKUP(A131,HOP!A:L,12,0)</f>
        <v>1071.00</v>
      </c>
      <c r="F131" s="4" t="str">
        <f>VLOOKUP(A131,HOP!A:C,3,0)</f>
        <v>2935930</v>
      </c>
      <c r="G131" s="4">
        <f t="shared" ref="G131:G158" si="8">D131-E131</f>
        <v>0</v>
      </c>
      <c r="H131" s="4" t="str">
        <f t="shared" ref="H131:H158" si="9">$H$1&amp;F131</f>
        <v>，2935930</v>
      </c>
      <c r="I131" s="4" t="str">
        <f>VLOOKUP(A131,HOP!A:U,21,0)</f>
        <v>直采</v>
      </c>
    </row>
    <row r="132" s="4" customFormat="1" hidden="1" spans="1:9">
      <c r="A132" s="5">
        <v>999222142536084</v>
      </c>
      <c r="B132" s="6">
        <v>44937</v>
      </c>
      <c r="C132" s="6">
        <v>44939</v>
      </c>
      <c r="D132" s="4">
        <v>3645</v>
      </c>
      <c r="E132" s="4" t="str">
        <f>VLOOKUP(A132,HOP!A:L,12,0)</f>
        <v>3645.00</v>
      </c>
      <c r="F132" s="4" t="str">
        <f>VLOOKUP(A132,HOP!A:C,3,0)</f>
        <v>2936662</v>
      </c>
      <c r="G132" s="4">
        <f t="shared" si="8"/>
        <v>0</v>
      </c>
      <c r="H132" s="4" t="str">
        <f t="shared" si="9"/>
        <v>，2936662</v>
      </c>
      <c r="I132" s="4" t="str">
        <f>VLOOKUP(A132,HOP!A:U,21,0)</f>
        <v>直采</v>
      </c>
    </row>
    <row r="133" s="4" customFormat="1" hidden="1" spans="1:9">
      <c r="A133" s="5">
        <v>999222143297204</v>
      </c>
      <c r="B133" s="6">
        <v>44938</v>
      </c>
      <c r="C133" s="6">
        <v>44939</v>
      </c>
      <c r="D133" s="4">
        <v>1330</v>
      </c>
      <c r="E133" s="4" t="str">
        <f>VLOOKUP(A133,HOP!A:L,12,0)</f>
        <v>1330.00</v>
      </c>
      <c r="F133" s="4" t="str">
        <f>VLOOKUP(A133,HOP!A:C,3,0)</f>
        <v>2936869</v>
      </c>
      <c r="G133" s="4">
        <f t="shared" si="8"/>
        <v>0</v>
      </c>
      <c r="H133" s="4" t="str">
        <f t="shared" si="9"/>
        <v>，2936869</v>
      </c>
      <c r="I133" s="4" t="str">
        <f>VLOOKUP(A133,HOP!A:U,21,0)</f>
        <v>直采</v>
      </c>
    </row>
    <row r="134" s="4" customFormat="1" hidden="1" spans="1:9">
      <c r="A134" s="5">
        <v>999222145153161</v>
      </c>
      <c r="B134" s="6">
        <v>44938</v>
      </c>
      <c r="C134" s="6">
        <v>44939</v>
      </c>
      <c r="D134" s="4">
        <v>177</v>
      </c>
      <c r="E134" s="4" t="str">
        <f>VLOOKUP(A134,HOP!A:L,12,0)</f>
        <v>177.00</v>
      </c>
      <c r="F134" s="4" t="str">
        <f>VLOOKUP(A134,HOP!A:C,3,0)</f>
        <v>2937503</v>
      </c>
      <c r="G134" s="4">
        <f t="shared" si="8"/>
        <v>0</v>
      </c>
      <c r="H134" s="4" t="str">
        <f t="shared" si="9"/>
        <v>，2937503</v>
      </c>
      <c r="I134" s="4" t="str">
        <f>VLOOKUP(A134,HOP!A:U,21,0)</f>
        <v>直采</v>
      </c>
    </row>
    <row r="135" s="4" customFormat="1" hidden="1" spans="1:9">
      <c r="A135" s="5">
        <v>999222145797779</v>
      </c>
      <c r="B135" s="6">
        <v>44938</v>
      </c>
      <c r="C135" s="6">
        <v>44939</v>
      </c>
      <c r="D135" s="4">
        <v>531</v>
      </c>
      <c r="E135" s="4" t="str">
        <f>VLOOKUP(A135,HOP!A:L,12,0)</f>
        <v>531.00</v>
      </c>
      <c r="F135" s="4" t="str">
        <f>VLOOKUP(A135,HOP!A:C,3,0)</f>
        <v>2937772</v>
      </c>
      <c r="G135" s="4">
        <f t="shared" si="8"/>
        <v>0</v>
      </c>
      <c r="H135" s="4" t="str">
        <f t="shared" si="9"/>
        <v>，2937772</v>
      </c>
      <c r="I135" s="4" t="str">
        <f>VLOOKUP(A135,HOP!A:U,21,0)</f>
        <v>直采</v>
      </c>
    </row>
    <row r="136" s="4" customFormat="1" hidden="1" spans="1:9">
      <c r="A136" s="5">
        <v>999222145930091</v>
      </c>
      <c r="B136" s="6">
        <v>44937</v>
      </c>
      <c r="C136" s="6">
        <v>44939</v>
      </c>
      <c r="D136" s="4">
        <v>1274</v>
      </c>
      <c r="E136" s="4" t="str">
        <f>VLOOKUP(A136,HOP!A:L,12,0)</f>
        <v>1274.00</v>
      </c>
      <c r="F136" s="4" t="str">
        <f>VLOOKUP(A136,HOP!A:C,3,0)</f>
        <v>2937815</v>
      </c>
      <c r="G136" s="4">
        <f t="shared" si="8"/>
        <v>0</v>
      </c>
      <c r="H136" s="4" t="str">
        <f t="shared" si="9"/>
        <v>，2937815</v>
      </c>
      <c r="I136" s="4" t="str">
        <f>VLOOKUP(A136,HOP!A:U,21,0)</f>
        <v>直采</v>
      </c>
    </row>
    <row r="137" s="4" customFormat="1" hidden="1" spans="1:9">
      <c r="A137" s="5">
        <v>999222145974943</v>
      </c>
      <c r="B137" s="6">
        <v>44937</v>
      </c>
      <c r="C137" s="6">
        <v>44939</v>
      </c>
      <c r="D137" s="4">
        <v>1274</v>
      </c>
      <c r="E137" s="4" t="str">
        <f>VLOOKUP(A137,HOP!A:L,12,0)</f>
        <v>1274.00</v>
      </c>
      <c r="F137" s="4" t="str">
        <f>VLOOKUP(A137,HOP!A:C,3,0)</f>
        <v>2937831</v>
      </c>
      <c r="G137" s="4">
        <f t="shared" si="8"/>
        <v>0</v>
      </c>
      <c r="H137" s="4" t="str">
        <f t="shared" si="9"/>
        <v>，2937831</v>
      </c>
      <c r="I137" s="4" t="str">
        <f>VLOOKUP(A137,HOP!A:U,21,0)</f>
        <v>直采</v>
      </c>
    </row>
    <row r="138" s="4" customFormat="1" hidden="1" spans="1:9">
      <c r="A138" s="5">
        <v>999222147574567</v>
      </c>
      <c r="B138" s="6">
        <v>44937</v>
      </c>
      <c r="C138" s="6">
        <v>44939</v>
      </c>
      <c r="D138" s="4">
        <v>2130</v>
      </c>
      <c r="E138" s="4" t="str">
        <f>VLOOKUP(A138,HOP!A:L,12,0)</f>
        <v>2130.00</v>
      </c>
      <c r="F138" s="4" t="str">
        <f>VLOOKUP(A138,HOP!A:C,3,0)</f>
        <v>2937893</v>
      </c>
      <c r="G138" s="4">
        <f t="shared" si="8"/>
        <v>0</v>
      </c>
      <c r="H138" s="4" t="str">
        <f t="shared" si="9"/>
        <v>，2937893</v>
      </c>
      <c r="I138" s="4" t="str">
        <f>VLOOKUP(A138,HOP!A:U,21,0)</f>
        <v>直采</v>
      </c>
    </row>
    <row r="139" s="4" customFormat="1" hidden="1" spans="1:9">
      <c r="A139" s="5">
        <v>999222147823429</v>
      </c>
      <c r="B139" s="6">
        <v>44938</v>
      </c>
      <c r="C139" s="6">
        <v>44939</v>
      </c>
      <c r="D139" s="4">
        <v>1330</v>
      </c>
      <c r="E139" s="4" t="str">
        <f>VLOOKUP(A139,HOP!A:L,12,0)</f>
        <v>1330.00</v>
      </c>
      <c r="F139" s="4" t="str">
        <f>VLOOKUP(A139,HOP!A:C,3,0)</f>
        <v>2937932</v>
      </c>
      <c r="G139" s="4">
        <f t="shared" si="8"/>
        <v>0</v>
      </c>
      <c r="H139" s="4" t="str">
        <f t="shared" si="9"/>
        <v>，2937932</v>
      </c>
      <c r="I139" s="4" t="str">
        <f>VLOOKUP(A139,HOP!A:U,21,0)</f>
        <v>直采</v>
      </c>
    </row>
    <row r="140" s="4" customFormat="1" hidden="1" spans="1:9">
      <c r="A140" s="5">
        <v>999222150168834</v>
      </c>
      <c r="B140" s="6">
        <v>44938</v>
      </c>
      <c r="C140" s="6">
        <v>44939</v>
      </c>
      <c r="D140" s="4">
        <v>510</v>
      </c>
      <c r="E140" s="4" t="str">
        <f>VLOOKUP(A140,HOP!A:L,12,0)</f>
        <v>510.00</v>
      </c>
      <c r="F140" s="4" t="str">
        <f>VLOOKUP(A140,HOP!A:C,3,0)</f>
        <v>2938579</v>
      </c>
      <c r="G140" s="4">
        <f t="shared" si="8"/>
        <v>0</v>
      </c>
      <c r="H140" s="4" t="str">
        <f t="shared" si="9"/>
        <v>，2938579</v>
      </c>
      <c r="I140" s="4" t="str">
        <f>VLOOKUP(A140,HOP!A:U,21,0)</f>
        <v>直采</v>
      </c>
    </row>
    <row r="141" s="4" customFormat="1" hidden="1" spans="1:9">
      <c r="A141" s="5">
        <v>999222151461010</v>
      </c>
      <c r="B141" s="6">
        <v>44938</v>
      </c>
      <c r="C141" s="6">
        <v>44939</v>
      </c>
      <c r="D141" s="4">
        <v>575</v>
      </c>
      <c r="E141" s="4" t="str">
        <f>VLOOKUP(A141,HOP!A:L,12,0)</f>
        <v>575.00</v>
      </c>
      <c r="F141" s="4" t="str">
        <f>VLOOKUP(A141,HOP!A:C,3,0)</f>
        <v>2939176</v>
      </c>
      <c r="G141" s="4">
        <f t="shared" si="8"/>
        <v>0</v>
      </c>
      <c r="H141" s="4" t="str">
        <f t="shared" si="9"/>
        <v>，2939176</v>
      </c>
      <c r="I141" s="4" t="str">
        <f>VLOOKUP(A141,HOP!A:U,21,0)</f>
        <v>直采</v>
      </c>
    </row>
    <row r="142" s="4" customFormat="1" hidden="1" spans="1:9">
      <c r="A142" s="5">
        <v>999222151811024</v>
      </c>
      <c r="B142" s="6">
        <v>44938</v>
      </c>
      <c r="C142" s="6">
        <v>44939</v>
      </c>
      <c r="D142" s="4">
        <v>648</v>
      </c>
      <c r="E142" s="4" t="str">
        <f>VLOOKUP(A142,HOP!A:L,12,0)</f>
        <v>648.00</v>
      </c>
      <c r="F142" s="4" t="str">
        <f>VLOOKUP(A142,HOP!A:C,3,0)</f>
        <v>2939310</v>
      </c>
      <c r="G142" s="4">
        <f t="shared" si="8"/>
        <v>0</v>
      </c>
      <c r="H142" s="4" t="str">
        <f t="shared" si="9"/>
        <v>，2939310</v>
      </c>
      <c r="I142" s="4" t="str">
        <f>VLOOKUP(A142,HOP!A:U,21,0)</f>
        <v>直采</v>
      </c>
    </row>
    <row r="143" s="4" customFormat="1" hidden="1" spans="1:9">
      <c r="A143" s="5">
        <v>999222151883102</v>
      </c>
      <c r="B143" s="6">
        <v>44938</v>
      </c>
      <c r="C143" s="6">
        <v>44939</v>
      </c>
      <c r="D143" s="4">
        <v>255</v>
      </c>
      <c r="E143" s="4" t="str">
        <f>VLOOKUP(A143,HOP!A:L,12,0)</f>
        <v>255.00</v>
      </c>
      <c r="F143" s="4" t="str">
        <f>VLOOKUP(A143,HOP!A:C,3,0)</f>
        <v>2939360</v>
      </c>
      <c r="G143" s="4">
        <f t="shared" si="8"/>
        <v>0</v>
      </c>
      <c r="H143" s="4" t="str">
        <f t="shared" si="9"/>
        <v>，2939360</v>
      </c>
      <c r="I143" s="4" t="str">
        <f>VLOOKUP(A143,HOP!A:U,21,0)</f>
        <v>直采</v>
      </c>
    </row>
    <row r="144" s="4" customFormat="1" hidden="1" spans="1:9">
      <c r="A144" s="5">
        <v>999222156361089</v>
      </c>
      <c r="B144" s="6">
        <v>44938</v>
      </c>
      <c r="C144" s="6">
        <v>44939</v>
      </c>
      <c r="D144" s="4">
        <v>261</v>
      </c>
      <c r="E144" s="4" t="str">
        <f>VLOOKUP(A144,HOP!A:L,12,0)</f>
        <v>261.00</v>
      </c>
      <c r="F144" s="4" t="str">
        <f>VLOOKUP(A144,HOP!A:C,3,0)</f>
        <v>2940346</v>
      </c>
      <c r="G144" s="4">
        <f t="shared" si="8"/>
        <v>0</v>
      </c>
      <c r="H144" s="4" t="str">
        <f t="shared" si="9"/>
        <v>，2940346</v>
      </c>
      <c r="I144" s="4" t="str">
        <f>VLOOKUP(A144,HOP!A:U,21,0)</f>
        <v>直采</v>
      </c>
    </row>
    <row r="145" s="4" customFormat="1" hidden="1" spans="1:9">
      <c r="A145" s="5">
        <v>999222157212003</v>
      </c>
      <c r="B145" s="6">
        <v>44938</v>
      </c>
      <c r="C145" s="6">
        <v>44939</v>
      </c>
      <c r="D145" s="4">
        <v>648</v>
      </c>
      <c r="E145" s="4" t="str">
        <f>VLOOKUP(A145,HOP!A:L,12,0)</f>
        <v>648.00</v>
      </c>
      <c r="F145" s="4" t="str">
        <f>VLOOKUP(A145,HOP!A:C,3,0)</f>
        <v>2940712</v>
      </c>
      <c r="G145" s="4">
        <f t="shared" si="8"/>
        <v>0</v>
      </c>
      <c r="H145" s="4" t="str">
        <f t="shared" si="9"/>
        <v>，2940712</v>
      </c>
      <c r="I145" s="4" t="str">
        <f>VLOOKUP(A145,HOP!A:U,21,0)</f>
        <v>直采</v>
      </c>
    </row>
    <row r="146" s="4" customFormat="1" hidden="1" spans="1:9">
      <c r="A146" s="5">
        <v>999222159274474</v>
      </c>
      <c r="B146" s="6">
        <v>44938</v>
      </c>
      <c r="C146" s="6">
        <v>44939</v>
      </c>
      <c r="D146" s="4">
        <v>126.27</v>
      </c>
      <c r="E146" s="4" t="str">
        <f>VLOOKUP(A146,HOP!A:L,12,0)</f>
        <v>126.27</v>
      </c>
      <c r="F146" s="4" t="str">
        <f>VLOOKUP(A146,HOP!A:C,3,0)</f>
        <v>2940968</v>
      </c>
      <c r="G146" s="4">
        <f t="shared" si="8"/>
        <v>0</v>
      </c>
      <c r="H146" s="4" t="str">
        <f t="shared" si="9"/>
        <v>，2940968</v>
      </c>
      <c r="I146" s="4" t="str">
        <f>VLOOKUP(A146,HOP!A:U,21,0)</f>
        <v>直连</v>
      </c>
    </row>
    <row r="147" s="4" customFormat="1" hidden="1" spans="1:9">
      <c r="A147" s="5">
        <v>999222159379563</v>
      </c>
      <c r="B147" s="6">
        <v>44938</v>
      </c>
      <c r="C147" s="6">
        <v>44939</v>
      </c>
      <c r="D147" s="4">
        <v>179</v>
      </c>
      <c r="E147" s="4" t="str">
        <f>VLOOKUP(A147,HOP!A:L,12,0)</f>
        <v>179.00</v>
      </c>
      <c r="F147" s="4" t="str">
        <f>VLOOKUP(A147,HOP!A:C,3,0)</f>
        <v>2940989</v>
      </c>
      <c r="G147" s="4">
        <f t="shared" si="8"/>
        <v>0</v>
      </c>
      <c r="H147" s="4" t="str">
        <f t="shared" si="9"/>
        <v>，2940989</v>
      </c>
      <c r="I147" s="4" t="str">
        <f>VLOOKUP(A147,HOP!A:U,21,0)</f>
        <v>直采</v>
      </c>
    </row>
    <row r="148" s="4" customFormat="1" hidden="1" spans="1:9">
      <c r="A148" s="5">
        <v>999222159459766</v>
      </c>
      <c r="B148" s="6">
        <v>44938</v>
      </c>
      <c r="C148" s="6">
        <v>44939</v>
      </c>
      <c r="D148" s="4">
        <v>1420</v>
      </c>
      <c r="E148" s="4" t="str">
        <f>VLOOKUP(A148,HOP!A:L,12,0)</f>
        <v>1420.00</v>
      </c>
      <c r="F148" s="4" t="str">
        <f>VLOOKUP(A148,HOP!A:C,3,0)</f>
        <v>2940995</v>
      </c>
      <c r="G148" s="4">
        <f t="shared" si="8"/>
        <v>0</v>
      </c>
      <c r="H148" s="4" t="str">
        <f t="shared" si="9"/>
        <v>，2940995</v>
      </c>
      <c r="I148" s="4" t="str">
        <f>VLOOKUP(A148,HOP!A:U,21,0)</f>
        <v>直采</v>
      </c>
    </row>
    <row r="149" s="4" customFormat="1" hidden="1" spans="1:9">
      <c r="A149" s="5">
        <v>999222159489020</v>
      </c>
      <c r="B149" s="6">
        <v>44938</v>
      </c>
      <c r="C149" s="6">
        <v>44939</v>
      </c>
      <c r="D149" s="4">
        <v>720</v>
      </c>
      <c r="E149" s="4" t="str">
        <f>VLOOKUP(A149,HOP!A:L,12,0)</f>
        <v>720.00</v>
      </c>
      <c r="F149" s="4" t="str">
        <f>VLOOKUP(A149,HOP!A:C,3,0)</f>
        <v>2940998</v>
      </c>
      <c r="G149" s="4">
        <f t="shared" si="8"/>
        <v>0</v>
      </c>
      <c r="H149" s="4" t="str">
        <f t="shared" si="9"/>
        <v>，2940998</v>
      </c>
      <c r="I149" s="4" t="str">
        <f>VLOOKUP(A149,HOP!A:U,21,0)</f>
        <v>直采</v>
      </c>
    </row>
    <row r="150" s="4" customFormat="1" hidden="1" spans="1:9">
      <c r="A150" s="5">
        <v>22159586668</v>
      </c>
      <c r="B150" s="6">
        <v>44938</v>
      </c>
      <c r="C150" s="6">
        <v>44939</v>
      </c>
      <c r="D150" s="4">
        <v>204</v>
      </c>
      <c r="E150" s="4" t="str">
        <f>VLOOKUP(A150,HOP!A:L,12,0)</f>
        <v>204.00</v>
      </c>
      <c r="F150" s="4" t="str">
        <f>VLOOKUP(A150,HOP!A:C,3,0)</f>
        <v>2941021</v>
      </c>
      <c r="G150" s="4">
        <f t="shared" si="8"/>
        <v>0</v>
      </c>
      <c r="H150" s="4" t="str">
        <f t="shared" si="9"/>
        <v>，2941021</v>
      </c>
      <c r="I150" s="4" t="str">
        <f>VLOOKUP(A150,HOP!A:U,21,0)</f>
        <v>直采</v>
      </c>
    </row>
    <row r="151" s="4" customFormat="1" hidden="1" spans="1:9">
      <c r="A151" s="5">
        <v>999222159998715</v>
      </c>
      <c r="B151" s="6">
        <v>44938</v>
      </c>
      <c r="C151" s="6">
        <v>44939</v>
      </c>
      <c r="D151" s="4">
        <v>648</v>
      </c>
      <c r="E151" s="4" t="str">
        <f>VLOOKUP(A151,HOP!A:L,12,0)</f>
        <v>648.00</v>
      </c>
      <c r="F151" s="4" t="str">
        <f>VLOOKUP(A151,HOP!A:C,3,0)</f>
        <v>2941092</v>
      </c>
      <c r="G151" s="4">
        <f t="shared" si="8"/>
        <v>0</v>
      </c>
      <c r="H151" s="4" t="str">
        <f t="shared" si="9"/>
        <v>，2941092</v>
      </c>
      <c r="I151" s="4" t="str">
        <f>VLOOKUP(A151,HOP!A:U,21,0)</f>
        <v>直采</v>
      </c>
    </row>
    <row r="152" s="4" customFormat="1" hidden="1" spans="1:9">
      <c r="A152" s="5">
        <v>999222161041869</v>
      </c>
      <c r="B152" s="6">
        <v>44938</v>
      </c>
      <c r="C152" s="6">
        <v>44939</v>
      </c>
      <c r="D152" s="4">
        <v>680</v>
      </c>
      <c r="E152" s="4" t="str">
        <f>VLOOKUP(A152,HOP!A:L,12,0)</f>
        <v>680.00</v>
      </c>
      <c r="F152" s="4" t="str">
        <f>VLOOKUP(A152,HOP!A:C,3,0)</f>
        <v>2941452</v>
      </c>
      <c r="G152" s="4">
        <f t="shared" si="8"/>
        <v>0</v>
      </c>
      <c r="H152" s="4" t="str">
        <f t="shared" si="9"/>
        <v>，2941452</v>
      </c>
      <c r="I152" s="4" t="str">
        <f>VLOOKUP(A152,HOP!A:U,21,0)</f>
        <v>直采</v>
      </c>
    </row>
    <row r="153" s="4" customFormat="1" hidden="1" spans="1:9">
      <c r="A153" s="5">
        <v>999222162228727</v>
      </c>
      <c r="B153" s="6">
        <v>44938</v>
      </c>
      <c r="C153" s="6">
        <v>44939</v>
      </c>
      <c r="D153" s="4">
        <v>434.8</v>
      </c>
      <c r="E153" s="4" t="str">
        <f>VLOOKUP(A153,HOP!A:L,12,0)</f>
        <v>434.80</v>
      </c>
      <c r="F153" s="4" t="str">
        <f>VLOOKUP(A153,HOP!A:C,3,0)</f>
        <v>2942059</v>
      </c>
      <c r="G153" s="4">
        <f t="shared" si="8"/>
        <v>0</v>
      </c>
      <c r="H153" s="4" t="str">
        <f t="shared" si="9"/>
        <v>，2942059</v>
      </c>
      <c r="I153" s="4" t="str">
        <f>VLOOKUP(A153,HOP!A:U,21,0)</f>
        <v>直连</v>
      </c>
    </row>
    <row r="154" s="4" customFormat="1" hidden="1" spans="1:9">
      <c r="A154" s="5">
        <v>999222162339740</v>
      </c>
      <c r="B154" s="6">
        <v>44938</v>
      </c>
      <c r="C154" s="6">
        <v>44939</v>
      </c>
      <c r="D154" s="4">
        <v>435</v>
      </c>
      <c r="E154" s="4" t="str">
        <f>VLOOKUP(A154,HOP!A:L,12,0)</f>
        <v>435.00</v>
      </c>
      <c r="F154" s="4" t="str">
        <f>VLOOKUP(A154,HOP!A:C,3,0)</f>
        <v>2942118</v>
      </c>
      <c r="G154" s="4">
        <f t="shared" si="8"/>
        <v>0</v>
      </c>
      <c r="H154" s="4" t="str">
        <f t="shared" si="9"/>
        <v>，2942118</v>
      </c>
      <c r="I154" s="4" t="str">
        <f>VLOOKUP(A154,HOP!A:U,21,0)</f>
        <v>直采</v>
      </c>
    </row>
    <row r="155" s="4" customFormat="1" hidden="1" spans="1:9">
      <c r="A155" s="5">
        <v>999222164997774</v>
      </c>
      <c r="B155" s="6">
        <v>44938</v>
      </c>
      <c r="C155" s="6">
        <v>44939</v>
      </c>
      <c r="D155" s="4">
        <v>261</v>
      </c>
      <c r="E155" s="4" t="str">
        <f>VLOOKUP(A155,HOP!A:L,12,0)</f>
        <v>261.00</v>
      </c>
      <c r="F155" s="4" t="str">
        <f>VLOOKUP(A155,HOP!A:C,3,0)</f>
        <v>2942451</v>
      </c>
      <c r="G155" s="4">
        <f t="shared" si="8"/>
        <v>0</v>
      </c>
      <c r="H155" s="4" t="str">
        <f t="shared" si="9"/>
        <v>，2942451</v>
      </c>
      <c r="I155" s="4" t="str">
        <f>VLOOKUP(A155,HOP!A:U,21,0)</f>
        <v>直采</v>
      </c>
    </row>
    <row r="156" s="4" customFormat="1" hidden="1" spans="1:9">
      <c r="A156" s="5">
        <v>999222165246027</v>
      </c>
      <c r="B156" s="6">
        <v>44938</v>
      </c>
      <c r="C156" s="6">
        <v>44939</v>
      </c>
      <c r="D156" s="4">
        <v>1065</v>
      </c>
      <c r="E156" s="4" t="str">
        <f>VLOOKUP(A156,HOP!A:L,12,0)</f>
        <v>1065.00</v>
      </c>
      <c r="F156" s="4" t="str">
        <f>VLOOKUP(A156,HOP!A:C,3,0)</f>
        <v>2942521</v>
      </c>
      <c r="G156" s="4">
        <f t="shared" si="8"/>
        <v>0</v>
      </c>
      <c r="H156" s="4" t="str">
        <f t="shared" si="9"/>
        <v>，2942521</v>
      </c>
      <c r="I156" s="4" t="str">
        <f>VLOOKUP(A156,HOP!A:U,21,0)</f>
        <v>直采</v>
      </c>
    </row>
    <row r="157" s="4" customFormat="1" hidden="1" spans="1:9">
      <c r="A157" s="5">
        <v>999222165395651</v>
      </c>
      <c r="B157" s="6">
        <v>44938</v>
      </c>
      <c r="C157" s="6">
        <v>44939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999222165996503</v>
      </c>
      <c r="B158" s="6">
        <v>44938</v>
      </c>
      <c r="C158" s="6">
        <v>44939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60" spans="4:4">
      <c r="D160" s="4">
        <f>SUM(D2:D159)</f>
        <v>237891.82</v>
      </c>
    </row>
    <row r="167" spans="1:4">
      <c r="A167" s="4" t="s">
        <v>852</v>
      </c>
      <c r="C167" s="4">
        <v>234606.09</v>
      </c>
      <c r="D167" s="4">
        <v>273162.31</v>
      </c>
    </row>
    <row r="168" spans="1:4">
      <c r="A168" s="4" t="s">
        <v>853</v>
      </c>
      <c r="C168" s="4">
        <v>3285.73</v>
      </c>
      <c r="D168" s="4">
        <v>3825.72</v>
      </c>
    </row>
    <row r="169" spans="1:4">
      <c r="A169" s="4" t="s">
        <v>854</v>
      </c>
      <c r="C169" s="4">
        <f>SUBTOTAL(9,C167:C168)</f>
        <v>237891.82</v>
      </c>
      <c r="D169" s="4">
        <f>SUBTOTAL(9,D167:D168)</f>
        <v>276988.03</v>
      </c>
    </row>
    <row r="170" spans="1:1">
      <c r="A170" s="4" t="s">
        <v>855</v>
      </c>
    </row>
  </sheetData>
  <autoFilter ref="A1:XFD160">
    <filterColumn colId="3">
      <filters blank="1">
        <filter val="56.4"/>
        <filter val="434.8"/>
        <filter val="2200"/>
        <filter val="2400"/>
        <filter val="3500"/>
        <filter val="6300"/>
        <filter val="6400"/>
        <filter val="7800"/>
        <filter val="8000"/>
        <filter val="401"/>
        <filter val="1602"/>
        <filter val="403"/>
        <filter val="204"/>
        <filter val="405"/>
        <filter val="1905"/>
        <filter val="606"/>
        <filter val="806"/>
        <filter val="307"/>
        <filter val="1908"/>
        <filter val="210"/>
        <filter val="510"/>
        <filter val="810"/>
        <filter val="910"/>
        <filter val="5610"/>
        <filter val="6510"/>
        <filter val="7110"/>
        <filter val="1815"/>
        <filter val="1918"/>
        <filter val="126.18"/>
        <filter val="319"/>
        <filter val="720"/>
        <filter val="1020"/>
        <filter val="1420"/>
        <filter val="2620"/>
        <filter val="5020"/>
        <filter val="4122"/>
        <filter val="1824"/>
        <filter val="2324"/>
        <filter val="3624"/>
        <filter val="126.27"/>
        <filter val="2028"/>
        <filter val="229"/>
        <filter val="1330"/>
        <filter val="2130"/>
        <filter val="2430"/>
        <filter val="531"/>
        <filter val="632"/>
        <filter val="1232"/>
        <filter val="5232"/>
        <filter val="2334"/>
        <filter val="435"/>
        <filter val="635"/>
        <filter val="2636"/>
        <filter val="737"/>
        <filter val="1038"/>
        <filter val="240"/>
        <filter val="740"/>
        <filter val="3240"/>
        <filter val="642"/>
        <filter val="1142"/>
        <filter val="245"/>
        <filter val="645"/>
        <filter val="3645"/>
        <filter val="1146"/>
        <filter val="2346"/>
        <filter val="6946"/>
        <filter val="648"/>
        <filter val="774.48"/>
        <filter val="2952"/>
        <filter val="354"/>
        <filter val="255"/>
        <filter val="2655"/>
        <filter val="3155"/>
        <filter val="357"/>
        <filter val="957"/>
        <filter val="760"/>
        <filter val="261"/>
        <filter val="462"/>
        <filter val="2762"/>
        <filter val="864"/>
        <filter val="1264"/>
        <filter val="1065"/>
        <filter val="1965"/>
        <filter val="1466"/>
        <filter val="3666"/>
        <filter val="556.69"/>
        <filter val="1270"/>
        <filter val="1071"/>
        <filter val="1472"/>
        <filter val="2972"/>
        <filter val="774"/>
        <filter val="1274"/>
        <filter val="575"/>
        <filter val="3676"/>
        <filter val="177"/>
        <filter val="478"/>
        <filter val="1078"/>
        <filter val="179"/>
        <filter val="380"/>
        <filter val="680"/>
        <filter val="2280"/>
        <filter val="2880"/>
        <filter val="5282"/>
        <filter val="783"/>
        <filter val="984"/>
        <filter val="2085"/>
        <filter val="488"/>
        <filter val="1588"/>
        <filter val="1888"/>
        <filter val="690"/>
        <filter val="790"/>
        <filter val="2291"/>
        <filter val="1694"/>
        <filter val="1596"/>
        <filter val="1996"/>
        <filter val="598"/>
        <filter val="698"/>
        <filter val="4698"/>
        <filter val="3099"/>
        <filter val="237891.82"/>
      </filters>
    </filterColumn>
    <filterColumn colId="6">
      <filters blank="1">
        <filter val="#N/A"/>
        <filter val="-67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856</v>
      </c>
      <c r="B1" s="2" t="s">
        <v>857</v>
      </c>
      <c r="C1" s="2" t="s">
        <v>858</v>
      </c>
      <c r="D1" s="2" t="s">
        <v>859</v>
      </c>
      <c r="E1" s="2" t="s">
        <v>13</v>
      </c>
      <c r="F1" s="2" t="s">
        <v>5</v>
      </c>
      <c r="G1" s="2" t="s">
        <v>6</v>
      </c>
      <c r="H1" s="2" t="s">
        <v>860</v>
      </c>
      <c r="I1" s="2" t="s">
        <v>861</v>
      </c>
      <c r="J1" s="2" t="s">
        <v>862</v>
      </c>
      <c r="K1" s="2" t="s">
        <v>863</v>
      </c>
      <c r="L1" s="2" t="s">
        <v>864</v>
      </c>
      <c r="M1" s="2" t="s">
        <v>865</v>
      </c>
      <c r="N1" s="2" t="s">
        <v>866</v>
      </c>
      <c r="O1" s="2" t="s">
        <v>867</v>
      </c>
      <c r="P1" s="2" t="s">
        <v>868</v>
      </c>
      <c r="Q1" s="2" t="s">
        <v>869</v>
      </c>
      <c r="R1" s="2" t="s">
        <v>870</v>
      </c>
      <c r="S1" s="2" t="s">
        <v>871</v>
      </c>
      <c r="T1" s="2" t="s">
        <v>872</v>
      </c>
      <c r="U1" s="2" t="s">
        <v>873</v>
      </c>
      <c r="V1" s="2" t="s">
        <v>874</v>
      </c>
    </row>
    <row r="2" s="1" customFormat="1" spans="1:22">
      <c r="A2" s="3">
        <v>21829953288</v>
      </c>
      <c r="B2" s="1" t="s">
        <v>875</v>
      </c>
      <c r="C2" s="1" t="s">
        <v>876</v>
      </c>
      <c r="D2" s="1" t="s">
        <v>877</v>
      </c>
      <c r="E2" s="1" t="s">
        <v>878</v>
      </c>
      <c r="F2" s="1" t="s">
        <v>879</v>
      </c>
      <c r="G2" s="1" t="s">
        <v>880</v>
      </c>
      <c r="H2" s="1" t="s">
        <v>881</v>
      </c>
      <c r="I2" s="1" t="s">
        <v>882</v>
      </c>
      <c r="J2" s="1" t="s">
        <v>883</v>
      </c>
      <c r="K2" s="1" t="s">
        <v>882</v>
      </c>
      <c r="L2" s="1" t="s">
        <v>882</v>
      </c>
      <c r="M2" s="1" t="s">
        <v>884</v>
      </c>
      <c r="N2" s="1" t="s">
        <v>884</v>
      </c>
      <c r="O2" s="1" t="s">
        <v>885</v>
      </c>
      <c r="P2" s="1" t="s">
        <v>886</v>
      </c>
      <c r="Q2" s="1" t="s">
        <v>887</v>
      </c>
      <c r="R2" s="1" t="s">
        <v>888</v>
      </c>
      <c r="S2" s="1" t="s">
        <v>889</v>
      </c>
      <c r="T2" s="1" t="s">
        <v>890</v>
      </c>
      <c r="U2" s="1" t="s">
        <v>891</v>
      </c>
      <c r="V2" s="1" t="s">
        <v>892</v>
      </c>
    </row>
    <row r="3" s="1" customFormat="1" spans="1:22">
      <c r="A3" s="3">
        <v>999222000230062</v>
      </c>
      <c r="B3" s="1" t="s">
        <v>893</v>
      </c>
      <c r="C3" s="1" t="s">
        <v>894</v>
      </c>
      <c r="D3" s="1" t="s">
        <v>895</v>
      </c>
      <c r="E3" s="1" t="s">
        <v>896</v>
      </c>
      <c r="F3" s="1" t="s">
        <v>897</v>
      </c>
      <c r="G3" s="1" t="s">
        <v>880</v>
      </c>
      <c r="H3" s="1" t="s">
        <v>881</v>
      </c>
      <c r="I3" s="1" t="s">
        <v>898</v>
      </c>
      <c r="J3" s="1" t="s">
        <v>883</v>
      </c>
      <c r="K3" s="1" t="s">
        <v>898</v>
      </c>
      <c r="L3" s="1" t="s">
        <v>898</v>
      </c>
      <c r="M3" s="1" t="s">
        <v>884</v>
      </c>
      <c r="N3" s="1" t="s">
        <v>884</v>
      </c>
      <c r="O3" s="1" t="s">
        <v>885</v>
      </c>
      <c r="P3" s="1" t="s">
        <v>886</v>
      </c>
      <c r="Q3" s="1" t="s">
        <v>887</v>
      </c>
      <c r="R3" s="1" t="s">
        <v>899</v>
      </c>
      <c r="S3" s="1" t="s">
        <v>889</v>
      </c>
      <c r="T3" s="1" t="s">
        <v>890</v>
      </c>
      <c r="U3" s="1" t="s">
        <v>891</v>
      </c>
      <c r="V3" s="1" t="s">
        <v>900</v>
      </c>
    </row>
    <row r="4" s="1" customFormat="1" spans="1:22">
      <c r="A4" s="3">
        <v>999222015906974</v>
      </c>
      <c r="B4" s="1" t="s">
        <v>901</v>
      </c>
      <c r="C4" s="1" t="s">
        <v>902</v>
      </c>
      <c r="D4" s="1" t="s">
        <v>903</v>
      </c>
      <c r="E4" s="1" t="s">
        <v>904</v>
      </c>
      <c r="F4" s="1" t="s">
        <v>905</v>
      </c>
      <c r="G4" s="1" t="s">
        <v>880</v>
      </c>
      <c r="H4" s="1" t="s">
        <v>881</v>
      </c>
      <c r="I4" s="1" t="s">
        <v>906</v>
      </c>
      <c r="J4" s="1" t="s">
        <v>883</v>
      </c>
      <c r="K4" s="1" t="s">
        <v>906</v>
      </c>
      <c r="L4" s="1" t="s">
        <v>906</v>
      </c>
      <c r="M4" s="1" t="s">
        <v>884</v>
      </c>
      <c r="N4" s="1" t="s">
        <v>884</v>
      </c>
      <c r="O4" s="1" t="s">
        <v>885</v>
      </c>
      <c r="P4" s="1" t="s">
        <v>886</v>
      </c>
      <c r="Q4" s="1" t="s">
        <v>887</v>
      </c>
      <c r="R4" s="1" t="s">
        <v>907</v>
      </c>
      <c r="S4" s="1" t="s">
        <v>889</v>
      </c>
      <c r="T4" s="1" t="s">
        <v>890</v>
      </c>
      <c r="U4" s="1" t="s">
        <v>891</v>
      </c>
      <c r="V4" s="1" t="s">
        <v>900</v>
      </c>
    </row>
    <row r="5" s="1" customFormat="1" spans="1:22">
      <c r="A5" s="3">
        <v>999222016433601</v>
      </c>
      <c r="B5" s="1" t="s">
        <v>908</v>
      </c>
      <c r="C5" s="1" t="s">
        <v>909</v>
      </c>
      <c r="D5" s="1" t="s">
        <v>910</v>
      </c>
      <c r="E5" s="1" t="s">
        <v>911</v>
      </c>
      <c r="F5" s="1" t="s">
        <v>912</v>
      </c>
      <c r="G5" s="1" t="s">
        <v>879</v>
      </c>
      <c r="H5" s="1" t="s">
        <v>881</v>
      </c>
      <c r="I5" s="1" t="s">
        <v>913</v>
      </c>
      <c r="J5" s="1" t="s">
        <v>883</v>
      </c>
      <c r="K5" s="1" t="s">
        <v>913</v>
      </c>
      <c r="L5" s="1" t="s">
        <v>913</v>
      </c>
      <c r="M5" s="1" t="s">
        <v>884</v>
      </c>
      <c r="N5" s="1" t="s">
        <v>884</v>
      </c>
      <c r="O5" s="1" t="s">
        <v>885</v>
      </c>
      <c r="P5" s="1" t="s">
        <v>886</v>
      </c>
      <c r="Q5" s="1" t="s">
        <v>887</v>
      </c>
      <c r="R5" s="1" t="s">
        <v>914</v>
      </c>
      <c r="S5" s="1" t="s">
        <v>889</v>
      </c>
      <c r="T5" s="1" t="s">
        <v>890</v>
      </c>
      <c r="U5" s="1" t="s">
        <v>891</v>
      </c>
      <c r="V5" s="1" t="s">
        <v>915</v>
      </c>
    </row>
    <row r="6" s="1" customFormat="1" spans="1:22">
      <c r="A6" s="3">
        <v>999222086885226</v>
      </c>
      <c r="B6" s="1" t="s">
        <v>916</v>
      </c>
      <c r="C6" s="1" t="s">
        <v>917</v>
      </c>
      <c r="D6" s="1" t="s">
        <v>918</v>
      </c>
      <c r="E6" s="1" t="s">
        <v>919</v>
      </c>
      <c r="F6" s="1" t="s">
        <v>920</v>
      </c>
      <c r="G6" s="1" t="s">
        <v>880</v>
      </c>
      <c r="H6" s="1" t="s">
        <v>881</v>
      </c>
      <c r="I6" s="1" t="s">
        <v>921</v>
      </c>
      <c r="J6" s="1" t="s">
        <v>883</v>
      </c>
      <c r="K6" s="1" t="s">
        <v>921</v>
      </c>
      <c r="L6" s="1" t="s">
        <v>921</v>
      </c>
      <c r="M6" s="1" t="s">
        <v>884</v>
      </c>
      <c r="N6" s="1" t="s">
        <v>884</v>
      </c>
      <c r="O6" s="1" t="s">
        <v>885</v>
      </c>
      <c r="P6" s="1" t="s">
        <v>886</v>
      </c>
      <c r="Q6" s="1" t="s">
        <v>887</v>
      </c>
      <c r="R6" s="1" t="s">
        <v>922</v>
      </c>
      <c r="S6" s="1" t="s">
        <v>889</v>
      </c>
      <c r="T6" s="1" t="s">
        <v>890</v>
      </c>
      <c r="U6" s="1" t="s">
        <v>891</v>
      </c>
      <c r="V6" s="1" t="s">
        <v>900</v>
      </c>
    </row>
    <row r="7" s="1" customFormat="1" spans="1:22">
      <c r="A7" s="3">
        <v>999221980132611</v>
      </c>
      <c r="B7" s="1" t="s">
        <v>923</v>
      </c>
      <c r="C7" s="1" t="s">
        <v>924</v>
      </c>
      <c r="D7" s="1" t="s">
        <v>925</v>
      </c>
      <c r="E7" s="1" t="s">
        <v>926</v>
      </c>
      <c r="F7" s="1" t="s">
        <v>920</v>
      </c>
      <c r="G7" s="1" t="s">
        <v>879</v>
      </c>
      <c r="H7" s="1" t="s">
        <v>881</v>
      </c>
      <c r="I7" s="1" t="s">
        <v>927</v>
      </c>
      <c r="J7" s="1" t="s">
        <v>883</v>
      </c>
      <c r="K7" s="1" t="s">
        <v>927</v>
      </c>
      <c r="L7" s="1" t="s">
        <v>927</v>
      </c>
      <c r="M7" s="1" t="s">
        <v>884</v>
      </c>
      <c r="N7" s="1" t="s">
        <v>884</v>
      </c>
      <c r="O7" s="1" t="s">
        <v>885</v>
      </c>
      <c r="P7" s="1" t="s">
        <v>886</v>
      </c>
      <c r="Q7" s="1" t="s">
        <v>887</v>
      </c>
      <c r="R7" s="1" t="s">
        <v>928</v>
      </c>
      <c r="S7" s="1" t="s">
        <v>889</v>
      </c>
      <c r="T7" s="1" t="s">
        <v>890</v>
      </c>
      <c r="U7" s="1" t="s">
        <v>891</v>
      </c>
      <c r="V7" s="1" t="s">
        <v>892</v>
      </c>
    </row>
    <row r="8" s="1" customFormat="1" spans="1:22">
      <c r="A8" s="3">
        <v>18368659852</v>
      </c>
      <c r="B8" s="1" t="s">
        <v>929</v>
      </c>
      <c r="C8" s="1" t="s">
        <v>930</v>
      </c>
      <c r="D8" s="1" t="s">
        <v>931</v>
      </c>
      <c r="E8" s="1" t="s">
        <v>932</v>
      </c>
      <c r="F8" s="1" t="s">
        <v>912</v>
      </c>
      <c r="G8" s="1" t="s">
        <v>879</v>
      </c>
      <c r="H8" s="1" t="s">
        <v>881</v>
      </c>
      <c r="I8" s="1" t="s">
        <v>933</v>
      </c>
      <c r="J8" s="1" t="s">
        <v>883</v>
      </c>
      <c r="K8" s="1" t="s">
        <v>933</v>
      </c>
      <c r="L8" s="1" t="s">
        <v>933</v>
      </c>
      <c r="M8" s="1" t="s">
        <v>884</v>
      </c>
      <c r="N8" s="1" t="s">
        <v>884</v>
      </c>
      <c r="O8" s="1" t="s">
        <v>885</v>
      </c>
      <c r="P8" s="1" t="s">
        <v>886</v>
      </c>
      <c r="Q8" s="1" t="s">
        <v>887</v>
      </c>
      <c r="R8" s="1" t="s">
        <v>934</v>
      </c>
      <c r="S8" s="1" t="s">
        <v>889</v>
      </c>
      <c r="T8" s="1" t="s">
        <v>890</v>
      </c>
      <c r="U8" s="1" t="s">
        <v>891</v>
      </c>
      <c r="V8" s="1" t="s">
        <v>900</v>
      </c>
    </row>
    <row r="9" s="1" customFormat="1" spans="1:22">
      <c r="A9" s="3">
        <v>999222130295344</v>
      </c>
      <c r="B9" s="1" t="s">
        <v>920</v>
      </c>
      <c r="C9" s="1" t="s">
        <v>935</v>
      </c>
      <c r="D9" s="1" t="s">
        <v>936</v>
      </c>
      <c r="E9" s="1" t="s">
        <v>937</v>
      </c>
      <c r="F9" s="1" t="s">
        <v>912</v>
      </c>
      <c r="G9" s="1" t="s">
        <v>879</v>
      </c>
      <c r="H9" s="1" t="s">
        <v>881</v>
      </c>
      <c r="I9" s="1" t="s">
        <v>938</v>
      </c>
      <c r="J9" s="1" t="s">
        <v>883</v>
      </c>
      <c r="K9" s="1" t="s">
        <v>938</v>
      </c>
      <c r="L9" s="1" t="s">
        <v>938</v>
      </c>
      <c r="M9" s="1" t="s">
        <v>884</v>
      </c>
      <c r="N9" s="1" t="s">
        <v>884</v>
      </c>
      <c r="O9" s="1" t="s">
        <v>885</v>
      </c>
      <c r="P9" s="1" t="s">
        <v>886</v>
      </c>
      <c r="Q9" s="1" t="s">
        <v>887</v>
      </c>
      <c r="R9" s="1" t="s">
        <v>939</v>
      </c>
      <c r="S9" s="1" t="s">
        <v>889</v>
      </c>
      <c r="T9" s="1" t="s">
        <v>890</v>
      </c>
      <c r="U9" s="1" t="s">
        <v>891</v>
      </c>
      <c r="V9" s="1" t="s">
        <v>900</v>
      </c>
    </row>
    <row r="10" s="1" customFormat="1" spans="1:22">
      <c r="A10" s="3">
        <v>999222087653474</v>
      </c>
      <c r="B10" s="1" t="s">
        <v>916</v>
      </c>
      <c r="C10" s="1" t="s">
        <v>940</v>
      </c>
      <c r="D10" s="1" t="s">
        <v>918</v>
      </c>
      <c r="E10" s="1" t="s">
        <v>919</v>
      </c>
      <c r="F10" s="1" t="s">
        <v>920</v>
      </c>
      <c r="G10" s="1" t="s">
        <v>880</v>
      </c>
      <c r="H10" s="1" t="s">
        <v>881</v>
      </c>
      <c r="I10" s="1" t="s">
        <v>941</v>
      </c>
      <c r="J10" s="1" t="s">
        <v>883</v>
      </c>
      <c r="K10" s="1" t="s">
        <v>941</v>
      </c>
      <c r="L10" s="1" t="s">
        <v>941</v>
      </c>
      <c r="M10" s="1" t="s">
        <v>884</v>
      </c>
      <c r="N10" s="1" t="s">
        <v>884</v>
      </c>
      <c r="O10" s="1" t="s">
        <v>885</v>
      </c>
      <c r="P10" s="1" t="s">
        <v>886</v>
      </c>
      <c r="Q10" s="1" t="s">
        <v>887</v>
      </c>
      <c r="R10" s="1" t="s">
        <v>942</v>
      </c>
      <c r="S10" s="1" t="s">
        <v>889</v>
      </c>
      <c r="T10" s="1" t="s">
        <v>890</v>
      </c>
      <c r="U10" s="1" t="s">
        <v>891</v>
      </c>
      <c r="V10" s="1" t="s">
        <v>900</v>
      </c>
    </row>
    <row r="11" s="1" customFormat="1" spans="1:22">
      <c r="A11" s="3">
        <v>21224669335</v>
      </c>
      <c r="B11" s="1" t="s">
        <v>943</v>
      </c>
      <c r="C11" s="1" t="s">
        <v>944</v>
      </c>
      <c r="D11" s="1" t="s">
        <v>945</v>
      </c>
      <c r="E11" s="1" t="s">
        <v>946</v>
      </c>
      <c r="F11" s="1" t="s">
        <v>879</v>
      </c>
      <c r="G11" s="1" t="s">
        <v>880</v>
      </c>
      <c r="H11" s="1" t="s">
        <v>881</v>
      </c>
      <c r="I11" s="1" t="s">
        <v>947</v>
      </c>
      <c r="J11" s="1" t="s">
        <v>883</v>
      </c>
      <c r="K11" s="1" t="s">
        <v>947</v>
      </c>
      <c r="L11" s="1" t="s">
        <v>947</v>
      </c>
      <c r="M11" s="1" t="s">
        <v>884</v>
      </c>
      <c r="N11" s="1" t="s">
        <v>884</v>
      </c>
      <c r="O11" s="1" t="s">
        <v>885</v>
      </c>
      <c r="P11" s="1" t="s">
        <v>886</v>
      </c>
      <c r="Q11" s="1" t="s">
        <v>887</v>
      </c>
      <c r="R11" s="1" t="s">
        <v>948</v>
      </c>
      <c r="S11" s="1" t="s">
        <v>889</v>
      </c>
      <c r="T11" s="1" t="s">
        <v>890</v>
      </c>
      <c r="U11" s="1" t="s">
        <v>891</v>
      </c>
      <c r="V11" s="1" t="s">
        <v>915</v>
      </c>
    </row>
    <row r="12" s="1" customFormat="1" spans="1:22">
      <c r="A12" s="3">
        <v>21843486881</v>
      </c>
      <c r="B12" s="1" t="s">
        <v>949</v>
      </c>
      <c r="C12" s="1" t="s">
        <v>950</v>
      </c>
      <c r="D12" s="1" t="s">
        <v>910</v>
      </c>
      <c r="E12" s="1" t="s">
        <v>951</v>
      </c>
      <c r="F12" s="1" t="s">
        <v>920</v>
      </c>
      <c r="G12" s="1" t="s">
        <v>879</v>
      </c>
      <c r="H12" s="1" t="s">
        <v>881</v>
      </c>
      <c r="I12" s="1" t="s">
        <v>952</v>
      </c>
      <c r="J12" s="1" t="s">
        <v>883</v>
      </c>
      <c r="K12" s="1" t="s">
        <v>952</v>
      </c>
      <c r="L12" s="1" t="s">
        <v>952</v>
      </c>
      <c r="M12" s="1" t="s">
        <v>884</v>
      </c>
      <c r="N12" s="1" t="s">
        <v>884</v>
      </c>
      <c r="O12" s="1" t="s">
        <v>885</v>
      </c>
      <c r="P12" s="1" t="s">
        <v>886</v>
      </c>
      <c r="Q12" s="1" t="s">
        <v>887</v>
      </c>
      <c r="R12" s="1" t="s">
        <v>953</v>
      </c>
      <c r="S12" s="1" t="s">
        <v>889</v>
      </c>
      <c r="T12" s="1" t="s">
        <v>890</v>
      </c>
      <c r="U12" s="1" t="s">
        <v>891</v>
      </c>
      <c r="V12" s="1" t="s">
        <v>915</v>
      </c>
    </row>
    <row r="13" s="1" customFormat="1" spans="1:22">
      <c r="A13" s="3">
        <v>21856300656</v>
      </c>
      <c r="B13" s="1" t="s">
        <v>954</v>
      </c>
      <c r="C13" s="1" t="s">
        <v>955</v>
      </c>
      <c r="D13" s="1" t="s">
        <v>956</v>
      </c>
      <c r="E13" s="1" t="s">
        <v>957</v>
      </c>
      <c r="F13" s="1" t="s">
        <v>897</v>
      </c>
      <c r="G13" s="1" t="s">
        <v>880</v>
      </c>
      <c r="H13" s="1" t="s">
        <v>881</v>
      </c>
      <c r="I13" s="1" t="s">
        <v>958</v>
      </c>
      <c r="J13" s="1" t="s">
        <v>883</v>
      </c>
      <c r="K13" s="1" t="s">
        <v>958</v>
      </c>
      <c r="L13" s="1" t="s">
        <v>958</v>
      </c>
      <c r="M13" s="1" t="s">
        <v>884</v>
      </c>
      <c r="N13" s="1" t="s">
        <v>884</v>
      </c>
      <c r="O13" s="1" t="s">
        <v>885</v>
      </c>
      <c r="P13" s="1" t="s">
        <v>886</v>
      </c>
      <c r="Q13" s="1" t="s">
        <v>887</v>
      </c>
      <c r="R13" s="1" t="s">
        <v>959</v>
      </c>
      <c r="S13" s="1" t="s">
        <v>889</v>
      </c>
      <c r="T13" s="1" t="s">
        <v>890</v>
      </c>
      <c r="U13" s="1" t="s">
        <v>891</v>
      </c>
      <c r="V13" s="1" t="s">
        <v>892</v>
      </c>
    </row>
    <row r="14" s="1" customFormat="1" spans="1:22">
      <c r="A14" s="3">
        <v>999222094784355</v>
      </c>
      <c r="B14" s="1" t="s">
        <v>960</v>
      </c>
      <c r="C14" s="1" t="s">
        <v>961</v>
      </c>
      <c r="D14" s="1" t="s">
        <v>962</v>
      </c>
      <c r="E14" s="1" t="s">
        <v>963</v>
      </c>
      <c r="F14" s="1" t="s">
        <v>920</v>
      </c>
      <c r="G14" s="1" t="s">
        <v>880</v>
      </c>
      <c r="H14" s="1" t="s">
        <v>881</v>
      </c>
      <c r="I14" s="1" t="s">
        <v>964</v>
      </c>
      <c r="J14" s="1" t="s">
        <v>883</v>
      </c>
      <c r="K14" s="1" t="s">
        <v>964</v>
      </c>
      <c r="L14" s="1" t="s">
        <v>964</v>
      </c>
      <c r="M14" s="1" t="s">
        <v>884</v>
      </c>
      <c r="N14" s="1" t="s">
        <v>884</v>
      </c>
      <c r="O14" s="1" t="s">
        <v>885</v>
      </c>
      <c r="P14" s="1" t="s">
        <v>886</v>
      </c>
      <c r="Q14" s="1" t="s">
        <v>887</v>
      </c>
      <c r="R14" s="1" t="s">
        <v>965</v>
      </c>
      <c r="S14" s="1" t="s">
        <v>889</v>
      </c>
      <c r="T14" s="1" t="s">
        <v>890</v>
      </c>
      <c r="U14" s="1" t="s">
        <v>891</v>
      </c>
      <c r="V14" s="1" t="s">
        <v>900</v>
      </c>
    </row>
    <row r="15" s="1" customFormat="1" spans="1:22">
      <c r="A15" s="3">
        <v>999222010723869</v>
      </c>
      <c r="B15" s="1" t="s">
        <v>901</v>
      </c>
      <c r="C15" s="1" t="s">
        <v>966</v>
      </c>
      <c r="D15" s="1" t="s">
        <v>967</v>
      </c>
      <c r="E15" s="1" t="s">
        <v>968</v>
      </c>
      <c r="F15" s="1" t="s">
        <v>879</v>
      </c>
      <c r="G15" s="1" t="s">
        <v>880</v>
      </c>
      <c r="H15" s="1" t="s">
        <v>881</v>
      </c>
      <c r="I15" s="1" t="s">
        <v>969</v>
      </c>
      <c r="J15" s="1" t="s">
        <v>883</v>
      </c>
      <c r="K15" s="1" t="s">
        <v>969</v>
      </c>
      <c r="L15" s="1" t="s">
        <v>969</v>
      </c>
      <c r="M15" s="1" t="s">
        <v>884</v>
      </c>
      <c r="N15" s="1" t="s">
        <v>884</v>
      </c>
      <c r="O15" s="1" t="s">
        <v>885</v>
      </c>
      <c r="P15" s="1" t="s">
        <v>886</v>
      </c>
      <c r="Q15" s="1" t="s">
        <v>887</v>
      </c>
      <c r="R15" s="1" t="s">
        <v>970</v>
      </c>
      <c r="S15" s="1" t="s">
        <v>889</v>
      </c>
      <c r="T15" s="1" t="s">
        <v>890</v>
      </c>
      <c r="U15" s="1" t="s">
        <v>891</v>
      </c>
      <c r="V15" s="1" t="s">
        <v>892</v>
      </c>
    </row>
    <row r="16" s="1" customFormat="1" spans="1:22">
      <c r="A16" s="3">
        <v>999222018049261</v>
      </c>
      <c r="B16" s="1" t="s">
        <v>908</v>
      </c>
      <c r="C16" s="1" t="s">
        <v>971</v>
      </c>
      <c r="D16" s="1" t="s">
        <v>972</v>
      </c>
      <c r="E16" s="1" t="s">
        <v>973</v>
      </c>
      <c r="F16" s="1" t="s">
        <v>879</v>
      </c>
      <c r="G16" s="1" t="s">
        <v>880</v>
      </c>
      <c r="H16" s="1" t="s">
        <v>881</v>
      </c>
      <c r="I16" s="1" t="s">
        <v>974</v>
      </c>
      <c r="J16" s="1" t="s">
        <v>883</v>
      </c>
      <c r="K16" s="1" t="s">
        <v>974</v>
      </c>
      <c r="L16" s="1" t="s">
        <v>974</v>
      </c>
      <c r="M16" s="1" t="s">
        <v>884</v>
      </c>
      <c r="N16" s="1" t="s">
        <v>884</v>
      </c>
      <c r="O16" s="1" t="s">
        <v>885</v>
      </c>
      <c r="P16" s="1" t="s">
        <v>886</v>
      </c>
      <c r="Q16" s="1" t="s">
        <v>887</v>
      </c>
      <c r="R16" s="1" t="s">
        <v>975</v>
      </c>
      <c r="S16" s="1" t="s">
        <v>889</v>
      </c>
      <c r="T16" s="1" t="s">
        <v>890</v>
      </c>
      <c r="U16" s="1" t="s">
        <v>891</v>
      </c>
      <c r="V16" s="1" t="s">
        <v>900</v>
      </c>
    </row>
    <row r="17" s="1" customFormat="1" spans="1:22">
      <c r="A17" s="3">
        <v>999221992547005</v>
      </c>
      <c r="B17" s="1" t="s">
        <v>976</v>
      </c>
      <c r="C17" s="1" t="s">
        <v>977</v>
      </c>
      <c r="D17" s="1" t="s">
        <v>978</v>
      </c>
      <c r="E17" s="1" t="s">
        <v>979</v>
      </c>
      <c r="F17" s="1" t="s">
        <v>916</v>
      </c>
      <c r="G17" s="1" t="s">
        <v>879</v>
      </c>
      <c r="H17" s="1" t="s">
        <v>881</v>
      </c>
      <c r="I17" s="1" t="s">
        <v>980</v>
      </c>
      <c r="J17" s="1" t="s">
        <v>883</v>
      </c>
      <c r="K17" s="1" t="s">
        <v>980</v>
      </c>
      <c r="L17" s="1" t="s">
        <v>980</v>
      </c>
      <c r="M17" s="1" t="s">
        <v>884</v>
      </c>
      <c r="N17" s="1" t="s">
        <v>884</v>
      </c>
      <c r="O17" s="1" t="s">
        <v>885</v>
      </c>
      <c r="P17" s="1" t="s">
        <v>886</v>
      </c>
      <c r="Q17" s="1" t="s">
        <v>887</v>
      </c>
      <c r="R17" s="1" t="s">
        <v>981</v>
      </c>
      <c r="S17" s="1" t="s">
        <v>889</v>
      </c>
      <c r="T17" s="1" t="s">
        <v>890</v>
      </c>
      <c r="U17" s="1" t="s">
        <v>891</v>
      </c>
      <c r="V17" s="1" t="s">
        <v>915</v>
      </c>
    </row>
    <row r="18" s="1" customFormat="1" spans="1:22">
      <c r="A18" s="3">
        <v>18668231363</v>
      </c>
      <c r="B18" s="1" t="s">
        <v>982</v>
      </c>
      <c r="C18" s="1" t="s">
        <v>983</v>
      </c>
      <c r="D18" s="1" t="s">
        <v>984</v>
      </c>
      <c r="E18" s="1" t="s">
        <v>985</v>
      </c>
      <c r="F18" s="1" t="s">
        <v>920</v>
      </c>
      <c r="G18" s="1" t="s">
        <v>880</v>
      </c>
      <c r="H18" s="1" t="s">
        <v>881</v>
      </c>
      <c r="I18" s="1" t="s">
        <v>986</v>
      </c>
      <c r="J18" s="1" t="s">
        <v>883</v>
      </c>
      <c r="K18" s="1" t="s">
        <v>986</v>
      </c>
      <c r="L18" s="1" t="s">
        <v>986</v>
      </c>
      <c r="M18" s="1" t="s">
        <v>884</v>
      </c>
      <c r="N18" s="1" t="s">
        <v>884</v>
      </c>
      <c r="O18" s="1" t="s">
        <v>885</v>
      </c>
      <c r="P18" s="1" t="s">
        <v>886</v>
      </c>
      <c r="Q18" s="1" t="s">
        <v>887</v>
      </c>
      <c r="R18" s="1" t="s">
        <v>987</v>
      </c>
      <c r="S18" s="1" t="s">
        <v>889</v>
      </c>
      <c r="T18" s="1" t="s">
        <v>890</v>
      </c>
      <c r="U18" s="1" t="s">
        <v>891</v>
      </c>
      <c r="V18" s="1" t="s">
        <v>915</v>
      </c>
    </row>
    <row r="19" s="1" customFormat="1" spans="1:22">
      <c r="A19" s="3">
        <v>21333517212</v>
      </c>
      <c r="B19" s="1" t="s">
        <v>988</v>
      </c>
      <c r="C19" s="1" t="s">
        <v>989</v>
      </c>
      <c r="D19" s="1" t="s">
        <v>990</v>
      </c>
      <c r="E19" s="1" t="s">
        <v>991</v>
      </c>
      <c r="F19" s="1" t="s">
        <v>905</v>
      </c>
      <c r="G19" s="1" t="s">
        <v>879</v>
      </c>
      <c r="H19" s="1" t="s">
        <v>881</v>
      </c>
      <c r="I19" s="1" t="s">
        <v>992</v>
      </c>
      <c r="J19" s="1" t="s">
        <v>883</v>
      </c>
      <c r="K19" s="1" t="s">
        <v>992</v>
      </c>
      <c r="L19" s="1" t="s">
        <v>992</v>
      </c>
      <c r="M19" s="1" t="s">
        <v>884</v>
      </c>
      <c r="N19" s="1" t="s">
        <v>884</v>
      </c>
      <c r="O19" s="1" t="s">
        <v>885</v>
      </c>
      <c r="P19" s="1" t="s">
        <v>886</v>
      </c>
      <c r="Q19" s="1" t="s">
        <v>887</v>
      </c>
      <c r="R19" s="1" t="s">
        <v>993</v>
      </c>
      <c r="S19" s="1" t="s">
        <v>889</v>
      </c>
      <c r="T19" s="1" t="s">
        <v>890</v>
      </c>
      <c r="U19" s="1" t="s">
        <v>891</v>
      </c>
      <c r="V19" s="1" t="s">
        <v>900</v>
      </c>
    </row>
    <row r="20" s="1" customFormat="1" spans="1:22">
      <c r="A20" s="3">
        <v>21788631933</v>
      </c>
      <c r="B20" s="1" t="s">
        <v>994</v>
      </c>
      <c r="C20" s="1" t="s">
        <v>995</v>
      </c>
      <c r="D20" s="1" t="s">
        <v>996</v>
      </c>
      <c r="E20" s="1" t="s">
        <v>997</v>
      </c>
      <c r="F20" s="1" t="s">
        <v>897</v>
      </c>
      <c r="G20" s="1" t="s">
        <v>880</v>
      </c>
      <c r="H20" s="1" t="s">
        <v>881</v>
      </c>
      <c r="I20" s="1" t="s">
        <v>998</v>
      </c>
      <c r="J20" s="1" t="s">
        <v>883</v>
      </c>
      <c r="K20" s="1" t="s">
        <v>998</v>
      </c>
      <c r="L20" s="1" t="s">
        <v>998</v>
      </c>
      <c r="M20" s="1" t="s">
        <v>884</v>
      </c>
      <c r="N20" s="1" t="s">
        <v>884</v>
      </c>
      <c r="O20" s="1" t="s">
        <v>885</v>
      </c>
      <c r="P20" s="1" t="s">
        <v>886</v>
      </c>
      <c r="Q20" s="1" t="s">
        <v>887</v>
      </c>
      <c r="R20" s="1" t="s">
        <v>999</v>
      </c>
      <c r="S20" s="1" t="s">
        <v>889</v>
      </c>
      <c r="T20" s="1" t="s">
        <v>890</v>
      </c>
      <c r="U20" s="1" t="s">
        <v>891</v>
      </c>
      <c r="V20" s="1" t="s">
        <v>915</v>
      </c>
    </row>
    <row r="21" s="1" customFormat="1" spans="1:22">
      <c r="A21" s="3">
        <v>21803367205</v>
      </c>
      <c r="B21" s="1" t="s">
        <v>1000</v>
      </c>
      <c r="C21" s="1" t="s">
        <v>1001</v>
      </c>
      <c r="D21" s="1" t="s">
        <v>1002</v>
      </c>
      <c r="E21" s="1" t="s">
        <v>1003</v>
      </c>
      <c r="F21" s="1" t="s">
        <v>897</v>
      </c>
      <c r="G21" s="1" t="s">
        <v>880</v>
      </c>
      <c r="H21" s="1" t="s">
        <v>881</v>
      </c>
      <c r="I21" s="1" t="s">
        <v>1004</v>
      </c>
      <c r="J21" s="1" t="s">
        <v>883</v>
      </c>
      <c r="K21" s="1" t="s">
        <v>1004</v>
      </c>
      <c r="L21" s="1" t="s">
        <v>1004</v>
      </c>
      <c r="M21" s="1" t="s">
        <v>884</v>
      </c>
      <c r="N21" s="1" t="s">
        <v>884</v>
      </c>
      <c r="O21" s="1" t="s">
        <v>885</v>
      </c>
      <c r="P21" s="1" t="s">
        <v>886</v>
      </c>
      <c r="Q21" s="1" t="s">
        <v>887</v>
      </c>
      <c r="R21" s="1" t="s">
        <v>1005</v>
      </c>
      <c r="S21" s="1" t="s">
        <v>889</v>
      </c>
      <c r="T21" s="1" t="s">
        <v>890</v>
      </c>
      <c r="U21" s="1" t="s">
        <v>891</v>
      </c>
      <c r="V21" s="1" t="s">
        <v>915</v>
      </c>
    </row>
    <row r="22" s="1" customFormat="1" spans="1:22">
      <c r="A22" s="3">
        <v>21562965574</v>
      </c>
      <c r="B22" s="1" t="s">
        <v>1006</v>
      </c>
      <c r="C22" s="1" t="s">
        <v>1007</v>
      </c>
      <c r="D22" s="1" t="s">
        <v>1008</v>
      </c>
      <c r="E22" s="1" t="s">
        <v>1009</v>
      </c>
      <c r="F22" s="1" t="s">
        <v>920</v>
      </c>
      <c r="G22" s="1" t="s">
        <v>880</v>
      </c>
      <c r="H22" s="1" t="s">
        <v>881</v>
      </c>
      <c r="I22" s="1" t="s">
        <v>1010</v>
      </c>
      <c r="J22" s="1" t="s">
        <v>883</v>
      </c>
      <c r="K22" s="1" t="s">
        <v>1010</v>
      </c>
      <c r="L22" s="1" t="s">
        <v>1010</v>
      </c>
      <c r="M22" s="1" t="s">
        <v>884</v>
      </c>
      <c r="N22" s="1" t="s">
        <v>884</v>
      </c>
      <c r="O22" s="1" t="s">
        <v>885</v>
      </c>
      <c r="P22" s="1" t="s">
        <v>886</v>
      </c>
      <c r="Q22" s="1" t="s">
        <v>887</v>
      </c>
      <c r="R22" s="1" t="s">
        <v>1011</v>
      </c>
      <c r="S22" s="1" t="s">
        <v>889</v>
      </c>
      <c r="T22" s="1" t="s">
        <v>890</v>
      </c>
      <c r="U22" s="1" t="s">
        <v>891</v>
      </c>
      <c r="V22" s="1" t="s">
        <v>900</v>
      </c>
    </row>
    <row r="23" s="1" customFormat="1" spans="1:22">
      <c r="A23" s="3">
        <v>21838863861</v>
      </c>
      <c r="B23" s="1" t="s">
        <v>1012</v>
      </c>
      <c r="C23" s="1" t="s">
        <v>1013</v>
      </c>
      <c r="D23" s="1" t="s">
        <v>1014</v>
      </c>
      <c r="E23" s="1" t="s">
        <v>1015</v>
      </c>
      <c r="F23" s="1" t="s">
        <v>920</v>
      </c>
      <c r="G23" s="1" t="s">
        <v>879</v>
      </c>
      <c r="H23" s="1" t="s">
        <v>881</v>
      </c>
      <c r="I23" s="1" t="s">
        <v>1016</v>
      </c>
      <c r="J23" s="1" t="s">
        <v>883</v>
      </c>
      <c r="K23" s="1" t="s">
        <v>1016</v>
      </c>
      <c r="L23" s="1" t="s">
        <v>1016</v>
      </c>
      <c r="M23" s="1" t="s">
        <v>884</v>
      </c>
      <c r="N23" s="1" t="s">
        <v>884</v>
      </c>
      <c r="O23" s="1" t="s">
        <v>885</v>
      </c>
      <c r="P23" s="1" t="s">
        <v>886</v>
      </c>
      <c r="Q23" s="1" t="s">
        <v>887</v>
      </c>
      <c r="R23" s="1" t="s">
        <v>1017</v>
      </c>
      <c r="S23" s="1" t="s">
        <v>889</v>
      </c>
      <c r="T23" s="1" t="s">
        <v>890</v>
      </c>
      <c r="U23" s="1" t="s">
        <v>891</v>
      </c>
      <c r="V23" s="1" t="s">
        <v>900</v>
      </c>
    </row>
    <row r="24" s="1" customFormat="1" spans="1:22">
      <c r="A24" s="3">
        <v>21842573470</v>
      </c>
      <c r="B24" s="1" t="s">
        <v>1018</v>
      </c>
      <c r="C24" s="1" t="s">
        <v>1019</v>
      </c>
      <c r="D24" s="1" t="s">
        <v>1020</v>
      </c>
      <c r="E24" s="1" t="s">
        <v>1021</v>
      </c>
      <c r="F24" s="1" t="s">
        <v>960</v>
      </c>
      <c r="G24" s="1" t="s">
        <v>879</v>
      </c>
      <c r="H24" s="1" t="s">
        <v>881</v>
      </c>
      <c r="I24" s="1" t="s">
        <v>1022</v>
      </c>
      <c r="J24" s="1" t="s">
        <v>883</v>
      </c>
      <c r="K24" s="1" t="s">
        <v>1022</v>
      </c>
      <c r="L24" s="1" t="s">
        <v>1022</v>
      </c>
      <c r="M24" s="1" t="s">
        <v>884</v>
      </c>
      <c r="N24" s="1" t="s">
        <v>884</v>
      </c>
      <c r="O24" s="1" t="s">
        <v>885</v>
      </c>
      <c r="P24" s="1" t="s">
        <v>886</v>
      </c>
      <c r="Q24" s="1" t="s">
        <v>887</v>
      </c>
      <c r="R24" s="1" t="s">
        <v>1023</v>
      </c>
      <c r="S24" s="1" t="s">
        <v>889</v>
      </c>
      <c r="T24" s="1" t="s">
        <v>890</v>
      </c>
      <c r="U24" s="1" t="s">
        <v>891</v>
      </c>
      <c r="V24" s="1" t="s">
        <v>900</v>
      </c>
    </row>
    <row r="25" s="1" customFormat="1" spans="1:22">
      <c r="A25" s="3">
        <v>21198984658</v>
      </c>
      <c r="B25" s="1" t="s">
        <v>1024</v>
      </c>
      <c r="C25" s="1" t="s">
        <v>1025</v>
      </c>
      <c r="D25" s="1" t="s">
        <v>1026</v>
      </c>
      <c r="E25" s="1" t="s">
        <v>1027</v>
      </c>
      <c r="F25" s="1" t="s">
        <v>905</v>
      </c>
      <c r="G25" s="1" t="s">
        <v>879</v>
      </c>
      <c r="H25" s="1" t="s">
        <v>881</v>
      </c>
      <c r="I25" s="1" t="s">
        <v>1028</v>
      </c>
      <c r="J25" s="1" t="s">
        <v>883</v>
      </c>
      <c r="K25" s="1" t="s">
        <v>1028</v>
      </c>
      <c r="L25" s="1" t="s">
        <v>1028</v>
      </c>
      <c r="M25" s="1" t="s">
        <v>884</v>
      </c>
      <c r="N25" s="1" t="s">
        <v>884</v>
      </c>
      <c r="O25" s="1" t="s">
        <v>885</v>
      </c>
      <c r="P25" s="1" t="s">
        <v>886</v>
      </c>
      <c r="Q25" s="1" t="s">
        <v>887</v>
      </c>
      <c r="R25" s="1" t="s">
        <v>1029</v>
      </c>
      <c r="S25" s="1" t="s">
        <v>889</v>
      </c>
      <c r="T25" s="1" t="s">
        <v>890</v>
      </c>
      <c r="U25" s="1" t="s">
        <v>891</v>
      </c>
      <c r="V25" s="1" t="s">
        <v>900</v>
      </c>
    </row>
    <row r="26" s="1" customFormat="1" spans="1:22">
      <c r="A26" s="3">
        <v>999221906802069</v>
      </c>
      <c r="B26" s="1" t="s">
        <v>1030</v>
      </c>
      <c r="C26" s="1" t="s">
        <v>1031</v>
      </c>
      <c r="D26" s="1" t="s">
        <v>1032</v>
      </c>
      <c r="E26" s="1" t="s">
        <v>1033</v>
      </c>
      <c r="F26" s="1" t="s">
        <v>879</v>
      </c>
      <c r="G26" s="1" t="s">
        <v>880</v>
      </c>
      <c r="H26" s="1" t="s">
        <v>881</v>
      </c>
      <c r="I26" s="1" t="s">
        <v>1034</v>
      </c>
      <c r="J26" s="1" t="s">
        <v>883</v>
      </c>
      <c r="K26" s="1" t="s">
        <v>1034</v>
      </c>
      <c r="L26" s="1" t="s">
        <v>1034</v>
      </c>
      <c r="M26" s="1" t="s">
        <v>884</v>
      </c>
      <c r="N26" s="1" t="s">
        <v>884</v>
      </c>
      <c r="O26" s="1" t="s">
        <v>885</v>
      </c>
      <c r="P26" s="1" t="s">
        <v>886</v>
      </c>
      <c r="Q26" s="1" t="s">
        <v>887</v>
      </c>
      <c r="R26" s="1" t="s">
        <v>1035</v>
      </c>
      <c r="S26" s="1" t="s">
        <v>889</v>
      </c>
      <c r="T26" s="1" t="s">
        <v>890</v>
      </c>
      <c r="U26" s="1" t="s">
        <v>891</v>
      </c>
      <c r="V26" s="1" t="s">
        <v>1036</v>
      </c>
    </row>
    <row r="27" s="1" customFormat="1" spans="1:22">
      <c r="A27" s="3">
        <v>999221927243379</v>
      </c>
      <c r="B27" s="1" t="s">
        <v>1037</v>
      </c>
      <c r="C27" s="1" t="s">
        <v>1038</v>
      </c>
      <c r="D27" s="1" t="s">
        <v>1039</v>
      </c>
      <c r="E27" s="1" t="s">
        <v>1040</v>
      </c>
      <c r="F27" s="1" t="s">
        <v>920</v>
      </c>
      <c r="G27" s="1" t="s">
        <v>879</v>
      </c>
      <c r="H27" s="1" t="s">
        <v>881</v>
      </c>
      <c r="I27" s="1" t="s">
        <v>1041</v>
      </c>
      <c r="J27" s="1" t="s">
        <v>883</v>
      </c>
      <c r="K27" s="1" t="s">
        <v>1041</v>
      </c>
      <c r="L27" s="1" t="s">
        <v>1041</v>
      </c>
      <c r="M27" s="1" t="s">
        <v>884</v>
      </c>
      <c r="N27" s="1" t="s">
        <v>884</v>
      </c>
      <c r="O27" s="1" t="s">
        <v>885</v>
      </c>
      <c r="P27" s="1" t="s">
        <v>886</v>
      </c>
      <c r="Q27" s="1" t="s">
        <v>887</v>
      </c>
      <c r="R27" s="1" t="s">
        <v>1042</v>
      </c>
      <c r="S27" s="1" t="s">
        <v>889</v>
      </c>
      <c r="T27" s="1" t="s">
        <v>890</v>
      </c>
      <c r="U27" s="1" t="s">
        <v>891</v>
      </c>
      <c r="V27" s="1" t="s">
        <v>915</v>
      </c>
    </row>
    <row r="28" s="1" customFormat="1" spans="1:22">
      <c r="A28" s="3">
        <v>999222143297204</v>
      </c>
      <c r="B28" s="1" t="s">
        <v>912</v>
      </c>
      <c r="C28" s="1" t="s">
        <v>1043</v>
      </c>
      <c r="D28" s="1" t="s">
        <v>1044</v>
      </c>
      <c r="E28" s="1" t="s">
        <v>1045</v>
      </c>
      <c r="F28" s="1" t="s">
        <v>879</v>
      </c>
      <c r="G28" s="1" t="s">
        <v>880</v>
      </c>
      <c r="H28" s="1" t="s">
        <v>881</v>
      </c>
      <c r="I28" s="1" t="s">
        <v>1046</v>
      </c>
      <c r="J28" s="1" t="s">
        <v>883</v>
      </c>
      <c r="K28" s="1" t="s">
        <v>1046</v>
      </c>
      <c r="L28" s="1" t="s">
        <v>1046</v>
      </c>
      <c r="M28" s="1" t="s">
        <v>884</v>
      </c>
      <c r="N28" s="1" t="s">
        <v>884</v>
      </c>
      <c r="O28" s="1" t="s">
        <v>885</v>
      </c>
      <c r="P28" s="1" t="s">
        <v>886</v>
      </c>
      <c r="Q28" s="1" t="s">
        <v>887</v>
      </c>
      <c r="R28" s="1" t="s">
        <v>1047</v>
      </c>
      <c r="S28" s="1" t="s">
        <v>889</v>
      </c>
      <c r="T28" s="1" t="s">
        <v>890</v>
      </c>
      <c r="U28" s="1" t="s">
        <v>891</v>
      </c>
      <c r="V28" s="1" t="s">
        <v>900</v>
      </c>
    </row>
    <row r="29" s="1" customFormat="1" spans="1:22">
      <c r="A29" s="3">
        <v>999221928763817</v>
      </c>
      <c r="B29" s="1" t="s">
        <v>1037</v>
      </c>
      <c r="C29" s="1" t="s">
        <v>1048</v>
      </c>
      <c r="D29" s="1" t="s">
        <v>1049</v>
      </c>
      <c r="E29" s="1" t="s">
        <v>1050</v>
      </c>
      <c r="F29" s="1" t="s">
        <v>879</v>
      </c>
      <c r="G29" s="1" t="s">
        <v>880</v>
      </c>
      <c r="H29" s="1" t="s">
        <v>881</v>
      </c>
      <c r="I29" s="1" t="s">
        <v>1051</v>
      </c>
      <c r="J29" s="1" t="s">
        <v>883</v>
      </c>
      <c r="K29" s="1" t="s">
        <v>1051</v>
      </c>
      <c r="L29" s="1" t="s">
        <v>1051</v>
      </c>
      <c r="M29" s="1" t="s">
        <v>884</v>
      </c>
      <c r="N29" s="1" t="s">
        <v>884</v>
      </c>
      <c r="O29" s="1" t="s">
        <v>885</v>
      </c>
      <c r="P29" s="1" t="s">
        <v>886</v>
      </c>
      <c r="Q29" s="1" t="s">
        <v>887</v>
      </c>
      <c r="R29" s="1" t="s">
        <v>1052</v>
      </c>
      <c r="S29" s="1" t="s">
        <v>889</v>
      </c>
      <c r="T29" s="1" t="s">
        <v>890</v>
      </c>
      <c r="U29" s="1" t="s">
        <v>891</v>
      </c>
      <c r="V29" s="1" t="s">
        <v>1036</v>
      </c>
    </row>
    <row r="30" s="1" customFormat="1" spans="1:22">
      <c r="A30" s="3">
        <v>999221928746573</v>
      </c>
      <c r="B30" s="1" t="s">
        <v>1037</v>
      </c>
      <c r="C30" s="1" t="s">
        <v>1053</v>
      </c>
      <c r="D30" s="1" t="s">
        <v>1049</v>
      </c>
      <c r="E30" s="1" t="s">
        <v>1054</v>
      </c>
      <c r="F30" s="1" t="s">
        <v>879</v>
      </c>
      <c r="G30" s="1" t="s">
        <v>880</v>
      </c>
      <c r="H30" s="1" t="s">
        <v>881</v>
      </c>
      <c r="I30" s="1" t="s">
        <v>1055</v>
      </c>
      <c r="J30" s="1" t="s">
        <v>883</v>
      </c>
      <c r="K30" s="1" t="s">
        <v>1055</v>
      </c>
      <c r="L30" s="1" t="s">
        <v>1055</v>
      </c>
      <c r="M30" s="1" t="s">
        <v>884</v>
      </c>
      <c r="N30" s="1" t="s">
        <v>884</v>
      </c>
      <c r="O30" s="1" t="s">
        <v>885</v>
      </c>
      <c r="P30" s="1" t="s">
        <v>886</v>
      </c>
      <c r="Q30" s="1" t="s">
        <v>887</v>
      </c>
      <c r="R30" s="1" t="s">
        <v>1056</v>
      </c>
      <c r="S30" s="1" t="s">
        <v>889</v>
      </c>
      <c r="T30" s="1" t="s">
        <v>890</v>
      </c>
      <c r="U30" s="1" t="s">
        <v>891</v>
      </c>
      <c r="V30" s="1" t="s">
        <v>1036</v>
      </c>
    </row>
    <row r="31" s="1" customFormat="1" spans="1:22">
      <c r="A31" s="3">
        <v>21831140237</v>
      </c>
      <c r="B31" s="1" t="s">
        <v>1057</v>
      </c>
      <c r="C31" s="1" t="s">
        <v>1058</v>
      </c>
      <c r="D31" s="1" t="s">
        <v>1059</v>
      </c>
      <c r="E31" s="1" t="s">
        <v>1060</v>
      </c>
      <c r="F31" s="1" t="s">
        <v>912</v>
      </c>
      <c r="G31" s="1" t="s">
        <v>879</v>
      </c>
      <c r="H31" s="1" t="s">
        <v>881</v>
      </c>
      <c r="I31" s="1" t="s">
        <v>1061</v>
      </c>
      <c r="J31" s="1" t="s">
        <v>883</v>
      </c>
      <c r="K31" s="1" t="s">
        <v>1061</v>
      </c>
      <c r="L31" s="1" t="s">
        <v>1061</v>
      </c>
      <c r="M31" s="1" t="s">
        <v>884</v>
      </c>
      <c r="N31" s="1" t="s">
        <v>884</v>
      </c>
      <c r="O31" s="1" t="s">
        <v>885</v>
      </c>
      <c r="P31" s="1" t="s">
        <v>886</v>
      </c>
      <c r="Q31" s="1" t="s">
        <v>887</v>
      </c>
      <c r="R31" s="1" t="s">
        <v>1062</v>
      </c>
      <c r="S31" s="1" t="s">
        <v>889</v>
      </c>
      <c r="T31" s="1" t="s">
        <v>890</v>
      </c>
      <c r="U31" s="1" t="s">
        <v>891</v>
      </c>
      <c r="V31" s="1" t="s">
        <v>892</v>
      </c>
    </row>
    <row r="32" s="1" customFormat="1" spans="1:22">
      <c r="A32" s="3">
        <v>999221881383492</v>
      </c>
      <c r="B32" s="1" t="s">
        <v>1063</v>
      </c>
      <c r="C32" s="1" t="s">
        <v>1064</v>
      </c>
      <c r="D32" s="1" t="s">
        <v>1065</v>
      </c>
      <c r="E32" s="1" t="s">
        <v>1066</v>
      </c>
      <c r="F32" s="1" t="s">
        <v>912</v>
      </c>
      <c r="G32" s="1" t="s">
        <v>879</v>
      </c>
      <c r="H32" s="1" t="s">
        <v>881</v>
      </c>
      <c r="I32" s="1" t="s">
        <v>1067</v>
      </c>
      <c r="J32" s="1" t="s">
        <v>883</v>
      </c>
      <c r="K32" s="1" t="s">
        <v>1067</v>
      </c>
      <c r="L32" s="1" t="s">
        <v>1067</v>
      </c>
      <c r="M32" s="1" t="s">
        <v>884</v>
      </c>
      <c r="N32" s="1" t="s">
        <v>884</v>
      </c>
      <c r="O32" s="1" t="s">
        <v>885</v>
      </c>
      <c r="P32" s="1" t="s">
        <v>886</v>
      </c>
      <c r="Q32" s="1" t="s">
        <v>887</v>
      </c>
      <c r="R32" s="1" t="s">
        <v>1068</v>
      </c>
      <c r="S32" s="1" t="s">
        <v>889</v>
      </c>
      <c r="T32" s="1" t="s">
        <v>890</v>
      </c>
      <c r="U32" s="1" t="s">
        <v>891</v>
      </c>
      <c r="V32" s="1" t="s">
        <v>915</v>
      </c>
    </row>
    <row r="33" s="1" customFormat="1" spans="1:22">
      <c r="A33" s="3">
        <v>999221948744798</v>
      </c>
      <c r="B33" s="1" t="s">
        <v>1069</v>
      </c>
      <c r="C33" s="1" t="s">
        <v>1070</v>
      </c>
      <c r="D33" s="1" t="s">
        <v>1044</v>
      </c>
      <c r="E33" s="1" t="s">
        <v>1071</v>
      </c>
      <c r="F33" s="1" t="s">
        <v>912</v>
      </c>
      <c r="G33" s="1" t="s">
        <v>880</v>
      </c>
      <c r="H33" s="1" t="s">
        <v>881</v>
      </c>
      <c r="I33" s="1" t="s">
        <v>1072</v>
      </c>
      <c r="J33" s="1" t="s">
        <v>883</v>
      </c>
      <c r="K33" s="1" t="s">
        <v>1072</v>
      </c>
      <c r="L33" s="1" t="s">
        <v>1072</v>
      </c>
      <c r="M33" s="1" t="s">
        <v>884</v>
      </c>
      <c r="N33" s="1" t="s">
        <v>884</v>
      </c>
      <c r="O33" s="1" t="s">
        <v>885</v>
      </c>
      <c r="P33" s="1" t="s">
        <v>886</v>
      </c>
      <c r="Q33" s="1" t="s">
        <v>887</v>
      </c>
      <c r="R33" s="1" t="s">
        <v>1073</v>
      </c>
      <c r="S33" s="1" t="s">
        <v>889</v>
      </c>
      <c r="T33" s="1" t="s">
        <v>890</v>
      </c>
      <c r="U33" s="1" t="s">
        <v>891</v>
      </c>
      <c r="V33" s="1" t="s">
        <v>900</v>
      </c>
    </row>
    <row r="34" s="1" customFormat="1" spans="1:22">
      <c r="A34" s="3">
        <v>999221948798701</v>
      </c>
      <c r="B34" s="1" t="s">
        <v>1069</v>
      </c>
      <c r="C34" s="1" t="s">
        <v>1074</v>
      </c>
      <c r="D34" s="1" t="s">
        <v>1075</v>
      </c>
      <c r="E34" s="1" t="s">
        <v>1076</v>
      </c>
      <c r="F34" s="1" t="s">
        <v>1077</v>
      </c>
      <c r="G34" s="1" t="s">
        <v>880</v>
      </c>
      <c r="H34" s="1" t="s">
        <v>881</v>
      </c>
      <c r="I34" s="1" t="s">
        <v>1078</v>
      </c>
      <c r="J34" s="1" t="s">
        <v>883</v>
      </c>
      <c r="K34" s="1" t="s">
        <v>1078</v>
      </c>
      <c r="L34" s="1" t="s">
        <v>1078</v>
      </c>
      <c r="M34" s="1" t="s">
        <v>884</v>
      </c>
      <c r="N34" s="1" t="s">
        <v>884</v>
      </c>
      <c r="O34" s="1" t="s">
        <v>885</v>
      </c>
      <c r="P34" s="1" t="s">
        <v>886</v>
      </c>
      <c r="Q34" s="1" t="s">
        <v>887</v>
      </c>
      <c r="R34" s="1" t="s">
        <v>1079</v>
      </c>
      <c r="S34" s="1" t="s">
        <v>889</v>
      </c>
      <c r="T34" s="1" t="s">
        <v>890</v>
      </c>
      <c r="U34" s="1" t="s">
        <v>891</v>
      </c>
      <c r="V34" s="1" t="s">
        <v>900</v>
      </c>
    </row>
    <row r="35" s="1" customFormat="1" spans="1:22">
      <c r="A35" s="3">
        <v>999222027205196</v>
      </c>
      <c r="B35" s="1" t="s">
        <v>1080</v>
      </c>
      <c r="C35" s="1" t="s">
        <v>1081</v>
      </c>
      <c r="D35" s="1" t="s">
        <v>1049</v>
      </c>
      <c r="E35" s="1" t="s">
        <v>1082</v>
      </c>
      <c r="F35" s="1" t="s">
        <v>879</v>
      </c>
      <c r="G35" s="1" t="s">
        <v>880</v>
      </c>
      <c r="H35" s="1" t="s">
        <v>881</v>
      </c>
      <c r="I35" s="1" t="s">
        <v>1083</v>
      </c>
      <c r="J35" s="1" t="s">
        <v>883</v>
      </c>
      <c r="K35" s="1" t="s">
        <v>1083</v>
      </c>
      <c r="L35" s="1" t="s">
        <v>1083</v>
      </c>
      <c r="M35" s="1" t="s">
        <v>884</v>
      </c>
      <c r="N35" s="1" t="s">
        <v>884</v>
      </c>
      <c r="O35" s="1" t="s">
        <v>885</v>
      </c>
      <c r="P35" s="1" t="s">
        <v>886</v>
      </c>
      <c r="Q35" s="1" t="s">
        <v>887</v>
      </c>
      <c r="R35" s="1" t="s">
        <v>1084</v>
      </c>
      <c r="S35" s="1" t="s">
        <v>889</v>
      </c>
      <c r="T35" s="1" t="s">
        <v>890</v>
      </c>
      <c r="U35" s="1" t="s">
        <v>891</v>
      </c>
      <c r="V35" s="1" t="s">
        <v>1036</v>
      </c>
    </row>
    <row r="36" s="1" customFormat="1" spans="1:22">
      <c r="A36" s="3">
        <v>999222038809028</v>
      </c>
      <c r="B36" s="1" t="s">
        <v>1085</v>
      </c>
      <c r="C36" s="1" t="s">
        <v>1086</v>
      </c>
      <c r="D36" s="1" t="s">
        <v>1032</v>
      </c>
      <c r="E36" s="1" t="s">
        <v>1087</v>
      </c>
      <c r="F36" s="1" t="s">
        <v>916</v>
      </c>
      <c r="G36" s="1" t="s">
        <v>879</v>
      </c>
      <c r="H36" s="1" t="s">
        <v>881</v>
      </c>
      <c r="I36" s="1" t="s">
        <v>1088</v>
      </c>
      <c r="J36" s="1" t="s">
        <v>883</v>
      </c>
      <c r="K36" s="1" t="s">
        <v>1088</v>
      </c>
      <c r="L36" s="1" t="s">
        <v>885</v>
      </c>
      <c r="M36" s="1" t="s">
        <v>1089</v>
      </c>
      <c r="N36" s="1" t="s">
        <v>1089</v>
      </c>
      <c r="O36" s="1" t="s">
        <v>885</v>
      </c>
      <c r="P36" s="1" t="s">
        <v>886</v>
      </c>
      <c r="Q36" s="1" t="s">
        <v>887</v>
      </c>
      <c r="R36" s="1" t="s">
        <v>1090</v>
      </c>
      <c r="S36" s="1" t="s">
        <v>889</v>
      </c>
      <c r="T36" s="1" t="s">
        <v>890</v>
      </c>
      <c r="U36" s="1" t="s">
        <v>891</v>
      </c>
      <c r="V36" s="1" t="s">
        <v>1036</v>
      </c>
    </row>
    <row r="37" s="1" customFormat="1" spans="1:22">
      <c r="A37" s="3">
        <v>999222058429618</v>
      </c>
      <c r="B37" s="1" t="s">
        <v>1091</v>
      </c>
      <c r="C37" s="1" t="s">
        <v>1092</v>
      </c>
      <c r="D37" s="1" t="s">
        <v>1093</v>
      </c>
      <c r="E37" s="1" t="s">
        <v>1094</v>
      </c>
      <c r="F37" s="1" t="s">
        <v>920</v>
      </c>
      <c r="G37" s="1" t="s">
        <v>880</v>
      </c>
      <c r="H37" s="1" t="s">
        <v>881</v>
      </c>
      <c r="I37" s="1" t="s">
        <v>1095</v>
      </c>
      <c r="J37" s="1" t="s">
        <v>883</v>
      </c>
      <c r="K37" s="1" t="s">
        <v>1095</v>
      </c>
      <c r="L37" s="1" t="s">
        <v>1095</v>
      </c>
      <c r="M37" s="1" t="s">
        <v>884</v>
      </c>
      <c r="N37" s="1" t="s">
        <v>884</v>
      </c>
      <c r="O37" s="1" t="s">
        <v>885</v>
      </c>
      <c r="P37" s="1" t="s">
        <v>886</v>
      </c>
      <c r="Q37" s="1" t="s">
        <v>887</v>
      </c>
      <c r="R37" s="1" t="s">
        <v>1096</v>
      </c>
      <c r="S37" s="1" t="s">
        <v>889</v>
      </c>
      <c r="T37" s="1" t="s">
        <v>890</v>
      </c>
      <c r="U37" s="1" t="s">
        <v>891</v>
      </c>
      <c r="V37" s="1" t="s">
        <v>900</v>
      </c>
    </row>
    <row r="38" s="1" customFormat="1" spans="1:22">
      <c r="A38" s="3">
        <v>999221907364255</v>
      </c>
      <c r="B38" s="1" t="s">
        <v>1030</v>
      </c>
      <c r="C38" s="1" t="s">
        <v>1097</v>
      </c>
      <c r="D38" s="1" t="s">
        <v>1098</v>
      </c>
      <c r="E38" s="1" t="s">
        <v>1099</v>
      </c>
      <c r="F38" s="1" t="s">
        <v>879</v>
      </c>
      <c r="G38" s="1" t="s">
        <v>880</v>
      </c>
      <c r="H38" s="1" t="s">
        <v>881</v>
      </c>
      <c r="I38" s="1" t="s">
        <v>1100</v>
      </c>
      <c r="J38" s="1" t="s">
        <v>883</v>
      </c>
      <c r="K38" s="1" t="s">
        <v>1100</v>
      </c>
      <c r="L38" s="1" t="s">
        <v>1100</v>
      </c>
      <c r="M38" s="1" t="s">
        <v>884</v>
      </c>
      <c r="N38" s="1" t="s">
        <v>884</v>
      </c>
      <c r="O38" s="1" t="s">
        <v>885</v>
      </c>
      <c r="P38" s="1" t="s">
        <v>886</v>
      </c>
      <c r="Q38" s="1" t="s">
        <v>887</v>
      </c>
      <c r="R38" s="1" t="s">
        <v>1101</v>
      </c>
      <c r="S38" s="1" t="s">
        <v>889</v>
      </c>
      <c r="T38" s="1" t="s">
        <v>890</v>
      </c>
      <c r="U38" s="1" t="s">
        <v>891</v>
      </c>
      <c r="V38" s="1" t="s">
        <v>892</v>
      </c>
    </row>
    <row r="39" s="1" customFormat="1" spans="1:22">
      <c r="A39" s="3">
        <v>999221915044038</v>
      </c>
      <c r="B39" s="1" t="s">
        <v>1102</v>
      </c>
      <c r="C39" s="1" t="s">
        <v>1103</v>
      </c>
      <c r="D39" s="1" t="s">
        <v>1104</v>
      </c>
      <c r="E39" s="1" t="s">
        <v>1105</v>
      </c>
      <c r="F39" s="1" t="s">
        <v>905</v>
      </c>
      <c r="G39" s="1" t="s">
        <v>879</v>
      </c>
      <c r="H39" s="1" t="s">
        <v>881</v>
      </c>
      <c r="I39" s="1" t="s">
        <v>1106</v>
      </c>
      <c r="J39" s="1" t="s">
        <v>883</v>
      </c>
      <c r="K39" s="1" t="s">
        <v>1106</v>
      </c>
      <c r="L39" s="1" t="s">
        <v>1106</v>
      </c>
      <c r="M39" s="1" t="s">
        <v>884</v>
      </c>
      <c r="N39" s="1" t="s">
        <v>884</v>
      </c>
      <c r="O39" s="1" t="s">
        <v>885</v>
      </c>
      <c r="P39" s="1" t="s">
        <v>886</v>
      </c>
      <c r="Q39" s="1" t="s">
        <v>887</v>
      </c>
      <c r="R39" s="1" t="s">
        <v>1107</v>
      </c>
      <c r="S39" s="1" t="s">
        <v>889</v>
      </c>
      <c r="T39" s="1" t="s">
        <v>890</v>
      </c>
      <c r="U39" s="1" t="s">
        <v>891</v>
      </c>
      <c r="V39" s="1" t="s">
        <v>900</v>
      </c>
    </row>
    <row r="40" s="1" customFormat="1" spans="1:22">
      <c r="A40" s="3">
        <v>999221963416588</v>
      </c>
      <c r="B40" s="1" t="s">
        <v>1108</v>
      </c>
      <c r="C40" s="1" t="s">
        <v>1109</v>
      </c>
      <c r="D40" s="1" t="s">
        <v>1110</v>
      </c>
      <c r="E40" s="1" t="s">
        <v>1111</v>
      </c>
      <c r="F40" s="1" t="s">
        <v>912</v>
      </c>
      <c r="G40" s="1" t="s">
        <v>879</v>
      </c>
      <c r="H40" s="1" t="s">
        <v>881</v>
      </c>
      <c r="I40" s="1" t="s">
        <v>1112</v>
      </c>
      <c r="J40" s="1" t="s">
        <v>883</v>
      </c>
      <c r="K40" s="1" t="s">
        <v>1112</v>
      </c>
      <c r="L40" s="1" t="s">
        <v>1112</v>
      </c>
      <c r="M40" s="1" t="s">
        <v>884</v>
      </c>
      <c r="N40" s="1" t="s">
        <v>884</v>
      </c>
      <c r="O40" s="1" t="s">
        <v>885</v>
      </c>
      <c r="P40" s="1" t="s">
        <v>886</v>
      </c>
      <c r="Q40" s="1" t="s">
        <v>887</v>
      </c>
      <c r="R40" s="1" t="s">
        <v>1113</v>
      </c>
      <c r="S40" s="1" t="s">
        <v>889</v>
      </c>
      <c r="T40" s="1" t="s">
        <v>890</v>
      </c>
      <c r="U40" s="1" t="s">
        <v>891</v>
      </c>
      <c r="V40" s="1" t="s">
        <v>900</v>
      </c>
    </row>
    <row r="41" s="1" customFormat="1" spans="1:22">
      <c r="A41" s="3">
        <v>999221969522251</v>
      </c>
      <c r="B41" s="1" t="s">
        <v>1108</v>
      </c>
      <c r="C41" s="1" t="s">
        <v>1114</v>
      </c>
      <c r="D41" s="1" t="s">
        <v>1115</v>
      </c>
      <c r="E41" s="1" t="s">
        <v>1116</v>
      </c>
      <c r="F41" s="1" t="s">
        <v>960</v>
      </c>
      <c r="G41" s="1" t="s">
        <v>879</v>
      </c>
      <c r="H41" s="1" t="s">
        <v>881</v>
      </c>
      <c r="I41" s="1" t="s">
        <v>1117</v>
      </c>
      <c r="J41" s="1" t="s">
        <v>883</v>
      </c>
      <c r="K41" s="1" t="s">
        <v>1117</v>
      </c>
      <c r="L41" s="1" t="s">
        <v>1117</v>
      </c>
      <c r="M41" s="1" t="s">
        <v>884</v>
      </c>
      <c r="N41" s="1" t="s">
        <v>884</v>
      </c>
      <c r="O41" s="1" t="s">
        <v>885</v>
      </c>
      <c r="P41" s="1" t="s">
        <v>886</v>
      </c>
      <c r="Q41" s="1" t="s">
        <v>887</v>
      </c>
      <c r="R41" s="1" t="s">
        <v>1118</v>
      </c>
      <c r="S41" s="1" t="s">
        <v>889</v>
      </c>
      <c r="T41" s="1" t="s">
        <v>890</v>
      </c>
      <c r="U41" s="1" t="s">
        <v>891</v>
      </c>
      <c r="V41" s="1" t="s">
        <v>900</v>
      </c>
    </row>
    <row r="42" s="1" customFormat="1" spans="1:22">
      <c r="A42" s="3">
        <v>999222018510350</v>
      </c>
      <c r="B42" s="1" t="s">
        <v>908</v>
      </c>
      <c r="C42" s="1" t="s">
        <v>1119</v>
      </c>
      <c r="D42" s="1" t="s">
        <v>1120</v>
      </c>
      <c r="E42" s="1" t="s">
        <v>1121</v>
      </c>
      <c r="F42" s="1" t="s">
        <v>912</v>
      </c>
      <c r="G42" s="1" t="s">
        <v>879</v>
      </c>
      <c r="H42" s="1" t="s">
        <v>881</v>
      </c>
      <c r="I42" s="1" t="s">
        <v>1122</v>
      </c>
      <c r="J42" s="1" t="s">
        <v>883</v>
      </c>
      <c r="K42" s="1" t="s">
        <v>1122</v>
      </c>
      <c r="L42" s="1" t="s">
        <v>1122</v>
      </c>
      <c r="M42" s="1" t="s">
        <v>884</v>
      </c>
      <c r="N42" s="1" t="s">
        <v>884</v>
      </c>
      <c r="O42" s="1" t="s">
        <v>885</v>
      </c>
      <c r="P42" s="1" t="s">
        <v>886</v>
      </c>
      <c r="Q42" s="1" t="s">
        <v>887</v>
      </c>
      <c r="R42" s="1" t="s">
        <v>1123</v>
      </c>
      <c r="S42" s="1" t="s">
        <v>889</v>
      </c>
      <c r="T42" s="1" t="s">
        <v>890</v>
      </c>
      <c r="U42" s="1" t="s">
        <v>891</v>
      </c>
      <c r="V42" s="1" t="s">
        <v>1124</v>
      </c>
    </row>
    <row r="43" s="1" customFormat="1" spans="1:22">
      <c r="A43" s="3">
        <v>999222021251444</v>
      </c>
      <c r="B43" s="1" t="s">
        <v>908</v>
      </c>
      <c r="C43" s="1" t="s">
        <v>1125</v>
      </c>
      <c r="D43" s="1" t="s">
        <v>1126</v>
      </c>
      <c r="E43" s="1" t="s">
        <v>1127</v>
      </c>
      <c r="F43" s="1" t="s">
        <v>897</v>
      </c>
      <c r="G43" s="1" t="s">
        <v>880</v>
      </c>
      <c r="H43" s="1" t="s">
        <v>881</v>
      </c>
      <c r="I43" s="1" t="s">
        <v>1128</v>
      </c>
      <c r="J43" s="1" t="s">
        <v>883</v>
      </c>
      <c r="K43" s="1" t="s">
        <v>1128</v>
      </c>
      <c r="L43" s="1" t="s">
        <v>1128</v>
      </c>
      <c r="M43" s="1" t="s">
        <v>884</v>
      </c>
      <c r="N43" s="1" t="s">
        <v>884</v>
      </c>
      <c r="O43" s="1" t="s">
        <v>885</v>
      </c>
      <c r="P43" s="1" t="s">
        <v>886</v>
      </c>
      <c r="Q43" s="1" t="s">
        <v>887</v>
      </c>
      <c r="R43" s="1" t="s">
        <v>1129</v>
      </c>
      <c r="S43" s="1" t="s">
        <v>889</v>
      </c>
      <c r="T43" s="1" t="s">
        <v>890</v>
      </c>
      <c r="U43" s="1" t="s">
        <v>891</v>
      </c>
      <c r="V43" s="1" t="s">
        <v>900</v>
      </c>
    </row>
    <row r="44" s="1" customFormat="1" spans="1:22">
      <c r="A44" s="3">
        <v>999222058128814</v>
      </c>
      <c r="B44" s="1" t="s">
        <v>1091</v>
      </c>
      <c r="C44" s="1" t="s">
        <v>1130</v>
      </c>
      <c r="D44" s="1" t="s">
        <v>1131</v>
      </c>
      <c r="E44" s="1" t="s">
        <v>1132</v>
      </c>
      <c r="F44" s="1" t="s">
        <v>879</v>
      </c>
      <c r="G44" s="1" t="s">
        <v>880</v>
      </c>
      <c r="H44" s="1" t="s">
        <v>881</v>
      </c>
      <c r="I44" s="1" t="s">
        <v>1133</v>
      </c>
      <c r="J44" s="1" t="s">
        <v>883</v>
      </c>
      <c r="K44" s="1" t="s">
        <v>1133</v>
      </c>
      <c r="L44" s="1" t="s">
        <v>1133</v>
      </c>
      <c r="M44" s="1" t="s">
        <v>884</v>
      </c>
      <c r="N44" s="1" t="s">
        <v>884</v>
      </c>
      <c r="O44" s="1" t="s">
        <v>885</v>
      </c>
      <c r="P44" s="1" t="s">
        <v>886</v>
      </c>
      <c r="Q44" s="1" t="s">
        <v>887</v>
      </c>
      <c r="R44" s="1" t="s">
        <v>1134</v>
      </c>
      <c r="S44" s="1" t="s">
        <v>889</v>
      </c>
      <c r="T44" s="1" t="s">
        <v>890</v>
      </c>
      <c r="U44" s="1" t="s">
        <v>891</v>
      </c>
      <c r="V44" s="1" t="s">
        <v>1036</v>
      </c>
    </row>
    <row r="45" s="1" customFormat="1" spans="1:22">
      <c r="A45" s="3">
        <v>999222058624228</v>
      </c>
      <c r="B45" s="1" t="s">
        <v>1091</v>
      </c>
      <c r="C45" s="1" t="s">
        <v>1135</v>
      </c>
      <c r="D45" s="1" t="s">
        <v>1136</v>
      </c>
      <c r="E45" s="1" t="s">
        <v>1137</v>
      </c>
      <c r="F45" s="1" t="s">
        <v>912</v>
      </c>
      <c r="G45" s="1" t="s">
        <v>880</v>
      </c>
      <c r="H45" s="1" t="s">
        <v>881</v>
      </c>
      <c r="I45" s="1" t="s">
        <v>1138</v>
      </c>
      <c r="J45" s="1" t="s">
        <v>883</v>
      </c>
      <c r="K45" s="1" t="s">
        <v>1138</v>
      </c>
      <c r="L45" s="1" t="s">
        <v>1138</v>
      </c>
      <c r="M45" s="1" t="s">
        <v>884</v>
      </c>
      <c r="N45" s="1" t="s">
        <v>884</v>
      </c>
      <c r="O45" s="1" t="s">
        <v>885</v>
      </c>
      <c r="P45" s="1" t="s">
        <v>886</v>
      </c>
      <c r="Q45" s="1" t="s">
        <v>887</v>
      </c>
      <c r="R45" s="1" t="s">
        <v>1139</v>
      </c>
      <c r="S45" s="1" t="s">
        <v>889</v>
      </c>
      <c r="T45" s="1" t="s">
        <v>890</v>
      </c>
      <c r="U45" s="1" t="s">
        <v>891</v>
      </c>
      <c r="V45" s="1" t="s">
        <v>892</v>
      </c>
    </row>
    <row r="46" s="1" customFormat="1" spans="1:22">
      <c r="A46" s="3">
        <v>999222070696293</v>
      </c>
      <c r="B46" s="1" t="s">
        <v>1140</v>
      </c>
      <c r="C46" s="1" t="s">
        <v>1141</v>
      </c>
      <c r="D46" s="1" t="s">
        <v>1142</v>
      </c>
      <c r="E46" s="1" t="s">
        <v>1143</v>
      </c>
      <c r="F46" s="1" t="s">
        <v>912</v>
      </c>
      <c r="G46" s="1" t="s">
        <v>880</v>
      </c>
      <c r="H46" s="1" t="s">
        <v>881</v>
      </c>
      <c r="I46" s="1" t="s">
        <v>1144</v>
      </c>
      <c r="J46" s="1" t="s">
        <v>883</v>
      </c>
      <c r="K46" s="1" t="s">
        <v>1144</v>
      </c>
      <c r="L46" s="1" t="s">
        <v>1144</v>
      </c>
      <c r="M46" s="1" t="s">
        <v>884</v>
      </c>
      <c r="N46" s="1" t="s">
        <v>884</v>
      </c>
      <c r="O46" s="1" t="s">
        <v>885</v>
      </c>
      <c r="P46" s="1" t="s">
        <v>886</v>
      </c>
      <c r="Q46" s="1" t="s">
        <v>887</v>
      </c>
      <c r="R46" s="1" t="s">
        <v>1145</v>
      </c>
      <c r="S46" s="1" t="s">
        <v>889</v>
      </c>
      <c r="T46" s="1" t="s">
        <v>890</v>
      </c>
      <c r="U46" s="1" t="s">
        <v>891</v>
      </c>
      <c r="V46" s="1" t="s">
        <v>915</v>
      </c>
    </row>
    <row r="47" s="1" customFormat="1" spans="1:22">
      <c r="A47" s="3">
        <v>999222028475258</v>
      </c>
      <c r="B47" s="1" t="s">
        <v>1080</v>
      </c>
      <c r="C47" s="1" t="s">
        <v>1146</v>
      </c>
      <c r="D47" s="1" t="s">
        <v>1147</v>
      </c>
      <c r="E47" s="1" t="s">
        <v>1148</v>
      </c>
      <c r="F47" s="1" t="s">
        <v>912</v>
      </c>
      <c r="G47" s="1" t="s">
        <v>879</v>
      </c>
      <c r="H47" s="1" t="s">
        <v>881</v>
      </c>
      <c r="I47" s="1" t="s">
        <v>1149</v>
      </c>
      <c r="J47" s="1" t="s">
        <v>883</v>
      </c>
      <c r="K47" s="1" t="s">
        <v>1149</v>
      </c>
      <c r="L47" s="1" t="s">
        <v>1149</v>
      </c>
      <c r="M47" s="1" t="s">
        <v>884</v>
      </c>
      <c r="N47" s="1" t="s">
        <v>884</v>
      </c>
      <c r="O47" s="1" t="s">
        <v>885</v>
      </c>
      <c r="P47" s="1" t="s">
        <v>886</v>
      </c>
      <c r="Q47" s="1" t="s">
        <v>887</v>
      </c>
      <c r="R47" s="1" t="s">
        <v>1150</v>
      </c>
      <c r="S47" s="1" t="s">
        <v>889</v>
      </c>
      <c r="T47" s="1" t="s">
        <v>890</v>
      </c>
      <c r="U47" s="1" t="s">
        <v>891</v>
      </c>
      <c r="V47" s="1" t="s">
        <v>892</v>
      </c>
    </row>
    <row r="48" s="1" customFormat="1" spans="1:22">
      <c r="A48" s="3">
        <v>999221974984910</v>
      </c>
      <c r="B48" s="1" t="s">
        <v>1151</v>
      </c>
      <c r="C48" s="1" t="s">
        <v>1152</v>
      </c>
      <c r="D48" s="1" t="s">
        <v>1153</v>
      </c>
      <c r="E48" s="1" t="s">
        <v>1154</v>
      </c>
      <c r="F48" s="1" t="s">
        <v>897</v>
      </c>
      <c r="G48" s="1" t="s">
        <v>880</v>
      </c>
      <c r="H48" s="1" t="s">
        <v>881</v>
      </c>
      <c r="I48" s="1" t="s">
        <v>1155</v>
      </c>
      <c r="J48" s="1" t="s">
        <v>883</v>
      </c>
      <c r="K48" s="1" t="s">
        <v>1155</v>
      </c>
      <c r="L48" s="1" t="s">
        <v>1155</v>
      </c>
      <c r="M48" s="1" t="s">
        <v>884</v>
      </c>
      <c r="N48" s="1" t="s">
        <v>884</v>
      </c>
      <c r="O48" s="1" t="s">
        <v>885</v>
      </c>
      <c r="P48" s="1" t="s">
        <v>886</v>
      </c>
      <c r="Q48" s="1" t="s">
        <v>887</v>
      </c>
      <c r="R48" s="1" t="s">
        <v>1156</v>
      </c>
      <c r="S48" s="1" t="s">
        <v>889</v>
      </c>
      <c r="T48" s="1" t="s">
        <v>890</v>
      </c>
      <c r="U48" s="1" t="s">
        <v>891</v>
      </c>
      <c r="V48" s="1" t="s">
        <v>900</v>
      </c>
    </row>
    <row r="49" s="1" customFormat="1" spans="1:22">
      <c r="A49" s="3">
        <v>999222125713895</v>
      </c>
      <c r="B49" s="1" t="s">
        <v>920</v>
      </c>
      <c r="C49" s="1" t="s">
        <v>1157</v>
      </c>
      <c r="D49" s="1" t="s">
        <v>936</v>
      </c>
      <c r="E49" s="1" t="s">
        <v>1158</v>
      </c>
      <c r="F49" s="1" t="s">
        <v>912</v>
      </c>
      <c r="G49" s="1" t="s">
        <v>880</v>
      </c>
      <c r="H49" s="1" t="s">
        <v>881</v>
      </c>
      <c r="I49" s="1" t="s">
        <v>1159</v>
      </c>
      <c r="J49" s="1" t="s">
        <v>883</v>
      </c>
      <c r="K49" s="1" t="s">
        <v>1159</v>
      </c>
      <c r="L49" s="1" t="s">
        <v>1159</v>
      </c>
      <c r="M49" s="1" t="s">
        <v>884</v>
      </c>
      <c r="N49" s="1" t="s">
        <v>884</v>
      </c>
      <c r="O49" s="1" t="s">
        <v>885</v>
      </c>
      <c r="P49" s="1" t="s">
        <v>886</v>
      </c>
      <c r="Q49" s="1" t="s">
        <v>887</v>
      </c>
      <c r="R49" s="1" t="s">
        <v>1160</v>
      </c>
      <c r="S49" s="1" t="s">
        <v>889</v>
      </c>
      <c r="T49" s="1" t="s">
        <v>890</v>
      </c>
      <c r="U49" s="1" t="s">
        <v>891</v>
      </c>
      <c r="V49" s="1" t="s">
        <v>900</v>
      </c>
    </row>
    <row r="50" s="1" customFormat="1" spans="1:22">
      <c r="A50" s="3">
        <v>999222081434455</v>
      </c>
      <c r="B50" s="1" t="s">
        <v>1161</v>
      </c>
      <c r="C50" s="1" t="s">
        <v>1162</v>
      </c>
      <c r="D50" s="1" t="s">
        <v>1163</v>
      </c>
      <c r="E50" s="1" t="s">
        <v>1164</v>
      </c>
      <c r="F50" s="1" t="s">
        <v>920</v>
      </c>
      <c r="G50" s="1" t="s">
        <v>879</v>
      </c>
      <c r="H50" s="1" t="s">
        <v>881</v>
      </c>
      <c r="I50" s="1" t="s">
        <v>1165</v>
      </c>
      <c r="J50" s="1" t="s">
        <v>883</v>
      </c>
      <c r="K50" s="1" t="s">
        <v>1165</v>
      </c>
      <c r="L50" s="1" t="s">
        <v>1165</v>
      </c>
      <c r="M50" s="1" t="s">
        <v>884</v>
      </c>
      <c r="N50" s="1" t="s">
        <v>884</v>
      </c>
      <c r="O50" s="1" t="s">
        <v>885</v>
      </c>
      <c r="P50" s="1" t="s">
        <v>886</v>
      </c>
      <c r="Q50" s="1" t="s">
        <v>887</v>
      </c>
      <c r="R50" s="1" t="s">
        <v>1166</v>
      </c>
      <c r="S50" s="1" t="s">
        <v>889</v>
      </c>
      <c r="T50" s="1" t="s">
        <v>890</v>
      </c>
      <c r="U50" s="1" t="s">
        <v>891</v>
      </c>
      <c r="V50" s="1" t="s">
        <v>1167</v>
      </c>
    </row>
    <row r="51" s="1" customFormat="1" spans="1:22">
      <c r="A51" s="3">
        <v>999222076822265</v>
      </c>
      <c r="B51" s="1" t="s">
        <v>1161</v>
      </c>
      <c r="C51" s="1" t="s">
        <v>1168</v>
      </c>
      <c r="D51" s="1" t="s">
        <v>1169</v>
      </c>
      <c r="E51" s="1" t="s">
        <v>1170</v>
      </c>
      <c r="F51" s="1" t="s">
        <v>912</v>
      </c>
      <c r="G51" s="1" t="s">
        <v>880</v>
      </c>
      <c r="H51" s="1" t="s">
        <v>881</v>
      </c>
      <c r="I51" s="1" t="s">
        <v>1171</v>
      </c>
      <c r="J51" s="1" t="s">
        <v>883</v>
      </c>
      <c r="K51" s="1" t="s">
        <v>1171</v>
      </c>
      <c r="L51" s="1" t="s">
        <v>1171</v>
      </c>
      <c r="M51" s="1" t="s">
        <v>884</v>
      </c>
      <c r="N51" s="1" t="s">
        <v>884</v>
      </c>
      <c r="O51" s="1" t="s">
        <v>885</v>
      </c>
      <c r="P51" s="1" t="s">
        <v>886</v>
      </c>
      <c r="Q51" s="1" t="s">
        <v>887</v>
      </c>
      <c r="R51" s="1" t="s">
        <v>1172</v>
      </c>
      <c r="S51" s="1" t="s">
        <v>889</v>
      </c>
      <c r="T51" s="1" t="s">
        <v>890</v>
      </c>
      <c r="U51" s="1" t="s">
        <v>891</v>
      </c>
      <c r="V51" s="1" t="s">
        <v>1124</v>
      </c>
    </row>
    <row r="52" s="1" customFormat="1" spans="1:22">
      <c r="A52" s="3">
        <v>999222084760882</v>
      </c>
      <c r="B52" s="1" t="s">
        <v>916</v>
      </c>
      <c r="C52" s="1" t="s">
        <v>1173</v>
      </c>
      <c r="D52" s="1" t="s">
        <v>1174</v>
      </c>
      <c r="E52" s="1" t="s">
        <v>1175</v>
      </c>
      <c r="F52" s="1" t="s">
        <v>905</v>
      </c>
      <c r="G52" s="1" t="s">
        <v>880</v>
      </c>
      <c r="H52" s="1" t="s">
        <v>881</v>
      </c>
      <c r="I52" s="1" t="s">
        <v>1176</v>
      </c>
      <c r="J52" s="1" t="s">
        <v>883</v>
      </c>
      <c r="K52" s="1" t="s">
        <v>1176</v>
      </c>
      <c r="L52" s="1" t="s">
        <v>1176</v>
      </c>
      <c r="M52" s="1" t="s">
        <v>884</v>
      </c>
      <c r="N52" s="1" t="s">
        <v>884</v>
      </c>
      <c r="O52" s="1" t="s">
        <v>885</v>
      </c>
      <c r="P52" s="1" t="s">
        <v>886</v>
      </c>
      <c r="Q52" s="1" t="s">
        <v>887</v>
      </c>
      <c r="R52" s="1" t="s">
        <v>1177</v>
      </c>
      <c r="S52" s="1" t="s">
        <v>889</v>
      </c>
      <c r="T52" s="1" t="s">
        <v>890</v>
      </c>
      <c r="U52" s="1" t="s">
        <v>891</v>
      </c>
      <c r="V52" s="1" t="s">
        <v>1036</v>
      </c>
    </row>
    <row r="53" s="1" customFormat="1" spans="1:22">
      <c r="A53" s="3">
        <v>999222091327209</v>
      </c>
      <c r="B53" s="1" t="s">
        <v>916</v>
      </c>
      <c r="C53" s="1" t="s">
        <v>1178</v>
      </c>
      <c r="D53" s="1" t="s">
        <v>895</v>
      </c>
      <c r="E53" s="1" t="s">
        <v>1179</v>
      </c>
      <c r="F53" s="1" t="s">
        <v>912</v>
      </c>
      <c r="G53" s="1" t="s">
        <v>880</v>
      </c>
      <c r="H53" s="1" t="s">
        <v>881</v>
      </c>
      <c r="I53" s="1" t="s">
        <v>1180</v>
      </c>
      <c r="J53" s="1" t="s">
        <v>883</v>
      </c>
      <c r="K53" s="1" t="s">
        <v>1180</v>
      </c>
      <c r="L53" s="1" t="s">
        <v>1181</v>
      </c>
      <c r="M53" s="1" t="s">
        <v>1182</v>
      </c>
      <c r="N53" s="1" t="s">
        <v>1182</v>
      </c>
      <c r="O53" s="1" t="s">
        <v>885</v>
      </c>
      <c r="P53" s="1" t="s">
        <v>886</v>
      </c>
      <c r="Q53" s="1" t="s">
        <v>887</v>
      </c>
      <c r="R53" s="1" t="s">
        <v>1183</v>
      </c>
      <c r="S53" s="1" t="s">
        <v>889</v>
      </c>
      <c r="T53" s="1" t="s">
        <v>890</v>
      </c>
      <c r="U53" s="1" t="s">
        <v>891</v>
      </c>
      <c r="V53" s="1" t="s">
        <v>900</v>
      </c>
    </row>
    <row r="54" s="1" customFormat="1" spans="1:22">
      <c r="A54" s="3">
        <v>999222091928618</v>
      </c>
      <c r="B54" s="1" t="s">
        <v>916</v>
      </c>
      <c r="C54" s="1" t="s">
        <v>1184</v>
      </c>
      <c r="D54" s="1" t="s">
        <v>1185</v>
      </c>
      <c r="E54" s="1" t="s">
        <v>1186</v>
      </c>
      <c r="F54" s="1" t="s">
        <v>912</v>
      </c>
      <c r="G54" s="1" t="s">
        <v>879</v>
      </c>
      <c r="H54" s="1" t="s">
        <v>881</v>
      </c>
      <c r="I54" s="1" t="s">
        <v>1122</v>
      </c>
      <c r="J54" s="1" t="s">
        <v>883</v>
      </c>
      <c r="K54" s="1" t="s">
        <v>1122</v>
      </c>
      <c r="L54" s="1" t="s">
        <v>1122</v>
      </c>
      <c r="M54" s="1" t="s">
        <v>884</v>
      </c>
      <c r="N54" s="1" t="s">
        <v>884</v>
      </c>
      <c r="O54" s="1" t="s">
        <v>885</v>
      </c>
      <c r="P54" s="1" t="s">
        <v>886</v>
      </c>
      <c r="Q54" s="1" t="s">
        <v>887</v>
      </c>
      <c r="R54" s="1" t="s">
        <v>1187</v>
      </c>
      <c r="S54" s="1" t="s">
        <v>889</v>
      </c>
      <c r="T54" s="1" t="s">
        <v>890</v>
      </c>
      <c r="U54" s="1" t="s">
        <v>891</v>
      </c>
      <c r="V54" s="1" t="s">
        <v>900</v>
      </c>
    </row>
    <row r="55" s="1" customFormat="1" spans="1:22">
      <c r="A55" s="3">
        <v>999222098419276</v>
      </c>
      <c r="B55" s="1" t="s">
        <v>960</v>
      </c>
      <c r="C55" s="1" t="s">
        <v>1188</v>
      </c>
      <c r="D55" s="1" t="s">
        <v>1189</v>
      </c>
      <c r="E55" s="1" t="s">
        <v>1190</v>
      </c>
      <c r="F55" s="1" t="s">
        <v>905</v>
      </c>
      <c r="G55" s="1" t="s">
        <v>880</v>
      </c>
      <c r="H55" s="1" t="s">
        <v>881</v>
      </c>
      <c r="I55" s="1" t="s">
        <v>1191</v>
      </c>
      <c r="J55" s="1" t="s">
        <v>883</v>
      </c>
      <c r="K55" s="1" t="s">
        <v>1191</v>
      </c>
      <c r="L55" s="1" t="s">
        <v>1191</v>
      </c>
      <c r="M55" s="1" t="s">
        <v>884</v>
      </c>
      <c r="N55" s="1" t="s">
        <v>884</v>
      </c>
      <c r="O55" s="1" t="s">
        <v>885</v>
      </c>
      <c r="P55" s="1" t="s">
        <v>886</v>
      </c>
      <c r="Q55" s="1" t="s">
        <v>887</v>
      </c>
      <c r="R55" s="1" t="s">
        <v>1192</v>
      </c>
      <c r="S55" s="1" t="s">
        <v>889</v>
      </c>
      <c r="T55" s="1" t="s">
        <v>890</v>
      </c>
      <c r="U55" s="1" t="s">
        <v>891</v>
      </c>
      <c r="V55" s="1" t="s">
        <v>892</v>
      </c>
    </row>
    <row r="56" s="1" customFormat="1" spans="1:22">
      <c r="A56" s="3">
        <v>999222114485781</v>
      </c>
      <c r="B56" s="1" t="s">
        <v>905</v>
      </c>
      <c r="C56" s="1" t="s">
        <v>1193</v>
      </c>
      <c r="D56" s="1" t="s">
        <v>1194</v>
      </c>
      <c r="E56" s="1" t="s">
        <v>1195</v>
      </c>
      <c r="F56" s="1" t="s">
        <v>920</v>
      </c>
      <c r="G56" s="1" t="s">
        <v>880</v>
      </c>
      <c r="H56" s="1" t="s">
        <v>881</v>
      </c>
      <c r="I56" s="1" t="s">
        <v>1196</v>
      </c>
      <c r="J56" s="1" t="s">
        <v>883</v>
      </c>
      <c r="K56" s="1" t="s">
        <v>1196</v>
      </c>
      <c r="L56" s="1" t="s">
        <v>1196</v>
      </c>
      <c r="M56" s="1" t="s">
        <v>884</v>
      </c>
      <c r="N56" s="1" t="s">
        <v>884</v>
      </c>
      <c r="O56" s="1" t="s">
        <v>885</v>
      </c>
      <c r="P56" s="1" t="s">
        <v>886</v>
      </c>
      <c r="Q56" s="1" t="s">
        <v>887</v>
      </c>
      <c r="R56" s="1" t="s">
        <v>1197</v>
      </c>
      <c r="S56" s="1" t="s">
        <v>889</v>
      </c>
      <c r="T56" s="1" t="s">
        <v>890</v>
      </c>
      <c r="U56" s="1" t="s">
        <v>891</v>
      </c>
      <c r="V56" s="1" t="s">
        <v>900</v>
      </c>
    </row>
    <row r="57" s="1" customFormat="1" spans="1:22">
      <c r="A57" s="3">
        <v>999222080173159</v>
      </c>
      <c r="B57" s="1" t="s">
        <v>1161</v>
      </c>
      <c r="C57" s="1" t="s">
        <v>1198</v>
      </c>
      <c r="D57" s="1" t="s">
        <v>1199</v>
      </c>
      <c r="E57" s="1" t="s">
        <v>1200</v>
      </c>
      <c r="F57" s="1" t="s">
        <v>920</v>
      </c>
      <c r="G57" s="1" t="s">
        <v>879</v>
      </c>
      <c r="H57" s="1" t="s">
        <v>881</v>
      </c>
      <c r="I57" s="1" t="s">
        <v>1201</v>
      </c>
      <c r="J57" s="1" t="s">
        <v>883</v>
      </c>
      <c r="K57" s="1" t="s">
        <v>1201</v>
      </c>
      <c r="L57" s="1" t="s">
        <v>1201</v>
      </c>
      <c r="M57" s="1" t="s">
        <v>884</v>
      </c>
      <c r="N57" s="1" t="s">
        <v>884</v>
      </c>
      <c r="O57" s="1" t="s">
        <v>885</v>
      </c>
      <c r="P57" s="1" t="s">
        <v>886</v>
      </c>
      <c r="Q57" s="1" t="s">
        <v>887</v>
      </c>
      <c r="R57" s="1" t="s">
        <v>1202</v>
      </c>
      <c r="S57" s="1" t="s">
        <v>889</v>
      </c>
      <c r="T57" s="1" t="s">
        <v>890</v>
      </c>
      <c r="U57" s="1" t="s">
        <v>891</v>
      </c>
      <c r="V57" s="1" t="s">
        <v>1203</v>
      </c>
    </row>
    <row r="58" s="1" customFormat="1" spans="1:22">
      <c r="A58" s="3">
        <v>999222129888504</v>
      </c>
      <c r="B58" s="1" t="s">
        <v>920</v>
      </c>
      <c r="C58" s="1" t="s">
        <v>1204</v>
      </c>
      <c r="D58" s="1" t="s">
        <v>1205</v>
      </c>
      <c r="E58" s="1" t="s">
        <v>1206</v>
      </c>
      <c r="F58" s="1" t="s">
        <v>879</v>
      </c>
      <c r="G58" s="1" t="s">
        <v>880</v>
      </c>
      <c r="H58" s="1" t="s">
        <v>881</v>
      </c>
      <c r="I58" s="1" t="s">
        <v>1207</v>
      </c>
      <c r="J58" s="1" t="s">
        <v>883</v>
      </c>
      <c r="K58" s="1" t="s">
        <v>1207</v>
      </c>
      <c r="L58" s="1" t="s">
        <v>1207</v>
      </c>
      <c r="M58" s="1" t="s">
        <v>884</v>
      </c>
      <c r="N58" s="1" t="s">
        <v>884</v>
      </c>
      <c r="O58" s="1" t="s">
        <v>885</v>
      </c>
      <c r="P58" s="1" t="s">
        <v>886</v>
      </c>
      <c r="Q58" s="1" t="s">
        <v>887</v>
      </c>
      <c r="R58" s="1" t="s">
        <v>1208</v>
      </c>
      <c r="S58" s="1" t="s">
        <v>889</v>
      </c>
      <c r="T58" s="1" t="s">
        <v>890</v>
      </c>
      <c r="U58" s="1" t="s">
        <v>891</v>
      </c>
      <c r="V58" s="1" t="s">
        <v>900</v>
      </c>
    </row>
    <row r="59" s="1" customFormat="1" spans="1:22">
      <c r="A59" s="3">
        <v>999222106487837</v>
      </c>
      <c r="B59" s="1" t="s">
        <v>1077</v>
      </c>
      <c r="C59" s="1" t="s">
        <v>1209</v>
      </c>
      <c r="D59" s="1" t="s">
        <v>1210</v>
      </c>
      <c r="E59" s="1" t="s">
        <v>1211</v>
      </c>
      <c r="F59" s="1" t="s">
        <v>1077</v>
      </c>
      <c r="G59" s="1" t="s">
        <v>879</v>
      </c>
      <c r="H59" s="1" t="s">
        <v>881</v>
      </c>
      <c r="I59" s="1" t="s">
        <v>1212</v>
      </c>
      <c r="J59" s="1" t="s">
        <v>883</v>
      </c>
      <c r="K59" s="1" t="s">
        <v>1212</v>
      </c>
      <c r="L59" s="1" t="s">
        <v>1212</v>
      </c>
      <c r="M59" s="1" t="s">
        <v>884</v>
      </c>
      <c r="N59" s="1" t="s">
        <v>884</v>
      </c>
      <c r="O59" s="1" t="s">
        <v>885</v>
      </c>
      <c r="P59" s="1" t="s">
        <v>886</v>
      </c>
      <c r="Q59" s="1" t="s">
        <v>887</v>
      </c>
      <c r="R59" s="1" t="s">
        <v>1213</v>
      </c>
      <c r="S59" s="1" t="s">
        <v>889</v>
      </c>
      <c r="T59" s="1" t="s">
        <v>890</v>
      </c>
      <c r="U59" s="1" t="s">
        <v>891</v>
      </c>
      <c r="V59" s="1" t="s">
        <v>892</v>
      </c>
    </row>
    <row r="60" s="1" customFormat="1" spans="1:22">
      <c r="A60" s="3">
        <v>999222107737165</v>
      </c>
      <c r="B60" s="1" t="s">
        <v>1077</v>
      </c>
      <c r="C60" s="1" t="s">
        <v>1214</v>
      </c>
      <c r="D60" s="1" t="s">
        <v>1174</v>
      </c>
      <c r="E60" s="1" t="s">
        <v>1215</v>
      </c>
      <c r="F60" s="1" t="s">
        <v>920</v>
      </c>
      <c r="G60" s="1" t="s">
        <v>880</v>
      </c>
      <c r="H60" s="1" t="s">
        <v>881</v>
      </c>
      <c r="I60" s="1" t="s">
        <v>1216</v>
      </c>
      <c r="J60" s="1" t="s">
        <v>883</v>
      </c>
      <c r="K60" s="1" t="s">
        <v>1216</v>
      </c>
      <c r="L60" s="1" t="s">
        <v>1216</v>
      </c>
      <c r="M60" s="1" t="s">
        <v>884</v>
      </c>
      <c r="N60" s="1" t="s">
        <v>884</v>
      </c>
      <c r="O60" s="1" t="s">
        <v>885</v>
      </c>
      <c r="P60" s="1" t="s">
        <v>886</v>
      </c>
      <c r="Q60" s="1" t="s">
        <v>887</v>
      </c>
      <c r="R60" s="1" t="s">
        <v>1217</v>
      </c>
      <c r="S60" s="1" t="s">
        <v>889</v>
      </c>
      <c r="T60" s="1" t="s">
        <v>890</v>
      </c>
      <c r="U60" s="1" t="s">
        <v>891</v>
      </c>
      <c r="V60" s="1" t="s">
        <v>1036</v>
      </c>
    </row>
    <row r="61" s="1" customFormat="1" spans="1:22">
      <c r="A61" s="3">
        <v>999222126369288</v>
      </c>
      <c r="B61" s="1" t="s">
        <v>920</v>
      </c>
      <c r="C61" s="1" t="s">
        <v>1218</v>
      </c>
      <c r="D61" s="1" t="s">
        <v>1219</v>
      </c>
      <c r="E61" s="1" t="s">
        <v>1220</v>
      </c>
      <c r="F61" s="1" t="s">
        <v>912</v>
      </c>
      <c r="G61" s="1" t="s">
        <v>880</v>
      </c>
      <c r="H61" s="1" t="s">
        <v>881</v>
      </c>
      <c r="I61" s="1" t="s">
        <v>1221</v>
      </c>
      <c r="J61" s="1" t="s">
        <v>883</v>
      </c>
      <c r="K61" s="1" t="s">
        <v>1221</v>
      </c>
      <c r="L61" s="1" t="s">
        <v>1221</v>
      </c>
      <c r="M61" s="1" t="s">
        <v>884</v>
      </c>
      <c r="N61" s="1" t="s">
        <v>884</v>
      </c>
      <c r="O61" s="1" t="s">
        <v>885</v>
      </c>
      <c r="P61" s="1" t="s">
        <v>886</v>
      </c>
      <c r="Q61" s="1" t="s">
        <v>887</v>
      </c>
      <c r="R61" s="1" t="s">
        <v>1222</v>
      </c>
      <c r="S61" s="1" t="s">
        <v>889</v>
      </c>
      <c r="T61" s="1" t="s">
        <v>890</v>
      </c>
      <c r="U61" s="1" t="s">
        <v>891</v>
      </c>
      <c r="V61" s="1" t="s">
        <v>900</v>
      </c>
    </row>
    <row r="62" s="1" customFormat="1" spans="1:22">
      <c r="A62" s="3">
        <v>999222113721968</v>
      </c>
      <c r="B62" s="1" t="s">
        <v>1077</v>
      </c>
      <c r="C62" s="1" t="s">
        <v>1223</v>
      </c>
      <c r="D62" s="1" t="s">
        <v>1224</v>
      </c>
      <c r="E62" s="1" t="s">
        <v>1225</v>
      </c>
      <c r="F62" s="1" t="s">
        <v>897</v>
      </c>
      <c r="G62" s="1" t="s">
        <v>879</v>
      </c>
      <c r="H62" s="1" t="s">
        <v>881</v>
      </c>
      <c r="I62" s="1" t="s">
        <v>1226</v>
      </c>
      <c r="J62" s="1" t="s">
        <v>883</v>
      </c>
      <c r="K62" s="1" t="s">
        <v>1226</v>
      </c>
      <c r="L62" s="1" t="s">
        <v>1226</v>
      </c>
      <c r="M62" s="1" t="s">
        <v>884</v>
      </c>
      <c r="N62" s="1" t="s">
        <v>884</v>
      </c>
      <c r="O62" s="1" t="s">
        <v>885</v>
      </c>
      <c r="P62" s="1" t="s">
        <v>886</v>
      </c>
      <c r="Q62" s="1" t="s">
        <v>887</v>
      </c>
      <c r="R62" s="1" t="s">
        <v>1227</v>
      </c>
      <c r="S62" s="1" t="s">
        <v>889</v>
      </c>
      <c r="T62" s="1" t="s">
        <v>890</v>
      </c>
      <c r="U62" s="1" t="s">
        <v>891</v>
      </c>
      <c r="V62" s="1" t="s">
        <v>900</v>
      </c>
    </row>
    <row r="63" s="1" customFormat="1" spans="1:22">
      <c r="A63" s="3">
        <v>999222075303054</v>
      </c>
      <c r="B63" s="1" t="s">
        <v>1161</v>
      </c>
      <c r="C63" s="1" t="s">
        <v>1228</v>
      </c>
      <c r="D63" s="1" t="s">
        <v>903</v>
      </c>
      <c r="E63" s="1" t="s">
        <v>1229</v>
      </c>
      <c r="F63" s="1" t="s">
        <v>912</v>
      </c>
      <c r="G63" s="1" t="s">
        <v>880</v>
      </c>
      <c r="H63" s="1" t="s">
        <v>881</v>
      </c>
      <c r="I63" s="1" t="s">
        <v>1230</v>
      </c>
      <c r="J63" s="1" t="s">
        <v>883</v>
      </c>
      <c r="K63" s="1" t="s">
        <v>1230</v>
      </c>
      <c r="L63" s="1" t="s">
        <v>1230</v>
      </c>
      <c r="M63" s="1" t="s">
        <v>884</v>
      </c>
      <c r="N63" s="1" t="s">
        <v>884</v>
      </c>
      <c r="O63" s="1" t="s">
        <v>885</v>
      </c>
      <c r="P63" s="1" t="s">
        <v>886</v>
      </c>
      <c r="Q63" s="1" t="s">
        <v>887</v>
      </c>
      <c r="R63" s="1" t="s">
        <v>1231</v>
      </c>
      <c r="S63" s="1" t="s">
        <v>889</v>
      </c>
      <c r="T63" s="1" t="s">
        <v>890</v>
      </c>
      <c r="U63" s="1" t="s">
        <v>891</v>
      </c>
      <c r="V63" s="1" t="s">
        <v>900</v>
      </c>
    </row>
    <row r="64" s="1" customFormat="1" spans="1:22">
      <c r="A64" s="3">
        <v>999222081575663</v>
      </c>
      <c r="B64" s="1" t="s">
        <v>1161</v>
      </c>
      <c r="C64" s="1" t="s">
        <v>1232</v>
      </c>
      <c r="D64" s="1" t="s">
        <v>978</v>
      </c>
      <c r="E64" s="1" t="s">
        <v>1233</v>
      </c>
      <c r="F64" s="1" t="s">
        <v>905</v>
      </c>
      <c r="G64" s="1" t="s">
        <v>879</v>
      </c>
      <c r="H64" s="1" t="s">
        <v>881</v>
      </c>
      <c r="I64" s="1" t="s">
        <v>1234</v>
      </c>
      <c r="J64" s="1" t="s">
        <v>883</v>
      </c>
      <c r="K64" s="1" t="s">
        <v>1234</v>
      </c>
      <c r="L64" s="1" t="s">
        <v>1234</v>
      </c>
      <c r="M64" s="1" t="s">
        <v>884</v>
      </c>
      <c r="N64" s="1" t="s">
        <v>884</v>
      </c>
      <c r="O64" s="1" t="s">
        <v>885</v>
      </c>
      <c r="P64" s="1" t="s">
        <v>886</v>
      </c>
      <c r="Q64" s="1" t="s">
        <v>887</v>
      </c>
      <c r="R64" s="1" t="s">
        <v>1235</v>
      </c>
      <c r="S64" s="1" t="s">
        <v>889</v>
      </c>
      <c r="T64" s="1" t="s">
        <v>890</v>
      </c>
      <c r="U64" s="1" t="s">
        <v>891</v>
      </c>
      <c r="V64" s="1" t="s">
        <v>915</v>
      </c>
    </row>
    <row r="65" s="1" customFormat="1" spans="1:22">
      <c r="A65" s="3">
        <v>999222094659985</v>
      </c>
      <c r="B65" s="1" t="s">
        <v>960</v>
      </c>
      <c r="C65" s="1" t="s">
        <v>1236</v>
      </c>
      <c r="D65" s="1" t="s">
        <v>1237</v>
      </c>
      <c r="E65" s="1" t="s">
        <v>1238</v>
      </c>
      <c r="F65" s="1" t="s">
        <v>897</v>
      </c>
      <c r="G65" s="1" t="s">
        <v>879</v>
      </c>
      <c r="H65" s="1" t="s">
        <v>881</v>
      </c>
      <c r="I65" s="1" t="s">
        <v>1239</v>
      </c>
      <c r="J65" s="1" t="s">
        <v>883</v>
      </c>
      <c r="K65" s="1" t="s">
        <v>1239</v>
      </c>
      <c r="L65" s="1" t="s">
        <v>1239</v>
      </c>
      <c r="M65" s="1" t="s">
        <v>884</v>
      </c>
      <c r="N65" s="1" t="s">
        <v>884</v>
      </c>
      <c r="O65" s="1" t="s">
        <v>885</v>
      </c>
      <c r="P65" s="1" t="s">
        <v>886</v>
      </c>
      <c r="Q65" s="1" t="s">
        <v>887</v>
      </c>
      <c r="R65" s="1" t="s">
        <v>1240</v>
      </c>
      <c r="S65" s="1" t="s">
        <v>889</v>
      </c>
      <c r="T65" s="1" t="s">
        <v>890</v>
      </c>
      <c r="U65" s="1" t="s">
        <v>891</v>
      </c>
      <c r="V65" s="1" t="s">
        <v>900</v>
      </c>
    </row>
    <row r="66" s="1" customFormat="1" spans="1:22">
      <c r="A66" s="3">
        <v>999222095001265</v>
      </c>
      <c r="B66" s="1" t="s">
        <v>960</v>
      </c>
      <c r="C66" s="1" t="s">
        <v>1241</v>
      </c>
      <c r="D66" s="1" t="s">
        <v>903</v>
      </c>
      <c r="E66" s="1" t="s">
        <v>1242</v>
      </c>
      <c r="F66" s="1" t="s">
        <v>920</v>
      </c>
      <c r="G66" s="1" t="s">
        <v>880</v>
      </c>
      <c r="H66" s="1" t="s">
        <v>881</v>
      </c>
      <c r="I66" s="1" t="s">
        <v>1243</v>
      </c>
      <c r="J66" s="1" t="s">
        <v>883</v>
      </c>
      <c r="K66" s="1" t="s">
        <v>1243</v>
      </c>
      <c r="L66" s="1" t="s">
        <v>1243</v>
      </c>
      <c r="M66" s="1" t="s">
        <v>884</v>
      </c>
      <c r="N66" s="1" t="s">
        <v>884</v>
      </c>
      <c r="O66" s="1" t="s">
        <v>885</v>
      </c>
      <c r="P66" s="1" t="s">
        <v>886</v>
      </c>
      <c r="Q66" s="1" t="s">
        <v>887</v>
      </c>
      <c r="R66" s="1" t="s">
        <v>1244</v>
      </c>
      <c r="S66" s="1" t="s">
        <v>889</v>
      </c>
      <c r="T66" s="1" t="s">
        <v>890</v>
      </c>
      <c r="U66" s="1" t="s">
        <v>891</v>
      </c>
      <c r="V66" s="1" t="s">
        <v>900</v>
      </c>
    </row>
    <row r="67" s="1" customFormat="1" spans="1:22">
      <c r="A67" s="3">
        <v>999222114127909</v>
      </c>
      <c r="B67" s="1" t="s">
        <v>905</v>
      </c>
      <c r="C67" s="1" t="s">
        <v>1245</v>
      </c>
      <c r="D67" s="1" t="s">
        <v>1194</v>
      </c>
      <c r="E67" s="1" t="s">
        <v>1195</v>
      </c>
      <c r="F67" s="1" t="s">
        <v>920</v>
      </c>
      <c r="G67" s="1" t="s">
        <v>880</v>
      </c>
      <c r="H67" s="1" t="s">
        <v>881</v>
      </c>
      <c r="I67" s="1" t="s">
        <v>1196</v>
      </c>
      <c r="J67" s="1" t="s">
        <v>883</v>
      </c>
      <c r="K67" s="1" t="s">
        <v>1196</v>
      </c>
      <c r="L67" s="1" t="s">
        <v>1196</v>
      </c>
      <c r="M67" s="1" t="s">
        <v>884</v>
      </c>
      <c r="N67" s="1" t="s">
        <v>884</v>
      </c>
      <c r="O67" s="1" t="s">
        <v>885</v>
      </c>
      <c r="P67" s="1" t="s">
        <v>886</v>
      </c>
      <c r="Q67" s="1" t="s">
        <v>887</v>
      </c>
      <c r="R67" s="1" t="s">
        <v>1246</v>
      </c>
      <c r="S67" s="1" t="s">
        <v>889</v>
      </c>
      <c r="T67" s="1" t="s">
        <v>890</v>
      </c>
      <c r="U67" s="1" t="s">
        <v>891</v>
      </c>
      <c r="V67" s="1" t="s">
        <v>900</v>
      </c>
    </row>
    <row r="68" s="1" customFormat="1" spans="1:22">
      <c r="A68" s="3">
        <v>999222101208249</v>
      </c>
      <c r="B68" s="1" t="s">
        <v>960</v>
      </c>
      <c r="C68" s="1" t="s">
        <v>1247</v>
      </c>
      <c r="D68" s="1" t="s">
        <v>903</v>
      </c>
      <c r="E68" s="1" t="s">
        <v>1248</v>
      </c>
      <c r="F68" s="1" t="s">
        <v>912</v>
      </c>
      <c r="G68" s="1" t="s">
        <v>880</v>
      </c>
      <c r="H68" s="1" t="s">
        <v>881</v>
      </c>
      <c r="I68" s="1" t="s">
        <v>1230</v>
      </c>
      <c r="J68" s="1" t="s">
        <v>883</v>
      </c>
      <c r="K68" s="1" t="s">
        <v>1230</v>
      </c>
      <c r="L68" s="1" t="s">
        <v>1230</v>
      </c>
      <c r="M68" s="1" t="s">
        <v>884</v>
      </c>
      <c r="N68" s="1" t="s">
        <v>884</v>
      </c>
      <c r="O68" s="1" t="s">
        <v>885</v>
      </c>
      <c r="P68" s="1" t="s">
        <v>886</v>
      </c>
      <c r="Q68" s="1" t="s">
        <v>887</v>
      </c>
      <c r="R68" s="1" t="s">
        <v>1249</v>
      </c>
      <c r="S68" s="1" t="s">
        <v>889</v>
      </c>
      <c r="T68" s="1" t="s">
        <v>890</v>
      </c>
      <c r="U68" s="1" t="s">
        <v>891</v>
      </c>
      <c r="V68" s="1" t="s">
        <v>900</v>
      </c>
    </row>
    <row r="69" s="1" customFormat="1" spans="1:22">
      <c r="A69" s="3">
        <v>999222126522570</v>
      </c>
      <c r="B69" s="1" t="s">
        <v>920</v>
      </c>
      <c r="C69" s="1" t="s">
        <v>1250</v>
      </c>
      <c r="D69" s="1" t="s">
        <v>877</v>
      </c>
      <c r="E69" s="1" t="s">
        <v>1251</v>
      </c>
      <c r="F69" s="1" t="s">
        <v>897</v>
      </c>
      <c r="G69" s="1" t="s">
        <v>879</v>
      </c>
      <c r="H69" s="1" t="s">
        <v>881</v>
      </c>
      <c r="I69" s="1" t="s">
        <v>1252</v>
      </c>
      <c r="J69" s="1" t="s">
        <v>883</v>
      </c>
      <c r="K69" s="1" t="s">
        <v>1252</v>
      </c>
      <c r="L69" s="1" t="s">
        <v>1252</v>
      </c>
      <c r="M69" s="1" t="s">
        <v>884</v>
      </c>
      <c r="N69" s="1" t="s">
        <v>884</v>
      </c>
      <c r="O69" s="1" t="s">
        <v>885</v>
      </c>
      <c r="P69" s="1" t="s">
        <v>886</v>
      </c>
      <c r="Q69" s="1" t="s">
        <v>887</v>
      </c>
      <c r="R69" s="1" t="s">
        <v>1253</v>
      </c>
      <c r="S69" s="1" t="s">
        <v>889</v>
      </c>
      <c r="T69" s="1" t="s">
        <v>890</v>
      </c>
      <c r="U69" s="1" t="s">
        <v>891</v>
      </c>
      <c r="V69" s="1" t="s">
        <v>892</v>
      </c>
    </row>
    <row r="70" s="1" customFormat="1" spans="1:22">
      <c r="A70" s="3">
        <v>999222128662548</v>
      </c>
      <c r="B70" s="1" t="s">
        <v>920</v>
      </c>
      <c r="C70" s="1" t="s">
        <v>1254</v>
      </c>
      <c r="D70" s="1" t="s">
        <v>1255</v>
      </c>
      <c r="E70" s="1" t="s">
        <v>1256</v>
      </c>
      <c r="F70" s="1" t="s">
        <v>912</v>
      </c>
      <c r="G70" s="1" t="s">
        <v>879</v>
      </c>
      <c r="H70" s="1" t="s">
        <v>881</v>
      </c>
      <c r="I70" s="1" t="s">
        <v>1257</v>
      </c>
      <c r="J70" s="1" t="s">
        <v>883</v>
      </c>
      <c r="K70" s="1" t="s">
        <v>1257</v>
      </c>
      <c r="L70" s="1" t="s">
        <v>1257</v>
      </c>
      <c r="M70" s="1" t="s">
        <v>884</v>
      </c>
      <c r="N70" s="1" t="s">
        <v>884</v>
      </c>
      <c r="O70" s="1" t="s">
        <v>885</v>
      </c>
      <c r="P70" s="1" t="s">
        <v>886</v>
      </c>
      <c r="Q70" s="1" t="s">
        <v>887</v>
      </c>
      <c r="R70" s="1" t="s">
        <v>1258</v>
      </c>
      <c r="S70" s="1" t="s">
        <v>889</v>
      </c>
      <c r="T70" s="1" t="s">
        <v>890</v>
      </c>
      <c r="U70" s="1" t="s">
        <v>891</v>
      </c>
      <c r="V70" s="1" t="s">
        <v>900</v>
      </c>
    </row>
    <row r="71" s="1" customFormat="1" spans="1:22">
      <c r="A71" s="3">
        <v>999222115853662</v>
      </c>
      <c r="B71" s="1" t="s">
        <v>905</v>
      </c>
      <c r="C71" s="1" t="s">
        <v>1259</v>
      </c>
      <c r="D71" s="1" t="s">
        <v>1194</v>
      </c>
      <c r="E71" s="1" t="s">
        <v>1260</v>
      </c>
      <c r="F71" s="1" t="s">
        <v>920</v>
      </c>
      <c r="G71" s="1" t="s">
        <v>879</v>
      </c>
      <c r="H71" s="1" t="s">
        <v>881</v>
      </c>
      <c r="I71" s="1" t="s">
        <v>1261</v>
      </c>
      <c r="J71" s="1" t="s">
        <v>883</v>
      </c>
      <c r="K71" s="1" t="s">
        <v>1261</v>
      </c>
      <c r="L71" s="1" t="s">
        <v>1261</v>
      </c>
      <c r="M71" s="1" t="s">
        <v>884</v>
      </c>
      <c r="N71" s="1" t="s">
        <v>884</v>
      </c>
      <c r="O71" s="1" t="s">
        <v>885</v>
      </c>
      <c r="P71" s="1" t="s">
        <v>886</v>
      </c>
      <c r="Q71" s="1" t="s">
        <v>887</v>
      </c>
      <c r="R71" s="1" t="s">
        <v>1262</v>
      </c>
      <c r="S71" s="1" t="s">
        <v>889</v>
      </c>
      <c r="T71" s="1" t="s">
        <v>890</v>
      </c>
      <c r="U71" s="1" t="s">
        <v>891</v>
      </c>
      <c r="V71" s="1" t="s">
        <v>900</v>
      </c>
    </row>
    <row r="72" s="1" customFormat="1" spans="1:22">
      <c r="A72" s="3">
        <v>999222130657609</v>
      </c>
      <c r="B72" s="1" t="s">
        <v>920</v>
      </c>
      <c r="C72" s="1" t="s">
        <v>1263</v>
      </c>
      <c r="D72" s="1" t="s">
        <v>1264</v>
      </c>
      <c r="E72" s="1" t="s">
        <v>1265</v>
      </c>
      <c r="F72" s="1" t="s">
        <v>912</v>
      </c>
      <c r="G72" s="1" t="s">
        <v>879</v>
      </c>
      <c r="H72" s="1" t="s">
        <v>881</v>
      </c>
      <c r="I72" s="1" t="s">
        <v>1266</v>
      </c>
      <c r="J72" s="1" t="s">
        <v>883</v>
      </c>
      <c r="K72" s="1" t="s">
        <v>1266</v>
      </c>
      <c r="L72" s="1" t="s">
        <v>1266</v>
      </c>
      <c r="M72" s="1" t="s">
        <v>884</v>
      </c>
      <c r="N72" s="1" t="s">
        <v>884</v>
      </c>
      <c r="O72" s="1" t="s">
        <v>885</v>
      </c>
      <c r="P72" s="1" t="s">
        <v>886</v>
      </c>
      <c r="Q72" s="1" t="s">
        <v>887</v>
      </c>
      <c r="R72" s="1" t="s">
        <v>1267</v>
      </c>
      <c r="S72" s="1" t="s">
        <v>889</v>
      </c>
      <c r="T72" s="1" t="s">
        <v>890</v>
      </c>
      <c r="U72" s="1" t="s">
        <v>891</v>
      </c>
      <c r="V72" s="1" t="s">
        <v>892</v>
      </c>
    </row>
    <row r="73" s="1" customFormat="1" spans="1:22">
      <c r="A73" s="3">
        <v>999222126676063</v>
      </c>
      <c r="B73" s="1" t="s">
        <v>920</v>
      </c>
      <c r="C73" s="1" t="s">
        <v>1268</v>
      </c>
      <c r="D73" s="1" t="s">
        <v>1219</v>
      </c>
      <c r="E73" s="1" t="s">
        <v>1269</v>
      </c>
      <c r="F73" s="1" t="s">
        <v>920</v>
      </c>
      <c r="G73" s="1" t="s">
        <v>879</v>
      </c>
      <c r="H73" s="1" t="s">
        <v>881</v>
      </c>
      <c r="I73" s="1" t="s">
        <v>1221</v>
      </c>
      <c r="J73" s="1" t="s">
        <v>883</v>
      </c>
      <c r="K73" s="1" t="s">
        <v>1221</v>
      </c>
      <c r="L73" s="1" t="s">
        <v>1221</v>
      </c>
      <c r="M73" s="1" t="s">
        <v>884</v>
      </c>
      <c r="N73" s="1" t="s">
        <v>884</v>
      </c>
      <c r="O73" s="1" t="s">
        <v>885</v>
      </c>
      <c r="P73" s="1" t="s">
        <v>886</v>
      </c>
      <c r="Q73" s="1" t="s">
        <v>887</v>
      </c>
      <c r="R73" s="1" t="s">
        <v>1270</v>
      </c>
      <c r="S73" s="1" t="s">
        <v>889</v>
      </c>
      <c r="T73" s="1" t="s">
        <v>890</v>
      </c>
      <c r="U73" s="1" t="s">
        <v>891</v>
      </c>
      <c r="V73" s="1" t="s">
        <v>900</v>
      </c>
    </row>
    <row r="74" s="1" customFormat="1" spans="1:22">
      <c r="A74" s="3">
        <v>999222113502882</v>
      </c>
      <c r="B74" s="1" t="s">
        <v>1077</v>
      </c>
      <c r="C74" s="1" t="s">
        <v>1271</v>
      </c>
      <c r="D74" s="1" t="s">
        <v>1272</v>
      </c>
      <c r="E74" s="1" t="s">
        <v>1273</v>
      </c>
      <c r="F74" s="1" t="s">
        <v>897</v>
      </c>
      <c r="G74" s="1" t="s">
        <v>880</v>
      </c>
      <c r="H74" s="1" t="s">
        <v>881</v>
      </c>
      <c r="I74" s="1" t="s">
        <v>1274</v>
      </c>
      <c r="J74" s="1" t="s">
        <v>883</v>
      </c>
      <c r="K74" s="1" t="s">
        <v>1274</v>
      </c>
      <c r="L74" s="1" t="s">
        <v>1274</v>
      </c>
      <c r="M74" s="1" t="s">
        <v>884</v>
      </c>
      <c r="N74" s="1" t="s">
        <v>884</v>
      </c>
      <c r="O74" s="1" t="s">
        <v>885</v>
      </c>
      <c r="P74" s="1" t="s">
        <v>886</v>
      </c>
      <c r="Q74" s="1" t="s">
        <v>887</v>
      </c>
      <c r="R74" s="1" t="s">
        <v>1275</v>
      </c>
      <c r="S74" s="1" t="s">
        <v>889</v>
      </c>
      <c r="T74" s="1" t="s">
        <v>890</v>
      </c>
      <c r="U74" s="1" t="s">
        <v>891</v>
      </c>
      <c r="V74" s="1" t="s">
        <v>900</v>
      </c>
    </row>
    <row r="75" s="1" customFormat="1" spans="1:22">
      <c r="A75" s="3">
        <v>999222120974965</v>
      </c>
      <c r="B75" s="1" t="s">
        <v>905</v>
      </c>
      <c r="C75" s="1" t="s">
        <v>1276</v>
      </c>
      <c r="D75" s="1" t="s">
        <v>903</v>
      </c>
      <c r="E75" s="1" t="s">
        <v>1277</v>
      </c>
      <c r="F75" s="1" t="s">
        <v>912</v>
      </c>
      <c r="G75" s="1" t="s">
        <v>880</v>
      </c>
      <c r="H75" s="1" t="s">
        <v>881</v>
      </c>
      <c r="I75" s="1" t="s">
        <v>1230</v>
      </c>
      <c r="J75" s="1" t="s">
        <v>883</v>
      </c>
      <c r="K75" s="1" t="s">
        <v>1230</v>
      </c>
      <c r="L75" s="1" t="s">
        <v>1230</v>
      </c>
      <c r="M75" s="1" t="s">
        <v>884</v>
      </c>
      <c r="N75" s="1" t="s">
        <v>884</v>
      </c>
      <c r="O75" s="1" t="s">
        <v>885</v>
      </c>
      <c r="P75" s="1" t="s">
        <v>886</v>
      </c>
      <c r="Q75" s="1" t="s">
        <v>887</v>
      </c>
      <c r="R75" s="1" t="s">
        <v>1278</v>
      </c>
      <c r="S75" s="1" t="s">
        <v>889</v>
      </c>
      <c r="T75" s="1" t="s">
        <v>890</v>
      </c>
      <c r="U75" s="1" t="s">
        <v>891</v>
      </c>
      <c r="V75" s="1" t="s">
        <v>900</v>
      </c>
    </row>
    <row r="76" s="1" customFormat="1" spans="1:22">
      <c r="A76" s="3">
        <v>999222122124800</v>
      </c>
      <c r="B76" s="1" t="s">
        <v>905</v>
      </c>
      <c r="C76" s="1" t="s">
        <v>1279</v>
      </c>
      <c r="D76" s="1" t="s">
        <v>1185</v>
      </c>
      <c r="E76" s="1" t="s">
        <v>1280</v>
      </c>
      <c r="F76" s="1" t="s">
        <v>920</v>
      </c>
      <c r="G76" s="1" t="s">
        <v>880</v>
      </c>
      <c r="H76" s="1" t="s">
        <v>881</v>
      </c>
      <c r="I76" s="1" t="s">
        <v>1281</v>
      </c>
      <c r="J76" s="1" t="s">
        <v>883</v>
      </c>
      <c r="K76" s="1" t="s">
        <v>1281</v>
      </c>
      <c r="L76" s="1" t="s">
        <v>1281</v>
      </c>
      <c r="M76" s="1" t="s">
        <v>884</v>
      </c>
      <c r="N76" s="1" t="s">
        <v>884</v>
      </c>
      <c r="O76" s="1" t="s">
        <v>885</v>
      </c>
      <c r="P76" s="1" t="s">
        <v>886</v>
      </c>
      <c r="Q76" s="1" t="s">
        <v>887</v>
      </c>
      <c r="R76" s="1" t="s">
        <v>1282</v>
      </c>
      <c r="S76" s="1" t="s">
        <v>889</v>
      </c>
      <c r="T76" s="1" t="s">
        <v>890</v>
      </c>
      <c r="U76" s="1" t="s">
        <v>891</v>
      </c>
      <c r="V76" s="1" t="s">
        <v>900</v>
      </c>
    </row>
    <row r="77" s="1" customFormat="1" spans="1:22">
      <c r="A77" s="3">
        <v>999222122722164</v>
      </c>
      <c r="B77" s="1" t="s">
        <v>905</v>
      </c>
      <c r="C77" s="1" t="s">
        <v>1283</v>
      </c>
      <c r="D77" s="1" t="s">
        <v>1284</v>
      </c>
      <c r="E77" s="1" t="s">
        <v>1285</v>
      </c>
      <c r="F77" s="1" t="s">
        <v>879</v>
      </c>
      <c r="G77" s="1" t="s">
        <v>880</v>
      </c>
      <c r="H77" s="1" t="s">
        <v>881</v>
      </c>
      <c r="I77" s="1" t="s">
        <v>1234</v>
      </c>
      <c r="J77" s="1" t="s">
        <v>883</v>
      </c>
      <c r="K77" s="1" t="s">
        <v>1234</v>
      </c>
      <c r="L77" s="1" t="s">
        <v>1234</v>
      </c>
      <c r="M77" s="1" t="s">
        <v>884</v>
      </c>
      <c r="N77" s="1" t="s">
        <v>884</v>
      </c>
      <c r="O77" s="1" t="s">
        <v>885</v>
      </c>
      <c r="P77" s="1" t="s">
        <v>886</v>
      </c>
      <c r="Q77" s="1" t="s">
        <v>887</v>
      </c>
      <c r="R77" s="1" t="s">
        <v>1286</v>
      </c>
      <c r="S77" s="1" t="s">
        <v>889</v>
      </c>
      <c r="T77" s="1" t="s">
        <v>890</v>
      </c>
      <c r="U77" s="1" t="s">
        <v>891</v>
      </c>
      <c r="V77" s="1" t="s">
        <v>915</v>
      </c>
    </row>
    <row r="78" s="1" customFormat="1" spans="1:22">
      <c r="A78" s="3">
        <v>999222123316575</v>
      </c>
      <c r="B78" s="1" t="s">
        <v>905</v>
      </c>
      <c r="C78" s="1" t="s">
        <v>1287</v>
      </c>
      <c r="D78" s="1" t="s">
        <v>903</v>
      </c>
      <c r="E78" s="1" t="s">
        <v>1288</v>
      </c>
      <c r="F78" s="1" t="s">
        <v>912</v>
      </c>
      <c r="G78" s="1" t="s">
        <v>879</v>
      </c>
      <c r="H78" s="1" t="s">
        <v>881</v>
      </c>
      <c r="I78" s="1" t="s">
        <v>1289</v>
      </c>
      <c r="J78" s="1" t="s">
        <v>883</v>
      </c>
      <c r="K78" s="1" t="s">
        <v>1289</v>
      </c>
      <c r="L78" s="1" t="s">
        <v>1289</v>
      </c>
      <c r="M78" s="1" t="s">
        <v>884</v>
      </c>
      <c r="N78" s="1" t="s">
        <v>884</v>
      </c>
      <c r="O78" s="1" t="s">
        <v>885</v>
      </c>
      <c r="P78" s="1" t="s">
        <v>886</v>
      </c>
      <c r="Q78" s="1" t="s">
        <v>887</v>
      </c>
      <c r="R78" s="1" t="s">
        <v>1290</v>
      </c>
      <c r="S78" s="1" t="s">
        <v>889</v>
      </c>
      <c r="T78" s="1" t="s">
        <v>890</v>
      </c>
      <c r="U78" s="1" t="s">
        <v>891</v>
      </c>
      <c r="V78" s="1" t="s">
        <v>900</v>
      </c>
    </row>
    <row r="79" s="1" customFormat="1" spans="1:22">
      <c r="A79" s="3">
        <v>999222123296458</v>
      </c>
      <c r="B79" s="1" t="s">
        <v>905</v>
      </c>
      <c r="C79" s="1" t="s">
        <v>1291</v>
      </c>
      <c r="D79" s="1" t="s">
        <v>1093</v>
      </c>
      <c r="E79" s="1" t="s">
        <v>1292</v>
      </c>
      <c r="F79" s="1" t="s">
        <v>920</v>
      </c>
      <c r="G79" s="1" t="s">
        <v>879</v>
      </c>
      <c r="H79" s="1" t="s">
        <v>881</v>
      </c>
      <c r="I79" s="1" t="s">
        <v>1293</v>
      </c>
      <c r="J79" s="1" t="s">
        <v>883</v>
      </c>
      <c r="K79" s="1" t="s">
        <v>1293</v>
      </c>
      <c r="L79" s="1" t="s">
        <v>1293</v>
      </c>
      <c r="M79" s="1" t="s">
        <v>884</v>
      </c>
      <c r="N79" s="1" t="s">
        <v>884</v>
      </c>
      <c r="O79" s="1" t="s">
        <v>885</v>
      </c>
      <c r="P79" s="1" t="s">
        <v>886</v>
      </c>
      <c r="Q79" s="1" t="s">
        <v>887</v>
      </c>
      <c r="R79" s="1" t="s">
        <v>1294</v>
      </c>
      <c r="S79" s="1" t="s">
        <v>889</v>
      </c>
      <c r="T79" s="1" t="s">
        <v>890</v>
      </c>
      <c r="U79" s="1" t="s">
        <v>891</v>
      </c>
      <c r="V79" s="1" t="s">
        <v>900</v>
      </c>
    </row>
    <row r="80" s="1" customFormat="1" spans="1:22">
      <c r="A80" s="3">
        <v>999222123443879</v>
      </c>
      <c r="B80" s="1" t="s">
        <v>905</v>
      </c>
      <c r="C80" s="1" t="s">
        <v>1295</v>
      </c>
      <c r="D80" s="1" t="s">
        <v>1296</v>
      </c>
      <c r="E80" s="1" t="s">
        <v>1297</v>
      </c>
      <c r="F80" s="1" t="s">
        <v>897</v>
      </c>
      <c r="G80" s="1" t="s">
        <v>879</v>
      </c>
      <c r="H80" s="1" t="s">
        <v>881</v>
      </c>
      <c r="I80" s="1" t="s">
        <v>1298</v>
      </c>
      <c r="J80" s="1" t="s">
        <v>883</v>
      </c>
      <c r="K80" s="1" t="s">
        <v>1298</v>
      </c>
      <c r="L80" s="1" t="s">
        <v>1298</v>
      </c>
      <c r="M80" s="1" t="s">
        <v>884</v>
      </c>
      <c r="N80" s="1" t="s">
        <v>884</v>
      </c>
      <c r="O80" s="1" t="s">
        <v>885</v>
      </c>
      <c r="P80" s="1" t="s">
        <v>886</v>
      </c>
      <c r="Q80" s="1" t="s">
        <v>887</v>
      </c>
      <c r="R80" s="1" t="s">
        <v>1299</v>
      </c>
      <c r="S80" s="1" t="s">
        <v>889</v>
      </c>
      <c r="T80" s="1" t="s">
        <v>890</v>
      </c>
      <c r="U80" s="1" t="s">
        <v>891</v>
      </c>
      <c r="V80" s="1" t="s">
        <v>892</v>
      </c>
    </row>
    <row r="81" s="1" customFormat="1" spans="1:22">
      <c r="A81" s="3">
        <v>999222138344592</v>
      </c>
      <c r="B81" s="1" t="s">
        <v>912</v>
      </c>
      <c r="C81" s="1" t="s">
        <v>1300</v>
      </c>
      <c r="D81" s="1" t="s">
        <v>1301</v>
      </c>
      <c r="E81" s="1" t="s">
        <v>1302</v>
      </c>
      <c r="F81" s="1" t="s">
        <v>897</v>
      </c>
      <c r="G81" s="1" t="s">
        <v>879</v>
      </c>
      <c r="H81" s="1" t="s">
        <v>881</v>
      </c>
      <c r="I81" s="1" t="s">
        <v>1303</v>
      </c>
      <c r="J81" s="1" t="s">
        <v>883</v>
      </c>
      <c r="K81" s="1" t="s">
        <v>1303</v>
      </c>
      <c r="L81" s="1" t="s">
        <v>1303</v>
      </c>
      <c r="M81" s="1" t="s">
        <v>884</v>
      </c>
      <c r="N81" s="1" t="s">
        <v>884</v>
      </c>
      <c r="O81" s="1" t="s">
        <v>885</v>
      </c>
      <c r="P81" s="1" t="s">
        <v>886</v>
      </c>
      <c r="Q81" s="1" t="s">
        <v>887</v>
      </c>
      <c r="R81" s="1" t="s">
        <v>1304</v>
      </c>
      <c r="S81" s="1" t="s">
        <v>889</v>
      </c>
      <c r="T81" s="1" t="s">
        <v>890</v>
      </c>
      <c r="U81" s="1" t="s">
        <v>891</v>
      </c>
      <c r="V81" s="1" t="s">
        <v>900</v>
      </c>
    </row>
    <row r="82" s="1" customFormat="1" spans="1:22">
      <c r="A82" s="3">
        <v>999222125457956</v>
      </c>
      <c r="B82" s="1" t="s">
        <v>920</v>
      </c>
      <c r="C82" s="1" t="s">
        <v>1305</v>
      </c>
      <c r="D82" s="1" t="s">
        <v>1272</v>
      </c>
      <c r="E82" s="1" t="s">
        <v>1306</v>
      </c>
      <c r="F82" s="1" t="s">
        <v>897</v>
      </c>
      <c r="G82" s="1" t="s">
        <v>880</v>
      </c>
      <c r="H82" s="1" t="s">
        <v>881</v>
      </c>
      <c r="I82" s="1" t="s">
        <v>1274</v>
      </c>
      <c r="J82" s="1" t="s">
        <v>883</v>
      </c>
      <c r="K82" s="1" t="s">
        <v>1274</v>
      </c>
      <c r="L82" s="1" t="s">
        <v>1274</v>
      </c>
      <c r="M82" s="1" t="s">
        <v>884</v>
      </c>
      <c r="N82" s="1" t="s">
        <v>884</v>
      </c>
      <c r="O82" s="1" t="s">
        <v>885</v>
      </c>
      <c r="P82" s="1" t="s">
        <v>886</v>
      </c>
      <c r="Q82" s="1" t="s">
        <v>887</v>
      </c>
      <c r="R82" s="1" t="s">
        <v>1307</v>
      </c>
      <c r="S82" s="1" t="s">
        <v>889</v>
      </c>
      <c r="T82" s="1" t="s">
        <v>890</v>
      </c>
      <c r="U82" s="1" t="s">
        <v>891</v>
      </c>
      <c r="V82" s="1" t="s">
        <v>900</v>
      </c>
    </row>
    <row r="83" s="1" customFormat="1" spans="1:22">
      <c r="A83" s="3">
        <v>999222125525705</v>
      </c>
      <c r="B83" s="1" t="s">
        <v>920</v>
      </c>
      <c r="C83" s="1" t="s">
        <v>1308</v>
      </c>
      <c r="D83" s="1" t="s">
        <v>1309</v>
      </c>
      <c r="E83" s="1" t="s">
        <v>1310</v>
      </c>
      <c r="F83" s="1" t="s">
        <v>879</v>
      </c>
      <c r="G83" s="1" t="s">
        <v>880</v>
      </c>
      <c r="H83" s="1" t="s">
        <v>881</v>
      </c>
      <c r="I83" s="1" t="s">
        <v>1311</v>
      </c>
      <c r="J83" s="1" t="s">
        <v>883</v>
      </c>
      <c r="K83" s="1" t="s">
        <v>1311</v>
      </c>
      <c r="L83" s="1" t="s">
        <v>1311</v>
      </c>
      <c r="M83" s="1" t="s">
        <v>884</v>
      </c>
      <c r="N83" s="1" t="s">
        <v>884</v>
      </c>
      <c r="O83" s="1" t="s">
        <v>885</v>
      </c>
      <c r="P83" s="1" t="s">
        <v>886</v>
      </c>
      <c r="Q83" s="1" t="s">
        <v>887</v>
      </c>
      <c r="R83" s="1" t="s">
        <v>1312</v>
      </c>
      <c r="S83" s="1" t="s">
        <v>889</v>
      </c>
      <c r="T83" s="1" t="s">
        <v>890</v>
      </c>
      <c r="U83" s="1" t="s">
        <v>891</v>
      </c>
      <c r="V83" s="1" t="s">
        <v>892</v>
      </c>
    </row>
    <row r="84" s="1" customFormat="1" spans="1:22">
      <c r="A84" s="3">
        <v>999222131576309</v>
      </c>
      <c r="B84" s="1" t="s">
        <v>920</v>
      </c>
      <c r="C84" s="1" t="s">
        <v>1313</v>
      </c>
      <c r="D84" s="1" t="s">
        <v>1224</v>
      </c>
      <c r="E84" s="1" t="s">
        <v>1314</v>
      </c>
      <c r="F84" s="1" t="s">
        <v>897</v>
      </c>
      <c r="G84" s="1" t="s">
        <v>879</v>
      </c>
      <c r="H84" s="1" t="s">
        <v>881</v>
      </c>
      <c r="I84" s="1" t="s">
        <v>1315</v>
      </c>
      <c r="J84" s="1" t="s">
        <v>883</v>
      </c>
      <c r="K84" s="1" t="s">
        <v>1315</v>
      </c>
      <c r="L84" s="1" t="s">
        <v>1315</v>
      </c>
      <c r="M84" s="1" t="s">
        <v>884</v>
      </c>
      <c r="N84" s="1" t="s">
        <v>884</v>
      </c>
      <c r="O84" s="1" t="s">
        <v>885</v>
      </c>
      <c r="P84" s="1" t="s">
        <v>886</v>
      </c>
      <c r="Q84" s="1" t="s">
        <v>887</v>
      </c>
      <c r="R84" s="1" t="s">
        <v>1316</v>
      </c>
      <c r="S84" s="1" t="s">
        <v>889</v>
      </c>
      <c r="T84" s="1" t="s">
        <v>890</v>
      </c>
      <c r="U84" s="1" t="s">
        <v>891</v>
      </c>
      <c r="V84" s="1" t="s">
        <v>900</v>
      </c>
    </row>
    <row r="85" s="1" customFormat="1" spans="1:22">
      <c r="A85" s="3">
        <v>999222101366671</v>
      </c>
      <c r="B85" s="1" t="s">
        <v>960</v>
      </c>
      <c r="C85" s="1" t="s">
        <v>1317</v>
      </c>
      <c r="D85" s="1" t="s">
        <v>1318</v>
      </c>
      <c r="E85" s="1" t="s">
        <v>1319</v>
      </c>
      <c r="F85" s="1" t="s">
        <v>912</v>
      </c>
      <c r="G85" s="1" t="s">
        <v>880</v>
      </c>
      <c r="H85" s="1" t="s">
        <v>881</v>
      </c>
      <c r="I85" s="1" t="s">
        <v>1320</v>
      </c>
      <c r="J85" s="1" t="s">
        <v>883</v>
      </c>
      <c r="K85" s="1" t="s">
        <v>1320</v>
      </c>
      <c r="L85" s="1" t="s">
        <v>1320</v>
      </c>
      <c r="M85" s="1" t="s">
        <v>884</v>
      </c>
      <c r="N85" s="1" t="s">
        <v>884</v>
      </c>
      <c r="O85" s="1" t="s">
        <v>885</v>
      </c>
      <c r="P85" s="1" t="s">
        <v>886</v>
      </c>
      <c r="Q85" s="1" t="s">
        <v>887</v>
      </c>
      <c r="R85" s="1" t="s">
        <v>1321</v>
      </c>
      <c r="S85" s="1" t="s">
        <v>889</v>
      </c>
      <c r="T85" s="1" t="s">
        <v>890</v>
      </c>
      <c r="U85" s="1" t="s">
        <v>891</v>
      </c>
      <c r="V85" s="1" t="s">
        <v>892</v>
      </c>
    </row>
    <row r="86" s="1" customFormat="1" spans="1:22">
      <c r="A86" s="3">
        <v>999222087106391</v>
      </c>
      <c r="B86" s="1" t="s">
        <v>916</v>
      </c>
      <c r="C86" s="1" t="s">
        <v>1322</v>
      </c>
      <c r="D86" s="1" t="s">
        <v>1309</v>
      </c>
      <c r="E86" s="1" t="s">
        <v>1323</v>
      </c>
      <c r="F86" s="1" t="s">
        <v>897</v>
      </c>
      <c r="G86" s="1" t="s">
        <v>880</v>
      </c>
      <c r="H86" s="1" t="s">
        <v>881</v>
      </c>
      <c r="I86" s="1" t="s">
        <v>1324</v>
      </c>
      <c r="J86" s="1" t="s">
        <v>883</v>
      </c>
      <c r="K86" s="1" t="s">
        <v>1324</v>
      </c>
      <c r="L86" s="1" t="s">
        <v>1324</v>
      </c>
      <c r="M86" s="1" t="s">
        <v>884</v>
      </c>
      <c r="N86" s="1" t="s">
        <v>884</v>
      </c>
      <c r="O86" s="1" t="s">
        <v>885</v>
      </c>
      <c r="P86" s="1" t="s">
        <v>886</v>
      </c>
      <c r="Q86" s="1" t="s">
        <v>887</v>
      </c>
      <c r="R86" s="1" t="s">
        <v>1325</v>
      </c>
      <c r="S86" s="1" t="s">
        <v>889</v>
      </c>
      <c r="T86" s="1" t="s">
        <v>890</v>
      </c>
      <c r="U86" s="1" t="s">
        <v>891</v>
      </c>
      <c r="V86" s="1" t="s">
        <v>892</v>
      </c>
    </row>
    <row r="87" s="1" customFormat="1" spans="1:22">
      <c r="A87" s="3">
        <v>999221941188989</v>
      </c>
      <c r="B87" s="1" t="s">
        <v>1069</v>
      </c>
      <c r="C87" s="1" t="s">
        <v>1326</v>
      </c>
      <c r="D87" s="1" t="s">
        <v>1327</v>
      </c>
      <c r="E87" s="1" t="s">
        <v>1328</v>
      </c>
      <c r="F87" s="1" t="s">
        <v>879</v>
      </c>
      <c r="G87" s="1" t="s">
        <v>880</v>
      </c>
      <c r="H87" s="1" t="s">
        <v>881</v>
      </c>
      <c r="I87" s="1" t="s">
        <v>1329</v>
      </c>
      <c r="J87" s="1" t="s">
        <v>883</v>
      </c>
      <c r="K87" s="1" t="s">
        <v>1329</v>
      </c>
      <c r="L87" s="1" t="s">
        <v>1329</v>
      </c>
      <c r="M87" s="1" t="s">
        <v>884</v>
      </c>
      <c r="N87" s="1" t="s">
        <v>884</v>
      </c>
      <c r="O87" s="1" t="s">
        <v>885</v>
      </c>
      <c r="P87" s="1" t="s">
        <v>886</v>
      </c>
      <c r="Q87" s="1" t="s">
        <v>887</v>
      </c>
      <c r="R87" s="1" t="s">
        <v>1330</v>
      </c>
      <c r="S87" s="1" t="s">
        <v>889</v>
      </c>
      <c r="T87" s="1" t="s">
        <v>890</v>
      </c>
      <c r="U87" s="1" t="s">
        <v>1331</v>
      </c>
      <c r="V87" s="1" t="s">
        <v>1332</v>
      </c>
    </row>
    <row r="88" s="1" customFormat="1" spans="1:22">
      <c r="A88" s="3">
        <v>999222132703815</v>
      </c>
      <c r="B88" s="1" t="s">
        <v>920</v>
      </c>
      <c r="C88" s="1" t="s">
        <v>1333</v>
      </c>
      <c r="D88" s="1" t="s">
        <v>1334</v>
      </c>
      <c r="E88" s="1" t="s">
        <v>1335</v>
      </c>
      <c r="F88" s="1" t="s">
        <v>912</v>
      </c>
      <c r="G88" s="1" t="s">
        <v>880</v>
      </c>
      <c r="H88" s="1" t="s">
        <v>881</v>
      </c>
      <c r="I88" s="1" t="s">
        <v>1336</v>
      </c>
      <c r="J88" s="1" t="s">
        <v>883</v>
      </c>
      <c r="K88" s="1" t="s">
        <v>1336</v>
      </c>
      <c r="L88" s="1" t="s">
        <v>1336</v>
      </c>
      <c r="M88" s="1" t="s">
        <v>884</v>
      </c>
      <c r="N88" s="1" t="s">
        <v>884</v>
      </c>
      <c r="O88" s="1" t="s">
        <v>885</v>
      </c>
      <c r="P88" s="1" t="s">
        <v>886</v>
      </c>
      <c r="Q88" s="1" t="s">
        <v>887</v>
      </c>
      <c r="R88" s="1" t="s">
        <v>1337</v>
      </c>
      <c r="S88" s="1" t="s">
        <v>889</v>
      </c>
      <c r="T88" s="1" t="s">
        <v>890</v>
      </c>
      <c r="U88" s="1" t="s">
        <v>891</v>
      </c>
      <c r="V88" s="1" t="s">
        <v>900</v>
      </c>
    </row>
    <row r="89" s="1" customFormat="1" spans="1:22">
      <c r="A89" s="3">
        <v>999222132500237</v>
      </c>
      <c r="B89" s="1" t="s">
        <v>920</v>
      </c>
      <c r="C89" s="1" t="s">
        <v>1338</v>
      </c>
      <c r="D89" s="1" t="s">
        <v>1339</v>
      </c>
      <c r="E89" s="1" t="s">
        <v>1340</v>
      </c>
      <c r="F89" s="1" t="s">
        <v>912</v>
      </c>
      <c r="G89" s="1" t="s">
        <v>880</v>
      </c>
      <c r="H89" s="1" t="s">
        <v>881</v>
      </c>
      <c r="I89" s="1" t="s">
        <v>1341</v>
      </c>
      <c r="J89" s="1" t="s">
        <v>883</v>
      </c>
      <c r="K89" s="1" t="s">
        <v>1341</v>
      </c>
      <c r="L89" s="1" t="s">
        <v>1341</v>
      </c>
      <c r="M89" s="1" t="s">
        <v>884</v>
      </c>
      <c r="N89" s="1" t="s">
        <v>884</v>
      </c>
      <c r="O89" s="1" t="s">
        <v>885</v>
      </c>
      <c r="P89" s="1" t="s">
        <v>886</v>
      </c>
      <c r="Q89" s="1" t="s">
        <v>887</v>
      </c>
      <c r="R89" s="1" t="s">
        <v>1342</v>
      </c>
      <c r="S89" s="1" t="s">
        <v>889</v>
      </c>
      <c r="T89" s="1" t="s">
        <v>890</v>
      </c>
      <c r="U89" s="1" t="s">
        <v>891</v>
      </c>
      <c r="V89" s="1" t="s">
        <v>892</v>
      </c>
    </row>
    <row r="90" s="1" customFormat="1" spans="1:22">
      <c r="A90" s="3">
        <v>999222137220304</v>
      </c>
      <c r="B90" s="1" t="s">
        <v>912</v>
      </c>
      <c r="C90" s="1" t="s">
        <v>1343</v>
      </c>
      <c r="D90" s="1" t="s">
        <v>1044</v>
      </c>
      <c r="E90" s="1" t="s">
        <v>1344</v>
      </c>
      <c r="F90" s="1" t="s">
        <v>912</v>
      </c>
      <c r="G90" s="1" t="s">
        <v>879</v>
      </c>
      <c r="H90" s="1" t="s">
        <v>881</v>
      </c>
      <c r="I90" s="1" t="s">
        <v>1345</v>
      </c>
      <c r="J90" s="1" t="s">
        <v>883</v>
      </c>
      <c r="K90" s="1" t="s">
        <v>1345</v>
      </c>
      <c r="L90" s="1" t="s">
        <v>1345</v>
      </c>
      <c r="M90" s="1" t="s">
        <v>884</v>
      </c>
      <c r="N90" s="1" t="s">
        <v>884</v>
      </c>
      <c r="O90" s="1" t="s">
        <v>885</v>
      </c>
      <c r="P90" s="1" t="s">
        <v>886</v>
      </c>
      <c r="Q90" s="1" t="s">
        <v>887</v>
      </c>
      <c r="R90" s="1" t="s">
        <v>1346</v>
      </c>
      <c r="S90" s="1" t="s">
        <v>889</v>
      </c>
      <c r="T90" s="1" t="s">
        <v>890</v>
      </c>
      <c r="U90" s="1" t="s">
        <v>891</v>
      </c>
      <c r="V90" s="1" t="s">
        <v>900</v>
      </c>
    </row>
    <row r="91" s="1" customFormat="1" spans="1:22">
      <c r="A91" s="3">
        <v>999222137477555</v>
      </c>
      <c r="B91" s="1" t="s">
        <v>912</v>
      </c>
      <c r="C91" s="1" t="s">
        <v>1347</v>
      </c>
      <c r="D91" s="1" t="s">
        <v>877</v>
      </c>
      <c r="E91" s="1" t="s">
        <v>1348</v>
      </c>
      <c r="F91" s="1" t="s">
        <v>912</v>
      </c>
      <c r="G91" s="1" t="s">
        <v>879</v>
      </c>
      <c r="H91" s="1" t="s">
        <v>881</v>
      </c>
      <c r="I91" s="1" t="s">
        <v>1303</v>
      </c>
      <c r="J91" s="1" t="s">
        <v>883</v>
      </c>
      <c r="K91" s="1" t="s">
        <v>1303</v>
      </c>
      <c r="L91" s="1" t="s">
        <v>1303</v>
      </c>
      <c r="M91" s="1" t="s">
        <v>884</v>
      </c>
      <c r="N91" s="1" t="s">
        <v>884</v>
      </c>
      <c r="O91" s="1" t="s">
        <v>885</v>
      </c>
      <c r="P91" s="1" t="s">
        <v>886</v>
      </c>
      <c r="Q91" s="1" t="s">
        <v>887</v>
      </c>
      <c r="R91" s="1" t="s">
        <v>1349</v>
      </c>
      <c r="S91" s="1" t="s">
        <v>889</v>
      </c>
      <c r="T91" s="1" t="s">
        <v>890</v>
      </c>
      <c r="U91" s="1" t="s">
        <v>891</v>
      </c>
      <c r="V91" s="1" t="s">
        <v>892</v>
      </c>
    </row>
    <row r="92" s="1" customFormat="1" spans="1:22">
      <c r="A92" s="3">
        <v>999222139042139</v>
      </c>
      <c r="B92" s="1" t="s">
        <v>912</v>
      </c>
      <c r="C92" s="1" t="s">
        <v>1350</v>
      </c>
      <c r="D92" s="1" t="s">
        <v>1318</v>
      </c>
      <c r="E92" s="1" t="s">
        <v>1351</v>
      </c>
      <c r="F92" s="1" t="s">
        <v>912</v>
      </c>
      <c r="G92" s="1" t="s">
        <v>880</v>
      </c>
      <c r="H92" s="1" t="s">
        <v>881</v>
      </c>
      <c r="I92" s="1" t="s">
        <v>1352</v>
      </c>
      <c r="J92" s="1" t="s">
        <v>883</v>
      </c>
      <c r="K92" s="1" t="s">
        <v>1352</v>
      </c>
      <c r="L92" s="1" t="s">
        <v>1352</v>
      </c>
      <c r="M92" s="1" t="s">
        <v>884</v>
      </c>
      <c r="N92" s="1" t="s">
        <v>884</v>
      </c>
      <c r="O92" s="1" t="s">
        <v>885</v>
      </c>
      <c r="P92" s="1" t="s">
        <v>886</v>
      </c>
      <c r="Q92" s="1" t="s">
        <v>887</v>
      </c>
      <c r="R92" s="1" t="s">
        <v>1353</v>
      </c>
      <c r="S92" s="1" t="s">
        <v>889</v>
      </c>
      <c r="T92" s="1" t="s">
        <v>890</v>
      </c>
      <c r="U92" s="1" t="s">
        <v>891</v>
      </c>
      <c r="V92" s="1" t="s">
        <v>892</v>
      </c>
    </row>
    <row r="93" s="1" customFormat="1" spans="1:22">
      <c r="A93" s="3">
        <v>999222139185672</v>
      </c>
      <c r="B93" s="1" t="s">
        <v>912</v>
      </c>
      <c r="C93" s="1" t="s">
        <v>1354</v>
      </c>
      <c r="D93" s="1" t="s">
        <v>1355</v>
      </c>
      <c r="E93" s="1" t="s">
        <v>1356</v>
      </c>
      <c r="F93" s="1" t="s">
        <v>912</v>
      </c>
      <c r="G93" s="1" t="s">
        <v>879</v>
      </c>
      <c r="H93" s="1" t="s">
        <v>881</v>
      </c>
      <c r="I93" s="1" t="s">
        <v>1357</v>
      </c>
      <c r="J93" s="1" t="s">
        <v>883</v>
      </c>
      <c r="K93" s="1" t="s">
        <v>1357</v>
      </c>
      <c r="L93" s="1" t="s">
        <v>1357</v>
      </c>
      <c r="M93" s="1" t="s">
        <v>884</v>
      </c>
      <c r="N93" s="1" t="s">
        <v>884</v>
      </c>
      <c r="O93" s="1" t="s">
        <v>885</v>
      </c>
      <c r="P93" s="1" t="s">
        <v>886</v>
      </c>
      <c r="Q93" s="1" t="s">
        <v>887</v>
      </c>
      <c r="R93" s="1" t="s">
        <v>1358</v>
      </c>
      <c r="S93" s="1" t="s">
        <v>889</v>
      </c>
      <c r="T93" s="1" t="s">
        <v>890</v>
      </c>
      <c r="U93" s="1" t="s">
        <v>891</v>
      </c>
      <c r="V93" s="1" t="s">
        <v>900</v>
      </c>
    </row>
    <row r="94" s="1" customFormat="1" spans="1:22">
      <c r="A94" s="3">
        <v>999222142536084</v>
      </c>
      <c r="B94" s="1" t="s">
        <v>912</v>
      </c>
      <c r="C94" s="1" t="s">
        <v>1359</v>
      </c>
      <c r="D94" s="1" t="s">
        <v>1360</v>
      </c>
      <c r="E94" s="1" t="s">
        <v>1361</v>
      </c>
      <c r="F94" s="1" t="s">
        <v>897</v>
      </c>
      <c r="G94" s="1" t="s">
        <v>880</v>
      </c>
      <c r="H94" s="1" t="s">
        <v>881</v>
      </c>
      <c r="I94" s="1" t="s">
        <v>1362</v>
      </c>
      <c r="J94" s="1" t="s">
        <v>883</v>
      </c>
      <c r="K94" s="1" t="s">
        <v>1362</v>
      </c>
      <c r="L94" s="1" t="s">
        <v>1362</v>
      </c>
      <c r="M94" s="1" t="s">
        <v>884</v>
      </c>
      <c r="N94" s="1" t="s">
        <v>884</v>
      </c>
      <c r="O94" s="1" t="s">
        <v>885</v>
      </c>
      <c r="P94" s="1" t="s">
        <v>886</v>
      </c>
      <c r="Q94" s="1" t="s">
        <v>887</v>
      </c>
      <c r="R94" s="1" t="s">
        <v>1363</v>
      </c>
      <c r="S94" s="1" t="s">
        <v>889</v>
      </c>
      <c r="T94" s="1" t="s">
        <v>890</v>
      </c>
      <c r="U94" s="1" t="s">
        <v>891</v>
      </c>
      <c r="V94" s="1" t="s">
        <v>915</v>
      </c>
    </row>
    <row r="95" s="1" customFormat="1" spans="1:22">
      <c r="A95" s="3">
        <v>999222139289848</v>
      </c>
      <c r="B95" s="1" t="s">
        <v>912</v>
      </c>
      <c r="C95" s="1" t="s">
        <v>1364</v>
      </c>
      <c r="D95" s="1" t="s">
        <v>1365</v>
      </c>
      <c r="E95" s="1" t="s">
        <v>1366</v>
      </c>
      <c r="F95" s="1" t="s">
        <v>897</v>
      </c>
      <c r="G95" s="1" t="s">
        <v>879</v>
      </c>
      <c r="H95" s="1" t="s">
        <v>881</v>
      </c>
      <c r="I95" s="1" t="s">
        <v>1252</v>
      </c>
      <c r="J95" s="1" t="s">
        <v>883</v>
      </c>
      <c r="K95" s="1" t="s">
        <v>1252</v>
      </c>
      <c r="L95" s="1" t="s">
        <v>1252</v>
      </c>
      <c r="M95" s="1" t="s">
        <v>884</v>
      </c>
      <c r="N95" s="1" t="s">
        <v>884</v>
      </c>
      <c r="O95" s="1" t="s">
        <v>885</v>
      </c>
      <c r="P95" s="1" t="s">
        <v>886</v>
      </c>
      <c r="Q95" s="1" t="s">
        <v>887</v>
      </c>
      <c r="R95" s="1" t="s">
        <v>1367</v>
      </c>
      <c r="S95" s="1" t="s">
        <v>889</v>
      </c>
      <c r="T95" s="1" t="s">
        <v>890</v>
      </c>
      <c r="U95" s="1" t="s">
        <v>891</v>
      </c>
      <c r="V95" s="1" t="s">
        <v>892</v>
      </c>
    </row>
    <row r="96" s="1" customFormat="1" spans="1:22">
      <c r="A96" s="3">
        <v>999222139415126</v>
      </c>
      <c r="B96" s="1" t="s">
        <v>912</v>
      </c>
      <c r="C96" s="1" t="s">
        <v>1368</v>
      </c>
      <c r="D96" s="1" t="s">
        <v>895</v>
      </c>
      <c r="E96" s="1" t="s">
        <v>1369</v>
      </c>
      <c r="F96" s="1" t="s">
        <v>897</v>
      </c>
      <c r="G96" s="1" t="s">
        <v>879</v>
      </c>
      <c r="H96" s="1" t="s">
        <v>881</v>
      </c>
      <c r="I96" s="1" t="s">
        <v>1370</v>
      </c>
      <c r="J96" s="1" t="s">
        <v>883</v>
      </c>
      <c r="K96" s="1" t="s">
        <v>1370</v>
      </c>
      <c r="L96" s="1" t="s">
        <v>1370</v>
      </c>
      <c r="M96" s="1" t="s">
        <v>884</v>
      </c>
      <c r="N96" s="1" t="s">
        <v>884</v>
      </c>
      <c r="O96" s="1" t="s">
        <v>885</v>
      </c>
      <c r="P96" s="1" t="s">
        <v>886</v>
      </c>
      <c r="Q96" s="1" t="s">
        <v>887</v>
      </c>
      <c r="R96" s="1" t="s">
        <v>1371</v>
      </c>
      <c r="S96" s="1" t="s">
        <v>889</v>
      </c>
      <c r="T96" s="1" t="s">
        <v>890</v>
      </c>
      <c r="U96" s="1" t="s">
        <v>891</v>
      </c>
      <c r="V96" s="1" t="s">
        <v>900</v>
      </c>
    </row>
    <row r="97" s="1" customFormat="1" spans="1:22">
      <c r="A97" s="3">
        <v>999222132608696</v>
      </c>
      <c r="B97" s="1" t="s">
        <v>920</v>
      </c>
      <c r="C97" s="1" t="s">
        <v>1372</v>
      </c>
      <c r="D97" s="1" t="s">
        <v>1373</v>
      </c>
      <c r="E97" s="1" t="s">
        <v>1374</v>
      </c>
      <c r="F97" s="1" t="s">
        <v>897</v>
      </c>
      <c r="G97" s="1" t="s">
        <v>879</v>
      </c>
      <c r="H97" s="1" t="s">
        <v>881</v>
      </c>
      <c r="I97" s="1" t="s">
        <v>1375</v>
      </c>
      <c r="J97" s="1" t="s">
        <v>883</v>
      </c>
      <c r="K97" s="1" t="s">
        <v>1375</v>
      </c>
      <c r="L97" s="1" t="s">
        <v>1375</v>
      </c>
      <c r="M97" s="1" t="s">
        <v>884</v>
      </c>
      <c r="N97" s="1" t="s">
        <v>884</v>
      </c>
      <c r="O97" s="1" t="s">
        <v>885</v>
      </c>
      <c r="P97" s="1" t="s">
        <v>886</v>
      </c>
      <c r="Q97" s="1" t="s">
        <v>887</v>
      </c>
      <c r="R97" s="1" t="s">
        <v>1376</v>
      </c>
      <c r="S97" s="1" t="s">
        <v>889</v>
      </c>
      <c r="T97" s="1" t="s">
        <v>890</v>
      </c>
      <c r="U97" s="1" t="s">
        <v>891</v>
      </c>
      <c r="V97" s="1" t="s">
        <v>915</v>
      </c>
    </row>
    <row r="98" s="1" customFormat="1" spans="1:22">
      <c r="A98" s="3">
        <v>999222134303415</v>
      </c>
      <c r="B98" s="1" t="s">
        <v>920</v>
      </c>
      <c r="C98" s="1" t="s">
        <v>1377</v>
      </c>
      <c r="D98" s="1" t="s">
        <v>1378</v>
      </c>
      <c r="E98" s="1" t="s">
        <v>1379</v>
      </c>
      <c r="F98" s="1" t="s">
        <v>897</v>
      </c>
      <c r="G98" s="1" t="s">
        <v>879</v>
      </c>
      <c r="H98" s="1" t="s">
        <v>881</v>
      </c>
      <c r="I98" s="1" t="s">
        <v>1380</v>
      </c>
      <c r="J98" s="1" t="s">
        <v>883</v>
      </c>
      <c r="K98" s="1" t="s">
        <v>1380</v>
      </c>
      <c r="L98" s="1" t="s">
        <v>1380</v>
      </c>
      <c r="M98" s="1" t="s">
        <v>884</v>
      </c>
      <c r="N98" s="1" t="s">
        <v>884</v>
      </c>
      <c r="O98" s="1" t="s">
        <v>885</v>
      </c>
      <c r="P98" s="1" t="s">
        <v>886</v>
      </c>
      <c r="Q98" s="1" t="s">
        <v>887</v>
      </c>
      <c r="R98" s="1" t="s">
        <v>1381</v>
      </c>
      <c r="S98" s="1" t="s">
        <v>889</v>
      </c>
      <c r="T98" s="1" t="s">
        <v>890</v>
      </c>
      <c r="U98" s="1" t="s">
        <v>891</v>
      </c>
      <c r="V98" s="1" t="s">
        <v>900</v>
      </c>
    </row>
    <row r="99" s="1" customFormat="1" spans="1:22">
      <c r="A99" s="3">
        <v>999222134684222</v>
      </c>
      <c r="B99" s="1" t="s">
        <v>920</v>
      </c>
      <c r="C99" s="1" t="s">
        <v>1382</v>
      </c>
      <c r="D99" s="1" t="s">
        <v>1383</v>
      </c>
      <c r="E99" s="1" t="s">
        <v>1384</v>
      </c>
      <c r="F99" s="1" t="s">
        <v>879</v>
      </c>
      <c r="G99" s="1" t="s">
        <v>880</v>
      </c>
      <c r="H99" s="1" t="s">
        <v>881</v>
      </c>
      <c r="I99" s="1" t="s">
        <v>1385</v>
      </c>
      <c r="J99" s="1" t="s">
        <v>883</v>
      </c>
      <c r="K99" s="1" t="s">
        <v>1385</v>
      </c>
      <c r="L99" s="1" t="s">
        <v>1385</v>
      </c>
      <c r="M99" s="1" t="s">
        <v>884</v>
      </c>
      <c r="N99" s="1" t="s">
        <v>884</v>
      </c>
      <c r="O99" s="1" t="s">
        <v>885</v>
      </c>
      <c r="P99" s="1" t="s">
        <v>886</v>
      </c>
      <c r="Q99" s="1" t="s">
        <v>887</v>
      </c>
      <c r="R99" s="1" t="s">
        <v>1386</v>
      </c>
      <c r="S99" s="1" t="s">
        <v>889</v>
      </c>
      <c r="T99" s="1" t="s">
        <v>890</v>
      </c>
      <c r="U99" s="1" t="s">
        <v>891</v>
      </c>
      <c r="V99" s="1" t="s">
        <v>892</v>
      </c>
    </row>
    <row r="100" s="1" customFormat="1" spans="1:22">
      <c r="A100" s="3">
        <v>999222135674497</v>
      </c>
      <c r="B100" s="1" t="s">
        <v>912</v>
      </c>
      <c r="C100" s="1" t="s">
        <v>1387</v>
      </c>
      <c r="D100" s="1" t="s">
        <v>1334</v>
      </c>
      <c r="E100" s="1" t="s">
        <v>1388</v>
      </c>
      <c r="F100" s="1" t="s">
        <v>912</v>
      </c>
      <c r="G100" s="1" t="s">
        <v>879</v>
      </c>
      <c r="H100" s="1" t="s">
        <v>881</v>
      </c>
      <c r="I100" s="1" t="s">
        <v>1389</v>
      </c>
      <c r="J100" s="1" t="s">
        <v>883</v>
      </c>
      <c r="K100" s="1" t="s">
        <v>1389</v>
      </c>
      <c r="L100" s="1" t="s">
        <v>1389</v>
      </c>
      <c r="M100" s="1" t="s">
        <v>884</v>
      </c>
      <c r="N100" s="1" t="s">
        <v>884</v>
      </c>
      <c r="O100" s="1" t="s">
        <v>885</v>
      </c>
      <c r="P100" s="1" t="s">
        <v>886</v>
      </c>
      <c r="Q100" s="1" t="s">
        <v>887</v>
      </c>
      <c r="R100" s="1" t="s">
        <v>1390</v>
      </c>
      <c r="S100" s="1" t="s">
        <v>889</v>
      </c>
      <c r="T100" s="1" t="s">
        <v>890</v>
      </c>
      <c r="U100" s="1" t="s">
        <v>891</v>
      </c>
      <c r="V100" s="1" t="s">
        <v>900</v>
      </c>
    </row>
    <row r="101" s="1" customFormat="1" spans="1:22">
      <c r="A101" s="3">
        <v>999222136058980</v>
      </c>
      <c r="B101" s="1" t="s">
        <v>912</v>
      </c>
      <c r="C101" s="1" t="s">
        <v>1391</v>
      </c>
      <c r="D101" s="1" t="s">
        <v>1392</v>
      </c>
      <c r="E101" s="1" t="s">
        <v>1393</v>
      </c>
      <c r="F101" s="1" t="s">
        <v>897</v>
      </c>
      <c r="G101" s="1" t="s">
        <v>880</v>
      </c>
      <c r="H101" s="1" t="s">
        <v>881</v>
      </c>
      <c r="I101" s="1" t="s">
        <v>1394</v>
      </c>
      <c r="J101" s="1" t="s">
        <v>883</v>
      </c>
      <c r="K101" s="1" t="s">
        <v>1394</v>
      </c>
      <c r="L101" s="1" t="s">
        <v>1394</v>
      </c>
      <c r="M101" s="1" t="s">
        <v>884</v>
      </c>
      <c r="N101" s="1" t="s">
        <v>884</v>
      </c>
      <c r="O101" s="1" t="s">
        <v>885</v>
      </c>
      <c r="P101" s="1" t="s">
        <v>886</v>
      </c>
      <c r="Q101" s="1" t="s">
        <v>887</v>
      </c>
      <c r="R101" s="1" t="s">
        <v>1395</v>
      </c>
      <c r="S101" s="1" t="s">
        <v>889</v>
      </c>
      <c r="T101" s="1" t="s">
        <v>890</v>
      </c>
      <c r="U101" s="1" t="s">
        <v>891</v>
      </c>
      <c r="V101" s="1" t="s">
        <v>900</v>
      </c>
    </row>
    <row r="102" s="1" customFormat="1" spans="1:22">
      <c r="A102" s="3">
        <v>999222142568380</v>
      </c>
      <c r="B102" s="1" t="s">
        <v>912</v>
      </c>
      <c r="C102" s="1" t="s">
        <v>1396</v>
      </c>
      <c r="D102" s="1" t="s">
        <v>1397</v>
      </c>
      <c r="E102" s="1" t="s">
        <v>1398</v>
      </c>
      <c r="F102" s="1" t="s">
        <v>897</v>
      </c>
      <c r="G102" s="1" t="s">
        <v>879</v>
      </c>
      <c r="H102" s="1" t="s">
        <v>881</v>
      </c>
      <c r="I102" s="1" t="s">
        <v>1399</v>
      </c>
      <c r="J102" s="1" t="s">
        <v>883</v>
      </c>
      <c r="K102" s="1" t="s">
        <v>1399</v>
      </c>
      <c r="L102" s="1" t="s">
        <v>1399</v>
      </c>
      <c r="M102" s="1" t="s">
        <v>884</v>
      </c>
      <c r="N102" s="1" t="s">
        <v>884</v>
      </c>
      <c r="O102" s="1" t="s">
        <v>885</v>
      </c>
      <c r="P102" s="1" t="s">
        <v>886</v>
      </c>
      <c r="Q102" s="1" t="s">
        <v>887</v>
      </c>
      <c r="R102" s="1" t="s">
        <v>1400</v>
      </c>
      <c r="S102" s="1" t="s">
        <v>889</v>
      </c>
      <c r="T102" s="1" t="s">
        <v>890</v>
      </c>
      <c r="U102" s="1" t="s">
        <v>891</v>
      </c>
      <c r="V102" s="1" t="s">
        <v>900</v>
      </c>
    </row>
    <row r="103" s="1" customFormat="1" spans="1:22">
      <c r="A103" s="3">
        <v>999222144771259</v>
      </c>
      <c r="B103" s="1" t="s">
        <v>912</v>
      </c>
      <c r="C103" s="1" t="s">
        <v>1401</v>
      </c>
      <c r="D103" s="1" t="s">
        <v>1383</v>
      </c>
      <c r="E103" s="1" t="s">
        <v>1402</v>
      </c>
      <c r="F103" s="1" t="s">
        <v>897</v>
      </c>
      <c r="G103" s="1" t="s">
        <v>879</v>
      </c>
      <c r="H103" s="1" t="s">
        <v>881</v>
      </c>
      <c r="I103" s="1" t="s">
        <v>1403</v>
      </c>
      <c r="J103" s="1" t="s">
        <v>883</v>
      </c>
      <c r="K103" s="1" t="s">
        <v>1403</v>
      </c>
      <c r="L103" s="1" t="s">
        <v>1403</v>
      </c>
      <c r="M103" s="1" t="s">
        <v>884</v>
      </c>
      <c r="N103" s="1" t="s">
        <v>884</v>
      </c>
      <c r="O103" s="1" t="s">
        <v>885</v>
      </c>
      <c r="P103" s="1" t="s">
        <v>886</v>
      </c>
      <c r="Q103" s="1" t="s">
        <v>887</v>
      </c>
      <c r="R103" s="1" t="s">
        <v>1404</v>
      </c>
      <c r="S103" s="1" t="s">
        <v>889</v>
      </c>
      <c r="T103" s="1" t="s">
        <v>890</v>
      </c>
      <c r="U103" s="1" t="s">
        <v>891</v>
      </c>
      <c r="V103" s="1" t="s">
        <v>892</v>
      </c>
    </row>
    <row r="104" s="1" customFormat="1" spans="1:22">
      <c r="A104" s="3">
        <v>999222145797779</v>
      </c>
      <c r="B104" s="1" t="s">
        <v>912</v>
      </c>
      <c r="C104" s="1" t="s">
        <v>1405</v>
      </c>
      <c r="D104" s="1" t="s">
        <v>1406</v>
      </c>
      <c r="E104" s="1" t="s">
        <v>1407</v>
      </c>
      <c r="F104" s="1" t="s">
        <v>879</v>
      </c>
      <c r="G104" s="1" t="s">
        <v>880</v>
      </c>
      <c r="H104" s="1" t="s">
        <v>881</v>
      </c>
      <c r="I104" s="1" t="s">
        <v>1408</v>
      </c>
      <c r="J104" s="1" t="s">
        <v>883</v>
      </c>
      <c r="K104" s="1" t="s">
        <v>1408</v>
      </c>
      <c r="L104" s="1" t="s">
        <v>1408</v>
      </c>
      <c r="M104" s="1" t="s">
        <v>884</v>
      </c>
      <c r="N104" s="1" t="s">
        <v>884</v>
      </c>
      <c r="O104" s="1" t="s">
        <v>885</v>
      </c>
      <c r="P104" s="1" t="s">
        <v>886</v>
      </c>
      <c r="Q104" s="1" t="s">
        <v>887</v>
      </c>
      <c r="R104" s="1" t="s">
        <v>1409</v>
      </c>
      <c r="S104" s="1" t="s">
        <v>889</v>
      </c>
      <c r="T104" s="1" t="s">
        <v>890</v>
      </c>
      <c r="U104" s="1" t="s">
        <v>891</v>
      </c>
      <c r="V104" s="1" t="s">
        <v>900</v>
      </c>
    </row>
    <row r="105" s="1" customFormat="1" spans="1:22">
      <c r="A105" s="3">
        <v>999222145930091</v>
      </c>
      <c r="B105" s="1" t="s">
        <v>912</v>
      </c>
      <c r="C105" s="1" t="s">
        <v>1410</v>
      </c>
      <c r="D105" s="1" t="s">
        <v>1411</v>
      </c>
      <c r="E105" s="1" t="s">
        <v>1412</v>
      </c>
      <c r="F105" s="1" t="s">
        <v>897</v>
      </c>
      <c r="G105" s="1" t="s">
        <v>880</v>
      </c>
      <c r="H105" s="1" t="s">
        <v>881</v>
      </c>
      <c r="I105" s="1" t="s">
        <v>1413</v>
      </c>
      <c r="J105" s="1" t="s">
        <v>883</v>
      </c>
      <c r="K105" s="1" t="s">
        <v>1413</v>
      </c>
      <c r="L105" s="1" t="s">
        <v>1413</v>
      </c>
      <c r="M105" s="1" t="s">
        <v>884</v>
      </c>
      <c r="N105" s="1" t="s">
        <v>884</v>
      </c>
      <c r="O105" s="1" t="s">
        <v>885</v>
      </c>
      <c r="P105" s="1" t="s">
        <v>886</v>
      </c>
      <c r="Q105" s="1" t="s">
        <v>887</v>
      </c>
      <c r="R105" s="1" t="s">
        <v>1414</v>
      </c>
      <c r="S105" s="1" t="s">
        <v>889</v>
      </c>
      <c r="T105" s="1" t="s">
        <v>890</v>
      </c>
      <c r="U105" s="1" t="s">
        <v>891</v>
      </c>
      <c r="V105" s="1" t="s">
        <v>892</v>
      </c>
    </row>
    <row r="106" s="1" customFormat="1" spans="1:22">
      <c r="A106" s="3">
        <v>999222145974943</v>
      </c>
      <c r="B106" s="1" t="s">
        <v>912</v>
      </c>
      <c r="C106" s="1" t="s">
        <v>1415</v>
      </c>
      <c r="D106" s="1" t="s">
        <v>1411</v>
      </c>
      <c r="E106" s="1" t="s">
        <v>1416</v>
      </c>
      <c r="F106" s="1" t="s">
        <v>897</v>
      </c>
      <c r="G106" s="1" t="s">
        <v>880</v>
      </c>
      <c r="H106" s="1" t="s">
        <v>881</v>
      </c>
      <c r="I106" s="1" t="s">
        <v>1413</v>
      </c>
      <c r="J106" s="1" t="s">
        <v>883</v>
      </c>
      <c r="K106" s="1" t="s">
        <v>1413</v>
      </c>
      <c r="L106" s="1" t="s">
        <v>1413</v>
      </c>
      <c r="M106" s="1" t="s">
        <v>884</v>
      </c>
      <c r="N106" s="1" t="s">
        <v>884</v>
      </c>
      <c r="O106" s="1" t="s">
        <v>885</v>
      </c>
      <c r="P106" s="1" t="s">
        <v>886</v>
      </c>
      <c r="Q106" s="1" t="s">
        <v>887</v>
      </c>
      <c r="R106" s="1" t="s">
        <v>1417</v>
      </c>
      <c r="S106" s="1" t="s">
        <v>889</v>
      </c>
      <c r="T106" s="1" t="s">
        <v>890</v>
      </c>
      <c r="U106" s="1" t="s">
        <v>891</v>
      </c>
      <c r="V106" s="1" t="s">
        <v>892</v>
      </c>
    </row>
    <row r="107" s="1" customFormat="1" spans="1:22">
      <c r="A107" s="3">
        <v>999222148095569</v>
      </c>
      <c r="B107" s="1" t="s">
        <v>897</v>
      </c>
      <c r="C107" s="1" t="s">
        <v>1418</v>
      </c>
      <c r="D107" s="1" t="s">
        <v>1334</v>
      </c>
      <c r="E107" s="1" t="s">
        <v>1419</v>
      </c>
      <c r="F107" s="1" t="s">
        <v>897</v>
      </c>
      <c r="G107" s="1" t="s">
        <v>879</v>
      </c>
      <c r="H107" s="1" t="s">
        <v>881</v>
      </c>
      <c r="I107" s="1" t="s">
        <v>1420</v>
      </c>
      <c r="J107" s="1" t="s">
        <v>883</v>
      </c>
      <c r="K107" s="1" t="s">
        <v>1420</v>
      </c>
      <c r="L107" s="1" t="s">
        <v>1420</v>
      </c>
      <c r="M107" s="1" t="s">
        <v>884</v>
      </c>
      <c r="N107" s="1" t="s">
        <v>884</v>
      </c>
      <c r="O107" s="1" t="s">
        <v>885</v>
      </c>
      <c r="P107" s="1" t="s">
        <v>886</v>
      </c>
      <c r="Q107" s="1" t="s">
        <v>887</v>
      </c>
      <c r="R107" s="1" t="s">
        <v>1421</v>
      </c>
      <c r="S107" s="1" t="s">
        <v>889</v>
      </c>
      <c r="T107" s="1" t="s">
        <v>890</v>
      </c>
      <c r="U107" s="1" t="s">
        <v>891</v>
      </c>
      <c r="V107" s="1" t="s">
        <v>900</v>
      </c>
    </row>
    <row r="108" s="1" customFormat="1" spans="1:22">
      <c r="A108" s="3">
        <v>999222139723721</v>
      </c>
      <c r="B108" s="1" t="s">
        <v>912</v>
      </c>
      <c r="C108" s="1" t="s">
        <v>1422</v>
      </c>
      <c r="D108" s="1" t="s">
        <v>1131</v>
      </c>
      <c r="E108" s="1" t="s">
        <v>1423</v>
      </c>
      <c r="F108" s="1" t="s">
        <v>879</v>
      </c>
      <c r="G108" s="1" t="s">
        <v>880</v>
      </c>
      <c r="H108" s="1" t="s">
        <v>881</v>
      </c>
      <c r="I108" s="1" t="s">
        <v>1370</v>
      </c>
      <c r="J108" s="1" t="s">
        <v>883</v>
      </c>
      <c r="K108" s="1" t="s">
        <v>1370</v>
      </c>
      <c r="L108" s="1" t="s">
        <v>1424</v>
      </c>
      <c r="M108" s="1" t="s">
        <v>1425</v>
      </c>
      <c r="N108" s="1" t="s">
        <v>1425</v>
      </c>
      <c r="O108" s="1" t="s">
        <v>885</v>
      </c>
      <c r="P108" s="1" t="s">
        <v>886</v>
      </c>
      <c r="Q108" s="1" t="s">
        <v>887</v>
      </c>
      <c r="R108" s="1" t="s">
        <v>1426</v>
      </c>
      <c r="S108" s="1" t="s">
        <v>889</v>
      </c>
      <c r="T108" s="1" t="s">
        <v>890</v>
      </c>
      <c r="U108" s="1" t="s">
        <v>891</v>
      </c>
      <c r="V108" s="1" t="s">
        <v>1036</v>
      </c>
    </row>
    <row r="109" s="1" customFormat="1" spans="1:22">
      <c r="A109" s="3">
        <v>999222145153161</v>
      </c>
      <c r="B109" s="1" t="s">
        <v>912</v>
      </c>
      <c r="C109" s="1" t="s">
        <v>1427</v>
      </c>
      <c r="D109" s="1" t="s">
        <v>1406</v>
      </c>
      <c r="E109" s="1" t="s">
        <v>1428</v>
      </c>
      <c r="F109" s="1" t="s">
        <v>879</v>
      </c>
      <c r="G109" s="1" t="s">
        <v>880</v>
      </c>
      <c r="H109" s="1" t="s">
        <v>881</v>
      </c>
      <c r="I109" s="1" t="s">
        <v>1429</v>
      </c>
      <c r="J109" s="1" t="s">
        <v>883</v>
      </c>
      <c r="K109" s="1" t="s">
        <v>1429</v>
      </c>
      <c r="L109" s="1" t="s">
        <v>1429</v>
      </c>
      <c r="M109" s="1" t="s">
        <v>884</v>
      </c>
      <c r="N109" s="1" t="s">
        <v>884</v>
      </c>
      <c r="O109" s="1" t="s">
        <v>885</v>
      </c>
      <c r="P109" s="1" t="s">
        <v>886</v>
      </c>
      <c r="Q109" s="1" t="s">
        <v>887</v>
      </c>
      <c r="R109" s="1" t="s">
        <v>1430</v>
      </c>
      <c r="S109" s="1" t="s">
        <v>889</v>
      </c>
      <c r="T109" s="1" t="s">
        <v>890</v>
      </c>
      <c r="U109" s="1" t="s">
        <v>891</v>
      </c>
      <c r="V109" s="1" t="s">
        <v>900</v>
      </c>
    </row>
    <row r="110" s="1" customFormat="1" spans="1:22">
      <c r="A110" s="3">
        <v>999222147777710</v>
      </c>
      <c r="B110" s="1" t="s">
        <v>897</v>
      </c>
      <c r="C110" s="1" t="s">
        <v>1431</v>
      </c>
      <c r="D110" s="1" t="s">
        <v>1334</v>
      </c>
      <c r="E110" s="1" t="s">
        <v>1432</v>
      </c>
      <c r="F110" s="1" t="s">
        <v>897</v>
      </c>
      <c r="G110" s="1" t="s">
        <v>879</v>
      </c>
      <c r="H110" s="1" t="s">
        <v>881</v>
      </c>
      <c r="I110" s="1" t="s">
        <v>1433</v>
      </c>
      <c r="J110" s="1" t="s">
        <v>883</v>
      </c>
      <c r="K110" s="1" t="s">
        <v>1433</v>
      </c>
      <c r="L110" s="1" t="s">
        <v>1433</v>
      </c>
      <c r="M110" s="1" t="s">
        <v>884</v>
      </c>
      <c r="N110" s="1" t="s">
        <v>884</v>
      </c>
      <c r="O110" s="1" t="s">
        <v>885</v>
      </c>
      <c r="P110" s="1" t="s">
        <v>886</v>
      </c>
      <c r="Q110" s="1" t="s">
        <v>887</v>
      </c>
      <c r="R110" s="1" t="s">
        <v>1434</v>
      </c>
      <c r="S110" s="1" t="s">
        <v>889</v>
      </c>
      <c r="T110" s="1" t="s">
        <v>890</v>
      </c>
      <c r="U110" s="1" t="s">
        <v>891</v>
      </c>
      <c r="V110" s="1" t="s">
        <v>900</v>
      </c>
    </row>
    <row r="111" s="1" customFormat="1" spans="1:22">
      <c r="A111" s="3">
        <v>999222147880138</v>
      </c>
      <c r="B111" s="1" t="s">
        <v>897</v>
      </c>
      <c r="C111" s="1" t="s">
        <v>1435</v>
      </c>
      <c r="D111" s="1" t="s">
        <v>1436</v>
      </c>
      <c r="E111" s="1" t="s">
        <v>1437</v>
      </c>
      <c r="F111" s="1" t="s">
        <v>897</v>
      </c>
      <c r="G111" s="1" t="s">
        <v>879</v>
      </c>
      <c r="H111" s="1" t="s">
        <v>881</v>
      </c>
      <c r="I111" s="1" t="s">
        <v>1438</v>
      </c>
      <c r="J111" s="1" t="s">
        <v>883</v>
      </c>
      <c r="K111" s="1" t="s">
        <v>1438</v>
      </c>
      <c r="L111" s="1" t="s">
        <v>1438</v>
      </c>
      <c r="M111" s="1" t="s">
        <v>884</v>
      </c>
      <c r="N111" s="1" t="s">
        <v>884</v>
      </c>
      <c r="O111" s="1" t="s">
        <v>885</v>
      </c>
      <c r="P111" s="1" t="s">
        <v>886</v>
      </c>
      <c r="Q111" s="1" t="s">
        <v>887</v>
      </c>
      <c r="R111" s="1" t="s">
        <v>1439</v>
      </c>
      <c r="S111" s="1" t="s">
        <v>889</v>
      </c>
      <c r="T111" s="1" t="s">
        <v>890</v>
      </c>
      <c r="U111" s="1" t="s">
        <v>891</v>
      </c>
      <c r="V111" s="1" t="s">
        <v>915</v>
      </c>
    </row>
    <row r="112" s="1" customFormat="1" spans="1:22">
      <c r="A112" s="3">
        <v>999222147823429</v>
      </c>
      <c r="B112" s="1" t="s">
        <v>897</v>
      </c>
      <c r="C112" s="1" t="s">
        <v>1440</v>
      </c>
      <c r="D112" s="1" t="s">
        <v>1044</v>
      </c>
      <c r="E112" s="1" t="s">
        <v>1441</v>
      </c>
      <c r="F112" s="1" t="s">
        <v>879</v>
      </c>
      <c r="G112" s="1" t="s">
        <v>880</v>
      </c>
      <c r="H112" s="1" t="s">
        <v>881</v>
      </c>
      <c r="I112" s="1" t="s">
        <v>1046</v>
      </c>
      <c r="J112" s="1" t="s">
        <v>883</v>
      </c>
      <c r="K112" s="1" t="s">
        <v>1046</v>
      </c>
      <c r="L112" s="1" t="s">
        <v>1046</v>
      </c>
      <c r="M112" s="1" t="s">
        <v>884</v>
      </c>
      <c r="N112" s="1" t="s">
        <v>884</v>
      </c>
      <c r="O112" s="1" t="s">
        <v>885</v>
      </c>
      <c r="P112" s="1" t="s">
        <v>886</v>
      </c>
      <c r="Q112" s="1" t="s">
        <v>887</v>
      </c>
      <c r="R112" s="1" t="s">
        <v>1442</v>
      </c>
      <c r="S112" s="1" t="s">
        <v>889</v>
      </c>
      <c r="T112" s="1" t="s">
        <v>890</v>
      </c>
      <c r="U112" s="1" t="s">
        <v>891</v>
      </c>
      <c r="V112" s="1" t="s">
        <v>900</v>
      </c>
    </row>
    <row r="113" s="1" customFormat="1" spans="1:22">
      <c r="A113" s="3">
        <v>999222145602335</v>
      </c>
      <c r="B113" s="1" t="s">
        <v>912</v>
      </c>
      <c r="C113" s="1" t="s">
        <v>1443</v>
      </c>
      <c r="D113" s="1" t="s">
        <v>1365</v>
      </c>
      <c r="E113" s="1" t="s">
        <v>1444</v>
      </c>
      <c r="F113" s="1" t="s">
        <v>897</v>
      </c>
      <c r="G113" s="1" t="s">
        <v>879</v>
      </c>
      <c r="H113" s="1" t="s">
        <v>881</v>
      </c>
      <c r="I113" s="1" t="s">
        <v>1445</v>
      </c>
      <c r="J113" s="1" t="s">
        <v>883</v>
      </c>
      <c r="K113" s="1" t="s">
        <v>1445</v>
      </c>
      <c r="L113" s="1" t="s">
        <v>1445</v>
      </c>
      <c r="M113" s="1" t="s">
        <v>884</v>
      </c>
      <c r="N113" s="1" t="s">
        <v>884</v>
      </c>
      <c r="O113" s="1" t="s">
        <v>885</v>
      </c>
      <c r="P113" s="1" t="s">
        <v>886</v>
      </c>
      <c r="Q113" s="1" t="s">
        <v>887</v>
      </c>
      <c r="R113" s="1" t="s">
        <v>1446</v>
      </c>
      <c r="S113" s="1" t="s">
        <v>889</v>
      </c>
      <c r="T113" s="1" t="s">
        <v>890</v>
      </c>
      <c r="U113" s="1" t="s">
        <v>891</v>
      </c>
      <c r="V113" s="1" t="s">
        <v>892</v>
      </c>
    </row>
    <row r="114" s="1" customFormat="1" spans="1:22">
      <c r="A114" s="3">
        <v>999222147736693</v>
      </c>
      <c r="B114" s="1" t="s">
        <v>897</v>
      </c>
      <c r="C114" s="1" t="s">
        <v>1447</v>
      </c>
      <c r="D114" s="1" t="s">
        <v>1448</v>
      </c>
      <c r="E114" s="1" t="s">
        <v>1449</v>
      </c>
      <c r="F114" s="1" t="s">
        <v>897</v>
      </c>
      <c r="G114" s="1" t="s">
        <v>879</v>
      </c>
      <c r="H114" s="1" t="s">
        <v>881</v>
      </c>
      <c r="I114" s="1" t="s">
        <v>1450</v>
      </c>
      <c r="J114" s="1" t="s">
        <v>883</v>
      </c>
      <c r="K114" s="1" t="s">
        <v>1450</v>
      </c>
      <c r="L114" s="1" t="s">
        <v>1450</v>
      </c>
      <c r="M114" s="1" t="s">
        <v>884</v>
      </c>
      <c r="N114" s="1" t="s">
        <v>884</v>
      </c>
      <c r="O114" s="1" t="s">
        <v>885</v>
      </c>
      <c r="P114" s="1" t="s">
        <v>886</v>
      </c>
      <c r="Q114" s="1" t="s">
        <v>887</v>
      </c>
      <c r="R114" s="1" t="s">
        <v>1451</v>
      </c>
      <c r="S114" s="1" t="s">
        <v>889</v>
      </c>
      <c r="T114" s="1" t="s">
        <v>890</v>
      </c>
      <c r="U114" s="1" t="s">
        <v>1331</v>
      </c>
      <c r="V114" s="1" t="s">
        <v>1452</v>
      </c>
    </row>
    <row r="115" s="1" customFormat="1" spans="1:22">
      <c r="A115" s="3">
        <v>999222165246027</v>
      </c>
      <c r="B115" s="1" t="s">
        <v>879</v>
      </c>
      <c r="C115" s="1" t="s">
        <v>1453</v>
      </c>
      <c r="D115" s="1" t="s">
        <v>1334</v>
      </c>
      <c r="E115" s="1" t="s">
        <v>1454</v>
      </c>
      <c r="F115" s="1" t="s">
        <v>879</v>
      </c>
      <c r="G115" s="1" t="s">
        <v>880</v>
      </c>
      <c r="H115" s="1" t="s">
        <v>881</v>
      </c>
      <c r="I115" s="1" t="s">
        <v>1455</v>
      </c>
      <c r="J115" s="1" t="s">
        <v>883</v>
      </c>
      <c r="K115" s="1" t="s">
        <v>1455</v>
      </c>
      <c r="L115" s="1" t="s">
        <v>1455</v>
      </c>
      <c r="M115" s="1" t="s">
        <v>884</v>
      </c>
      <c r="N115" s="1" t="s">
        <v>884</v>
      </c>
      <c r="O115" s="1" t="s">
        <v>885</v>
      </c>
      <c r="P115" s="1" t="s">
        <v>886</v>
      </c>
      <c r="Q115" s="1" t="s">
        <v>887</v>
      </c>
      <c r="R115" s="1" t="s">
        <v>1456</v>
      </c>
      <c r="S115" s="1" t="s">
        <v>889</v>
      </c>
      <c r="T115" s="1" t="s">
        <v>890</v>
      </c>
      <c r="U115" s="1" t="s">
        <v>891</v>
      </c>
      <c r="V115" s="1" t="s">
        <v>900</v>
      </c>
    </row>
    <row r="116" s="1" customFormat="1" spans="1:22">
      <c r="A116" s="3">
        <v>999222150168834</v>
      </c>
      <c r="B116" s="1" t="s">
        <v>897</v>
      </c>
      <c r="C116" s="1" t="s">
        <v>1457</v>
      </c>
      <c r="D116" s="1" t="s">
        <v>1458</v>
      </c>
      <c r="E116" s="1" t="s">
        <v>1459</v>
      </c>
      <c r="F116" s="1" t="s">
        <v>879</v>
      </c>
      <c r="G116" s="1" t="s">
        <v>880</v>
      </c>
      <c r="H116" s="1" t="s">
        <v>881</v>
      </c>
      <c r="I116" s="1" t="s">
        <v>1230</v>
      </c>
      <c r="J116" s="1" t="s">
        <v>883</v>
      </c>
      <c r="K116" s="1" t="s">
        <v>1230</v>
      </c>
      <c r="L116" s="1" t="s">
        <v>1230</v>
      </c>
      <c r="M116" s="1" t="s">
        <v>884</v>
      </c>
      <c r="N116" s="1" t="s">
        <v>884</v>
      </c>
      <c r="O116" s="1" t="s">
        <v>885</v>
      </c>
      <c r="P116" s="1" t="s">
        <v>886</v>
      </c>
      <c r="Q116" s="1" t="s">
        <v>887</v>
      </c>
      <c r="R116" s="1" t="s">
        <v>1460</v>
      </c>
      <c r="S116" s="1" t="s">
        <v>889</v>
      </c>
      <c r="T116" s="1" t="s">
        <v>890</v>
      </c>
      <c r="U116" s="1" t="s">
        <v>891</v>
      </c>
      <c r="V116" s="1" t="s">
        <v>892</v>
      </c>
    </row>
    <row r="117" s="1" customFormat="1" spans="1:22">
      <c r="A117" s="3">
        <v>999222150369051</v>
      </c>
      <c r="B117" s="1" t="s">
        <v>897</v>
      </c>
      <c r="C117" s="1" t="s">
        <v>1461</v>
      </c>
      <c r="D117" s="1" t="s">
        <v>1406</v>
      </c>
      <c r="E117" s="1" t="s">
        <v>1462</v>
      </c>
      <c r="F117" s="1" t="s">
        <v>897</v>
      </c>
      <c r="G117" s="1" t="s">
        <v>879</v>
      </c>
      <c r="H117" s="1" t="s">
        <v>881</v>
      </c>
      <c r="I117" s="1" t="s">
        <v>1463</v>
      </c>
      <c r="J117" s="1" t="s">
        <v>883</v>
      </c>
      <c r="K117" s="1" t="s">
        <v>1463</v>
      </c>
      <c r="L117" s="1" t="s">
        <v>1463</v>
      </c>
      <c r="M117" s="1" t="s">
        <v>884</v>
      </c>
      <c r="N117" s="1" t="s">
        <v>884</v>
      </c>
      <c r="O117" s="1" t="s">
        <v>885</v>
      </c>
      <c r="P117" s="1" t="s">
        <v>886</v>
      </c>
      <c r="Q117" s="1" t="s">
        <v>887</v>
      </c>
      <c r="R117" s="1" t="s">
        <v>1464</v>
      </c>
      <c r="S117" s="1" t="s">
        <v>889</v>
      </c>
      <c r="T117" s="1" t="s">
        <v>890</v>
      </c>
      <c r="U117" s="1" t="s">
        <v>891</v>
      </c>
      <c r="V117" s="1" t="s">
        <v>900</v>
      </c>
    </row>
    <row r="118" s="1" customFormat="1" spans="1:22">
      <c r="A118" s="3">
        <v>999222150967711</v>
      </c>
      <c r="B118" s="1" t="s">
        <v>897</v>
      </c>
      <c r="C118" s="1" t="s">
        <v>1465</v>
      </c>
      <c r="D118" s="1" t="s">
        <v>1318</v>
      </c>
      <c r="E118" s="1" t="s">
        <v>1466</v>
      </c>
      <c r="F118" s="1" t="s">
        <v>897</v>
      </c>
      <c r="G118" s="1" t="s">
        <v>879</v>
      </c>
      <c r="H118" s="1" t="s">
        <v>881</v>
      </c>
      <c r="I118" s="1" t="s">
        <v>1467</v>
      </c>
      <c r="J118" s="1" t="s">
        <v>883</v>
      </c>
      <c r="K118" s="1" t="s">
        <v>1467</v>
      </c>
      <c r="L118" s="1" t="s">
        <v>1467</v>
      </c>
      <c r="M118" s="1" t="s">
        <v>884</v>
      </c>
      <c r="N118" s="1" t="s">
        <v>884</v>
      </c>
      <c r="O118" s="1" t="s">
        <v>885</v>
      </c>
      <c r="P118" s="1" t="s">
        <v>886</v>
      </c>
      <c r="Q118" s="1" t="s">
        <v>887</v>
      </c>
      <c r="R118" s="1" t="s">
        <v>1468</v>
      </c>
      <c r="S118" s="1" t="s">
        <v>889</v>
      </c>
      <c r="T118" s="1" t="s">
        <v>890</v>
      </c>
      <c r="U118" s="1" t="s">
        <v>891</v>
      </c>
      <c r="V118" s="1" t="s">
        <v>892</v>
      </c>
    </row>
    <row r="119" s="1" customFormat="1" spans="1:22">
      <c r="A119" s="3">
        <v>999222151186615</v>
      </c>
      <c r="B119" s="1" t="s">
        <v>897</v>
      </c>
      <c r="C119" s="1" t="s">
        <v>1469</v>
      </c>
      <c r="D119" s="1" t="s">
        <v>1470</v>
      </c>
      <c r="E119" s="1" t="s">
        <v>1471</v>
      </c>
      <c r="F119" s="1" t="s">
        <v>897</v>
      </c>
      <c r="G119" s="1" t="s">
        <v>879</v>
      </c>
      <c r="H119" s="1" t="s">
        <v>881</v>
      </c>
      <c r="I119" s="1" t="s">
        <v>1472</v>
      </c>
      <c r="J119" s="1" t="s">
        <v>883</v>
      </c>
      <c r="K119" s="1" t="s">
        <v>1472</v>
      </c>
      <c r="L119" s="1" t="s">
        <v>1472</v>
      </c>
      <c r="M119" s="1" t="s">
        <v>884</v>
      </c>
      <c r="N119" s="1" t="s">
        <v>884</v>
      </c>
      <c r="O119" s="1" t="s">
        <v>885</v>
      </c>
      <c r="P119" s="1" t="s">
        <v>886</v>
      </c>
      <c r="Q119" s="1" t="s">
        <v>887</v>
      </c>
      <c r="R119" s="1" t="s">
        <v>1473</v>
      </c>
      <c r="S119" s="1" t="s">
        <v>889</v>
      </c>
      <c r="T119" s="1" t="s">
        <v>890</v>
      </c>
      <c r="U119" s="1" t="s">
        <v>891</v>
      </c>
      <c r="V119" s="1" t="s">
        <v>900</v>
      </c>
    </row>
    <row r="120" s="1" customFormat="1" spans="1:22">
      <c r="A120" s="3">
        <v>999222164997774</v>
      </c>
      <c r="B120" s="1" t="s">
        <v>879</v>
      </c>
      <c r="C120" s="1" t="s">
        <v>1474</v>
      </c>
      <c r="D120" s="1" t="s">
        <v>1219</v>
      </c>
      <c r="E120" s="1" t="s">
        <v>1475</v>
      </c>
      <c r="F120" s="1" t="s">
        <v>879</v>
      </c>
      <c r="G120" s="1" t="s">
        <v>880</v>
      </c>
      <c r="H120" s="1" t="s">
        <v>881</v>
      </c>
      <c r="I120" s="1" t="s">
        <v>1476</v>
      </c>
      <c r="J120" s="1" t="s">
        <v>883</v>
      </c>
      <c r="K120" s="1" t="s">
        <v>1476</v>
      </c>
      <c r="L120" s="1" t="s">
        <v>1476</v>
      </c>
      <c r="M120" s="1" t="s">
        <v>884</v>
      </c>
      <c r="N120" s="1" t="s">
        <v>884</v>
      </c>
      <c r="O120" s="1" t="s">
        <v>885</v>
      </c>
      <c r="P120" s="1" t="s">
        <v>886</v>
      </c>
      <c r="Q120" s="1" t="s">
        <v>887</v>
      </c>
      <c r="R120" s="1" t="s">
        <v>1477</v>
      </c>
      <c r="S120" s="1" t="s">
        <v>889</v>
      </c>
      <c r="T120" s="1" t="s">
        <v>890</v>
      </c>
      <c r="U120" s="1" t="s">
        <v>891</v>
      </c>
      <c r="V120" s="1" t="s">
        <v>900</v>
      </c>
    </row>
    <row r="121" s="1" customFormat="1" spans="1:22">
      <c r="A121" s="3">
        <v>999222147574567</v>
      </c>
      <c r="B121" s="1" t="s">
        <v>897</v>
      </c>
      <c r="C121" s="1" t="s">
        <v>1478</v>
      </c>
      <c r="D121" s="1" t="s">
        <v>1334</v>
      </c>
      <c r="E121" s="1" t="s">
        <v>1479</v>
      </c>
      <c r="F121" s="1" t="s">
        <v>897</v>
      </c>
      <c r="G121" s="1" t="s">
        <v>880</v>
      </c>
      <c r="H121" s="1" t="s">
        <v>881</v>
      </c>
      <c r="I121" s="1" t="s">
        <v>1389</v>
      </c>
      <c r="J121" s="1" t="s">
        <v>883</v>
      </c>
      <c r="K121" s="1" t="s">
        <v>1389</v>
      </c>
      <c r="L121" s="1" t="s">
        <v>1389</v>
      </c>
      <c r="M121" s="1" t="s">
        <v>884</v>
      </c>
      <c r="N121" s="1" t="s">
        <v>884</v>
      </c>
      <c r="O121" s="1" t="s">
        <v>885</v>
      </c>
      <c r="P121" s="1" t="s">
        <v>886</v>
      </c>
      <c r="Q121" s="1" t="s">
        <v>887</v>
      </c>
      <c r="R121" s="1" t="s">
        <v>1480</v>
      </c>
      <c r="S121" s="1" t="s">
        <v>889</v>
      </c>
      <c r="T121" s="1" t="s">
        <v>890</v>
      </c>
      <c r="U121" s="1" t="s">
        <v>891</v>
      </c>
      <c r="V121" s="1" t="s">
        <v>900</v>
      </c>
    </row>
    <row r="122" s="1" customFormat="1" spans="1:22">
      <c r="A122" s="3">
        <v>999222130915982</v>
      </c>
      <c r="B122" s="1" t="s">
        <v>920</v>
      </c>
      <c r="C122" s="1" t="s">
        <v>1481</v>
      </c>
      <c r="D122" s="1" t="s">
        <v>1482</v>
      </c>
      <c r="E122" s="1" t="s">
        <v>1483</v>
      </c>
      <c r="F122" s="1" t="s">
        <v>897</v>
      </c>
      <c r="G122" s="1" t="s">
        <v>879</v>
      </c>
      <c r="H122" s="1" t="s">
        <v>881</v>
      </c>
      <c r="I122" s="1" t="s">
        <v>1484</v>
      </c>
      <c r="J122" s="1" t="s">
        <v>883</v>
      </c>
      <c r="K122" s="1" t="s">
        <v>1484</v>
      </c>
      <c r="L122" s="1" t="s">
        <v>1484</v>
      </c>
      <c r="M122" s="1" t="s">
        <v>884</v>
      </c>
      <c r="N122" s="1" t="s">
        <v>884</v>
      </c>
      <c r="O122" s="1" t="s">
        <v>885</v>
      </c>
      <c r="P122" s="1" t="s">
        <v>886</v>
      </c>
      <c r="Q122" s="1" t="s">
        <v>887</v>
      </c>
      <c r="R122" s="1" t="s">
        <v>1485</v>
      </c>
      <c r="S122" s="1" t="s">
        <v>889</v>
      </c>
      <c r="T122" s="1" t="s">
        <v>890</v>
      </c>
      <c r="U122" s="1" t="s">
        <v>891</v>
      </c>
      <c r="V122" s="1" t="s">
        <v>900</v>
      </c>
    </row>
    <row r="123" s="1" customFormat="1" spans="1:22">
      <c r="A123" s="3">
        <v>999222151461010</v>
      </c>
      <c r="B123" s="1" t="s">
        <v>897</v>
      </c>
      <c r="C123" s="1" t="s">
        <v>1486</v>
      </c>
      <c r="D123" s="1" t="s">
        <v>1487</v>
      </c>
      <c r="E123" s="1" t="s">
        <v>1488</v>
      </c>
      <c r="F123" s="1" t="s">
        <v>879</v>
      </c>
      <c r="G123" s="1" t="s">
        <v>880</v>
      </c>
      <c r="H123" s="1" t="s">
        <v>881</v>
      </c>
      <c r="I123" s="1" t="s">
        <v>1489</v>
      </c>
      <c r="J123" s="1" t="s">
        <v>883</v>
      </c>
      <c r="K123" s="1" t="s">
        <v>1489</v>
      </c>
      <c r="L123" s="1" t="s">
        <v>1489</v>
      </c>
      <c r="M123" s="1" t="s">
        <v>884</v>
      </c>
      <c r="N123" s="1" t="s">
        <v>884</v>
      </c>
      <c r="O123" s="1" t="s">
        <v>885</v>
      </c>
      <c r="P123" s="1" t="s">
        <v>886</v>
      </c>
      <c r="Q123" s="1" t="s">
        <v>887</v>
      </c>
      <c r="R123" s="1" t="s">
        <v>1490</v>
      </c>
      <c r="S123" s="1" t="s">
        <v>889</v>
      </c>
      <c r="T123" s="1" t="s">
        <v>890</v>
      </c>
      <c r="U123" s="1" t="s">
        <v>891</v>
      </c>
      <c r="V123" s="1" t="s">
        <v>900</v>
      </c>
    </row>
    <row r="124" s="1" customFormat="1" spans="1:22">
      <c r="A124" s="3">
        <v>999222151811024</v>
      </c>
      <c r="B124" s="1" t="s">
        <v>897</v>
      </c>
      <c r="C124" s="1" t="s">
        <v>1491</v>
      </c>
      <c r="D124" s="1" t="s">
        <v>1492</v>
      </c>
      <c r="E124" s="1" t="s">
        <v>1493</v>
      </c>
      <c r="F124" s="1" t="s">
        <v>879</v>
      </c>
      <c r="G124" s="1" t="s">
        <v>880</v>
      </c>
      <c r="H124" s="1" t="s">
        <v>881</v>
      </c>
      <c r="I124" s="1" t="s">
        <v>1494</v>
      </c>
      <c r="J124" s="1" t="s">
        <v>883</v>
      </c>
      <c r="K124" s="1" t="s">
        <v>1494</v>
      </c>
      <c r="L124" s="1" t="s">
        <v>1494</v>
      </c>
      <c r="M124" s="1" t="s">
        <v>884</v>
      </c>
      <c r="N124" s="1" t="s">
        <v>884</v>
      </c>
      <c r="O124" s="1" t="s">
        <v>885</v>
      </c>
      <c r="P124" s="1" t="s">
        <v>886</v>
      </c>
      <c r="Q124" s="1" t="s">
        <v>887</v>
      </c>
      <c r="R124" s="1" t="s">
        <v>1495</v>
      </c>
      <c r="S124" s="1" t="s">
        <v>889</v>
      </c>
      <c r="T124" s="1" t="s">
        <v>890</v>
      </c>
      <c r="U124" s="1" t="s">
        <v>891</v>
      </c>
      <c r="V124" s="1" t="s">
        <v>915</v>
      </c>
    </row>
    <row r="125" s="1" customFormat="1" spans="1:22">
      <c r="A125" s="3">
        <v>999222151883102</v>
      </c>
      <c r="B125" s="1" t="s">
        <v>897</v>
      </c>
      <c r="C125" s="1" t="s">
        <v>1496</v>
      </c>
      <c r="D125" s="1" t="s">
        <v>1458</v>
      </c>
      <c r="E125" s="1" t="s">
        <v>1497</v>
      </c>
      <c r="F125" s="1" t="s">
        <v>879</v>
      </c>
      <c r="G125" s="1" t="s">
        <v>880</v>
      </c>
      <c r="H125" s="1" t="s">
        <v>881</v>
      </c>
      <c r="I125" s="1" t="s">
        <v>1498</v>
      </c>
      <c r="J125" s="1" t="s">
        <v>883</v>
      </c>
      <c r="K125" s="1" t="s">
        <v>1498</v>
      </c>
      <c r="L125" s="1" t="s">
        <v>1498</v>
      </c>
      <c r="M125" s="1" t="s">
        <v>884</v>
      </c>
      <c r="N125" s="1" t="s">
        <v>884</v>
      </c>
      <c r="O125" s="1" t="s">
        <v>885</v>
      </c>
      <c r="P125" s="1" t="s">
        <v>886</v>
      </c>
      <c r="Q125" s="1" t="s">
        <v>887</v>
      </c>
      <c r="R125" s="1" t="s">
        <v>1499</v>
      </c>
      <c r="S125" s="1" t="s">
        <v>889</v>
      </c>
      <c r="T125" s="1" t="s">
        <v>890</v>
      </c>
      <c r="U125" s="1" t="s">
        <v>891</v>
      </c>
      <c r="V125" s="1" t="s">
        <v>892</v>
      </c>
    </row>
    <row r="126" s="1" customFormat="1" spans="1:22">
      <c r="A126" s="3">
        <v>999222156361089</v>
      </c>
      <c r="B126" s="1" t="s">
        <v>897</v>
      </c>
      <c r="C126" s="1" t="s">
        <v>1500</v>
      </c>
      <c r="D126" s="1" t="s">
        <v>1219</v>
      </c>
      <c r="E126" s="1" t="s">
        <v>1269</v>
      </c>
      <c r="F126" s="1" t="s">
        <v>879</v>
      </c>
      <c r="G126" s="1" t="s">
        <v>880</v>
      </c>
      <c r="H126" s="1" t="s">
        <v>881</v>
      </c>
      <c r="I126" s="1" t="s">
        <v>1476</v>
      </c>
      <c r="J126" s="1" t="s">
        <v>883</v>
      </c>
      <c r="K126" s="1" t="s">
        <v>1476</v>
      </c>
      <c r="L126" s="1" t="s">
        <v>1476</v>
      </c>
      <c r="M126" s="1" t="s">
        <v>884</v>
      </c>
      <c r="N126" s="1" t="s">
        <v>884</v>
      </c>
      <c r="O126" s="1" t="s">
        <v>885</v>
      </c>
      <c r="P126" s="1" t="s">
        <v>886</v>
      </c>
      <c r="Q126" s="1" t="s">
        <v>887</v>
      </c>
      <c r="R126" s="1" t="s">
        <v>1501</v>
      </c>
      <c r="S126" s="1" t="s">
        <v>889</v>
      </c>
      <c r="T126" s="1" t="s">
        <v>890</v>
      </c>
      <c r="U126" s="1" t="s">
        <v>891</v>
      </c>
      <c r="V126" s="1" t="s">
        <v>900</v>
      </c>
    </row>
    <row r="127" s="1" customFormat="1" spans="1:22">
      <c r="A127" s="3">
        <v>999222159274474</v>
      </c>
      <c r="B127" s="1" t="s">
        <v>879</v>
      </c>
      <c r="C127" s="1" t="s">
        <v>1502</v>
      </c>
      <c r="D127" s="1" t="s">
        <v>1448</v>
      </c>
      <c r="E127" s="1" t="s">
        <v>1503</v>
      </c>
      <c r="F127" s="1" t="s">
        <v>879</v>
      </c>
      <c r="G127" s="1" t="s">
        <v>880</v>
      </c>
      <c r="H127" s="1" t="s">
        <v>881</v>
      </c>
      <c r="I127" s="1" t="s">
        <v>1504</v>
      </c>
      <c r="J127" s="1" t="s">
        <v>883</v>
      </c>
      <c r="K127" s="1" t="s">
        <v>1504</v>
      </c>
      <c r="L127" s="1" t="s">
        <v>1504</v>
      </c>
      <c r="M127" s="1" t="s">
        <v>884</v>
      </c>
      <c r="N127" s="1" t="s">
        <v>884</v>
      </c>
      <c r="O127" s="1" t="s">
        <v>885</v>
      </c>
      <c r="P127" s="1" t="s">
        <v>886</v>
      </c>
      <c r="Q127" s="1" t="s">
        <v>887</v>
      </c>
      <c r="R127" s="1" t="s">
        <v>1505</v>
      </c>
      <c r="S127" s="1" t="s">
        <v>889</v>
      </c>
      <c r="T127" s="1" t="s">
        <v>890</v>
      </c>
      <c r="U127" s="1" t="s">
        <v>1331</v>
      </c>
      <c r="V127" s="1" t="s">
        <v>1452</v>
      </c>
    </row>
    <row r="128" s="1" customFormat="1" spans="1:22">
      <c r="A128" s="3">
        <v>999222159489020</v>
      </c>
      <c r="B128" s="1" t="s">
        <v>879</v>
      </c>
      <c r="C128" s="1" t="s">
        <v>1506</v>
      </c>
      <c r="D128" s="1" t="s">
        <v>1507</v>
      </c>
      <c r="E128" s="1" t="s">
        <v>1508</v>
      </c>
      <c r="F128" s="1" t="s">
        <v>879</v>
      </c>
      <c r="G128" s="1" t="s">
        <v>880</v>
      </c>
      <c r="H128" s="1" t="s">
        <v>881</v>
      </c>
      <c r="I128" s="1" t="s">
        <v>1509</v>
      </c>
      <c r="J128" s="1" t="s">
        <v>883</v>
      </c>
      <c r="K128" s="1" t="s">
        <v>1509</v>
      </c>
      <c r="L128" s="1" t="s">
        <v>1509</v>
      </c>
      <c r="M128" s="1" t="s">
        <v>884</v>
      </c>
      <c r="N128" s="1" t="s">
        <v>884</v>
      </c>
      <c r="O128" s="1" t="s">
        <v>885</v>
      </c>
      <c r="P128" s="1" t="s">
        <v>886</v>
      </c>
      <c r="Q128" s="1" t="s">
        <v>887</v>
      </c>
      <c r="R128" s="1" t="s">
        <v>1510</v>
      </c>
      <c r="S128" s="1" t="s">
        <v>889</v>
      </c>
      <c r="T128" s="1" t="s">
        <v>890</v>
      </c>
      <c r="U128" s="1" t="s">
        <v>891</v>
      </c>
      <c r="V128" s="1" t="s">
        <v>892</v>
      </c>
    </row>
    <row r="129" s="1" customFormat="1" spans="1:22">
      <c r="A129" s="3">
        <v>999222159459766</v>
      </c>
      <c r="B129" s="1" t="s">
        <v>879</v>
      </c>
      <c r="C129" s="1" t="s">
        <v>1511</v>
      </c>
      <c r="D129" s="1" t="s">
        <v>1044</v>
      </c>
      <c r="E129" s="1" t="s">
        <v>1512</v>
      </c>
      <c r="F129" s="1" t="s">
        <v>879</v>
      </c>
      <c r="G129" s="1" t="s">
        <v>880</v>
      </c>
      <c r="H129" s="1" t="s">
        <v>881</v>
      </c>
      <c r="I129" s="1" t="s">
        <v>1513</v>
      </c>
      <c r="J129" s="1" t="s">
        <v>883</v>
      </c>
      <c r="K129" s="1" t="s">
        <v>1513</v>
      </c>
      <c r="L129" s="1" t="s">
        <v>1513</v>
      </c>
      <c r="M129" s="1" t="s">
        <v>884</v>
      </c>
      <c r="N129" s="1" t="s">
        <v>884</v>
      </c>
      <c r="O129" s="1" t="s">
        <v>885</v>
      </c>
      <c r="P129" s="1" t="s">
        <v>886</v>
      </c>
      <c r="Q129" s="1" t="s">
        <v>887</v>
      </c>
      <c r="R129" s="1" t="s">
        <v>1514</v>
      </c>
      <c r="S129" s="1" t="s">
        <v>889</v>
      </c>
      <c r="T129" s="1" t="s">
        <v>890</v>
      </c>
      <c r="U129" s="1" t="s">
        <v>891</v>
      </c>
      <c r="V129" s="1" t="s">
        <v>900</v>
      </c>
    </row>
    <row r="130" s="1" customFormat="1" spans="1:22">
      <c r="A130" s="3">
        <v>999222159379563</v>
      </c>
      <c r="B130" s="1" t="s">
        <v>879</v>
      </c>
      <c r="C130" s="1" t="s">
        <v>1515</v>
      </c>
      <c r="D130" s="1" t="s">
        <v>1406</v>
      </c>
      <c r="E130" s="1" t="s">
        <v>1516</v>
      </c>
      <c r="F130" s="1" t="s">
        <v>879</v>
      </c>
      <c r="G130" s="1" t="s">
        <v>880</v>
      </c>
      <c r="H130" s="1" t="s">
        <v>881</v>
      </c>
      <c r="I130" s="1" t="s">
        <v>1517</v>
      </c>
      <c r="J130" s="1" t="s">
        <v>883</v>
      </c>
      <c r="K130" s="1" t="s">
        <v>1517</v>
      </c>
      <c r="L130" s="1" t="s">
        <v>1517</v>
      </c>
      <c r="M130" s="1" t="s">
        <v>884</v>
      </c>
      <c r="N130" s="1" t="s">
        <v>884</v>
      </c>
      <c r="O130" s="1" t="s">
        <v>885</v>
      </c>
      <c r="P130" s="1" t="s">
        <v>886</v>
      </c>
      <c r="Q130" s="1" t="s">
        <v>887</v>
      </c>
      <c r="R130" s="1" t="s">
        <v>1518</v>
      </c>
      <c r="S130" s="1" t="s">
        <v>889</v>
      </c>
      <c r="T130" s="1" t="s">
        <v>890</v>
      </c>
      <c r="U130" s="1" t="s">
        <v>891</v>
      </c>
      <c r="V130" s="1" t="s">
        <v>900</v>
      </c>
    </row>
    <row r="131" s="1" customFormat="1" spans="1:22">
      <c r="A131" s="3">
        <v>999222161041869</v>
      </c>
      <c r="B131" s="1" t="s">
        <v>879</v>
      </c>
      <c r="C131" s="1" t="s">
        <v>1519</v>
      </c>
      <c r="D131" s="1" t="s">
        <v>1520</v>
      </c>
      <c r="E131" s="1" t="s">
        <v>1521</v>
      </c>
      <c r="F131" s="1" t="s">
        <v>879</v>
      </c>
      <c r="G131" s="1" t="s">
        <v>880</v>
      </c>
      <c r="H131" s="1" t="s">
        <v>881</v>
      </c>
      <c r="I131" s="1" t="s">
        <v>1243</v>
      </c>
      <c r="J131" s="1" t="s">
        <v>883</v>
      </c>
      <c r="K131" s="1" t="s">
        <v>1243</v>
      </c>
      <c r="L131" s="1" t="s">
        <v>1243</v>
      </c>
      <c r="M131" s="1" t="s">
        <v>884</v>
      </c>
      <c r="N131" s="1" t="s">
        <v>884</v>
      </c>
      <c r="O131" s="1" t="s">
        <v>885</v>
      </c>
      <c r="P131" s="1" t="s">
        <v>886</v>
      </c>
      <c r="Q131" s="1" t="s">
        <v>887</v>
      </c>
      <c r="R131" s="1" t="s">
        <v>1522</v>
      </c>
      <c r="S131" s="1" t="s">
        <v>889</v>
      </c>
      <c r="T131" s="1" t="s">
        <v>890</v>
      </c>
      <c r="U131" s="1" t="s">
        <v>891</v>
      </c>
      <c r="V131" s="1" t="s">
        <v>1124</v>
      </c>
    </row>
    <row r="132" s="1" customFormat="1" spans="1:22">
      <c r="A132" s="3">
        <v>999222151174336</v>
      </c>
      <c r="B132" s="1" t="s">
        <v>897</v>
      </c>
      <c r="C132" s="1" t="s">
        <v>1523</v>
      </c>
      <c r="D132" s="1" t="s">
        <v>1224</v>
      </c>
      <c r="E132" s="1" t="s">
        <v>1524</v>
      </c>
      <c r="F132" s="1" t="s">
        <v>897</v>
      </c>
      <c r="G132" s="1" t="s">
        <v>879</v>
      </c>
      <c r="H132" s="1" t="s">
        <v>881</v>
      </c>
      <c r="I132" s="1" t="s">
        <v>1315</v>
      </c>
      <c r="J132" s="1" t="s">
        <v>883</v>
      </c>
      <c r="K132" s="1" t="s">
        <v>1315</v>
      </c>
      <c r="L132" s="1" t="s">
        <v>1315</v>
      </c>
      <c r="M132" s="1" t="s">
        <v>884</v>
      </c>
      <c r="N132" s="1" t="s">
        <v>884</v>
      </c>
      <c r="O132" s="1" t="s">
        <v>885</v>
      </c>
      <c r="P132" s="1" t="s">
        <v>886</v>
      </c>
      <c r="Q132" s="1" t="s">
        <v>887</v>
      </c>
      <c r="R132" s="1" t="s">
        <v>1525</v>
      </c>
      <c r="S132" s="1" t="s">
        <v>889</v>
      </c>
      <c r="T132" s="1" t="s">
        <v>890</v>
      </c>
      <c r="U132" s="1" t="s">
        <v>891</v>
      </c>
      <c r="V132" s="1" t="s">
        <v>900</v>
      </c>
    </row>
    <row r="133" s="1" customFormat="1" spans="1:22">
      <c r="A133" s="3">
        <v>999222153483843</v>
      </c>
      <c r="B133" s="1" t="s">
        <v>897</v>
      </c>
      <c r="C133" s="1" t="s">
        <v>1526</v>
      </c>
      <c r="D133" s="1" t="s">
        <v>1492</v>
      </c>
      <c r="E133" s="1" t="s">
        <v>1527</v>
      </c>
      <c r="F133" s="1" t="s">
        <v>897</v>
      </c>
      <c r="G133" s="1" t="s">
        <v>879</v>
      </c>
      <c r="H133" s="1" t="s">
        <v>881</v>
      </c>
      <c r="I133" s="1" t="s">
        <v>1494</v>
      </c>
      <c r="J133" s="1" t="s">
        <v>883</v>
      </c>
      <c r="K133" s="1" t="s">
        <v>1494</v>
      </c>
      <c r="L133" s="1" t="s">
        <v>1494</v>
      </c>
      <c r="M133" s="1" t="s">
        <v>884</v>
      </c>
      <c r="N133" s="1" t="s">
        <v>884</v>
      </c>
      <c r="O133" s="1" t="s">
        <v>885</v>
      </c>
      <c r="P133" s="1" t="s">
        <v>886</v>
      </c>
      <c r="Q133" s="1" t="s">
        <v>887</v>
      </c>
      <c r="R133" s="1" t="s">
        <v>1528</v>
      </c>
      <c r="S133" s="1" t="s">
        <v>889</v>
      </c>
      <c r="T133" s="1" t="s">
        <v>890</v>
      </c>
      <c r="U133" s="1" t="s">
        <v>891</v>
      </c>
      <c r="V133" s="1" t="s">
        <v>915</v>
      </c>
    </row>
    <row r="134" s="1" customFormat="1" spans="1:22">
      <c r="A134" s="3">
        <v>999222155855015</v>
      </c>
      <c r="B134" s="1" t="s">
        <v>897</v>
      </c>
      <c r="C134" s="1" t="s">
        <v>1529</v>
      </c>
      <c r="D134" s="1" t="s">
        <v>1224</v>
      </c>
      <c r="E134" s="1" t="s">
        <v>1530</v>
      </c>
      <c r="F134" s="1" t="s">
        <v>897</v>
      </c>
      <c r="G134" s="1" t="s">
        <v>879</v>
      </c>
      <c r="H134" s="1" t="s">
        <v>881</v>
      </c>
      <c r="I134" s="1" t="s">
        <v>1315</v>
      </c>
      <c r="J134" s="1" t="s">
        <v>883</v>
      </c>
      <c r="K134" s="1" t="s">
        <v>1315</v>
      </c>
      <c r="L134" s="1" t="s">
        <v>1315</v>
      </c>
      <c r="M134" s="1" t="s">
        <v>884</v>
      </c>
      <c r="N134" s="1" t="s">
        <v>884</v>
      </c>
      <c r="O134" s="1" t="s">
        <v>885</v>
      </c>
      <c r="P134" s="1" t="s">
        <v>886</v>
      </c>
      <c r="Q134" s="1" t="s">
        <v>887</v>
      </c>
      <c r="R134" s="1" t="s">
        <v>1531</v>
      </c>
      <c r="S134" s="1" t="s">
        <v>889</v>
      </c>
      <c r="T134" s="1" t="s">
        <v>890</v>
      </c>
      <c r="U134" s="1" t="s">
        <v>891</v>
      </c>
      <c r="V134" s="1" t="s">
        <v>900</v>
      </c>
    </row>
    <row r="135" s="1" customFormat="1" spans="1:22">
      <c r="A135" s="3">
        <v>999222157212003</v>
      </c>
      <c r="B135" s="1" t="s">
        <v>897</v>
      </c>
      <c r="C135" s="1" t="s">
        <v>1532</v>
      </c>
      <c r="D135" s="1" t="s">
        <v>1492</v>
      </c>
      <c r="E135" s="1" t="s">
        <v>1533</v>
      </c>
      <c r="F135" s="1" t="s">
        <v>879</v>
      </c>
      <c r="G135" s="1" t="s">
        <v>880</v>
      </c>
      <c r="H135" s="1" t="s">
        <v>881</v>
      </c>
      <c r="I135" s="1" t="s">
        <v>1494</v>
      </c>
      <c r="J135" s="1" t="s">
        <v>883</v>
      </c>
      <c r="K135" s="1" t="s">
        <v>1494</v>
      </c>
      <c r="L135" s="1" t="s">
        <v>1494</v>
      </c>
      <c r="M135" s="1" t="s">
        <v>884</v>
      </c>
      <c r="N135" s="1" t="s">
        <v>884</v>
      </c>
      <c r="O135" s="1" t="s">
        <v>885</v>
      </c>
      <c r="P135" s="1" t="s">
        <v>886</v>
      </c>
      <c r="Q135" s="1" t="s">
        <v>887</v>
      </c>
      <c r="R135" s="1" t="s">
        <v>1534</v>
      </c>
      <c r="S135" s="1" t="s">
        <v>889</v>
      </c>
      <c r="T135" s="1" t="s">
        <v>890</v>
      </c>
      <c r="U135" s="1" t="s">
        <v>891</v>
      </c>
      <c r="V135" s="1" t="s">
        <v>915</v>
      </c>
    </row>
    <row r="136" s="1" customFormat="1" spans="1:22">
      <c r="A136" s="3">
        <v>22159586668</v>
      </c>
      <c r="B136" s="1" t="s">
        <v>879</v>
      </c>
      <c r="C136" s="1" t="s">
        <v>1535</v>
      </c>
      <c r="D136" s="1" t="s">
        <v>1224</v>
      </c>
      <c r="E136" s="1" t="s">
        <v>1314</v>
      </c>
      <c r="F136" s="1" t="s">
        <v>879</v>
      </c>
      <c r="G136" s="1" t="s">
        <v>880</v>
      </c>
      <c r="H136" s="1" t="s">
        <v>881</v>
      </c>
      <c r="I136" s="1" t="s">
        <v>1315</v>
      </c>
      <c r="J136" s="1" t="s">
        <v>883</v>
      </c>
      <c r="K136" s="1" t="s">
        <v>1315</v>
      </c>
      <c r="L136" s="1" t="s">
        <v>1315</v>
      </c>
      <c r="M136" s="1" t="s">
        <v>884</v>
      </c>
      <c r="N136" s="1" t="s">
        <v>884</v>
      </c>
      <c r="O136" s="1" t="s">
        <v>885</v>
      </c>
      <c r="P136" s="1" t="s">
        <v>886</v>
      </c>
      <c r="Q136" s="1" t="s">
        <v>887</v>
      </c>
      <c r="R136" s="1" t="s">
        <v>1536</v>
      </c>
      <c r="S136" s="1" t="s">
        <v>889</v>
      </c>
      <c r="T136" s="1" t="s">
        <v>890</v>
      </c>
      <c r="U136" s="1" t="s">
        <v>891</v>
      </c>
      <c r="V136" s="1" t="s">
        <v>900</v>
      </c>
    </row>
    <row r="137" s="1" customFormat="1" spans="1:22">
      <c r="A137" s="3">
        <v>999222159998715</v>
      </c>
      <c r="B137" s="1" t="s">
        <v>879</v>
      </c>
      <c r="C137" s="1" t="s">
        <v>1537</v>
      </c>
      <c r="D137" s="1" t="s">
        <v>1492</v>
      </c>
      <c r="E137" s="1" t="s">
        <v>1538</v>
      </c>
      <c r="F137" s="1" t="s">
        <v>879</v>
      </c>
      <c r="G137" s="1" t="s">
        <v>880</v>
      </c>
      <c r="H137" s="1" t="s">
        <v>881</v>
      </c>
      <c r="I137" s="1" t="s">
        <v>1494</v>
      </c>
      <c r="J137" s="1" t="s">
        <v>883</v>
      </c>
      <c r="K137" s="1" t="s">
        <v>1494</v>
      </c>
      <c r="L137" s="1" t="s">
        <v>1494</v>
      </c>
      <c r="M137" s="1" t="s">
        <v>884</v>
      </c>
      <c r="N137" s="1" t="s">
        <v>884</v>
      </c>
      <c r="O137" s="1" t="s">
        <v>885</v>
      </c>
      <c r="P137" s="1" t="s">
        <v>886</v>
      </c>
      <c r="Q137" s="1" t="s">
        <v>887</v>
      </c>
      <c r="R137" s="1" t="s">
        <v>1539</v>
      </c>
      <c r="S137" s="1" t="s">
        <v>889</v>
      </c>
      <c r="T137" s="1" t="s">
        <v>890</v>
      </c>
      <c r="U137" s="1" t="s">
        <v>891</v>
      </c>
      <c r="V137" s="1" t="s">
        <v>915</v>
      </c>
    </row>
    <row r="138" s="1" customFormat="1" spans="1:22">
      <c r="A138" s="3">
        <v>999222155057911</v>
      </c>
      <c r="B138" s="1" t="s">
        <v>897</v>
      </c>
      <c r="C138" s="1" t="s">
        <v>1540</v>
      </c>
      <c r="D138" s="1" t="s">
        <v>1470</v>
      </c>
      <c r="E138" s="1" t="s">
        <v>1541</v>
      </c>
      <c r="F138" s="1" t="s">
        <v>897</v>
      </c>
      <c r="G138" s="1" t="s">
        <v>879</v>
      </c>
      <c r="H138" s="1" t="s">
        <v>881</v>
      </c>
      <c r="I138" s="1" t="s">
        <v>1542</v>
      </c>
      <c r="J138" s="1" t="s">
        <v>883</v>
      </c>
      <c r="K138" s="1" t="s">
        <v>1542</v>
      </c>
      <c r="L138" s="1" t="s">
        <v>1542</v>
      </c>
      <c r="M138" s="1" t="s">
        <v>884</v>
      </c>
      <c r="N138" s="1" t="s">
        <v>884</v>
      </c>
      <c r="O138" s="1" t="s">
        <v>885</v>
      </c>
      <c r="P138" s="1" t="s">
        <v>886</v>
      </c>
      <c r="Q138" s="1" t="s">
        <v>887</v>
      </c>
      <c r="R138" s="1" t="s">
        <v>1543</v>
      </c>
      <c r="S138" s="1" t="s">
        <v>889</v>
      </c>
      <c r="T138" s="1" t="s">
        <v>890</v>
      </c>
      <c r="U138" s="1" t="s">
        <v>891</v>
      </c>
      <c r="V138" s="1" t="s">
        <v>900</v>
      </c>
    </row>
    <row r="139" s="1" customFormat="1" spans="1:22">
      <c r="A139" s="3">
        <v>999222155381846</v>
      </c>
      <c r="B139" s="1" t="s">
        <v>897</v>
      </c>
      <c r="C139" s="1" t="s">
        <v>1544</v>
      </c>
      <c r="D139" s="1" t="s">
        <v>1224</v>
      </c>
      <c r="E139" s="1" t="s">
        <v>1545</v>
      </c>
      <c r="F139" s="1" t="s">
        <v>897</v>
      </c>
      <c r="G139" s="1" t="s">
        <v>879</v>
      </c>
      <c r="H139" s="1" t="s">
        <v>881</v>
      </c>
      <c r="I139" s="1" t="s">
        <v>1226</v>
      </c>
      <c r="J139" s="1" t="s">
        <v>883</v>
      </c>
      <c r="K139" s="1" t="s">
        <v>1226</v>
      </c>
      <c r="L139" s="1" t="s">
        <v>1226</v>
      </c>
      <c r="M139" s="1" t="s">
        <v>884</v>
      </c>
      <c r="N139" s="1" t="s">
        <v>884</v>
      </c>
      <c r="O139" s="1" t="s">
        <v>885</v>
      </c>
      <c r="P139" s="1" t="s">
        <v>886</v>
      </c>
      <c r="Q139" s="1" t="s">
        <v>887</v>
      </c>
      <c r="R139" s="1" t="s">
        <v>1546</v>
      </c>
      <c r="S139" s="1" t="s">
        <v>889</v>
      </c>
      <c r="T139" s="1" t="s">
        <v>890</v>
      </c>
      <c r="U139" s="1" t="s">
        <v>891</v>
      </c>
      <c r="V139" s="1" t="s">
        <v>900</v>
      </c>
    </row>
    <row r="140" s="1" customFormat="1" spans="1:22">
      <c r="A140" s="3">
        <v>999222162228727</v>
      </c>
      <c r="B140" s="1" t="s">
        <v>879</v>
      </c>
      <c r="C140" s="1" t="s">
        <v>1547</v>
      </c>
      <c r="D140" s="1" t="s">
        <v>1548</v>
      </c>
      <c r="E140" s="1" t="s">
        <v>1549</v>
      </c>
      <c r="F140" s="1" t="s">
        <v>879</v>
      </c>
      <c r="G140" s="1" t="s">
        <v>880</v>
      </c>
      <c r="H140" s="1" t="s">
        <v>881</v>
      </c>
      <c r="I140" s="1" t="s">
        <v>1550</v>
      </c>
      <c r="J140" s="1" t="s">
        <v>883</v>
      </c>
      <c r="K140" s="1" t="s">
        <v>1550</v>
      </c>
      <c r="L140" s="1" t="s">
        <v>1550</v>
      </c>
      <c r="M140" s="1" t="s">
        <v>884</v>
      </c>
      <c r="N140" s="1" t="s">
        <v>884</v>
      </c>
      <c r="O140" s="1" t="s">
        <v>885</v>
      </c>
      <c r="P140" s="1" t="s">
        <v>886</v>
      </c>
      <c r="Q140" s="1" t="s">
        <v>887</v>
      </c>
      <c r="R140" s="1" t="s">
        <v>1551</v>
      </c>
      <c r="S140" s="1" t="s">
        <v>889</v>
      </c>
      <c r="T140" s="1" t="s">
        <v>890</v>
      </c>
      <c r="U140" s="1" t="s">
        <v>1331</v>
      </c>
      <c r="V140" s="1" t="s">
        <v>1452</v>
      </c>
    </row>
    <row r="141" s="1" customFormat="1" spans="1:22">
      <c r="A141" s="3">
        <v>999222162339740</v>
      </c>
      <c r="B141" s="1" t="s">
        <v>879</v>
      </c>
      <c r="C141" s="1" t="s">
        <v>1552</v>
      </c>
      <c r="D141" s="1" t="s">
        <v>1553</v>
      </c>
      <c r="E141" s="1" t="s">
        <v>1554</v>
      </c>
      <c r="F141" s="1" t="s">
        <v>879</v>
      </c>
      <c r="G141" s="1" t="s">
        <v>880</v>
      </c>
      <c r="H141" s="1" t="s">
        <v>881</v>
      </c>
      <c r="I141" s="1" t="s">
        <v>1555</v>
      </c>
      <c r="J141" s="1" t="s">
        <v>883</v>
      </c>
      <c r="K141" s="1" t="s">
        <v>1555</v>
      </c>
      <c r="L141" s="1" t="s">
        <v>1555</v>
      </c>
      <c r="M141" s="1" t="s">
        <v>884</v>
      </c>
      <c r="N141" s="1" t="s">
        <v>884</v>
      </c>
      <c r="O141" s="1" t="s">
        <v>885</v>
      </c>
      <c r="P141" s="1" t="s">
        <v>886</v>
      </c>
      <c r="Q141" s="1" t="s">
        <v>887</v>
      </c>
      <c r="R141" s="1" t="s">
        <v>1556</v>
      </c>
      <c r="S141" s="1" t="s">
        <v>889</v>
      </c>
      <c r="T141" s="1" t="s">
        <v>890</v>
      </c>
      <c r="U141" s="1" t="s">
        <v>891</v>
      </c>
      <c r="V141" s="1" t="s">
        <v>900</v>
      </c>
    </row>
    <row r="142" s="1" customFormat="1" spans="1:22">
      <c r="A142" s="3">
        <v>999222138833109</v>
      </c>
      <c r="B142" s="1" t="s">
        <v>912</v>
      </c>
      <c r="C142" s="1" t="s">
        <v>1557</v>
      </c>
      <c r="D142" s="1" t="s">
        <v>1365</v>
      </c>
      <c r="E142" s="1" t="s">
        <v>1558</v>
      </c>
      <c r="F142" s="1" t="s">
        <v>912</v>
      </c>
      <c r="G142" s="1" t="s">
        <v>879</v>
      </c>
      <c r="H142" s="1" t="s">
        <v>881</v>
      </c>
      <c r="I142" s="1" t="s">
        <v>1559</v>
      </c>
      <c r="J142" s="1" t="s">
        <v>883</v>
      </c>
      <c r="K142" s="1" t="s">
        <v>1559</v>
      </c>
      <c r="L142" s="1" t="s">
        <v>1559</v>
      </c>
      <c r="M142" s="1" t="s">
        <v>884</v>
      </c>
      <c r="N142" s="1" t="s">
        <v>884</v>
      </c>
      <c r="O142" s="1" t="s">
        <v>885</v>
      </c>
      <c r="P142" s="1" t="s">
        <v>886</v>
      </c>
      <c r="Q142" s="1" t="s">
        <v>887</v>
      </c>
      <c r="R142" s="1" t="s">
        <v>1560</v>
      </c>
      <c r="S142" s="1" t="s">
        <v>889</v>
      </c>
      <c r="T142" s="1" t="s">
        <v>890</v>
      </c>
      <c r="U142" s="1" t="s">
        <v>891</v>
      </c>
      <c r="V142" s="1" t="s">
        <v>892</v>
      </c>
    </row>
    <row r="143" s="1" customFormat="1" spans="1:22">
      <c r="A143" s="3">
        <v>22151693984</v>
      </c>
      <c r="B143" s="1" t="s">
        <v>897</v>
      </c>
      <c r="C143" s="1" t="s">
        <v>1561</v>
      </c>
      <c r="D143" s="1" t="s">
        <v>1562</v>
      </c>
      <c r="E143" s="1" t="s">
        <v>1563</v>
      </c>
      <c r="F143" s="1" t="s">
        <v>897</v>
      </c>
      <c r="G143" s="1" t="s">
        <v>879</v>
      </c>
      <c r="H143" s="1" t="s">
        <v>881</v>
      </c>
      <c r="I143" s="1" t="s">
        <v>1564</v>
      </c>
      <c r="J143" s="1" t="s">
        <v>883</v>
      </c>
      <c r="K143" s="1" t="s">
        <v>1564</v>
      </c>
      <c r="L143" s="1" t="s">
        <v>1564</v>
      </c>
      <c r="M143" s="1" t="s">
        <v>884</v>
      </c>
      <c r="N143" s="1" t="s">
        <v>884</v>
      </c>
      <c r="O143" s="1" t="s">
        <v>885</v>
      </c>
      <c r="P143" s="1" t="s">
        <v>886</v>
      </c>
      <c r="Q143" s="1" t="s">
        <v>887</v>
      </c>
      <c r="R143" s="1" t="s">
        <v>1565</v>
      </c>
      <c r="S143" s="1" t="s">
        <v>889</v>
      </c>
      <c r="T143" s="1" t="s">
        <v>890</v>
      </c>
      <c r="U143" s="1" t="s">
        <v>1331</v>
      </c>
      <c r="V143" s="1" t="s">
        <v>892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2023-01-16T01:57:00Z</dcterms:created>
  <dcterms:modified xsi:type="dcterms:W3CDTF">2023-01-29T08:46:13Z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5F5FB19553434971B5BE1D6079474995</vt:lpwstr>
  </property>
  <property fmtid="{D5CDD505-2E9C-101B-9397-08002B2CF9AE}" pid="3" name="KSOProductBuildVer">
    <vt:lpwstr>2052-11.1.0.13703</vt:lpwstr>
  </property>
</Properties>
</file>