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对账!$A$1:$X$128</definedName>
  </definedNames>
  <calcPr calcId="144525"/>
</workbook>
</file>

<file path=xl/sharedStrings.xml><?xml version="1.0" encoding="utf-8"?>
<sst xmlns="http://schemas.openxmlformats.org/spreadsheetml/2006/main" count="4356" uniqueCount="1322">
  <si>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</si>
  <si>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</si>
  <si>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</si>
  <si>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</si>
  <si>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</si>
  <si>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</si>
  <si>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</si>
  <si>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</si>
  <si>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</si>
  <si>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</si>
  <si>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</si>
  <si>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</si>
  <si>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</si>
  <si>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</si>
  <si>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</si>
  <si>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</si>
  <si>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</si>
  <si>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</si>
  <si>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</si>
  <si>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</si>
  <si>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</si>
  <si>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</si>
  <si>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</si>
  <si>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</si>
  <si>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</si>
  <si>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21107809506	</t>
  </si>
  <si>
    <t>Ctrip</t>
  </si>
  <si>
    <t>正常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</si>
  <si>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</si>
  <si>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</si>
  <si>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CNY</t>
  </si>
  <si>
    <t>Julie/May,David/May</t>
  </si>
  <si>
    <t>CA2019230118CNY</t>
  </si>
  <si>
    <t>未提现</t>
  </si>
  <si>
    <t>携程开票</t>
  </si>
  <si>
    <t xml:space="preserve">2701561	</t>
  </si>
  <si>
    <t xml:space="preserve">22092166216	</t>
  </si>
  <si>
    <t xml:space="preserve">21335478990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</si>
  <si>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</si>
  <si>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</si>
  <si>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FOK/SZELUMNOELLE,ZHONG/MINGHONG</t>
  </si>
  <si>
    <t xml:space="preserve">2724234	</t>
  </si>
  <si>
    <t xml:space="preserve">33799	</t>
  </si>
  <si>
    <t xml:space="preserve">21485934364	</t>
  </si>
  <si>
    <t>[芭堤雅]芭堤雅阿瓦尼度假酒店 (SHA Extra Plus)(Avani Pattaya Resort (SHA Extra Plus))(5418586)</t>
  </si>
  <si>
    <t>园景阿瓦尼房&lt;特价大促销&gt;&lt;双人入住&gt;&lt;双早&gt;</t>
  </si>
  <si>
    <t>Tiwari/Rahul,Tiwari/Rahul</t>
  </si>
  <si>
    <t xml:space="preserve">2747482	</t>
  </si>
  <si>
    <t xml:space="preserve">	</t>
  </si>
  <si>
    <t xml:space="preserve">21558167044	</t>
  </si>
  <si>
    <t>[碧瑶]海约翰坎普庄园酒店(The Manor at Camp John Hay)(28356473)</t>
  </si>
  <si>
    <t>园景高级房&lt;特价大促销&gt;&lt;双人入住&gt;&lt;无早&gt;</t>
  </si>
  <si>
    <t>Empleo-Frazier/Ophelia</t>
  </si>
  <si>
    <t xml:space="preserve">2755737	</t>
  </si>
  <si>
    <t xml:space="preserve">171595	</t>
  </si>
  <si>
    <t>退单</t>
  </si>
  <si>
    <t xml:space="preserve">21705599833	</t>
  </si>
  <si>
    <t>[曼谷]曼谷维伊 - 美憬阁酒店 (SHA Plus+)(VIE Hotel Bangkok, MGallery Hotel Collection (SHA Plus+))(3906021)</t>
  </si>
  <si>
    <t>豪华双床套房(至少连住2晚及以上)&lt;双人入住&gt;&lt;中宾&gt;&lt;双早&gt;</t>
  </si>
  <si>
    <t>CHEUNG/FU YIN,LAU/KAM CHUNG</t>
  </si>
  <si>
    <t xml:space="preserve">2774644	</t>
  </si>
  <si>
    <t xml:space="preserve">7972273	</t>
  </si>
  <si>
    <t xml:space="preserve">21714485933	</t>
  </si>
  <si>
    <t>一卧室套房（带室外浴缸）&lt;三人入住&gt;&lt;早餐&gt;</t>
  </si>
  <si>
    <t>Wong/Chishing</t>
  </si>
  <si>
    <t xml:space="preserve">2776695	</t>
  </si>
  <si>
    <t xml:space="preserve">35602	</t>
  </si>
  <si>
    <t>取消</t>
  </si>
  <si>
    <t xml:space="preserve">21760975585	</t>
  </si>
  <si>
    <t>[吉隆坡]吉隆坡四季酒店(Four Seasons Hotel Kuala Lumpur)(17496902)</t>
  </si>
  <si>
    <t>城景两张双人床房&lt;双人入住&gt;&lt;双早&gt;</t>
  </si>
  <si>
    <t>MASUDA/KOSUMO</t>
  </si>
  <si>
    <t xml:space="preserve">2786817	</t>
  </si>
  <si>
    <t xml:space="preserve">3169323	</t>
  </si>
  <si>
    <t xml:space="preserve">21766794749	</t>
  </si>
  <si>
    <t>[曼谷]曼谷索菲特特色酒店(SO/ Bangkok)(1549427)</t>
  </si>
  <si>
    <t>舒适双床房(至少连住2晚及以上)&lt;今日特价 &gt;&lt;双人入住&gt;&lt;不适用泰国客人&gt;&lt;双早&gt;</t>
  </si>
  <si>
    <t>YOON/JI HYE</t>
  </si>
  <si>
    <t xml:space="preserve">2788768	</t>
  </si>
  <si>
    <t xml:space="preserve">889818	</t>
  </si>
  <si>
    <t xml:space="preserve">21811157367	</t>
  </si>
  <si>
    <t>[曼谷]曼谷香格里拉大酒店 (SHA Extra Plus)(Shangri-La Bangkok)(3243791)</t>
  </si>
  <si>
    <t>香格里拉楼豪华河景特大床房&lt;双人入住&gt;&lt;双早&gt;</t>
  </si>
  <si>
    <t>Kirk/Richard</t>
  </si>
  <si>
    <t xml:space="preserve">2803350	</t>
  </si>
  <si>
    <t xml:space="preserve">11462812	</t>
  </si>
  <si>
    <t xml:space="preserve">21826402486	</t>
  </si>
  <si>
    <t>[仁川]仁川松岛空中花园酒店(Hotel Skypark Incheon Songdo)(28638693)</t>
  </si>
  <si>
    <t>标准双人床房&lt;双人入住&gt;&lt;无早&gt;</t>
  </si>
  <si>
    <t>Hong/Soonim,Hong/Soonim</t>
  </si>
  <si>
    <t xml:space="preserve">2810914	</t>
  </si>
  <si>
    <t xml:space="preserve">F1115925	</t>
  </si>
  <si>
    <t xml:space="preserve">21847434706	</t>
  </si>
  <si>
    <t>[拉普拉普]宿务白沙滩度假村及水疗中心(Cebu White Sands Resort and Spa)(8235003)</t>
  </si>
  <si>
    <t>豪华房(至少连住2晚及以上)&lt;今日特价 &gt;&lt;双人入住&gt;&lt;双早&gt;</t>
  </si>
  <si>
    <t>HAN/GILWOO</t>
  </si>
  <si>
    <t xml:space="preserve">2834697	</t>
  </si>
  <si>
    <t xml:space="preserve">68286	</t>
  </si>
  <si>
    <t xml:space="preserve">21847442526	</t>
  </si>
  <si>
    <t>LEE/HYUNCHUL</t>
  </si>
  <si>
    <t xml:space="preserve">2834709	</t>
  </si>
  <si>
    <t xml:space="preserve">68285	</t>
  </si>
  <si>
    <t xml:space="preserve">21854015682	</t>
  </si>
  <si>
    <t>[二世古町]二世古绿叶休闲度假村(The Green Leaf, Niseko Village)(28524571)</t>
  </si>
  <si>
    <t>豪华房(连住3晚及以上)&lt;双人入住&gt;&lt;双早&gt;</t>
  </si>
  <si>
    <t>Li/Zhuo,San/Ho hoi</t>
  </si>
  <si>
    <t xml:space="preserve">2846599	</t>
  </si>
  <si>
    <t xml:space="preserve">999221857070175	</t>
  </si>
  <si>
    <t>CHO/YEONJU,CHO/YEONJU</t>
  </si>
  <si>
    <t xml:space="preserve">2852003	</t>
  </si>
  <si>
    <t xml:space="preserve">F1117269	</t>
  </si>
  <si>
    <t xml:space="preserve">21882707404	</t>
  </si>
  <si>
    <t>[曼谷]曼谷利特酒店 (SHA Extra Plus)(LiT BANGKOK Hotel)(3799511)</t>
  </si>
  <si>
    <t>不同温度特大床房&lt;特惠专享&gt;&lt;双人入住&gt;&lt;双早&gt;</t>
  </si>
  <si>
    <t>SOLOT/EKAWUT,DEETHONG/WILAVAN,SRIWICHIT/SARUDA</t>
  </si>
  <si>
    <t xml:space="preserve">2863936	</t>
  </si>
  <si>
    <t xml:space="preserve">8635	</t>
  </si>
  <si>
    <t xml:space="preserve">21892148379	</t>
  </si>
  <si>
    <t>[Batu Buruk]报春花海滩酒店(Primula Beach Hotel)(89000989)</t>
  </si>
  <si>
    <t>豪华房(至少连住2晚及以上)&lt;双人入住&gt;&lt;特价&gt;&lt;双早&gt;</t>
  </si>
  <si>
    <t>MOHD NOR/MOHD REZAL</t>
  </si>
  <si>
    <t xml:space="preserve">2866331	</t>
  </si>
  <si>
    <t xml:space="preserve">118987	</t>
  </si>
  <si>
    <t xml:space="preserve">21892613858	</t>
  </si>
  <si>
    <t>[曼谷]曼谷素坤逸航站 21 中心酒店 (SHA Plus+)(Grande Centre Point Hotel Terminal 21 (SHA Plus+))(5908161)</t>
  </si>
  <si>
    <t>顶级套房&lt;特惠专享&gt;&lt;三人入住&gt;&lt;早餐&gt;</t>
  </si>
  <si>
    <t>Behmer/James</t>
  </si>
  <si>
    <t xml:space="preserve">2866448	</t>
  </si>
  <si>
    <t xml:space="preserve">394524	</t>
  </si>
  <si>
    <t xml:space="preserve">21907127278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</si>
  <si>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</si>
  <si>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</si>
  <si>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Su/Lungfang,Guo/Ting</t>
  </si>
  <si>
    <t xml:space="preserve">2870324	</t>
  </si>
  <si>
    <t xml:space="preserve">238579312	</t>
  </si>
  <si>
    <t xml:space="preserve">999221919995159	</t>
  </si>
  <si>
    <t>CHEUNG/WAI HAR DOKI</t>
  </si>
  <si>
    <t xml:space="preserve">2873167	</t>
  </si>
  <si>
    <t xml:space="preserve">394994	</t>
  </si>
  <si>
    <t xml:space="preserve">999221925285909	</t>
  </si>
  <si>
    <t>城景特大床房(至少连住2晚及以上)&lt;双人入住&gt;&lt;双早&gt;</t>
  </si>
  <si>
    <t>Gomes/Mario Regino Wenliang</t>
  </si>
  <si>
    <t xml:space="preserve">2874330	</t>
  </si>
  <si>
    <t xml:space="preserve">3174593	</t>
  </si>
  <si>
    <t xml:space="preserve">999221935013557	</t>
  </si>
  <si>
    <t>[曼谷]曼谷索拉利亚西铁酒店(Solaria Nishitetsu Hotel Bangkok)(102642575)</t>
  </si>
  <si>
    <t>标准双人间&lt;特惠专享&gt;&lt;双人入住&gt;&lt;双早&gt;</t>
  </si>
  <si>
    <t>Bhongsatiern/Jakapan</t>
  </si>
  <si>
    <t xml:space="preserve">2878234	</t>
  </si>
  <si>
    <t xml:space="preserve">238267250	</t>
  </si>
  <si>
    <t xml:space="preserve">999221940571889	</t>
  </si>
  <si>
    <t>[曼谷]素坤逸2巷贝斯特韦斯特舒雅优质酒店 (SHA Plus+)(SureStay Plus Hotel by Best Western Sukhumvit 2)(28681186)</t>
  </si>
  <si>
    <t>豪华特大床房&lt;双人入住&gt;&lt;不适用泰国客人&gt;&lt;无早&gt;</t>
  </si>
  <si>
    <t>WAN/KA CHUN</t>
  </si>
  <si>
    <t xml:space="preserve">2879931	</t>
  </si>
  <si>
    <t xml:space="preserve">BK042402	</t>
  </si>
  <si>
    <t xml:space="preserve">999221957221430	</t>
  </si>
  <si>
    <t>[八打灵再也]皇家朱兰白沙罗酒店(Royale Chulan Damansara)(28528087)</t>
  </si>
  <si>
    <t>高级房&lt;双人入住&gt;&lt;无早&gt;</t>
  </si>
  <si>
    <t>MdIdris/Kamil,MdIdris/Kamil,MdIdris/Kamil,MdIdris/Kamil</t>
  </si>
  <si>
    <t xml:space="preserve">2885694	</t>
  </si>
  <si>
    <t xml:space="preserve">600375	</t>
  </si>
  <si>
    <t xml:space="preserve">999221969227983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</si>
  <si>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</si>
  <si>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</si>
  <si>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WONG/CHUN TONG,TSANG/FUNG YIN RISSA</t>
  </si>
  <si>
    <t xml:space="preserve">2889495	</t>
  </si>
  <si>
    <t xml:space="preserve">7908705	</t>
  </si>
  <si>
    <t xml:space="preserve">999221969251523	</t>
  </si>
  <si>
    <t>[仁川]仁川机场贝斯特韦斯特精品酒店(Best Western Premier Incheon Airport Hotel)(5923817)</t>
  </si>
  <si>
    <t>豪华双床房&lt;双人入住&gt;&lt;无早&gt;</t>
  </si>
  <si>
    <t>PAK/SANG WOO</t>
  </si>
  <si>
    <t xml:space="preserve">2889533	</t>
  </si>
  <si>
    <t xml:space="preserve">22177377	</t>
  </si>
  <si>
    <t xml:space="preserve">999221969951796	</t>
  </si>
  <si>
    <t>[巴都丁宜]槟城宾乐雅饭店 (槟城对抗新冠肺炎认证)(PARKROYAL Penang Resort)(3737560)</t>
  </si>
  <si>
    <t>海景尊贵特大床房&lt;双人入住&gt;&lt;双早&gt;</t>
  </si>
  <si>
    <t>OTHMAN/FAIZ</t>
  </si>
  <si>
    <t xml:space="preserve">2890108	</t>
  </si>
  <si>
    <t xml:space="preserve">7379972	</t>
  </si>
  <si>
    <t xml:space="preserve">999221974727282	</t>
  </si>
  <si>
    <t>[芽庄]芽庄洲际酒店(InterContinental Nha Trang, an IHG Hotel)(4398930)</t>
  </si>
  <si>
    <t>海景经典双床房&lt;双人入住&gt;&lt;双早&gt;</t>
  </si>
  <si>
    <t>Lee/Jaekwon</t>
  </si>
  <si>
    <t xml:space="preserve">2891255	</t>
  </si>
  <si>
    <t xml:space="preserve">630409	</t>
  </si>
  <si>
    <t xml:space="preserve">999221981941127	</t>
  </si>
  <si>
    <t>[哥多华]麦克坦索雷棕榈度假酒店(Solea Palm Resort Mactan)(100421899)</t>
  </si>
  <si>
    <t>索雷棕榈海景房&lt;特价大促销&gt;&lt;三人入住&gt;&lt;早餐&gt;</t>
  </si>
  <si>
    <t>JEON/JIMIN</t>
  </si>
  <si>
    <t xml:space="preserve">2894026	</t>
  </si>
  <si>
    <t xml:space="preserve">3397675	</t>
  </si>
  <si>
    <t xml:space="preserve">999221983097562	</t>
  </si>
  <si>
    <t>[芭堤雅]芭堤雅SN优佳酒店 (SHA Plus+)(SN Plus Hotel - SHA Plus)(6204550)</t>
  </si>
  <si>
    <t>高级双人床房&lt;双人入住&gt;&lt;无早&gt;</t>
  </si>
  <si>
    <t>LAMSIRI/CHARAT,KOONRITKAEW/ARTTACHAIWOOT</t>
  </si>
  <si>
    <t xml:space="preserve">2894711	</t>
  </si>
  <si>
    <t xml:space="preserve">93880	</t>
  </si>
  <si>
    <t xml:space="preserve">999221983305947	</t>
  </si>
  <si>
    <t>标准双人间&lt;特惠专享&gt;&lt;双人入住&gt;&lt;无早&gt;</t>
  </si>
  <si>
    <t>Alvin/Tan</t>
  </si>
  <si>
    <t xml:space="preserve">2894861	</t>
  </si>
  <si>
    <t xml:space="preserve">240177952	</t>
  </si>
  <si>
    <t xml:space="preserve">999221998086099	</t>
  </si>
  <si>
    <t>海景经典特大床房&lt;双人入住&gt;&lt;双早&gt;</t>
  </si>
  <si>
    <t>JEON/JIHYE</t>
  </si>
  <si>
    <t xml:space="preserve">2899058	</t>
  </si>
  <si>
    <t xml:space="preserve">632651	</t>
  </si>
  <si>
    <t xml:space="preserve">999222002288345	</t>
  </si>
  <si>
    <t>choe/seungon,choe/seungon</t>
  </si>
  <si>
    <t xml:space="preserve">2900604	</t>
  </si>
  <si>
    <t xml:space="preserve">241001629	</t>
  </si>
  <si>
    <t xml:space="preserve">999222010576439	</t>
  </si>
  <si>
    <t>[岘港]TMS岘港海滩酒店(Tms Hotel Da Nang Beach)(28708816)</t>
  </si>
  <si>
    <t>城景尊贵特大号床套房(至少连住2晚及以上)&lt;双人入住&gt;&lt;双早&gt;</t>
  </si>
  <si>
    <t>LEE/MINJUNG</t>
  </si>
  <si>
    <t xml:space="preserve">2903403	</t>
  </si>
  <si>
    <t xml:space="preserve">144096	</t>
  </si>
  <si>
    <t xml:space="preserve">999222010655358	</t>
  </si>
  <si>
    <t>[薄荷岛]赫纳恩镇度假村(Henann Tawala Resort)(91417869)</t>
  </si>
  <si>
    <t>尊贵房(至少连住2晚及以上)&lt;今日特价 &gt;&lt;三人入住&gt;&lt;早餐&gt;</t>
  </si>
  <si>
    <t>PARK/JONG-GYU,PARK/JONG-GYU,PARK/JONG-GYU,PARK/JONG-GYU,PARK/JONG-GYU,PARK/JONG-GYU</t>
  </si>
  <si>
    <t xml:space="preserve">2903450	</t>
  </si>
  <si>
    <t>HTW131-1277</t>
  </si>
  <si>
    <t xml:space="preserve">HTW131-1281	</t>
  </si>
  <si>
    <t xml:space="preserve">999222015903950	</t>
  </si>
  <si>
    <t>[哥打京那巴鲁]哥打京那巴鲁元明大酒店(Ming Garden Hotel &amp; Residences Kota Kinabalu)(5281385)</t>
  </si>
  <si>
    <t>高级房&lt;双人入住&gt;&lt;双早&gt;</t>
  </si>
  <si>
    <t>Park/Youngsoo</t>
  </si>
  <si>
    <t xml:space="preserve">2904999	</t>
  </si>
  <si>
    <t xml:space="preserve">8579996	</t>
  </si>
  <si>
    <t xml:space="preserve">999222016428814	</t>
  </si>
  <si>
    <t>RHODES/JASON SHANE</t>
  </si>
  <si>
    <t xml:space="preserve">2905153	</t>
  </si>
  <si>
    <t xml:space="preserve">22179545	</t>
  </si>
  <si>
    <t xml:space="preserve">22023057720	</t>
  </si>
  <si>
    <t>[曼谷]贝斯特韦斯特精选寻求者发现者拉玛四世酒店(Seekers Finders Rama IV Hotel, SureStay Collection by BW)(95676449)</t>
  </si>
  <si>
    <t>高级城景特大床房&lt;双人入住&gt;&lt;不适用泰国客人&gt;&lt;无早&gt;</t>
  </si>
  <si>
    <t>MENG/FANXI</t>
  </si>
  <si>
    <t xml:space="preserve">2907210	</t>
  </si>
  <si>
    <t xml:space="preserve">BK004927/1	</t>
  </si>
  <si>
    <t xml:space="preserve">999222023301715	</t>
  </si>
  <si>
    <t>[依斯干达公主城]特立尼达公主港套房酒店(Trinidad Suites Puteri Harbour)(99959221)</t>
  </si>
  <si>
    <t>尊贵一室房&lt;双人入住&gt;&lt;双早&gt;</t>
  </si>
  <si>
    <t>azrien/mohammad,azrien/mohammad</t>
  </si>
  <si>
    <t xml:space="preserve">2907310	</t>
  </si>
  <si>
    <t xml:space="preserve">9391	</t>
  </si>
  <si>
    <t xml:space="preserve">999222023363146	</t>
  </si>
  <si>
    <t>[根特]天际线旅馆(Skyline Lodge)(98327944)</t>
  </si>
  <si>
    <t>客房, 1 张大床, 湖景&lt;双人入住&gt;&lt;预付&gt;&lt;无早&gt;</t>
  </si>
  <si>
    <t>Persson/Jordan,Hodges/Kristy</t>
  </si>
  <si>
    <t xml:space="preserve">2907322	</t>
  </si>
  <si>
    <t xml:space="preserve">0810AAC176	</t>
  </si>
  <si>
    <t xml:space="preserve">999222025043761	</t>
  </si>
  <si>
    <t>[曼谷]易思廷大酒店沙吞(Eastin Grand Hotel Sathorn)(5014959)</t>
  </si>
  <si>
    <t>高级天空房&lt;双人入住&gt;&lt;双早&gt;</t>
  </si>
  <si>
    <t>CHIEN PANG/LIN,CHIEN PANG/LIN,CHIEN PANG/LIN</t>
  </si>
  <si>
    <t xml:space="preserve">2908557	</t>
  </si>
  <si>
    <t xml:space="preserve">451588	</t>
  </si>
  <si>
    <t xml:space="preserve">999222030088824	</t>
  </si>
  <si>
    <t>尊贵双人房&lt;双人入住&gt;&lt;无早&gt;</t>
  </si>
  <si>
    <t>KIM/SOWON</t>
  </si>
  <si>
    <t xml:space="preserve">2910530	</t>
  </si>
  <si>
    <t xml:space="preserve">22180270	</t>
  </si>
  <si>
    <t xml:space="preserve">999222032306318	</t>
  </si>
  <si>
    <t>标准双床房&lt;特惠专享&gt;&lt;双人入住&gt;&lt;无早&gt;</t>
  </si>
  <si>
    <t>So/Ching Wah,So/Ching Wah</t>
  </si>
  <si>
    <t xml:space="preserve">2911027	</t>
  </si>
  <si>
    <t xml:space="preserve">242220825	</t>
  </si>
  <si>
    <t xml:space="preserve">999222034016822	</t>
  </si>
  <si>
    <t>[曼谷]曼谷安曼纳酒店 (SHA Plus+)(Amara Bangkok Hotel (SHA Plus+))(4911046)</t>
  </si>
  <si>
    <t>豪华双床房(至少连住2晚及以上)&lt;限量特价&gt;&lt;双人入住&gt;&lt;双早&gt;</t>
  </si>
  <si>
    <t>Mikhasova/Olha,Mikhasova/Olha</t>
  </si>
  <si>
    <t xml:space="preserve">2911284	</t>
  </si>
  <si>
    <t xml:space="preserve">31469422-1	</t>
  </si>
  <si>
    <t xml:space="preserve">999222035737861	</t>
  </si>
  <si>
    <t>[吉隆坡]辉盛凯贝丽(Capri by Fraser Bukit Bintang)(88638672)</t>
  </si>
  <si>
    <t>行政特大床一室房(至少连住2晚及以上)&lt;今日特价 &gt;&lt;双人入住&gt;&lt;双早&gt;</t>
  </si>
  <si>
    <t>Jamil/Nur Hasyirin</t>
  </si>
  <si>
    <t xml:space="preserve">2912068	</t>
  </si>
  <si>
    <t xml:space="preserve">999222038349679	</t>
  </si>
  <si>
    <t>[曼谷]曼谷美人鱼酒店(Hotel Mermaid Bangkok)(85397474)</t>
  </si>
  <si>
    <t>特大号床角落套房 - 带阳台(连住3晚及以上)&lt;今日特价 &gt;&lt;双人入住&gt;&lt;无早&gt;</t>
  </si>
  <si>
    <t>Chan/Eran,Chan/Eran</t>
  </si>
  <si>
    <t xml:space="preserve">2912495	</t>
  </si>
  <si>
    <t xml:space="preserve">60597	</t>
  </si>
  <si>
    <t xml:space="preserve">999222041567958	</t>
  </si>
  <si>
    <t>Lien/HungTa,Lien/HungTa</t>
  </si>
  <si>
    <t xml:space="preserve">2913226	</t>
  </si>
  <si>
    <t xml:space="preserve">242588640	</t>
  </si>
  <si>
    <t xml:space="preserve">22045937455	</t>
  </si>
  <si>
    <t>[釜山]侬新酒店(Nongshim Hotel)(28537275)</t>
  </si>
  <si>
    <t>豪华双床暖炕房&lt;三人入住&gt;&lt;早餐&gt;</t>
  </si>
  <si>
    <t>PARK/SEOHYEON</t>
  </si>
  <si>
    <t xml:space="preserve">2913525	</t>
  </si>
  <si>
    <t xml:space="preserve">10656185	</t>
  </si>
  <si>
    <t xml:space="preserve">999222052828928	</t>
  </si>
  <si>
    <t>[依斯干达公主城]双威大盒子酒店(Sunway Hotel Big Box)(91411884)</t>
  </si>
  <si>
    <t>豪华特大床房(至少连住2晚及以上)&lt;双人入住&gt;&lt;双早&gt;</t>
  </si>
  <si>
    <t>neo ke li alicia/neo ke li alicia</t>
  </si>
  <si>
    <t xml:space="preserve">2914706	</t>
  </si>
  <si>
    <t xml:space="preserve">64337	</t>
  </si>
  <si>
    <t xml:space="preserve">999222058177541	</t>
  </si>
  <si>
    <t>Phongsakorn/Phongsakorn,Phongsakorn/Phongsakorn</t>
  </si>
  <si>
    <t xml:space="preserve">2915741	</t>
  </si>
  <si>
    <t xml:space="preserve">451984	</t>
  </si>
  <si>
    <t xml:space="preserve">999222065404586	</t>
  </si>
  <si>
    <t>[马卡蒂]阿尔法公寓式酒店 (多用途酒店)(The Alpha Suites (Multi-use Hotel))(48244686)</t>
  </si>
  <si>
    <t>两卧室套房&lt;四人入住&gt;&lt;双早&gt;</t>
  </si>
  <si>
    <t>Hipol/Luis</t>
  </si>
  <si>
    <t xml:space="preserve">2917326	</t>
  </si>
  <si>
    <t xml:space="preserve">158220	</t>
  </si>
  <si>
    <t xml:space="preserve">999222076731994	</t>
  </si>
  <si>
    <t>[拉普拉普]麦克坦新镇萨沃伊酒店(Savoy Hotel Mactan Newtown)(92828783)</t>
  </si>
  <si>
    <t>豪华房&lt;特价大促销&gt;&lt;双人入住&gt;&lt;无早&gt;</t>
  </si>
  <si>
    <t>LIE CHRISTENSEN/HANNE</t>
  </si>
  <si>
    <t xml:space="preserve">2920331	</t>
  </si>
  <si>
    <t xml:space="preserve">52889	</t>
  </si>
  <si>
    <t xml:space="preserve">999222078131499	</t>
  </si>
  <si>
    <t xml:space="preserve">2920551	</t>
  </si>
  <si>
    <t xml:space="preserve">9607	</t>
  </si>
  <si>
    <t xml:space="preserve">999222081420211	</t>
  </si>
  <si>
    <t>[曼谷]曼谷大仓新颐饭店(The Okura Prestige Bangkok)(4646619)</t>
  </si>
  <si>
    <t>豪华转角双床房-禁烟&lt;特惠专享&gt;&lt;双人入住&gt;&lt;不适用泰国客人&gt;&lt;双早&gt;</t>
  </si>
  <si>
    <t>XU/Feifei</t>
  </si>
  <si>
    <t xml:space="preserve">2921456	</t>
  </si>
  <si>
    <t xml:space="preserve">6937730	</t>
  </si>
  <si>
    <t xml:space="preserve">999222081630404	</t>
  </si>
  <si>
    <t>[华欣]华欣艾杉酷度假村及套房 (SHA Plus+)(iSanook Resort &amp; Suites Hua Hin (SHA Plus+))(98508718)</t>
  </si>
  <si>
    <t>一室房&lt;双人入住&gt;&lt;双早&gt;</t>
  </si>
  <si>
    <t>Chatchawanwanit/Chotika,Chatchawanwanit/Chotika</t>
  </si>
  <si>
    <t xml:space="preserve">2921569	</t>
  </si>
  <si>
    <t xml:space="preserve">77520	</t>
  </si>
  <si>
    <t xml:space="preserve">999222081906061	</t>
  </si>
  <si>
    <t>豪华双床房-禁烟&lt;特惠专享&gt;&lt;双人入住&gt;&lt;不适用泰国客人&gt;&lt;双早&gt;</t>
  </si>
  <si>
    <t>WAN/WUT HANG,KONG/SIU WAH</t>
  </si>
  <si>
    <t xml:space="preserve">2921724	</t>
  </si>
  <si>
    <t xml:space="preserve">6938163	</t>
  </si>
  <si>
    <t xml:space="preserve">999222092681681	</t>
  </si>
  <si>
    <t>[曼谷]阿特里姆曼谷美居大酒店(SHA认证)(Grand Mercure Bangkok Atrium (SHA Certified))(4498673)</t>
  </si>
  <si>
    <t>高级双床房(至少连住2晚及以上)&lt;今日特价 &gt;&lt;双人入住&gt;&lt;无早&gt;</t>
  </si>
  <si>
    <t>PHOMPANYA/SOUKSAVANH,XAYPHACHANH/NONGLUCK</t>
  </si>
  <si>
    <t xml:space="preserve">2924126	</t>
  </si>
  <si>
    <t xml:space="preserve">53524696	</t>
  </si>
  <si>
    <t xml:space="preserve">999222093382516	</t>
  </si>
  <si>
    <t>豪华双人间&lt;特惠专享&gt;&lt;双人入住&gt;&lt;无早&gt;</t>
  </si>
  <si>
    <t>CHAN/CHUN LOK</t>
  </si>
  <si>
    <t xml:space="preserve">2924343	</t>
  </si>
  <si>
    <t xml:space="preserve">243982166	</t>
  </si>
  <si>
    <t xml:space="preserve">999222098941940	</t>
  </si>
  <si>
    <t>[普吉岛]攀瓦布里海滨度假村(SHA Extra Plus)(Panwaburi Beachfront Resort(SHA Extra Plus))(96362785)</t>
  </si>
  <si>
    <t>Phiwployngam/Thitima,Phiwployngam/Thitima</t>
  </si>
  <si>
    <t xml:space="preserve">2925807	</t>
  </si>
  <si>
    <t xml:space="preserve">7508	</t>
  </si>
  <si>
    <t xml:space="preserve">999222104945503	</t>
  </si>
  <si>
    <t>[大西洋城]波哥水疗娱乐场酒店(Borgata Hotel Casino and Spa)(98318738)</t>
  </si>
  <si>
    <t>经典特大床房&lt;双人入住&gt;&lt;预付&gt;&lt;无早&gt;</t>
  </si>
  <si>
    <t>Hare/Joan</t>
  </si>
  <si>
    <t xml:space="preserve">2927283	</t>
  </si>
  <si>
    <t xml:space="preserve">908152185	</t>
  </si>
  <si>
    <t xml:space="preserve">999222110698547	</t>
  </si>
  <si>
    <t>[曼谷]曼谷秋素坤逸酒店 (SHA Plus+)(Qiu Hotel Sukhumvit (SHA Plus+))(28597378)</t>
  </si>
  <si>
    <t>豪华房(无窗)&lt;今日特惠&gt;&lt;双人入住&gt;&lt;无早&gt;</t>
  </si>
  <si>
    <t>CHAN/TANG KIT</t>
  </si>
  <si>
    <t xml:space="preserve">2928921	</t>
  </si>
  <si>
    <t xml:space="preserve">81660	</t>
  </si>
  <si>
    <t xml:space="preserve">999222115201290	</t>
  </si>
  <si>
    <t>标准双床房&lt;三人入住&gt;&lt;无早&gt;</t>
  </si>
  <si>
    <t>Kang/Kyungtae</t>
  </si>
  <si>
    <t xml:space="preserve">2930498	</t>
  </si>
  <si>
    <t xml:space="preserve">F1119948	</t>
  </si>
  <si>
    <t xml:space="preserve">999222116756383	</t>
  </si>
  <si>
    <t>[帕赛市]马尼拉101酒店（多用途酒店）(Hotel 101 Manila (Multiple Use Hotel))(28525147)</t>
  </si>
  <si>
    <t>欢乐房&lt;今日特价 &gt;&lt;三人入住&gt;&lt;无早&gt;</t>
  </si>
  <si>
    <t>ESGUERRA/PAMELA ANNE ESGUERRA</t>
  </si>
  <si>
    <t xml:space="preserve">2930693	</t>
  </si>
  <si>
    <t xml:space="preserve">22948719	</t>
  </si>
  <si>
    <t xml:space="preserve">999222118792143	</t>
  </si>
  <si>
    <t>[清迈]清迈皇后大酒店 (SHA Extra Plus)(The Empress Chiangmai (SHA Extra Plus))(16185733)</t>
  </si>
  <si>
    <t>高级房&lt;双人入住&gt;&lt;特价促销&gt;&lt;双早&gt;</t>
  </si>
  <si>
    <t>Gamliel/Isca,Gamliel/Isca</t>
  </si>
  <si>
    <t xml:space="preserve">2931071	</t>
  </si>
  <si>
    <t xml:space="preserve">999222120046852	</t>
  </si>
  <si>
    <t>[芭堤雅]芭提雅摩达斯度假村(Pattaya Modus Beachfront Resort)(100347752)</t>
  </si>
  <si>
    <t>海景豪华房&lt;双人入住&gt;&lt;双早&gt;</t>
  </si>
  <si>
    <t>Kruahanchanpong/Warasak,Kruahanchanpong/Warasak</t>
  </si>
  <si>
    <t xml:space="preserve">2931397	</t>
  </si>
  <si>
    <t xml:space="preserve">285901	</t>
  </si>
  <si>
    <t xml:space="preserve">999222120907466	</t>
  </si>
  <si>
    <t>[哥多华]索雷玛克单度假村(Solea Mactan Resort)(28523187)</t>
  </si>
  <si>
    <t>城景尊贵房&lt;特价大促销&gt;&lt;三人入住&gt;&lt;早餐&gt;</t>
  </si>
  <si>
    <t>TIMTIM/RACHEL,TIMTIM/RACHEL,TIMTIM/RACHEL,TIMTIM/RACHEL,TIMTIM/RACHEL,TIMTIM/RACHEL</t>
  </si>
  <si>
    <t xml:space="preserve">2931643	</t>
  </si>
  <si>
    <t xml:space="preserve">3403675/76	</t>
  </si>
  <si>
    <t xml:space="preserve">999222124236895	</t>
  </si>
  <si>
    <t>[芭堤雅]芭堤雅T酒店 (SHA Extra Plus)(T Pattaya Hotel (SHA Extra Plus))(28154562)</t>
  </si>
  <si>
    <t>phetsri/watanyu,phetsri/watanyu</t>
  </si>
  <si>
    <t xml:space="preserve">2932009	</t>
  </si>
  <si>
    <t xml:space="preserve">46246	</t>
  </si>
  <si>
    <t xml:space="preserve">999222125986507	</t>
  </si>
  <si>
    <t>saetae/Nattapron,saetae/Nattapron</t>
  </si>
  <si>
    <t xml:space="preserve">2932666	</t>
  </si>
  <si>
    <t xml:space="preserve">46248	</t>
  </si>
  <si>
    <t xml:space="preserve">999222129653279	</t>
  </si>
  <si>
    <t>香格里拉楼豪华特大床房&lt;双人入住&gt;&lt;双早&gt;</t>
  </si>
  <si>
    <t>YU/ANDY HON KAN,CHEONG/CHERN HAW</t>
  </si>
  <si>
    <t xml:space="preserve">2933310	</t>
  </si>
  <si>
    <t xml:space="preserve">11484384	</t>
  </si>
  <si>
    <t xml:space="preserve">999222132505552	</t>
  </si>
  <si>
    <t>[新山]希思尔新山酒店(Thistle Johor Bahru)(5624049)</t>
  </si>
  <si>
    <t>ABDUL RAHMAN/AHMAD AZHAN</t>
  </si>
  <si>
    <t xml:space="preserve">2934250	</t>
  </si>
  <si>
    <t xml:space="preserve">999222132644079	</t>
  </si>
  <si>
    <t>豪华特大床房&lt;双人入住&gt;&lt;双早&gt;</t>
  </si>
  <si>
    <t>MOHD AZMAN/NURUL NADIAH</t>
  </si>
  <si>
    <t xml:space="preserve">2934302	</t>
  </si>
  <si>
    <t xml:space="preserve">65241	</t>
  </si>
  <si>
    <t xml:space="preserve">999222135144828	</t>
  </si>
  <si>
    <t>Villar/Lykamae,Villar/Lykamae,Villar/Lykamae</t>
  </si>
  <si>
    <t xml:space="preserve">2934697	</t>
  </si>
  <si>
    <t xml:space="preserve">3404097	</t>
  </si>
  <si>
    <t xml:space="preserve">999222131951786	</t>
  </si>
  <si>
    <t>[甲米]甲米都喜天丽海滨度假酒店(SHA Extra Plus)(Dusit Thani Krabi Beach Resort(SHA Extra Plus))(3666417)</t>
  </si>
  <si>
    <t>CHAKATIS/YUWADEE</t>
  </si>
  <si>
    <t xml:space="preserve">2934193	</t>
  </si>
  <si>
    <t xml:space="preserve">acknowledged	</t>
  </si>
  <si>
    <t xml:space="preserve">999222137427830	</t>
  </si>
  <si>
    <t>[碧瑶]约翰干草营地森林旅馆(The Forest Lodge at Camp John Hay)(90371036)</t>
  </si>
  <si>
    <t>高级房&lt;双人入住&gt;&lt;限量抢购&gt;&lt;无早&gt;</t>
  </si>
  <si>
    <t>Lising/Rafael,Lising/Rafael</t>
  </si>
  <si>
    <t xml:space="preserve">2935312	</t>
  </si>
  <si>
    <t xml:space="preserve">acknowledge	</t>
  </si>
  <si>
    <t xml:space="preserve">999222142874111	</t>
  </si>
  <si>
    <t>Lin/Yun,Lin/Yun</t>
  </si>
  <si>
    <t xml:space="preserve">2936750	</t>
  </si>
  <si>
    <t xml:space="preserve">245131164	</t>
  </si>
  <si>
    <t xml:space="preserve">999222149123160	</t>
  </si>
  <si>
    <t>[古晋]古晋拉亚会议中心酒店(Raia Hotel &amp; Convention Centre Kuching)(94366407)</t>
  </si>
  <si>
    <t>高级特大床房&lt;双人入住&gt;&lt;双早&gt;</t>
  </si>
  <si>
    <t>razali/azrul bin,razali/azrul bin</t>
  </si>
  <si>
    <t xml:space="preserve">2938287	</t>
  </si>
  <si>
    <t xml:space="preserve">245226887	</t>
  </si>
  <si>
    <t xml:space="preserve">999222149355305	</t>
  </si>
  <si>
    <t>ZAIKI/NUAIMAH</t>
  </si>
  <si>
    <t xml:space="preserve">2938326	</t>
  </si>
  <si>
    <t xml:space="preserve">602849	</t>
  </si>
  <si>
    <t xml:space="preserve">999222150685237	</t>
  </si>
  <si>
    <t>MOHAMEDOSMAN/MUHAMMAD HANIZ,ABU/FARIDAH</t>
  </si>
  <si>
    <t xml:space="preserve">2938764	</t>
  </si>
  <si>
    <t xml:space="preserve">999222150784115	</t>
  </si>
  <si>
    <t>[曼谷]是隆不容错过酒店 by Cross Collection(Haven't Met Bangkok Silom by Cross Collection)(17140699)</t>
  </si>
  <si>
    <t>城市工作室(至少连住2晚及以上)&lt;双人入住&gt;&lt;无早&gt;</t>
  </si>
  <si>
    <t>CHAN/SUK CHING</t>
  </si>
  <si>
    <t xml:space="preserve">2938822	</t>
  </si>
  <si>
    <t xml:space="preserve">999222154305599	</t>
  </si>
  <si>
    <t>海景豪华双床房&lt;双人入住&gt;&lt;双早&gt;</t>
  </si>
  <si>
    <t>intan/noor,intan/noor,intan/noor</t>
  </si>
  <si>
    <t xml:space="preserve">2939682	</t>
  </si>
  <si>
    <t xml:space="preserve"> 348438	</t>
  </si>
  <si>
    <t xml:space="preserve">999222154463180	</t>
  </si>
  <si>
    <t>[华欣]华欣艾杉酷度假村及套房 (政府卫生认证)(iSanook Resort &amp; Suites Hua Hin (SHA Plus+))(98508718)</t>
  </si>
  <si>
    <t>Ploycharoen/Napat,Ploycharoen/Napat</t>
  </si>
  <si>
    <t xml:space="preserve">2939725	</t>
  </si>
  <si>
    <t xml:space="preserve">77984	</t>
  </si>
  <si>
    <t xml:space="preserve">999222159363822	</t>
  </si>
  <si>
    <t>[芭堤雅]芭堤雅T酒店 (政府卫生认证)(T Pattaya Hotel (SHA Extra Plus))(28154562)</t>
  </si>
  <si>
    <t>Kittisrisawai/Puttiwat,Kittisrisawai/Puttiwat</t>
  </si>
  <si>
    <t xml:space="preserve">2940986	</t>
  </si>
  <si>
    <t xml:space="preserve">46349	</t>
  </si>
  <si>
    <t xml:space="preserve">999222159799660	</t>
  </si>
  <si>
    <t>[曼谷]曼谷香格里拉大酒店 (政府卫生认证)(Shangri-La Bangkok)(3243791)</t>
  </si>
  <si>
    <t>香格里拉楼豪华河景特大床房(至少连住2晚及以上)&lt;特惠专享&gt;&lt;双人入住&gt;&lt;双早&gt;</t>
  </si>
  <si>
    <t>WANG/JUE</t>
  </si>
  <si>
    <t xml:space="preserve">2941064	</t>
  </si>
  <si>
    <t xml:space="preserve">11485254	</t>
  </si>
  <si>
    <t xml:space="preserve">999222159802995	</t>
  </si>
  <si>
    <t>香格里拉楼豪华特大床房(至少连住2晚及以上)&lt;特惠专享&gt;&lt;双人入住&gt;&lt;双早&gt;</t>
  </si>
  <si>
    <t>ZHENG/YUSI</t>
  </si>
  <si>
    <t xml:space="preserve">2941067	</t>
  </si>
  <si>
    <t xml:space="preserve">11485255	</t>
  </si>
  <si>
    <t xml:space="preserve">999222159824606	</t>
  </si>
  <si>
    <t>ZHANG/MI</t>
  </si>
  <si>
    <t xml:space="preserve">2941073	</t>
  </si>
  <si>
    <t xml:space="preserve">11485261	</t>
  </si>
  <si>
    <t xml:space="preserve">999222160829962	</t>
  </si>
  <si>
    <t>[吉隆坡]吉隆坡邵氏广场美居酒店(Mercure Kuala Lumpur Shaw Parade)(28538026)</t>
  </si>
  <si>
    <t>豪华大床房(至少连住2晚及以上)&lt;双人入住&gt;&lt;不适用马来西亚客人&gt;&lt;双早&gt;</t>
  </si>
  <si>
    <t>PENG/LE</t>
  </si>
  <si>
    <t xml:space="preserve">2941396	</t>
  </si>
  <si>
    <t xml:space="preserve">391533	</t>
  </si>
  <si>
    <t xml:space="preserve">999222161522341	</t>
  </si>
  <si>
    <t>[乔治市]槟城温宝利酒店 (槟城对抗新冠肺炎认证)(The Wembley – A St Giles Hotel, Penang)(5159731)</t>
  </si>
  <si>
    <t>高级特大床房(至少连住2晚及以上)&lt;双人入住&gt;&lt;双早&gt;</t>
  </si>
  <si>
    <t>HASLA BIN SAIN/MOHD,HASLA BIN SAIN/MOHD</t>
  </si>
  <si>
    <t xml:space="preserve">2941670	</t>
  </si>
  <si>
    <t xml:space="preserve">689147	</t>
  </si>
  <si>
    <t xml:space="preserve">999222161559507	</t>
  </si>
  <si>
    <t>[普吉岛]卡塔棕榈水疗度假酒店 (政府卫生认证)(Kata Palm Resort &amp; Spa (SHA Extra Plus))(4120277)</t>
  </si>
  <si>
    <t>高级房&lt;限时抢购&gt;&lt;超值特惠&gt;&lt;双人入住&gt;&lt;双早&gt;</t>
  </si>
  <si>
    <t>YANG/TAO</t>
  </si>
  <si>
    <t xml:space="preserve">2941689	</t>
  </si>
  <si>
    <t xml:space="preserve">Sineenuch	</t>
  </si>
  <si>
    <t xml:space="preserve">999222162170174	</t>
  </si>
  <si>
    <t>豪华双人床房&lt;双人入住&gt;&lt;无早&gt;</t>
  </si>
  <si>
    <t>YAMAVIRUN/PURITA</t>
  </si>
  <si>
    <t xml:space="preserve">2942030	</t>
  </si>
  <si>
    <t xml:space="preserve">46355	</t>
  </si>
  <si>
    <t xml:space="preserve">999222163870774	</t>
  </si>
  <si>
    <t>[奎松市]马尼拉赛达北维迪斯酒店 - 多用途酒店(Seda Vertis North - Multiple Use Hotel)(17891668)</t>
  </si>
  <si>
    <t>豪华房&lt;特价大促销&gt;&lt;双人入住&gt;&lt;双早&gt;</t>
  </si>
  <si>
    <t>ANGELA MIRANDA/JERAMIE,ANGELA MIRANDA/JERAMIE</t>
  </si>
  <si>
    <t xml:space="preserve">2942223	</t>
  </si>
  <si>
    <t xml:space="preserve">2513403	</t>
  </si>
  <si>
    <t xml:space="preserve">22164149111	</t>
  </si>
  <si>
    <t>索雷棕榈城景房&lt;特价大促销&gt;&lt;双人入住&gt;&lt;双早&gt;</t>
  </si>
  <si>
    <t>LEE/HYUN JONG</t>
  </si>
  <si>
    <t xml:space="preserve">2942293	</t>
  </si>
  <si>
    <t xml:space="preserve">999222164805348	</t>
  </si>
  <si>
    <t>[多哈]瓦奇夫集市缇沃丽系列精品酒店(Souq Waqif Boutique Hotels - Tivoli)(103992112)</t>
  </si>
  <si>
    <t>阿鲁迈拉标准房 禁烟&lt;双人入住&gt;&lt;无早&gt;</t>
  </si>
  <si>
    <t>alhebsi/Ali,alhebsi/Ali</t>
  </si>
  <si>
    <t xml:space="preserve">2942418	</t>
  </si>
  <si>
    <t xml:space="preserve">999222165159829	</t>
  </si>
  <si>
    <t>[中雅加达]丹那阿邦至爱酒店 - 赛德恩格(Favehotel Tanah Abang - Cideng)(28598570)</t>
  </si>
  <si>
    <t>致爱房&lt;双人入住&gt;&lt;预付&gt;&lt;无早&gt;</t>
  </si>
  <si>
    <t>P/OKA</t>
  </si>
  <si>
    <t xml:space="preserve">2942495	</t>
  </si>
  <si>
    <t xml:space="preserve">999222165584251	</t>
  </si>
  <si>
    <t>Wang/Weishan</t>
  </si>
  <si>
    <t xml:space="preserve">2942607	</t>
  </si>
  <si>
    <t xml:space="preserve">78028	</t>
  </si>
  <si>
    <t xml:space="preserve">999222165740891	</t>
  </si>
  <si>
    <t>[阿布扎比]安纳塔拉东方曼格罗夫阿布扎比酒店(Anantara Eastern Mangroves Abu Dhabi Hotel)(103172909)</t>
  </si>
  <si>
    <t>豪华房(带阳台)&lt;双人入住&gt;&lt;双早&gt;</t>
  </si>
  <si>
    <t>Narwal/Abhijeet Singh</t>
  </si>
  <si>
    <t xml:space="preserve">2942649	</t>
  </si>
  <si>
    <t xml:space="preserve">46746228	</t>
  </si>
  <si>
    <t xml:space="preserve">999222165757619	</t>
  </si>
  <si>
    <t>xiong/jie</t>
  </si>
  <si>
    <t xml:space="preserve">2942652	</t>
  </si>
  <si>
    <t xml:space="preserve">78029	</t>
  </si>
  <si>
    <t xml:space="preserve">999222167100962	</t>
  </si>
  <si>
    <t>COTECSON/MARIAN JOANNAH KAREEN DIOLOLA,TY/ADRIAN ADIL</t>
  </si>
  <si>
    <t xml:space="preserve">2943017	</t>
  </si>
  <si>
    <t xml:space="preserve">2514488	</t>
  </si>
  <si>
    <t xml:space="preserve">999222170428577	</t>
  </si>
  <si>
    <t>Ronquillo/Joanna,Ronquillo/Joanna</t>
  </si>
  <si>
    <t xml:space="preserve">2943501	</t>
  </si>
  <si>
    <t xml:space="preserve">HMS138-0002236	</t>
  </si>
  <si>
    <t xml:space="preserve">999222171133749	</t>
  </si>
  <si>
    <t>[吉隆坡]吉隆坡宾乐雅精选酒店(PARKROYAL COLLECTION Kuala Lumpur)(100961857)</t>
  </si>
  <si>
    <t>乐居尊贵特大床客房&lt;促销&gt;&lt;双人入住&gt;&lt;双早&gt;</t>
  </si>
  <si>
    <t>BAKAR/NUR FADILAH BINTE A</t>
  </si>
  <si>
    <t xml:space="preserve">2943670	</t>
  </si>
  <si>
    <t xml:space="preserve">209048874	</t>
  </si>
  <si>
    <t xml:space="preserve">999222171280094	</t>
  </si>
  <si>
    <t>Co/Dustin Grayson,Co/Dustin Grayson</t>
  </si>
  <si>
    <t xml:space="preserve">2943698	</t>
  </si>
  <si>
    <t xml:space="preserve">2514644	</t>
  </si>
  <si>
    <t xml:space="preserve">999222171376152	</t>
  </si>
  <si>
    <t>UTAMI/SITI HARIANI NUR UTAMI</t>
  </si>
  <si>
    <t xml:space="preserve">2943724	</t>
  </si>
  <si>
    <t xml:space="preserve">209049907	</t>
  </si>
  <si>
    <t xml:space="preserve">999222177524826	</t>
  </si>
  <si>
    <t>[芭堤雅]芭堤雅SN优佳酒店 (政府卫生认证)(SN Plus Hotel - SHA Plus)(6204550)</t>
  </si>
  <si>
    <t>SONGKAMILINDA/THONGCHANOK</t>
  </si>
  <si>
    <t xml:space="preserve">2944956	</t>
  </si>
  <si>
    <t xml:space="preserve">94567	</t>
  </si>
  <si>
    <t xml:space="preserve">999222178170238	</t>
  </si>
  <si>
    <t>ZHOU/AIDONG</t>
  </si>
  <si>
    <t xml:space="preserve">2945149	</t>
  </si>
  <si>
    <t xml:space="preserve">11485803	</t>
  </si>
  <si>
    <t xml:space="preserve">999222178278615	</t>
  </si>
  <si>
    <t>villanueva/priscyla</t>
  </si>
  <si>
    <t xml:space="preserve">2945181	</t>
  </si>
  <si>
    <t xml:space="preserve">2514898	</t>
  </si>
  <si>
    <t xml:space="preserve">999222178771600	</t>
  </si>
  <si>
    <t>[芭堤雅]达拉海角渡假村(Cape Dara Resort)(5470678)</t>
  </si>
  <si>
    <t>豪华房&lt;今日特价 &gt;&lt;双人入住&gt;&lt;双早&gt;</t>
  </si>
  <si>
    <t>Roobsawangkullapong/Thitichaya</t>
  </si>
  <si>
    <t xml:space="preserve">2945324	</t>
  </si>
  <si>
    <t xml:space="preserve">483398	</t>
  </si>
  <si>
    <t xml:space="preserve">999222178812076	</t>
  </si>
  <si>
    <t>[曼谷]曼谷水门伯克利酒店(政府卫生认证)(The Berkeley Hotel Pratunam Bangkok (SHA Plus+))(28597407)</t>
  </si>
  <si>
    <t>主塔奢华房(至少连住2晚及以上)&lt;今日特价 &gt;&lt;双人入住&gt;&lt;不适用泰国客人&gt;&lt;双早&gt;</t>
  </si>
  <si>
    <t>HUANG/MINGKUN</t>
  </si>
  <si>
    <t xml:space="preserve">2945335	</t>
  </si>
  <si>
    <t xml:space="preserve">10010968977	</t>
  </si>
  <si>
    <t xml:space="preserve">999222179269850	</t>
  </si>
  <si>
    <t>俱乐部套房&lt;双人入住&gt;&lt;双早&gt;</t>
  </si>
  <si>
    <t>kongpurinart/Pratipat</t>
  </si>
  <si>
    <t xml:space="preserve">2945447	</t>
  </si>
  <si>
    <t xml:space="preserve">285956	</t>
  </si>
  <si>
    <t xml:space="preserve">999222179661812	</t>
  </si>
  <si>
    <t>[胡志明市]西贡拉维拉酒店(La Vela Saigon Hotel)(103533987)</t>
  </si>
  <si>
    <t>城景豪华双床房&lt;双人入住&gt;&lt;双早&gt;</t>
  </si>
  <si>
    <t>SHIN/RYAN,SHIN/RYAN,SHIN/RYAN,SHIN/RYAN</t>
  </si>
  <si>
    <t xml:space="preserve">2945541	</t>
  </si>
  <si>
    <t xml:space="preserve">999222179744678	</t>
  </si>
  <si>
    <t>[薄荷岛]贝尔福度假酒店(The Bellevue Resort)(5425269)</t>
  </si>
  <si>
    <t>高级房&lt;特惠专享&gt;&lt;双人入住&gt;&lt;双早&gt;</t>
  </si>
  <si>
    <t>WANG/HAO,LIU/YAO,ZHOU/MI,NI/JIANGWEI</t>
  </si>
  <si>
    <t xml:space="preserve">2945568	</t>
  </si>
  <si>
    <t xml:space="preserve">20147533	</t>
  </si>
  <si>
    <t xml:space="preserve">999222180190114	</t>
  </si>
  <si>
    <t>[拉普拉普]康斯特白拉热带海滩度假村(Costabella Tropical Beach Hotel)(8235061)</t>
  </si>
  <si>
    <t>豪华池畔房-带阳台&lt;特价大促销&gt;&lt;双人入住&gt;&lt;无早&gt;</t>
  </si>
  <si>
    <t>Palm/Agnes,Palm/Agnes</t>
  </si>
  <si>
    <t xml:space="preserve">2945707	</t>
  </si>
  <si>
    <t xml:space="preserve">142178	</t>
  </si>
  <si>
    <t xml:space="preserve">999222180696678	</t>
  </si>
  <si>
    <t>高级房&lt;特价大促销&gt;&lt;双人入住&gt;&lt;无早&gt;</t>
  </si>
  <si>
    <t>james santos/jersey,james santos/jersey</t>
  </si>
  <si>
    <t xml:space="preserve">2945843	</t>
  </si>
  <si>
    <t xml:space="preserve">142181	</t>
  </si>
  <si>
    <t xml:space="preserve">999222181145313	</t>
  </si>
  <si>
    <t>Francisco/Shelley,Francisco/Shelley,Francisco/Shelley,Francisco/Shelley</t>
  </si>
  <si>
    <t xml:space="preserve">2945991	</t>
  </si>
  <si>
    <t xml:space="preserve">2515566	</t>
  </si>
  <si>
    <t xml:space="preserve">999222181269953	</t>
  </si>
  <si>
    <t>ZHAI/DONGMING</t>
  </si>
  <si>
    <t xml:space="preserve">2946063	</t>
  </si>
  <si>
    <t xml:space="preserve">245961122	</t>
  </si>
  <si>
    <t xml:space="preserve">999222181374882	</t>
  </si>
  <si>
    <t>[哥打京那巴鲁]阿皮亚伊纳南因宜必思尚品酒店(Ibis Styles Kota Kinabalu Inanam Hotel)(37490470)</t>
  </si>
  <si>
    <t>高级大床房&lt;双人入住&gt;&lt;双早&gt;</t>
  </si>
  <si>
    <t>SIMON/AYISYA NOVIANIE</t>
  </si>
  <si>
    <t xml:space="preserve">2946127	</t>
  </si>
  <si>
    <t xml:space="preserve">MBRSGFN	</t>
  </si>
  <si>
    <t xml:space="preserve">999222185063879	</t>
  </si>
  <si>
    <t>WILLIAMS/CHRISTOPHER ROY</t>
  </si>
  <si>
    <t xml:space="preserve">2946570	</t>
  </si>
  <si>
    <t xml:space="preserve">999222186118212	</t>
  </si>
  <si>
    <t>SU/GUANTING</t>
  </si>
  <si>
    <t xml:space="preserve">2946744	</t>
  </si>
  <si>
    <t xml:space="preserve">209369498	</t>
  </si>
  <si>
    <t xml:space="preserve">999222186872847	</t>
  </si>
  <si>
    <t>Amanullah/Nor Salmah Begum</t>
  </si>
  <si>
    <t xml:space="preserve">2946860	</t>
  </si>
  <si>
    <t xml:space="preserve">603218	</t>
  </si>
  <si>
    <t xml:space="preserve">999222189021338	</t>
  </si>
  <si>
    <t>[唐格朗]奇利亚雅加达机场酒店(Kyriad Hotel Airport Jakarta)(98285398)</t>
  </si>
  <si>
    <t>豪华房&lt;双人入住&gt;&lt;预付&gt;&lt;无早&gt;</t>
  </si>
  <si>
    <t>WULANDARI/AYU MEILANA</t>
  </si>
  <si>
    <t xml:space="preserve">2947310	</t>
  </si>
  <si>
    <t xml:space="preserve">999222191963650	</t>
  </si>
  <si>
    <t>MUHAMMAD DIKNAS/ROAN</t>
  </si>
  <si>
    <t xml:space="preserve">2947564	</t>
  </si>
  <si>
    <t xml:space="preserve">999222192977557	</t>
  </si>
  <si>
    <t>城景豪华房&lt;双人入住&gt;&lt;双早&gt;</t>
  </si>
  <si>
    <t>Yang/Qi Rui,Yang/Qi Rui</t>
  </si>
  <si>
    <t xml:space="preserve">2947822	</t>
  </si>
  <si>
    <t xml:space="preserve">999222193283364	</t>
  </si>
  <si>
    <t>MARJANI/EKA</t>
  </si>
  <si>
    <t xml:space="preserve">2947884	</t>
  </si>
  <si>
    <t xml:space="preserve">999222193446209	</t>
  </si>
  <si>
    <t>Watwathin/Sarinda</t>
  </si>
  <si>
    <t xml:space="preserve">2947918	</t>
  </si>
  <si>
    <t xml:space="preserve">46429	</t>
  </si>
  <si>
    <t xml:space="preserve">999222194848994	</t>
  </si>
  <si>
    <t>HAMIDAH/INDA</t>
  </si>
  <si>
    <t xml:space="preserve">2948269	</t>
  </si>
  <si>
    <t xml:space="preserve">999222195684843	</t>
  </si>
  <si>
    <t>PERMATASARI/INDAH</t>
  </si>
  <si>
    <t xml:space="preserve">2948470	</t>
  </si>
  <si>
    <t xml:space="preserve">999222195704104	</t>
  </si>
  <si>
    <t>[曼谷]曼谷素凯泰酒店(The Sukhothai Bangkok)(4957359)</t>
  </si>
  <si>
    <t>高级大床房&lt;特惠&gt;&lt;双人入住&gt;&lt;双早&gt;</t>
  </si>
  <si>
    <t>LV/DONG,Su/Sha</t>
  </si>
  <si>
    <t xml:space="preserve">2948471	</t>
  </si>
  <si>
    <t xml:space="preserve">999222196686550	</t>
  </si>
  <si>
    <t>Villanueva/Mary Clein Ann</t>
  </si>
  <si>
    <t xml:space="preserve">2948725	</t>
  </si>
  <si>
    <t xml:space="preserve">2516925	</t>
  </si>
  <si>
    <t xml:space="preserve">999222197376761	</t>
  </si>
  <si>
    <t>[南雅加达]雅加达克巴约蓝尼奥酒店(Hotel Neo+ Kebayoran Jakarta)(98301017)</t>
  </si>
  <si>
    <t>尼欧房&lt;双人入住&gt;&lt;预付&gt;&lt;无早&gt;</t>
  </si>
  <si>
    <t>HENDRA/IFAN</t>
  </si>
  <si>
    <t xml:space="preserve">2948872	</t>
  </si>
  <si>
    <t xml:space="preserve">22202543212	</t>
  </si>
  <si>
    <t>尼欧房&lt;双人入住&gt;&lt;预付&gt;&lt;双早&gt;</t>
  </si>
  <si>
    <t>miswanto/miswanto</t>
  </si>
  <si>
    <t xml:space="preserve">2949546	</t>
  </si>
  <si>
    <t>,</t>
  </si>
  <si>
    <t>999221935013557</t>
  </si>
  <si>
    <t>本期收回817元</t>
  </si>
  <si>
    <t>A230129165206481</t>
  </si>
  <si>
    <t>A230129165327481</t>
  </si>
  <si>
    <t>CNY / HKD 当前参考汇率: 1.154353412</t>
  </si>
  <si>
    <t>总计: 175033.73 CNY/
202050.78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</si>
  <si>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</si>
  <si>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</si>
  <si>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</si>
  <si>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</si>
  <si>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</si>
  <si>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</si>
  <si>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</si>
  <si>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</si>
  <si>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</si>
  <si>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</si>
  <si>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</si>
  <si>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</si>
  <si>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</si>
  <si>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</si>
  <si>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</si>
  <si>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</si>
  <si>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</si>
  <si>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</si>
  <si>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</si>
  <si>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2022-12-27</t>
  </si>
  <si>
    <t>2903450</t>
  </si>
  <si>
    <t>薄荷岛赫南塔瓦拉度假村</t>
  </si>
  <si>
    <t>PARK JONG-GYU,PARK JONG-GYU,PARK JONG-GYU,PARK JONG-GYU,PARK JONG-GYU,PARK JONG-GYU</t>
  </si>
  <si>
    <t>2023-01-11</t>
  </si>
  <si>
    <t>2023-01-15</t>
  </si>
  <si>
    <t>退房日周结</t>
  </si>
  <si>
    <t>11032.00</t>
  </si>
  <si>
    <t>RMB</t>
  </si>
  <si>
    <t>0</t>
  </si>
  <si>
    <t>0.00</t>
  </si>
  <si>
    <t>携程国际直连(DD)</t>
  </si>
  <si>
    <t>01.011174</t>
  </si>
  <si>
    <t>2022-12-27 14:40:10</t>
  </si>
  <si>
    <t>否</t>
  </si>
  <si>
    <t>汇智国际旅游发展有限公司</t>
  </si>
  <si>
    <t>直采</t>
  </si>
  <si>
    <t>菲律宾</t>
  </si>
  <si>
    <t>999222010655358,</t>
  </si>
  <si>
    <t>2903642</t>
  </si>
  <si>
    <t>PARK JONG-GYU</t>
  </si>
  <si>
    <t>2022-12-27 14:38:19</t>
  </si>
  <si>
    <t>999222010655358,,</t>
  </si>
  <si>
    <t>2903658</t>
  </si>
  <si>
    <t>2022-12-27 14:39:09</t>
  </si>
  <si>
    <t>2022-12-26</t>
  </si>
  <si>
    <t>2900604</t>
  </si>
  <si>
    <t>曼谷索拉利亚西铁酒店</t>
  </si>
  <si>
    <t>choe seungon,choe seungon</t>
  </si>
  <si>
    <t>2023-01-12</t>
  </si>
  <si>
    <t>2079.00</t>
  </si>
  <si>
    <t>2022-12-26 09:59:24</t>
  </si>
  <si>
    <t>泰国</t>
  </si>
  <si>
    <t>2022-12-22</t>
  </si>
  <si>
    <t>2894026</t>
  </si>
  <si>
    <t>麦克坦索雷棕榈度假酒店</t>
  </si>
  <si>
    <t>JEON JIMIN</t>
  </si>
  <si>
    <t>3600.00</t>
  </si>
  <si>
    <t>2022-12-25 10:25:34</t>
  </si>
  <si>
    <t>2022-12-23</t>
  </si>
  <si>
    <t>2894861</t>
  </si>
  <si>
    <t>Alvin Tan</t>
  </si>
  <si>
    <t>2022-12-23 09:34:59</t>
  </si>
  <si>
    <t>999222178771600,</t>
  </si>
  <si>
    <t>2895819</t>
  </si>
  <si>
    <t>达拉海角度假酒店</t>
  </si>
  <si>
    <t>Roobsawangkullapong Thitichaya</t>
  </si>
  <si>
    <t>2023-01-14</t>
  </si>
  <si>
    <t>2023-01-13 14:34:04</t>
  </si>
  <si>
    <t>2022-10-23</t>
  </si>
  <si>
    <t>2755737</t>
  </si>
  <si>
    <t>海约翰坎普庄园酒店</t>
  </si>
  <si>
    <t>Empleo-Frazier Ophelia</t>
  </si>
  <si>
    <t>2023-01-13</t>
  </si>
  <si>
    <t>2560.00</t>
  </si>
  <si>
    <t>2022-10-23 16:32:54</t>
  </si>
  <si>
    <t>2022-11-20</t>
  </si>
  <si>
    <t>2810914</t>
  </si>
  <si>
    <t>仁川松岛空中花园酒店</t>
  </si>
  <si>
    <t>Hong Soonim,Hong Soonim</t>
  </si>
  <si>
    <t>565.00</t>
  </si>
  <si>
    <t>2022-11-20 14:15:06</t>
  </si>
  <si>
    <t>韩国</t>
  </si>
  <si>
    <t>2022-12-19</t>
  </si>
  <si>
    <t>2885694</t>
  </si>
  <si>
    <t>吉隆坡白沙罗皇家朱兰酒店</t>
  </si>
  <si>
    <t>MdIdris Kamil,MdIdris Kamil,MdIdris Kamil,MdIdris Kamil</t>
  </si>
  <si>
    <t>1412.00</t>
  </si>
  <si>
    <t>2022-12-20 11:56:11</t>
  </si>
  <si>
    <t>马来西亚</t>
  </si>
  <si>
    <t>2022-11-03</t>
  </si>
  <si>
    <t>2774644</t>
  </si>
  <si>
    <t>曼谷维伊 - 美憬阁酒店</t>
  </si>
  <si>
    <t>CHEUNG FU YIN,LAU KAM CHUNG</t>
  </si>
  <si>
    <t>2400.00</t>
  </si>
  <si>
    <t>-2400</t>
  </si>
  <si>
    <t>2022-11-04 17:56:52</t>
  </si>
  <si>
    <t>2022-11-04</t>
  </si>
  <si>
    <t>2776695</t>
  </si>
  <si>
    <t>普吉岛迈考美丽亚酒店(SHA Extra Plus)</t>
  </si>
  <si>
    <t>Wong Chishing</t>
  </si>
  <si>
    <t>2023-01-08</t>
  </si>
  <si>
    <t>14980.00</t>
  </si>
  <si>
    <t>2022-11-05 22:08:16</t>
  </si>
  <si>
    <t>2903403</t>
  </si>
  <si>
    <t>TMS岘港海滩酒店</t>
  </si>
  <si>
    <t>LEE MINJUNG</t>
  </si>
  <si>
    <t>1320.00</t>
  </si>
  <si>
    <t>2022-12-27 14:06:56</t>
  </si>
  <si>
    <t>越南</t>
  </si>
  <si>
    <t>2947918</t>
  </si>
  <si>
    <t>芭堤雅T酒店 (SHA Extra Plus)</t>
  </si>
  <si>
    <t>Watwathin Sarinda</t>
  </si>
  <si>
    <t>245.00</t>
  </si>
  <si>
    <t>2023-01-14 11:58:40</t>
  </si>
  <si>
    <t>2904999</t>
  </si>
  <si>
    <t>哥打京那巴鲁元明大酒店</t>
  </si>
  <si>
    <t>Park Youngsoo</t>
  </si>
  <si>
    <t>250.00</t>
  </si>
  <si>
    <t>2022-12-28 13:12:28</t>
  </si>
  <si>
    <t>2022-12-28</t>
  </si>
  <si>
    <t>2905153</t>
  </si>
  <si>
    <t>仁川机场贝斯特韦斯特精品酒店</t>
  </si>
  <si>
    <t>RHODES JASON SHANE</t>
  </si>
  <si>
    <t>580.00</t>
  </si>
  <si>
    <t>2022-12-28 09:34:28</t>
  </si>
  <si>
    <t>2022-12-21</t>
  </si>
  <si>
    <t>2891255</t>
  </si>
  <si>
    <t>芽庄洲际酒店</t>
  </si>
  <si>
    <t>Lee Jaekwon</t>
  </si>
  <si>
    <t>855.00</t>
  </si>
  <si>
    <t>2022-12-22 14:32:28</t>
  </si>
  <si>
    <t>2022-12-29</t>
  </si>
  <si>
    <t>2908557</t>
  </si>
  <si>
    <t>沙通易思婷大酒店</t>
  </si>
  <si>
    <t>CHIEN PANG LIN,CHIEN PANG LIN,CHIEN PANG LIN</t>
  </si>
  <si>
    <t>4788.00</t>
  </si>
  <si>
    <t>2022-12-29 16:47:39</t>
  </si>
  <si>
    <t>2894711</t>
  </si>
  <si>
    <t>芭堤雅SN优佳酒店 (SHA 认证)</t>
  </si>
  <si>
    <t>LAMSIRI CHARAT,KOONRITKAEW ARTTACHAIWOOT</t>
  </si>
  <si>
    <t>200.00</t>
  </si>
  <si>
    <t>2022-12-23 00:05:11</t>
  </si>
  <si>
    <t>2022-12-20</t>
  </si>
  <si>
    <t>2889495</t>
  </si>
  <si>
    <t>曼谷lyf素坤逸8巷-雅诗阁管理</t>
  </si>
  <si>
    <t>WONG CHUN TONG,TSANG FUNG YIN RISSA</t>
  </si>
  <si>
    <t>1813.00</t>
  </si>
  <si>
    <t>2022-12-20 22:53:42</t>
  </si>
  <si>
    <t>2022-10-19</t>
  </si>
  <si>
    <t>2747482</t>
  </si>
  <si>
    <t>芭堤雅阿瓦尼度假酒店</t>
  </si>
  <si>
    <t>Tiwari Rahul,Tiwari Rahul</t>
  </si>
  <si>
    <t>629.00</t>
  </si>
  <si>
    <t>--</t>
  </si>
  <si>
    <t>2022-09-21</t>
  </si>
  <si>
    <t>2701561</t>
  </si>
  <si>
    <t>槟城长荣桂冠酒店</t>
  </si>
  <si>
    <t>Julie May,David May</t>
  </si>
  <si>
    <t>1576.00</t>
  </si>
  <si>
    <t>394.00</t>
  </si>
  <si>
    <t>-1182</t>
  </si>
  <si>
    <t>2022-09-21 13:31:20</t>
  </si>
  <si>
    <t>2022-10-04</t>
  </si>
  <si>
    <t>2724234</t>
  </si>
  <si>
    <t>FOK SZELUMNOELLE,ZHONG MINGHONG</t>
  </si>
  <si>
    <t>3660.00</t>
  </si>
  <si>
    <t>2022-10-14 16:31:14</t>
  </si>
  <si>
    <t>2022-11-17</t>
  </si>
  <si>
    <t>2803350</t>
  </si>
  <si>
    <t>曼谷香格里拉大酒店</t>
  </si>
  <si>
    <t>Kirk Richard</t>
  </si>
  <si>
    <t>3785.00</t>
  </si>
  <si>
    <t>2022-11-17 17:36:30</t>
  </si>
  <si>
    <t>2022-11-09</t>
  </si>
  <si>
    <t>2786817</t>
  </si>
  <si>
    <t>吉隆坡四季酒店</t>
  </si>
  <si>
    <t>MASUDA KOSUMO</t>
  </si>
  <si>
    <t>1192.00</t>
  </si>
  <si>
    <t>2022-11-10 12:43:26</t>
  </si>
  <si>
    <t>999222137427830,,</t>
  </si>
  <si>
    <t>2022-11-14</t>
  </si>
  <si>
    <t>2797950</t>
  </si>
  <si>
    <t>约翰海老军营森林小屋</t>
  </si>
  <si>
    <t>Lising Rafael,Lising Rafael</t>
  </si>
  <si>
    <t>2023-01-10 14:30:15</t>
  </si>
  <si>
    <t>2022-11-10</t>
  </si>
  <si>
    <t>2788768</t>
  </si>
  <si>
    <t>曼谷索菲特特色酒店</t>
  </si>
  <si>
    <t>YOON JI HYE</t>
  </si>
  <si>
    <t>2238.00</t>
  </si>
  <si>
    <t>2022-11-13 09:27:39</t>
  </si>
  <si>
    <t>2022-11-23</t>
  </si>
  <si>
    <t>2818244</t>
  </si>
  <si>
    <t>Ronquillo Joanna</t>
  </si>
  <si>
    <t>2023-01-12 23:01:23</t>
  </si>
  <si>
    <t>2022-11-30</t>
  </si>
  <si>
    <t>2834697</t>
  </si>
  <si>
    <t>宿务白沙滩度假村及水疗中心</t>
  </si>
  <si>
    <t>HAN GILWOO</t>
  </si>
  <si>
    <t>2022-11-30 15:55:53</t>
  </si>
  <si>
    <t>2834709</t>
  </si>
  <si>
    <t>LEE HYUNCHUL</t>
  </si>
  <si>
    <t>2022-11-30 15:52:42</t>
  </si>
  <si>
    <t>2022-12-06</t>
  </si>
  <si>
    <t>2852003</t>
  </si>
  <si>
    <t>CHO YEONJU,CHO YEONJU</t>
  </si>
  <si>
    <t>588.00</t>
  </si>
  <si>
    <t>2022-12-06 20:28:58</t>
  </si>
  <si>
    <t>2022-12-10</t>
  </si>
  <si>
    <t>2863936</t>
  </si>
  <si>
    <t>曼谷利特酒店</t>
  </si>
  <si>
    <t>SOLOT EKAWUT,DEETHONG WILAVAN,SRIWICHIT SARUDA</t>
  </si>
  <si>
    <t>1120.00</t>
  </si>
  <si>
    <t>2022-12-11 08:52:38</t>
  </si>
  <si>
    <t>2022-12-14</t>
  </si>
  <si>
    <t>2873167</t>
  </si>
  <si>
    <t>曼谷素坤逸航站 21 中心酒店 (SHA Plus+)</t>
  </si>
  <si>
    <t>CHEUNG WAI HAR DOKI</t>
  </si>
  <si>
    <t>2023-01-09</t>
  </si>
  <si>
    <t>9660.00</t>
  </si>
  <si>
    <t>2022-12-14 18:35:49</t>
  </si>
  <si>
    <t>2022-12-16</t>
  </si>
  <si>
    <t>2879931</t>
  </si>
  <si>
    <t>素坤逸2巷贝斯特韦斯特舒雅优质酒店 (SHA Plus+)</t>
  </si>
  <si>
    <t>WAN KA CHUN</t>
  </si>
  <si>
    <t>2040.00</t>
  </si>
  <si>
    <t>2022-12-16 23:24:51</t>
  </si>
  <si>
    <t>2889533</t>
  </si>
  <si>
    <t>PAK SANG WOO</t>
  </si>
  <si>
    <t>568.00</t>
  </si>
  <si>
    <t>2022-12-21 09:24:36</t>
  </si>
  <si>
    <t>2907310</t>
  </si>
  <si>
    <t>特立尼达公主港套房酒店</t>
  </si>
  <si>
    <t>azrien mohammad,azrien mohammad</t>
  </si>
  <si>
    <t>324.00</t>
  </si>
  <si>
    <t>2022-12-29 08:33:46</t>
  </si>
  <si>
    <t>2022-12-13</t>
  </si>
  <si>
    <t>2870324</t>
  </si>
  <si>
    <t>盛泰澜芭堤雅幻影度假村</t>
  </si>
  <si>
    <t>Su Lungfang,Guo Ting</t>
  </si>
  <si>
    <t>2887.00</t>
  </si>
  <si>
    <t>2022-12-18 20:45:07</t>
  </si>
  <si>
    <t>2022-12-11</t>
  </si>
  <si>
    <t>2866331</t>
  </si>
  <si>
    <t>报春花海滩酒店</t>
  </si>
  <si>
    <t>MOHD NOR MOHD REZAL</t>
  </si>
  <si>
    <t>734.00</t>
  </si>
  <si>
    <t>2022-12-12 09:43:11</t>
  </si>
  <si>
    <t>2866448</t>
  </si>
  <si>
    <t>Behmer James</t>
  </si>
  <si>
    <t>3180.00</t>
  </si>
  <si>
    <t>2022-12-12 12:22:50</t>
  </si>
  <si>
    <t>2022-12-15</t>
  </si>
  <si>
    <t>2874330</t>
  </si>
  <si>
    <t>Gomes Mario Regino Wenliang</t>
  </si>
  <si>
    <t>2460.00</t>
  </si>
  <si>
    <t>2022-12-15 12:08:17</t>
  </si>
  <si>
    <t>2022-12-25</t>
  </si>
  <si>
    <t>2899058</t>
  </si>
  <si>
    <t>JEON JIHYE</t>
  </si>
  <si>
    <t>980.00</t>
  </si>
  <si>
    <t>2022-12-25 14:53:55</t>
  </si>
  <si>
    <t>2890108</t>
  </si>
  <si>
    <t>槟城宾乐雅饭店</t>
  </si>
  <si>
    <t>OTHMAN FAIZ</t>
  </si>
  <si>
    <t>1910.00</t>
  </si>
  <si>
    <t>2022-12-21 13:45:09</t>
  </si>
  <si>
    <t>2907322</t>
  </si>
  <si>
    <t>天际线旅馆</t>
  </si>
  <si>
    <t>Persson Jordan,Hodges Kristy</t>
  </si>
  <si>
    <t>874.54</t>
  </si>
  <si>
    <t>2022-12-29 02:59:48</t>
  </si>
  <si>
    <t>直连</t>
  </si>
  <si>
    <t>美国</t>
  </si>
  <si>
    <t>2022-12-30</t>
  </si>
  <si>
    <t>2911284</t>
  </si>
  <si>
    <t>曼谷安曼纳酒店</t>
  </si>
  <si>
    <t>Mikhasova Olha,Mikhasova Olha</t>
  </si>
  <si>
    <t>1180.00</t>
  </si>
  <si>
    <t>2022-12-30 16:55:10</t>
  </si>
  <si>
    <t>2022-12-31</t>
  </si>
  <si>
    <t>2912495</t>
  </si>
  <si>
    <t>曼谷美人鱼酒店</t>
  </si>
  <si>
    <t>Chan Eran,Chan Eran</t>
  </si>
  <si>
    <t>1463.00</t>
  </si>
  <si>
    <t>2022-12-31 13:52:08</t>
  </si>
  <si>
    <t>2913226</t>
  </si>
  <si>
    <t>Lien HungTa,Lien HungTa</t>
  </si>
  <si>
    <t>2772.00</t>
  </si>
  <si>
    <t>2022-12-31 17:29:10</t>
  </si>
  <si>
    <t>2023-01-01</t>
  </si>
  <si>
    <t>2914706</t>
  </si>
  <si>
    <t>双威大盒子酒店</t>
  </si>
  <si>
    <t>neo ke li alicia neo ke li alicia</t>
  </si>
  <si>
    <t>1032.00</t>
  </si>
  <si>
    <t>2023-01-01 17:59:30</t>
  </si>
  <si>
    <t>2907210</t>
  </si>
  <si>
    <t>贝斯特韦斯特精选寻求者发现者拉玛四世酒店</t>
  </si>
  <si>
    <t>MENG FANXI</t>
  </si>
  <si>
    <t>260.00</t>
  </si>
  <si>
    <t>2022-12-29 12:29:35</t>
  </si>
  <si>
    <t>2910530</t>
  </si>
  <si>
    <t>KIM SOWON</t>
  </si>
  <si>
    <t>612.00</t>
  </si>
  <si>
    <t>2022-12-30 08:32:01</t>
  </si>
  <si>
    <t>2023-01-02</t>
  </si>
  <si>
    <t>2915741</t>
  </si>
  <si>
    <t>Phongsakorn Phongsakorn,Phongsakorn Phongsakorn</t>
  </si>
  <si>
    <t>1464.00</t>
  </si>
  <si>
    <t>2023-01-02 15:24:39</t>
  </si>
  <si>
    <t>2913525</t>
  </si>
  <si>
    <t>侬新酒店</t>
  </si>
  <si>
    <t>PARK SEOHYEON</t>
  </si>
  <si>
    <t>2604.00</t>
  </si>
  <si>
    <t>2022-12-31 20:40:42</t>
  </si>
  <si>
    <t>2911027</t>
  </si>
  <si>
    <t>So Ching Wah,So Ching Wah</t>
  </si>
  <si>
    <t>1386.00</t>
  </si>
  <si>
    <t>2022-12-30 14:00:32</t>
  </si>
  <si>
    <t>2023-01-03</t>
  </si>
  <si>
    <t>2917326</t>
  </si>
  <si>
    <t>阿尔法公寓式酒店</t>
  </si>
  <si>
    <t>Hipol Luis</t>
  </si>
  <si>
    <t>1009.00</t>
  </si>
  <si>
    <t>2023-01-03 10:27:29</t>
  </si>
  <si>
    <t>2023-01-04</t>
  </si>
  <si>
    <t>2921456</t>
  </si>
  <si>
    <t>曼谷大仓新颐饭店</t>
  </si>
  <si>
    <t>XU Feifei</t>
  </si>
  <si>
    <t>1797.00</t>
  </si>
  <si>
    <t>2023-01-04 22:18:28</t>
  </si>
  <si>
    <t>2921569</t>
  </si>
  <si>
    <t>华欣艾杉酷度假村及套房 (SHA Plus+)</t>
  </si>
  <si>
    <t>Chatchawanwanit Chotika,Chatchawanwanit Chotika</t>
  </si>
  <si>
    <t>330.00</t>
  </si>
  <si>
    <t>2023-01-05 12:51:52</t>
  </si>
  <si>
    <t>2920331</t>
  </si>
  <si>
    <t>麦克坦新镇萨沃伊酒店</t>
  </si>
  <si>
    <t>LIE CHRISTENSEN HANNE</t>
  </si>
  <si>
    <t>360.00</t>
  </si>
  <si>
    <t>2023-01-05 22:28:46</t>
  </si>
  <si>
    <t>2932666</t>
  </si>
  <si>
    <t>saetae Nattapron,saetae Nattapron</t>
  </si>
  <si>
    <t>408.00</t>
  </si>
  <si>
    <t>2023-01-09 11:52:51</t>
  </si>
  <si>
    <t>2933310</t>
  </si>
  <si>
    <t>YU ANDY HON KAN,CHEONG CHERN HAW</t>
  </si>
  <si>
    <t>2620.00</t>
  </si>
  <si>
    <t>2023-01-10 21:33:14</t>
  </si>
  <si>
    <t>2023-01-07</t>
  </si>
  <si>
    <t>2928921</t>
  </si>
  <si>
    <t>曼谷秋素坤逸酒店 (SHA Plus+)</t>
  </si>
  <si>
    <t>CHAN TANG KIT</t>
  </si>
  <si>
    <t>510.00</t>
  </si>
  <si>
    <t>-510</t>
  </si>
  <si>
    <t>2023-01-07 18:32:54</t>
  </si>
  <si>
    <t>2930498</t>
  </si>
  <si>
    <t>Kang Kyungtae</t>
  </si>
  <si>
    <t>760.00</t>
  </si>
  <si>
    <t>2023-01-08 11:01:54</t>
  </si>
  <si>
    <t>2023-01-06</t>
  </si>
  <si>
    <t>2925807</t>
  </si>
  <si>
    <t>攀瓦布里海滨度假村(SHA Extra Plus)</t>
  </si>
  <si>
    <t>Phiwployngam Thitima,Phiwployngam Thitima</t>
  </si>
  <si>
    <t>1056.00</t>
  </si>
  <si>
    <t>2023-01-06 17:05:23</t>
  </si>
  <si>
    <t>2921724</t>
  </si>
  <si>
    <t>WAN WUT HANG,KONG SIU WAH</t>
  </si>
  <si>
    <t>2948.00</t>
  </si>
  <si>
    <t>2023-01-05 11:04:26</t>
  </si>
  <si>
    <t>2927283</t>
  </si>
  <si>
    <t>波哥大赌场和水疗酒店</t>
  </si>
  <si>
    <t>Hare Joan</t>
  </si>
  <si>
    <t>3746.51</t>
  </si>
  <si>
    <t>2023-01-07 05:33:55</t>
  </si>
  <si>
    <t>2920551</t>
  </si>
  <si>
    <t>2023-01-04 16:24:09</t>
  </si>
  <si>
    <t>2924343</t>
  </si>
  <si>
    <t>CHAN CHUN LOK</t>
  </si>
  <si>
    <t>1588.00</t>
  </si>
  <si>
    <t>2023-01-06 10:08:39</t>
  </si>
  <si>
    <t>2931071</t>
  </si>
  <si>
    <t>皇后大酒店</t>
  </si>
  <si>
    <t>Gamliel Isca,Gamliel Isca</t>
  </si>
  <si>
    <t>1110.00</t>
  </si>
  <si>
    <t>2023-01-08 15:16:59</t>
  </si>
  <si>
    <t>2931397</t>
  </si>
  <si>
    <t>芭堤雅摩达斯度假村</t>
  </si>
  <si>
    <t>Kruahanchanpong Warasak,Kruahanchanpong Warasak</t>
  </si>
  <si>
    <t>575.00</t>
  </si>
  <si>
    <t>2023-01-08 18:56:55</t>
  </si>
  <si>
    <t>2932009</t>
  </si>
  <si>
    <t>phetsri watanyu,phetsri watanyu</t>
  </si>
  <si>
    <t>204.00</t>
  </si>
  <si>
    <t>2023-01-09 09:11:50</t>
  </si>
  <si>
    <t>2934193</t>
  </si>
  <si>
    <t>甲米都喜天丽海滨度假酒店</t>
  </si>
  <si>
    <t>CHAKATIS YUWADEE</t>
  </si>
  <si>
    <t>2302.00</t>
  </si>
  <si>
    <t>2023-01-10 10:54:23</t>
  </si>
  <si>
    <t>2934250</t>
  </si>
  <si>
    <t>希思尔新山酒店</t>
  </si>
  <si>
    <t>ABDUL RAHMAN AHMAD AZHAN</t>
  </si>
  <si>
    <t>696.00</t>
  </si>
  <si>
    <t>2023-01-10 10:32:00</t>
  </si>
  <si>
    <t>2934302</t>
  </si>
  <si>
    <t>MOHD AZMAN NURUL NADIAH</t>
  </si>
  <si>
    <t>525.00</t>
  </si>
  <si>
    <t>2023-01-10 08:44:40</t>
  </si>
  <si>
    <t>2023-01-10</t>
  </si>
  <si>
    <t>2934697</t>
  </si>
  <si>
    <t>索雷玛克单度假村 -  多用途物业</t>
  </si>
  <si>
    <t>Villar Lykamae,Villar Lykamae,Villar Lykamae</t>
  </si>
  <si>
    <t>1188.00</t>
  </si>
  <si>
    <t>2023-01-10 10:59:50</t>
  </si>
  <si>
    <t>2930693</t>
  </si>
  <si>
    <t>马尼拉101酒店（多用途酒店）</t>
  </si>
  <si>
    <t>ESGUERRA PAMELA ANNE ESGUERRA</t>
  </si>
  <si>
    <t>427.00</t>
  </si>
  <si>
    <t>2023-01-08 12:40:08</t>
  </si>
  <si>
    <t>2931643</t>
  </si>
  <si>
    <t>TIMTIM RACHEL,TIMTIM RACHEL,TIMTIM RACHEL,TIMTIM RACHEL,TIMTIM RACHEL,TIMTIM RACHEL</t>
  </si>
  <si>
    <t>2376.00</t>
  </si>
  <si>
    <t>2023-01-09 10:38:30</t>
  </si>
  <si>
    <t>2023-01-05</t>
  </si>
  <si>
    <t>2924126</t>
  </si>
  <si>
    <t>阿特里姆曼谷美居大酒店(SHA认证)</t>
  </si>
  <si>
    <t>PHOMPANYA SOUKSAVANH,XAYPHACHANH NONGLUCK</t>
  </si>
  <si>
    <t>682.00</t>
  </si>
  <si>
    <t>2023-01-06 14:54:13</t>
  </si>
  <si>
    <t>2938326</t>
  </si>
  <si>
    <t>ZAIKI NUAIMAH</t>
  </si>
  <si>
    <t>409.00</t>
  </si>
  <si>
    <t>2023-01-11 12:16:25</t>
  </si>
  <si>
    <t>2938764</t>
  </si>
  <si>
    <t>MOHAMEDOSMAN MUHAMMAD HANIZ,ABU FARIDAH</t>
  </si>
  <si>
    <t>2023-01-11 12:24:06</t>
  </si>
  <si>
    <t>2942652</t>
  </si>
  <si>
    <t>xiong jie</t>
  </si>
  <si>
    <t>320.00</t>
  </si>
  <si>
    <t>2023-01-12 16:41:29</t>
  </si>
  <si>
    <t>2939682</t>
  </si>
  <si>
    <t>intan noor,intan noor,intan noor</t>
  </si>
  <si>
    <t>2088.00</t>
  </si>
  <si>
    <t>2023-01-12 11:07:29</t>
  </si>
  <si>
    <t>2939725</t>
  </si>
  <si>
    <t>Ploycharoen Napat,Ploycharoen Napat</t>
  </si>
  <si>
    <t>2023-01-11 17:29:52</t>
  </si>
  <si>
    <t>2948269</t>
  </si>
  <si>
    <t>丹那阿邦至爱酒店 - 赛德恩格</t>
  </si>
  <si>
    <t>HAMIDAH INDA</t>
  </si>
  <si>
    <t>125.05</t>
  </si>
  <si>
    <t>2023-01-14 13:56:59</t>
  </si>
  <si>
    <t>印度尼西亚</t>
  </si>
  <si>
    <t>2945149</t>
  </si>
  <si>
    <t>ZHOU AIDONG</t>
  </si>
  <si>
    <t>1330.00</t>
  </si>
  <si>
    <t>2023-01-13 13:57:21</t>
  </si>
  <si>
    <t>2941067</t>
  </si>
  <si>
    <t>ZHENG YUSI</t>
  </si>
  <si>
    <t>2580.00</t>
  </si>
  <si>
    <t>2023-01-12 10:32:00</t>
  </si>
  <si>
    <t>2935312</t>
  </si>
  <si>
    <t>2720.00</t>
  </si>
  <si>
    <t>2023-01-10 14:30:39</t>
  </si>
  <si>
    <t>2936750</t>
  </si>
  <si>
    <t>Lin Yun,Lin Yun</t>
  </si>
  <si>
    <t>2023-01-10 18:36:19</t>
  </si>
  <si>
    <t>2942495</t>
  </si>
  <si>
    <t>P OKA</t>
  </si>
  <si>
    <t>252.26</t>
  </si>
  <si>
    <t>2023-01-12 15:36:01</t>
  </si>
  <si>
    <t>2942607</t>
  </si>
  <si>
    <t>Wang Weishan</t>
  </si>
  <si>
    <t>2023-01-12 16:38:48</t>
  </si>
  <si>
    <t>2942649</t>
  </si>
  <si>
    <t>安纳塔拉东方曼格罗夫阿布扎比酒店</t>
  </si>
  <si>
    <t>Narwal Abhijeet Singh</t>
  </si>
  <si>
    <t>976.00</t>
  </si>
  <si>
    <t>2023-01-12 22:26:26</t>
  </si>
  <si>
    <t>阿拉伯联合酋长国</t>
  </si>
  <si>
    <t>2944956</t>
  </si>
  <si>
    <t>SONGKAMILINDA THONGCHANOK</t>
  </si>
  <si>
    <t>400.00</t>
  </si>
  <si>
    <t>2023-01-13 12:52:36</t>
  </si>
  <si>
    <t>2940986</t>
  </si>
  <si>
    <t>Kittisrisawai Puttiwat,Kittisrisawai Puttiwat</t>
  </si>
  <si>
    <t>2023-01-12 10:25:31</t>
  </si>
  <si>
    <t>2941670</t>
  </si>
  <si>
    <t>槟城温宝利酒店 (槟城对抗新冠肺炎认证)</t>
  </si>
  <si>
    <t>HASLA BIN SAIN MOHD,HASLA BIN SAIN MOHD</t>
  </si>
  <si>
    <t>1148.00</t>
  </si>
  <si>
    <t>2023-01-12 14:05:05</t>
  </si>
  <si>
    <t>2941689</t>
  </si>
  <si>
    <t>普吉岛卡塔棕榈温泉度假酒店</t>
  </si>
  <si>
    <t>YANG TAO</t>
  </si>
  <si>
    <t>1905.00</t>
  </si>
  <si>
    <t>2023-01-12 10:57:06</t>
  </si>
  <si>
    <t>2941396</t>
  </si>
  <si>
    <t>吉隆坡邵氏广场美居酒店</t>
  </si>
  <si>
    <t>PENG LE</t>
  </si>
  <si>
    <t>806.00</t>
  </si>
  <si>
    <t>2023-01-12 17:33:34</t>
  </si>
  <si>
    <t>2945324</t>
  </si>
  <si>
    <t>1217.00</t>
  </si>
  <si>
    <t>2023-01-13 14:34:09</t>
  </si>
  <si>
    <t>2941064</t>
  </si>
  <si>
    <t>WANG JUE</t>
  </si>
  <si>
    <t>2800.00</t>
  </si>
  <si>
    <t>2023-01-12 10:17:50</t>
  </si>
  <si>
    <t>2941073</t>
  </si>
  <si>
    <t>ZHANG MI</t>
  </si>
  <si>
    <t>2023-01-12 10:43:08</t>
  </si>
  <si>
    <t>2945181</t>
  </si>
  <si>
    <t>马尼拉赛达北维迪斯酒店 - 多用途酒店</t>
  </si>
  <si>
    <t>villanueva priscyla</t>
  </si>
  <si>
    <t>648.00</t>
  </si>
  <si>
    <t>2023-01-13 13:30:45</t>
  </si>
  <si>
    <t>2943017</t>
  </si>
  <si>
    <t>COTECSON MARIAN JOANNAH KAREEN DIOLOLA,TY ADRIAN ADIL</t>
  </si>
  <si>
    <t>1296.00</t>
  </si>
  <si>
    <t>2023-01-13 09:56:32</t>
  </si>
  <si>
    <t>2942223</t>
  </si>
  <si>
    <t>ANGELA MIRANDA JERAMIE,ANGELA MIRANDA JERAMIE</t>
  </si>
  <si>
    <t>2023-01-12 14:28:54</t>
  </si>
  <si>
    <t>2943698</t>
  </si>
  <si>
    <t>Co Dustin Grayson,Co Dustin Grayson</t>
  </si>
  <si>
    <t>2023-01-13 11:06:13</t>
  </si>
  <si>
    <t>2943724</t>
  </si>
  <si>
    <t>吉隆坡宾乐雅精选酒店</t>
  </si>
  <si>
    <t>UTAMI SITI HARIANI NUR UTAMI</t>
  </si>
  <si>
    <t>1336.00</t>
  </si>
  <si>
    <t>2023-01-13 08:57:12</t>
  </si>
  <si>
    <t>2938287</t>
  </si>
  <si>
    <t>古晋拉亚会议中心酒店</t>
  </si>
  <si>
    <t>razali azrul bin,razali azrul bin</t>
  </si>
  <si>
    <t>343.00</t>
  </si>
  <si>
    <t>2023-01-11 09:34:11</t>
  </si>
  <si>
    <t>2945447</t>
  </si>
  <si>
    <t>kongpurinart Pratipat</t>
  </si>
  <si>
    <t>554.00</t>
  </si>
  <si>
    <t>2023-01-13 15:06:34</t>
  </si>
  <si>
    <t>2945541</t>
  </si>
  <si>
    <t>西贡拉维拉酒店</t>
  </si>
  <si>
    <t>SHIN RYAN,SHIN RYAN,SHIN RYAN,SHIN RYAN</t>
  </si>
  <si>
    <t>1290.00</t>
  </si>
  <si>
    <t>2023-01-13 15:36:29</t>
  </si>
  <si>
    <t>2945843</t>
  </si>
  <si>
    <t>康斯特白拉热带海滩度假村</t>
  </si>
  <si>
    <t>james santos jersey,james santos jersey</t>
  </si>
  <si>
    <t>730.00</t>
  </si>
  <si>
    <t>2023-01-13 17:11:08</t>
  </si>
  <si>
    <t>2946127</t>
  </si>
  <si>
    <t>阿皮亚伊纳南因宜必思尚品酒店</t>
  </si>
  <si>
    <t>SIMON AYISYA NOVIANIE</t>
  </si>
  <si>
    <t>2023-01-13 20:25:37</t>
  </si>
  <si>
    <t>2945335</t>
  </si>
  <si>
    <t>曼谷水门伯克利酒店</t>
  </si>
  <si>
    <t>HUANG MINGKUN</t>
  </si>
  <si>
    <t>1128.00</t>
  </si>
  <si>
    <t>2023-01-13 14:44:52</t>
  </si>
  <si>
    <t>2942030</t>
  </si>
  <si>
    <t>YAMAVIRUN PURITA</t>
  </si>
  <si>
    <t>490.00</t>
  </si>
  <si>
    <t>2023-01-12 13:08:25</t>
  </si>
  <si>
    <t>2943501</t>
  </si>
  <si>
    <t>Ronquillo Joanna,Ronquillo Joanna</t>
  </si>
  <si>
    <t>1400.00</t>
  </si>
  <si>
    <t>2023-01-12 23:01:36</t>
  </si>
  <si>
    <t>2943670</t>
  </si>
  <si>
    <t>BAKAR NUR FADILAH BINTE A</t>
  </si>
  <si>
    <t>2023-01-13 08:47:39</t>
  </si>
  <si>
    <t>2945568</t>
  </si>
  <si>
    <t>贝尔福度假酒店</t>
  </si>
  <si>
    <t>WANG HAO,LIU YAO,ZHOU MI,NI JIANGWEI</t>
  </si>
  <si>
    <t>2908.00</t>
  </si>
  <si>
    <t>2023-01-13 15:39:58</t>
  </si>
  <si>
    <t>2945991</t>
  </si>
  <si>
    <t>Francisco Shelley,Francisco Shelley,Francisco Shelley,Francisco Shelley</t>
  </si>
  <si>
    <t>2023-01-13 18:01:28</t>
  </si>
  <si>
    <t>2946063</t>
  </si>
  <si>
    <t>ZHAI DONGMING</t>
  </si>
  <si>
    <t>690.00</t>
  </si>
  <si>
    <t>2023-01-13 18:22:54</t>
  </si>
  <si>
    <t>2946744</t>
  </si>
  <si>
    <t>SU GUANTING</t>
  </si>
  <si>
    <t>688.00</t>
  </si>
  <si>
    <t>2023-01-14 15:10:28</t>
  </si>
  <si>
    <t>2948470</t>
  </si>
  <si>
    <t>PERMATASARI INDAH</t>
  </si>
  <si>
    <t>2023-01-14 15:04:07</t>
  </si>
  <si>
    <t>2912068</t>
  </si>
  <si>
    <t>辉盛凯贝丽打</t>
  </si>
  <si>
    <t>Jamil Nur Hasyirin</t>
  </si>
  <si>
    <t>1184.00</t>
  </si>
  <si>
    <t>2022-12-31 15:50:58</t>
  </si>
  <si>
    <t>2945707</t>
  </si>
  <si>
    <t>Palm Agnes,Palm Agnes</t>
  </si>
  <si>
    <t>966.00</t>
  </si>
  <si>
    <t>2023-01-13 16:21:41</t>
  </si>
  <si>
    <t>2949546</t>
  </si>
  <si>
    <t>雅加达克巴约蓝尼奥酒店</t>
  </si>
  <si>
    <t>miswanto miswanto</t>
  </si>
  <si>
    <t>411.02</t>
  </si>
  <si>
    <t>2023-01-14 21:24:54</t>
  </si>
  <si>
    <t>2946570</t>
  </si>
  <si>
    <t>WILLIAMS CHRISTOPHER ROY</t>
  </si>
  <si>
    <t>125.55</t>
  </si>
  <si>
    <t>2023-01-13 20:47:01</t>
  </si>
  <si>
    <t>2947884</t>
  </si>
  <si>
    <t>MARJANI EKA</t>
  </si>
  <si>
    <t>2023-01-14 11:35:34</t>
  </si>
  <si>
    <t>2947564</t>
  </si>
  <si>
    <t>MUHAMMAD DIKNAS ROAN</t>
  </si>
  <si>
    <t>2023-01-14 09:15:25</t>
  </si>
  <si>
    <t>2946860</t>
  </si>
  <si>
    <t>Amanullah Nor Salmah Begum</t>
  </si>
  <si>
    <t>429.00</t>
  </si>
  <si>
    <t>2023-01-14 10:15:52</t>
  </si>
  <si>
    <t>2947310</t>
  </si>
  <si>
    <t>奇利亚雅加达机场酒店</t>
  </si>
  <si>
    <t>WULANDARI AYU MEILANA</t>
  </si>
  <si>
    <t>151.08</t>
  </si>
  <si>
    <t>2023-01-14 05:29:03</t>
  </si>
  <si>
    <t>2948725</t>
  </si>
  <si>
    <t>Villanueva Mary Clein Ann</t>
  </si>
  <si>
    <t>731.00</t>
  </si>
  <si>
    <t>2023-01-14 16:41:26</t>
  </si>
  <si>
    <t>2948872</t>
  </si>
  <si>
    <t>HENDRA IFAN</t>
  </si>
  <si>
    <t>180.57</t>
  </si>
  <si>
    <t>2023-01-14 17:33:35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</si>
</sst>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13</xdr:col>
      <xdr:colOff>485775</xdr:colOff>
      <xdr:row>171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99172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44937</v>
      </c>
      <c r="G2" s="6">
        <v>44941</v>
      </c>
      <c r="H2" s="4">
        <v>1</v>
      </c>
      <c r="I2" s="4">
        <v>4</v>
      </c>
      <c r="J2" s="4">
        <v>4</v>
      </c>
      <c r="K2" s="4" t="s">
        <v>30</v>
      </c>
      <c r="L2" s="4">
        <v>1576</v>
      </c>
      <c r="M2" s="4">
        <v>1576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44825</v>
      </c>
      <c r="S2" s="6">
        <v>44944</v>
      </c>
      <c r="T2" s="4" t="s">
        <v>34</v>
      </c>
      <c r="U2" s="4">
        <v>1576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44938</v>
      </c>
      <c r="G3" s="6">
        <v>44941</v>
      </c>
      <c r="H3" s="4">
        <v>1</v>
      </c>
      <c r="I3" s="4">
        <v>3</v>
      </c>
      <c r="J3" s="4">
        <v>3</v>
      </c>
      <c r="K3" s="4" t="s">
        <v>30</v>
      </c>
      <c r="L3" s="4">
        <v>3660</v>
      </c>
      <c r="M3" s="4">
        <v>3660</v>
      </c>
      <c r="N3" s="4" t="s">
        <v>40</v>
      </c>
      <c r="O3" s="4" t="s">
        <v>32</v>
      </c>
      <c r="P3" s="4" t="s">
        <v>33</v>
      </c>
      <c r="Q3" s="4">
        <v>0</v>
      </c>
      <c r="R3" s="7">
        <v>44838</v>
      </c>
      <c r="S3" s="6">
        <v>44944</v>
      </c>
      <c r="T3" s="4" t="s">
        <v>34</v>
      </c>
      <c r="U3" s="4">
        <v>3660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44940</v>
      </c>
      <c r="G4" s="6">
        <v>44941</v>
      </c>
      <c r="H4" s="4">
        <v>1</v>
      </c>
      <c r="I4" s="4">
        <v>1</v>
      </c>
      <c r="J4" s="4">
        <v>1</v>
      </c>
      <c r="K4" s="4" t="s">
        <v>30</v>
      </c>
      <c r="L4" s="4">
        <v>629</v>
      </c>
      <c r="M4" s="4">
        <v>629</v>
      </c>
      <c r="N4" s="4" t="s">
        <v>46</v>
      </c>
      <c r="O4" s="4" t="s">
        <v>32</v>
      </c>
      <c r="P4" s="4" t="s">
        <v>33</v>
      </c>
      <c r="Q4" s="4">
        <v>0</v>
      </c>
      <c r="R4" s="7">
        <v>44853</v>
      </c>
      <c r="S4" s="6">
        <v>44944</v>
      </c>
      <c r="T4" s="4" t="s">
        <v>34</v>
      </c>
      <c r="U4" s="4">
        <v>629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44939</v>
      </c>
      <c r="G5" s="6">
        <v>44941</v>
      </c>
      <c r="H5" s="4">
        <v>1</v>
      </c>
      <c r="I5" s="4">
        <v>2</v>
      </c>
      <c r="J5" s="4">
        <v>2</v>
      </c>
      <c r="K5" s="4" t="s">
        <v>30</v>
      </c>
      <c r="L5" s="4">
        <v>2560</v>
      </c>
      <c r="M5" s="4">
        <v>2560</v>
      </c>
      <c r="N5" s="4" t="s">
        <v>52</v>
      </c>
      <c r="O5" s="4" t="s">
        <v>32</v>
      </c>
      <c r="P5" s="4" t="s">
        <v>33</v>
      </c>
      <c r="Q5" s="4">
        <v>0</v>
      </c>
      <c r="R5" s="7">
        <v>44857</v>
      </c>
      <c r="S5" s="6">
        <v>44944</v>
      </c>
      <c r="T5" s="4" t="s">
        <v>34</v>
      </c>
      <c r="U5" s="4">
        <v>2560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44939</v>
      </c>
      <c r="G6" s="6">
        <v>44941</v>
      </c>
      <c r="H6" s="4">
        <v>1</v>
      </c>
      <c r="I6" s="4">
        <v>2</v>
      </c>
      <c r="J6" s="4">
        <v>2</v>
      </c>
      <c r="K6" s="4" t="s">
        <v>30</v>
      </c>
      <c r="L6" s="4">
        <v>-2560</v>
      </c>
      <c r="M6" s="4">
        <v>-2560</v>
      </c>
      <c r="N6" s="4" t="s">
        <v>52</v>
      </c>
      <c r="O6" s="4" t="s">
        <v>32</v>
      </c>
      <c r="P6" s="4" t="s">
        <v>33</v>
      </c>
      <c r="Q6" s="4">
        <v>0</v>
      </c>
      <c r="R6" s="7">
        <v>44857</v>
      </c>
      <c r="S6" s="6">
        <v>44944</v>
      </c>
      <c r="T6" s="4" t="s">
        <v>34</v>
      </c>
      <c r="U6" s="4">
        <v>-2560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44938</v>
      </c>
      <c r="G7" s="6">
        <v>44941</v>
      </c>
      <c r="H7" s="4">
        <v>1</v>
      </c>
      <c r="I7" s="4">
        <v>3</v>
      </c>
      <c r="J7" s="4">
        <v>3</v>
      </c>
      <c r="K7" s="4" t="s">
        <v>30</v>
      </c>
      <c r="L7" s="4">
        <v>2400</v>
      </c>
      <c r="M7" s="4">
        <v>2400</v>
      </c>
      <c r="N7" s="4" t="s">
        <v>59</v>
      </c>
      <c r="O7" s="4" t="s">
        <v>32</v>
      </c>
      <c r="P7" s="4" t="s">
        <v>33</v>
      </c>
      <c r="Q7" s="4">
        <v>0</v>
      </c>
      <c r="R7" s="7">
        <v>44868</v>
      </c>
      <c r="S7" s="6">
        <v>44944</v>
      </c>
      <c r="T7" s="4" t="s">
        <v>34</v>
      </c>
      <c r="U7" s="4">
        <v>2400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38</v>
      </c>
      <c r="E8" s="4" t="s">
        <v>63</v>
      </c>
      <c r="F8" s="6">
        <v>44934</v>
      </c>
      <c r="G8" s="6">
        <v>44941</v>
      </c>
      <c r="H8" s="4">
        <v>1</v>
      </c>
      <c r="I8" s="4">
        <v>7</v>
      </c>
      <c r="J8" s="4">
        <v>7</v>
      </c>
      <c r="K8" s="4" t="s">
        <v>30</v>
      </c>
      <c r="L8" s="4">
        <v>14980</v>
      </c>
      <c r="M8" s="4">
        <v>14980</v>
      </c>
      <c r="N8" s="4" t="s">
        <v>64</v>
      </c>
      <c r="O8" s="4" t="s">
        <v>32</v>
      </c>
      <c r="P8" s="4" t="s">
        <v>33</v>
      </c>
      <c r="Q8" s="4">
        <v>0</v>
      </c>
      <c r="R8" s="7">
        <v>44869</v>
      </c>
      <c r="S8" s="6">
        <v>44944</v>
      </c>
      <c r="T8" s="4" t="s">
        <v>34</v>
      </c>
      <c r="U8" s="4">
        <v>14980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56</v>
      </c>
      <c r="B9" s="4" t="s">
        <v>26</v>
      </c>
      <c r="C9" s="4" t="s">
        <v>67</v>
      </c>
      <c r="D9" s="4" t="s">
        <v>57</v>
      </c>
      <c r="E9" s="4" t="s">
        <v>58</v>
      </c>
      <c r="F9" s="6">
        <v>44938</v>
      </c>
      <c r="G9" s="6">
        <v>44941</v>
      </c>
      <c r="H9" s="4">
        <v>1</v>
      </c>
      <c r="I9" s="4">
        <v>3</v>
      </c>
      <c r="J9" s="4">
        <v>3</v>
      </c>
      <c r="K9" s="4" t="s">
        <v>30</v>
      </c>
      <c r="L9" s="4">
        <v>-2400</v>
      </c>
      <c r="M9" s="4">
        <v>-2400</v>
      </c>
      <c r="N9" s="4" t="s">
        <v>59</v>
      </c>
      <c r="O9" s="4" t="s">
        <v>32</v>
      </c>
      <c r="P9" s="4" t="s">
        <v>33</v>
      </c>
      <c r="Q9" s="4">
        <v>0</v>
      </c>
      <c r="R9" s="7">
        <v>44868</v>
      </c>
      <c r="S9" s="6">
        <v>44944</v>
      </c>
      <c r="T9" s="4" t="s">
        <v>34</v>
      </c>
      <c r="U9" s="4">
        <v>-2400</v>
      </c>
      <c r="V9" s="4">
        <v>0</v>
      </c>
      <c r="W9" s="4">
        <v>0</v>
      </c>
      <c r="X9" s="4" t="s">
        <v>60</v>
      </c>
      <c r="Y9" s="4" t="s">
        <v>61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44940</v>
      </c>
      <c r="G10" s="6">
        <v>44941</v>
      </c>
      <c r="H10" s="4">
        <v>1</v>
      </c>
      <c r="I10" s="4">
        <v>1</v>
      </c>
      <c r="J10" s="4">
        <v>1</v>
      </c>
      <c r="K10" s="4" t="s">
        <v>30</v>
      </c>
      <c r="L10" s="4">
        <v>1192</v>
      </c>
      <c r="M10" s="4">
        <v>1192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44874</v>
      </c>
      <c r="S10" s="6">
        <v>44944</v>
      </c>
      <c r="T10" s="4" t="s">
        <v>34</v>
      </c>
      <c r="U10" s="4">
        <v>1192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44939</v>
      </c>
      <c r="G11" s="6">
        <v>44941</v>
      </c>
      <c r="H11" s="4">
        <v>1</v>
      </c>
      <c r="I11" s="4">
        <v>2</v>
      </c>
      <c r="J11" s="4">
        <v>2</v>
      </c>
      <c r="K11" s="4" t="s">
        <v>30</v>
      </c>
      <c r="L11" s="4">
        <v>2238</v>
      </c>
      <c r="M11" s="4">
        <v>2238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44875</v>
      </c>
      <c r="S11" s="6">
        <v>44944</v>
      </c>
      <c r="T11" s="4" t="s">
        <v>34</v>
      </c>
      <c r="U11" s="4">
        <v>2238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25</v>
      </c>
      <c r="B12" s="4" t="s">
        <v>26</v>
      </c>
      <c r="C12" s="4" t="s">
        <v>55</v>
      </c>
      <c r="D12" s="4" t="s">
        <v>28</v>
      </c>
      <c r="E12" s="4" t="s">
        <v>29</v>
      </c>
      <c r="F12" s="6">
        <v>44937</v>
      </c>
      <c r="G12" s="6">
        <v>44941</v>
      </c>
      <c r="H12" s="4">
        <v>1</v>
      </c>
      <c r="I12" s="4">
        <v>4</v>
      </c>
      <c r="J12" s="4">
        <v>4</v>
      </c>
      <c r="K12" s="4" t="s">
        <v>30</v>
      </c>
      <c r="L12" s="4">
        <v>-788</v>
      </c>
      <c r="M12" s="4">
        <v>-788</v>
      </c>
      <c r="N12" s="4" t="s">
        <v>31</v>
      </c>
      <c r="O12" s="4" t="s">
        <v>32</v>
      </c>
      <c r="P12" s="4" t="s">
        <v>33</v>
      </c>
      <c r="Q12" s="4">
        <v>0</v>
      </c>
      <c r="R12" s="7">
        <v>44825</v>
      </c>
      <c r="S12" s="6">
        <v>44944</v>
      </c>
      <c r="T12" s="4" t="s">
        <v>34</v>
      </c>
      <c r="U12" s="4">
        <v>-788</v>
      </c>
      <c r="V12" s="4">
        <v>0</v>
      </c>
      <c r="W12" s="4">
        <v>0</v>
      </c>
      <c r="X12" s="4" t="s">
        <v>35</v>
      </c>
      <c r="Y12" s="4" t="s">
        <v>36</v>
      </c>
    </row>
    <row r="13" s="4" customFormat="1" spans="1:25">
      <c r="A13" s="4" t="s">
        <v>25</v>
      </c>
      <c r="B13" s="4" t="s">
        <v>26</v>
      </c>
      <c r="C13" s="4" t="s">
        <v>55</v>
      </c>
      <c r="D13" s="4" t="s">
        <v>28</v>
      </c>
      <c r="E13" s="4" t="s">
        <v>29</v>
      </c>
      <c r="F13" s="6">
        <v>44937</v>
      </c>
      <c r="G13" s="6">
        <v>44941</v>
      </c>
      <c r="H13" s="4">
        <v>1</v>
      </c>
      <c r="I13" s="4">
        <v>4</v>
      </c>
      <c r="J13" s="4">
        <v>4</v>
      </c>
      <c r="K13" s="4" t="s">
        <v>30</v>
      </c>
      <c r="L13" s="4">
        <v>-394</v>
      </c>
      <c r="M13" s="4">
        <v>-394</v>
      </c>
      <c r="N13" s="4" t="s">
        <v>31</v>
      </c>
      <c r="O13" s="4" t="s">
        <v>32</v>
      </c>
      <c r="P13" s="4" t="s">
        <v>33</v>
      </c>
      <c r="Q13" s="4">
        <v>0</v>
      </c>
      <c r="R13" s="7">
        <v>44825</v>
      </c>
      <c r="S13" s="6">
        <v>44944</v>
      </c>
      <c r="T13" s="4" t="s">
        <v>34</v>
      </c>
      <c r="U13" s="4">
        <v>-394</v>
      </c>
      <c r="V13" s="4">
        <v>0</v>
      </c>
      <c r="W13" s="4">
        <v>0</v>
      </c>
      <c r="X13" s="4" t="s">
        <v>35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44938</v>
      </c>
      <c r="G14" s="6">
        <v>44941</v>
      </c>
      <c r="H14" s="4">
        <v>1</v>
      </c>
      <c r="I14" s="4">
        <v>3</v>
      </c>
      <c r="J14" s="4">
        <v>3</v>
      </c>
      <c r="K14" s="4" t="s">
        <v>30</v>
      </c>
      <c r="L14" s="4">
        <v>3785</v>
      </c>
      <c r="M14" s="4">
        <v>3785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44882</v>
      </c>
      <c r="S14" s="6">
        <v>44944</v>
      </c>
      <c r="T14" s="4" t="s">
        <v>34</v>
      </c>
      <c r="U14" s="4">
        <v>3785</v>
      </c>
      <c r="V14" s="4">
        <v>0</v>
      </c>
      <c r="W14" s="4">
        <v>0</v>
      </c>
      <c r="X14" s="4" t="s">
        <v>84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44940</v>
      </c>
      <c r="G15" s="6">
        <v>44941</v>
      </c>
      <c r="H15" s="4">
        <v>1</v>
      </c>
      <c r="I15" s="4">
        <v>1</v>
      </c>
      <c r="J15" s="4">
        <v>1</v>
      </c>
      <c r="K15" s="4" t="s">
        <v>30</v>
      </c>
      <c r="L15" s="4">
        <v>565</v>
      </c>
      <c r="M15" s="4">
        <v>565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44885</v>
      </c>
      <c r="S15" s="6">
        <v>44944</v>
      </c>
      <c r="T15" s="4" t="s">
        <v>34</v>
      </c>
      <c r="U15" s="4">
        <v>565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44937</v>
      </c>
      <c r="G16" s="6">
        <v>44941</v>
      </c>
      <c r="H16" s="4">
        <v>1</v>
      </c>
      <c r="I16" s="4">
        <v>4</v>
      </c>
      <c r="J16" s="4">
        <v>4</v>
      </c>
      <c r="K16" s="4" t="s">
        <v>30</v>
      </c>
      <c r="L16" s="4">
        <v>2400</v>
      </c>
      <c r="M16" s="4">
        <v>2400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44895</v>
      </c>
      <c r="S16" s="6">
        <v>44944</v>
      </c>
      <c r="T16" s="4" t="s">
        <v>34</v>
      </c>
      <c r="U16" s="4">
        <v>2400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44937</v>
      </c>
      <c r="G17" s="6">
        <v>44941</v>
      </c>
      <c r="H17" s="4">
        <v>1</v>
      </c>
      <c r="I17" s="4">
        <v>4</v>
      </c>
      <c r="J17" s="4">
        <v>4</v>
      </c>
      <c r="K17" s="4" t="s">
        <v>30</v>
      </c>
      <c r="L17" s="4">
        <v>2400</v>
      </c>
      <c r="M17" s="4">
        <v>2400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44895</v>
      </c>
      <c r="S17" s="6">
        <v>44944</v>
      </c>
      <c r="T17" s="4" t="s">
        <v>34</v>
      </c>
      <c r="U17" s="4">
        <v>2400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44930</v>
      </c>
      <c r="G18" s="6">
        <v>44941</v>
      </c>
      <c r="H18" s="4">
        <v>1</v>
      </c>
      <c r="I18" s="4">
        <v>11</v>
      </c>
      <c r="J18" s="4">
        <v>11</v>
      </c>
      <c r="K18" s="4" t="s">
        <v>30</v>
      </c>
      <c r="L18" s="4">
        <v>22205</v>
      </c>
      <c r="M18" s="4">
        <v>22205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44899</v>
      </c>
      <c r="S18" s="6">
        <v>44944</v>
      </c>
      <c r="T18" s="4" t="s">
        <v>34</v>
      </c>
      <c r="U18" s="4">
        <v>22205</v>
      </c>
      <c r="V18" s="4">
        <v>0</v>
      </c>
      <c r="W18" s="4">
        <v>0</v>
      </c>
      <c r="X18" s="4" t="s">
        <v>106</v>
      </c>
      <c r="Y18" s="4" t="s">
        <v>48</v>
      </c>
    </row>
    <row r="19" s="4" customFormat="1" spans="1:25">
      <c r="A19" s="4" t="s">
        <v>102</v>
      </c>
      <c r="B19" s="4" t="s">
        <v>26</v>
      </c>
      <c r="C19" s="4" t="s">
        <v>67</v>
      </c>
      <c r="D19" s="4" t="s">
        <v>103</v>
      </c>
      <c r="E19" s="4" t="s">
        <v>104</v>
      </c>
      <c r="F19" s="6">
        <v>44930</v>
      </c>
      <c r="G19" s="6">
        <v>44941</v>
      </c>
      <c r="H19" s="4">
        <v>1</v>
      </c>
      <c r="I19" s="4">
        <v>11</v>
      </c>
      <c r="J19" s="4">
        <v>11</v>
      </c>
      <c r="K19" s="4" t="s">
        <v>30</v>
      </c>
      <c r="L19" s="4">
        <v>-22205</v>
      </c>
      <c r="M19" s="4">
        <v>-22205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44899</v>
      </c>
      <c r="S19" s="6">
        <v>44944</v>
      </c>
      <c r="T19" s="4" t="s">
        <v>34</v>
      </c>
      <c r="U19" s="4">
        <v>-22205</v>
      </c>
      <c r="V19" s="4">
        <v>0</v>
      </c>
      <c r="W19" s="4">
        <v>0</v>
      </c>
      <c r="X19" s="4" t="s">
        <v>106</v>
      </c>
      <c r="Y19" s="4" t="s">
        <v>48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87</v>
      </c>
      <c r="E20" s="4" t="s">
        <v>88</v>
      </c>
      <c r="F20" s="6">
        <v>44940</v>
      </c>
      <c r="G20" s="6">
        <v>44941</v>
      </c>
      <c r="H20" s="4">
        <v>1</v>
      </c>
      <c r="I20" s="4">
        <v>1</v>
      </c>
      <c r="J20" s="4">
        <v>1</v>
      </c>
      <c r="K20" s="4" t="s">
        <v>30</v>
      </c>
      <c r="L20" s="4">
        <v>588</v>
      </c>
      <c r="M20" s="4">
        <v>588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44901</v>
      </c>
      <c r="S20" s="6">
        <v>44944</v>
      </c>
      <c r="T20" s="4" t="s">
        <v>34</v>
      </c>
      <c r="U20" s="4">
        <v>588</v>
      </c>
      <c r="V20" s="4">
        <v>0</v>
      </c>
      <c r="W20" s="4">
        <v>0</v>
      </c>
      <c r="X20" s="4" t="s">
        <v>109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44940</v>
      </c>
      <c r="G21" s="6">
        <v>44941</v>
      </c>
      <c r="H21" s="4">
        <v>2</v>
      </c>
      <c r="I21" s="4">
        <v>1</v>
      </c>
      <c r="J21" s="4">
        <v>2</v>
      </c>
      <c r="K21" s="4" t="s">
        <v>30</v>
      </c>
      <c r="L21" s="4">
        <v>1120</v>
      </c>
      <c r="M21" s="4">
        <v>1120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44905</v>
      </c>
      <c r="S21" s="6">
        <v>44944</v>
      </c>
      <c r="T21" s="4" t="s">
        <v>34</v>
      </c>
      <c r="U21" s="4">
        <v>1120</v>
      </c>
      <c r="V21" s="4">
        <v>0</v>
      </c>
      <c r="W21" s="4">
        <v>0</v>
      </c>
      <c r="X21" s="4" t="s">
        <v>115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44939</v>
      </c>
      <c r="G22" s="6">
        <v>44941</v>
      </c>
      <c r="H22" s="4">
        <v>1</v>
      </c>
      <c r="I22" s="4">
        <v>2</v>
      </c>
      <c r="J22" s="4">
        <v>2</v>
      </c>
      <c r="K22" s="4" t="s">
        <v>30</v>
      </c>
      <c r="L22" s="4">
        <v>734</v>
      </c>
      <c r="M22" s="4">
        <v>734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44906</v>
      </c>
      <c r="S22" s="6">
        <v>44944</v>
      </c>
      <c r="T22" s="4" t="s">
        <v>34</v>
      </c>
      <c r="U22" s="4">
        <v>734</v>
      </c>
      <c r="V22" s="4">
        <v>0</v>
      </c>
      <c r="W22" s="4">
        <v>0</v>
      </c>
      <c r="X22" s="4" t="s">
        <v>121</v>
      </c>
      <c r="Y22" s="4" t="s">
        <v>122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44939</v>
      </c>
      <c r="G23" s="6">
        <v>44941</v>
      </c>
      <c r="H23" s="4">
        <v>1</v>
      </c>
      <c r="I23" s="4">
        <v>2</v>
      </c>
      <c r="J23" s="4">
        <v>2</v>
      </c>
      <c r="K23" s="4" t="s">
        <v>30</v>
      </c>
      <c r="L23" s="4">
        <v>3180</v>
      </c>
      <c r="M23" s="4">
        <v>3180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44906</v>
      </c>
      <c r="S23" s="6">
        <v>44944</v>
      </c>
      <c r="T23" s="4" t="s">
        <v>34</v>
      </c>
      <c r="U23" s="4">
        <v>3180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44938</v>
      </c>
      <c r="G24" s="6">
        <v>44941</v>
      </c>
      <c r="H24" s="4">
        <v>1</v>
      </c>
      <c r="I24" s="4">
        <v>3</v>
      </c>
      <c r="J24" s="4">
        <v>3</v>
      </c>
      <c r="K24" s="4" t="s">
        <v>30</v>
      </c>
      <c r="L24" s="4">
        <v>2887</v>
      </c>
      <c r="M24" s="4">
        <v>2887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44908</v>
      </c>
      <c r="S24" s="6">
        <v>44944</v>
      </c>
      <c r="T24" s="4" t="s">
        <v>34</v>
      </c>
      <c r="U24" s="4">
        <v>2887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124</v>
      </c>
      <c r="E25" s="4" t="s">
        <v>125</v>
      </c>
      <c r="F25" s="6">
        <v>44935</v>
      </c>
      <c r="G25" s="6">
        <v>44941</v>
      </c>
      <c r="H25" s="4">
        <v>1</v>
      </c>
      <c r="I25" s="4">
        <v>6</v>
      </c>
      <c r="J25" s="4">
        <v>6</v>
      </c>
      <c r="K25" s="4" t="s">
        <v>30</v>
      </c>
      <c r="L25" s="4">
        <v>9660</v>
      </c>
      <c r="M25" s="4">
        <v>9660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44909</v>
      </c>
      <c r="S25" s="6">
        <v>44944</v>
      </c>
      <c r="T25" s="4" t="s">
        <v>34</v>
      </c>
      <c r="U25" s="4">
        <v>9660</v>
      </c>
      <c r="V25" s="4">
        <v>0</v>
      </c>
      <c r="W25" s="4">
        <v>0</v>
      </c>
      <c r="X25" s="4" t="s">
        <v>137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69</v>
      </c>
      <c r="E26" s="4" t="s">
        <v>140</v>
      </c>
      <c r="F26" s="6">
        <v>44939</v>
      </c>
      <c r="G26" s="6">
        <v>44941</v>
      </c>
      <c r="H26" s="4">
        <v>1</v>
      </c>
      <c r="I26" s="4">
        <v>2</v>
      </c>
      <c r="J26" s="4">
        <v>2</v>
      </c>
      <c r="K26" s="4" t="s">
        <v>30</v>
      </c>
      <c r="L26" s="4">
        <v>2460</v>
      </c>
      <c r="M26" s="4">
        <v>2460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44910</v>
      </c>
      <c r="S26" s="6">
        <v>44944</v>
      </c>
      <c r="T26" s="4" t="s">
        <v>34</v>
      </c>
      <c r="U26" s="4">
        <v>2460</v>
      </c>
      <c r="V26" s="4">
        <v>0</v>
      </c>
      <c r="W26" s="4">
        <v>0</v>
      </c>
      <c r="X26" s="4" t="s">
        <v>142</v>
      </c>
      <c r="Y26" s="4" t="s">
        <v>143</v>
      </c>
    </row>
    <row r="27" s="4" customFormat="1" spans="1:25">
      <c r="A27" s="4" t="s">
        <v>80</v>
      </c>
      <c r="B27" s="4" t="s">
        <v>26</v>
      </c>
      <c r="C27" s="4" t="s">
        <v>67</v>
      </c>
      <c r="D27" s="4" t="s">
        <v>81</v>
      </c>
      <c r="E27" s="4" t="s">
        <v>82</v>
      </c>
      <c r="F27" s="6">
        <v>44938</v>
      </c>
      <c r="G27" s="6">
        <v>44941</v>
      </c>
      <c r="H27" s="4">
        <v>1</v>
      </c>
      <c r="I27" s="4">
        <v>3</v>
      </c>
      <c r="J27" s="4">
        <v>3</v>
      </c>
      <c r="K27" s="4" t="s">
        <v>30</v>
      </c>
      <c r="L27" s="4">
        <v>-3785</v>
      </c>
      <c r="M27" s="4">
        <v>-3785</v>
      </c>
      <c r="N27" s="4" t="s">
        <v>83</v>
      </c>
      <c r="O27" s="4" t="s">
        <v>32</v>
      </c>
      <c r="P27" s="4" t="s">
        <v>33</v>
      </c>
      <c r="Q27" s="4">
        <v>0</v>
      </c>
      <c r="R27" s="7">
        <v>44882</v>
      </c>
      <c r="S27" s="6">
        <v>44944</v>
      </c>
      <c r="T27" s="4" t="s">
        <v>34</v>
      </c>
      <c r="U27" s="4">
        <v>-3785</v>
      </c>
      <c r="V27" s="4">
        <v>0</v>
      </c>
      <c r="W27" s="4">
        <v>0</v>
      </c>
      <c r="X27" s="4" t="s">
        <v>84</v>
      </c>
      <c r="Y27" s="4" t="s">
        <v>85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44940</v>
      </c>
      <c r="G28" s="6">
        <v>44941</v>
      </c>
      <c r="H28" s="4">
        <v>1</v>
      </c>
      <c r="I28" s="4">
        <v>1</v>
      </c>
      <c r="J28" s="4">
        <v>1</v>
      </c>
      <c r="K28" s="4" t="s">
        <v>30</v>
      </c>
      <c r="L28" s="4">
        <v>817</v>
      </c>
      <c r="M28" s="4">
        <v>817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44911</v>
      </c>
      <c r="S28" s="6">
        <v>44944</v>
      </c>
      <c r="T28" s="4" t="s">
        <v>34</v>
      </c>
      <c r="U28" s="4">
        <v>817</v>
      </c>
      <c r="V28" s="4">
        <v>0</v>
      </c>
      <c r="W28" s="4">
        <v>0</v>
      </c>
      <c r="X28" s="4" t="s">
        <v>148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44938</v>
      </c>
      <c r="G29" s="6">
        <v>44941</v>
      </c>
      <c r="H29" s="4">
        <v>2</v>
      </c>
      <c r="I29" s="4">
        <v>3</v>
      </c>
      <c r="J29" s="4">
        <v>6</v>
      </c>
      <c r="K29" s="4" t="s">
        <v>30</v>
      </c>
      <c r="L29" s="4">
        <v>2040</v>
      </c>
      <c r="M29" s="4">
        <v>2040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44911</v>
      </c>
      <c r="S29" s="6">
        <v>44944</v>
      </c>
      <c r="T29" s="4" t="s">
        <v>34</v>
      </c>
      <c r="U29" s="4">
        <v>2040</v>
      </c>
      <c r="V29" s="4">
        <v>0</v>
      </c>
      <c r="W29" s="4">
        <v>0</v>
      </c>
      <c r="X29" s="4" t="s">
        <v>154</v>
      </c>
      <c r="Y29" s="4" t="s">
        <v>155</v>
      </c>
    </row>
    <row r="30" s="4" customFormat="1" spans="1:26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44939</v>
      </c>
      <c r="G30" s="6">
        <v>44941</v>
      </c>
      <c r="H30" s="4">
        <v>2</v>
      </c>
      <c r="I30" s="4">
        <v>2</v>
      </c>
      <c r="J30" s="4">
        <v>4</v>
      </c>
      <c r="K30" s="4" t="s">
        <v>30</v>
      </c>
      <c r="L30" s="4">
        <v>1412</v>
      </c>
      <c r="M30" s="4">
        <v>1412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44914</v>
      </c>
      <c r="S30" s="6">
        <v>44944</v>
      </c>
      <c r="T30" s="4" t="s">
        <v>34</v>
      </c>
      <c r="U30" s="4">
        <v>1412</v>
      </c>
      <c r="V30" s="4">
        <v>0</v>
      </c>
      <c r="W30" s="4">
        <v>0</v>
      </c>
      <c r="X30" s="4" t="s">
        <v>160</v>
      </c>
      <c r="Y30" s="4">
        <v>600374</v>
      </c>
      <c r="Z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44934</v>
      </c>
      <c r="G31" s="6">
        <v>44941</v>
      </c>
      <c r="H31" s="4">
        <v>1</v>
      </c>
      <c r="I31" s="4">
        <v>7</v>
      </c>
      <c r="J31" s="4">
        <v>7</v>
      </c>
      <c r="K31" s="4" t="s">
        <v>30</v>
      </c>
      <c r="L31" s="4">
        <v>1813</v>
      </c>
      <c r="M31" s="4">
        <v>1813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44915</v>
      </c>
      <c r="S31" s="6">
        <v>44944</v>
      </c>
      <c r="T31" s="4" t="s">
        <v>34</v>
      </c>
      <c r="U31" s="4">
        <v>1813</v>
      </c>
      <c r="V31" s="4">
        <v>0</v>
      </c>
      <c r="W31" s="4">
        <v>0</v>
      </c>
      <c r="X31" s="4" t="s">
        <v>166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44940</v>
      </c>
      <c r="G32" s="6">
        <v>44941</v>
      </c>
      <c r="H32" s="4">
        <v>1</v>
      </c>
      <c r="I32" s="4">
        <v>1</v>
      </c>
      <c r="J32" s="4">
        <v>1</v>
      </c>
      <c r="K32" s="4" t="s">
        <v>30</v>
      </c>
      <c r="L32" s="4">
        <v>568</v>
      </c>
      <c r="M32" s="4">
        <v>568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44915</v>
      </c>
      <c r="S32" s="6">
        <v>44944</v>
      </c>
      <c r="T32" s="4" t="s">
        <v>34</v>
      </c>
      <c r="U32" s="4">
        <v>568</v>
      </c>
      <c r="V32" s="4">
        <v>0</v>
      </c>
      <c r="W32" s="4">
        <v>0</v>
      </c>
      <c r="X32" s="4" t="s">
        <v>172</v>
      </c>
      <c r="Y32" s="4" t="s">
        <v>173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44939</v>
      </c>
      <c r="G33" s="6">
        <v>44941</v>
      </c>
      <c r="H33" s="4">
        <v>1</v>
      </c>
      <c r="I33" s="4">
        <v>2</v>
      </c>
      <c r="J33" s="4">
        <v>2</v>
      </c>
      <c r="K33" s="4" t="s">
        <v>30</v>
      </c>
      <c r="L33" s="4">
        <v>1910</v>
      </c>
      <c r="M33" s="4">
        <v>1910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44916</v>
      </c>
      <c r="S33" s="6">
        <v>44944</v>
      </c>
      <c r="T33" s="4" t="s">
        <v>34</v>
      </c>
      <c r="U33" s="4">
        <v>1910</v>
      </c>
      <c r="V33" s="4">
        <v>0</v>
      </c>
      <c r="W33" s="4">
        <v>0</v>
      </c>
      <c r="X33" s="4" t="s">
        <v>178</v>
      </c>
      <c r="Y33" s="4" t="s">
        <v>179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44940</v>
      </c>
      <c r="G34" s="6">
        <v>44941</v>
      </c>
      <c r="H34" s="4">
        <v>1</v>
      </c>
      <c r="I34" s="4">
        <v>1</v>
      </c>
      <c r="J34" s="4">
        <v>1</v>
      </c>
      <c r="K34" s="4" t="s">
        <v>30</v>
      </c>
      <c r="L34" s="4">
        <v>855</v>
      </c>
      <c r="M34" s="4">
        <v>855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44916</v>
      </c>
      <c r="S34" s="6">
        <v>44944</v>
      </c>
      <c r="T34" s="4" t="s">
        <v>34</v>
      </c>
      <c r="U34" s="4">
        <v>855</v>
      </c>
      <c r="V34" s="4">
        <v>0</v>
      </c>
      <c r="W34" s="4">
        <v>0</v>
      </c>
      <c r="X34" s="4" t="s">
        <v>184</v>
      </c>
      <c r="Y34" s="4" t="s">
        <v>185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6">
        <v>44938</v>
      </c>
      <c r="G35" s="6">
        <v>44941</v>
      </c>
      <c r="H35" s="4">
        <v>1</v>
      </c>
      <c r="I35" s="4">
        <v>3</v>
      </c>
      <c r="J35" s="4">
        <v>3</v>
      </c>
      <c r="K35" s="4" t="s">
        <v>30</v>
      </c>
      <c r="L35" s="4">
        <v>3600</v>
      </c>
      <c r="M35" s="4">
        <v>3600</v>
      </c>
      <c r="N35" s="4" t="s">
        <v>189</v>
      </c>
      <c r="O35" s="4" t="s">
        <v>32</v>
      </c>
      <c r="P35" s="4" t="s">
        <v>33</v>
      </c>
      <c r="Q35" s="4">
        <v>0</v>
      </c>
      <c r="R35" s="7">
        <v>44917</v>
      </c>
      <c r="S35" s="6">
        <v>44944</v>
      </c>
      <c r="T35" s="4" t="s">
        <v>34</v>
      </c>
      <c r="U35" s="4">
        <v>3600</v>
      </c>
      <c r="V35" s="4">
        <v>0</v>
      </c>
      <c r="W35" s="4">
        <v>0</v>
      </c>
      <c r="X35" s="4" t="s">
        <v>190</v>
      </c>
      <c r="Y35" s="4" t="s">
        <v>191</v>
      </c>
    </row>
    <row r="36" s="4" customFormat="1" spans="1:25">
      <c r="A36" s="4" t="s">
        <v>192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44940</v>
      </c>
      <c r="G36" s="6">
        <v>44941</v>
      </c>
      <c r="H36" s="4">
        <v>1</v>
      </c>
      <c r="I36" s="4">
        <v>1</v>
      </c>
      <c r="J36" s="4">
        <v>1</v>
      </c>
      <c r="K36" s="4" t="s">
        <v>30</v>
      </c>
      <c r="L36" s="4">
        <v>200</v>
      </c>
      <c r="M36" s="4">
        <v>200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44917</v>
      </c>
      <c r="S36" s="6">
        <v>44944</v>
      </c>
      <c r="T36" s="4" t="s">
        <v>34</v>
      </c>
      <c r="U36" s="4">
        <v>200</v>
      </c>
      <c r="V36" s="4">
        <v>0</v>
      </c>
      <c r="W36" s="4">
        <v>0</v>
      </c>
      <c r="X36" s="4" t="s">
        <v>196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145</v>
      </c>
      <c r="E37" s="4" t="s">
        <v>199</v>
      </c>
      <c r="F37" s="6">
        <v>44938</v>
      </c>
      <c r="G37" s="6">
        <v>44941</v>
      </c>
      <c r="H37" s="4">
        <v>1</v>
      </c>
      <c r="I37" s="4">
        <v>3</v>
      </c>
      <c r="J37" s="4">
        <v>3</v>
      </c>
      <c r="K37" s="4" t="s">
        <v>30</v>
      </c>
      <c r="L37" s="4">
        <v>2079</v>
      </c>
      <c r="M37" s="4">
        <v>2079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44918</v>
      </c>
      <c r="S37" s="6">
        <v>44944</v>
      </c>
      <c r="T37" s="4" t="s">
        <v>34</v>
      </c>
      <c r="U37" s="4">
        <v>2079</v>
      </c>
      <c r="V37" s="4">
        <v>0</v>
      </c>
      <c r="W37" s="4">
        <v>0</v>
      </c>
      <c r="X37" s="4" t="s">
        <v>201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181</v>
      </c>
      <c r="E38" s="4" t="s">
        <v>204</v>
      </c>
      <c r="F38" s="6">
        <v>44940</v>
      </c>
      <c r="G38" s="6">
        <v>44941</v>
      </c>
      <c r="H38" s="4">
        <v>1</v>
      </c>
      <c r="I38" s="4">
        <v>1</v>
      </c>
      <c r="J38" s="4">
        <v>1</v>
      </c>
      <c r="K38" s="4" t="s">
        <v>30</v>
      </c>
      <c r="L38" s="4">
        <v>980</v>
      </c>
      <c r="M38" s="4">
        <v>980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44920</v>
      </c>
      <c r="S38" s="6">
        <v>44944</v>
      </c>
      <c r="T38" s="4" t="s">
        <v>34</v>
      </c>
      <c r="U38" s="4">
        <v>980</v>
      </c>
      <c r="V38" s="4">
        <v>0</v>
      </c>
      <c r="W38" s="4">
        <v>0</v>
      </c>
      <c r="X38" s="4" t="s">
        <v>206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145</v>
      </c>
      <c r="E39" s="4" t="s">
        <v>199</v>
      </c>
      <c r="F39" s="6">
        <v>44938</v>
      </c>
      <c r="G39" s="6">
        <v>44941</v>
      </c>
      <c r="H39" s="4">
        <v>1</v>
      </c>
      <c r="I39" s="4">
        <v>3</v>
      </c>
      <c r="J39" s="4">
        <v>3</v>
      </c>
      <c r="K39" s="4" t="s">
        <v>30</v>
      </c>
      <c r="L39" s="4">
        <v>2079</v>
      </c>
      <c r="M39" s="4">
        <v>2079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44921</v>
      </c>
      <c r="S39" s="6">
        <v>44944</v>
      </c>
      <c r="T39" s="4" t="s">
        <v>34</v>
      </c>
      <c r="U39" s="4">
        <v>2079</v>
      </c>
      <c r="V39" s="4">
        <v>0</v>
      </c>
      <c r="W39" s="4">
        <v>0</v>
      </c>
      <c r="X39" s="4" t="s">
        <v>210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44938</v>
      </c>
      <c r="G40" s="6">
        <v>44941</v>
      </c>
      <c r="H40" s="4">
        <v>1</v>
      </c>
      <c r="I40" s="4">
        <v>3</v>
      </c>
      <c r="J40" s="4">
        <v>3</v>
      </c>
      <c r="K40" s="4" t="s">
        <v>30</v>
      </c>
      <c r="L40" s="4">
        <v>1320</v>
      </c>
      <c r="M40" s="4">
        <v>1320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44922</v>
      </c>
      <c r="S40" s="6">
        <v>44944</v>
      </c>
      <c r="T40" s="4" t="s">
        <v>34</v>
      </c>
      <c r="U40" s="4">
        <v>1320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6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44937</v>
      </c>
      <c r="G41" s="6">
        <v>44941</v>
      </c>
      <c r="H41" s="4">
        <v>2</v>
      </c>
      <c r="I41" s="4">
        <v>4</v>
      </c>
      <c r="J41" s="4">
        <v>8</v>
      </c>
      <c r="K41" s="4" t="s">
        <v>30</v>
      </c>
      <c r="L41" s="4">
        <v>11032</v>
      </c>
      <c r="M41" s="4">
        <v>11032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44922</v>
      </c>
      <c r="S41" s="6">
        <v>44944</v>
      </c>
      <c r="T41" s="4" t="s">
        <v>34</v>
      </c>
      <c r="U41" s="4">
        <v>11032</v>
      </c>
      <c r="V41" s="4">
        <v>0</v>
      </c>
      <c r="W41" s="4">
        <v>0</v>
      </c>
      <c r="X41" s="4" t="s">
        <v>222</v>
      </c>
      <c r="Y41" s="4" t="s">
        <v>223</v>
      </c>
      <c r="Z41" s="4" t="s">
        <v>224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226</v>
      </c>
      <c r="E42" s="4" t="s">
        <v>227</v>
      </c>
      <c r="F42" s="6">
        <v>44940</v>
      </c>
      <c r="G42" s="6">
        <v>44941</v>
      </c>
      <c r="H42" s="4">
        <v>1</v>
      </c>
      <c r="I42" s="4">
        <v>1</v>
      </c>
      <c r="J42" s="4">
        <v>1</v>
      </c>
      <c r="K42" s="4" t="s">
        <v>30</v>
      </c>
      <c r="L42" s="4">
        <v>250</v>
      </c>
      <c r="M42" s="4">
        <v>250</v>
      </c>
      <c r="N42" s="4" t="s">
        <v>228</v>
      </c>
      <c r="O42" s="4" t="s">
        <v>32</v>
      </c>
      <c r="P42" s="4" t="s">
        <v>33</v>
      </c>
      <c r="Q42" s="4">
        <v>0</v>
      </c>
      <c r="R42" s="7">
        <v>44922</v>
      </c>
      <c r="S42" s="6">
        <v>44944</v>
      </c>
      <c r="T42" s="4" t="s">
        <v>34</v>
      </c>
      <c r="U42" s="4">
        <v>250</v>
      </c>
      <c r="V42" s="4">
        <v>0</v>
      </c>
      <c r="W42" s="4">
        <v>0</v>
      </c>
      <c r="X42" s="4" t="s">
        <v>229</v>
      </c>
      <c r="Y42" s="4" t="s">
        <v>230</v>
      </c>
    </row>
    <row r="43" s="4" customFormat="1" spans="1:25">
      <c r="A43" s="4" t="s">
        <v>231</v>
      </c>
      <c r="B43" s="4" t="s">
        <v>26</v>
      </c>
      <c r="C43" s="4" t="s">
        <v>27</v>
      </c>
      <c r="D43" s="4" t="s">
        <v>169</v>
      </c>
      <c r="E43" s="4" t="s">
        <v>170</v>
      </c>
      <c r="F43" s="6">
        <v>44940</v>
      </c>
      <c r="G43" s="6">
        <v>44941</v>
      </c>
      <c r="H43" s="4">
        <v>1</v>
      </c>
      <c r="I43" s="4">
        <v>1</v>
      </c>
      <c r="J43" s="4">
        <v>1</v>
      </c>
      <c r="K43" s="4" t="s">
        <v>30</v>
      </c>
      <c r="L43" s="4">
        <v>580</v>
      </c>
      <c r="M43" s="4">
        <v>580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44923</v>
      </c>
      <c r="S43" s="6">
        <v>44944</v>
      </c>
      <c r="T43" s="4" t="s">
        <v>34</v>
      </c>
      <c r="U43" s="4">
        <v>580</v>
      </c>
      <c r="V43" s="4">
        <v>0</v>
      </c>
      <c r="W43" s="4">
        <v>0</v>
      </c>
      <c r="X43" s="4" t="s">
        <v>233</v>
      </c>
      <c r="Y43" s="4" t="s">
        <v>234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6">
        <v>44940</v>
      </c>
      <c r="G44" s="6">
        <v>44941</v>
      </c>
      <c r="H44" s="4">
        <v>1</v>
      </c>
      <c r="I44" s="4">
        <v>1</v>
      </c>
      <c r="J44" s="4">
        <v>1</v>
      </c>
      <c r="K44" s="4" t="s">
        <v>30</v>
      </c>
      <c r="L44" s="4">
        <v>260</v>
      </c>
      <c r="M44" s="4">
        <v>260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44924</v>
      </c>
      <c r="S44" s="6">
        <v>44944</v>
      </c>
      <c r="T44" s="4" t="s">
        <v>34</v>
      </c>
      <c r="U44" s="4">
        <v>260</v>
      </c>
      <c r="V44" s="4">
        <v>0</v>
      </c>
      <c r="W44" s="4">
        <v>0</v>
      </c>
      <c r="X44" s="4" t="s">
        <v>239</v>
      </c>
      <c r="Y44" s="4" t="s">
        <v>240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44940</v>
      </c>
      <c r="G45" s="6">
        <v>44941</v>
      </c>
      <c r="H45" s="4">
        <v>1</v>
      </c>
      <c r="I45" s="4">
        <v>1</v>
      </c>
      <c r="J45" s="4">
        <v>1</v>
      </c>
      <c r="K45" s="4" t="s">
        <v>30</v>
      </c>
      <c r="L45" s="4">
        <v>324</v>
      </c>
      <c r="M45" s="4">
        <v>324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44924</v>
      </c>
      <c r="S45" s="6">
        <v>44944</v>
      </c>
      <c r="T45" s="4" t="s">
        <v>34</v>
      </c>
      <c r="U45" s="4">
        <v>324</v>
      </c>
      <c r="V45" s="4">
        <v>0</v>
      </c>
      <c r="W45" s="4">
        <v>0</v>
      </c>
      <c r="X45" s="4" t="s">
        <v>245</v>
      </c>
      <c r="Y45" s="4" t="s">
        <v>246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44940</v>
      </c>
      <c r="G46" s="6">
        <v>44941</v>
      </c>
      <c r="H46" s="4">
        <v>1</v>
      </c>
      <c r="I46" s="4">
        <v>1</v>
      </c>
      <c r="J46" s="4">
        <v>1</v>
      </c>
      <c r="K46" s="4" t="s">
        <v>30</v>
      </c>
      <c r="L46" s="4">
        <v>874.54</v>
      </c>
      <c r="M46" s="4">
        <v>874.54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44924</v>
      </c>
      <c r="S46" s="6">
        <v>44944</v>
      </c>
      <c r="T46" s="4" t="s">
        <v>34</v>
      </c>
      <c r="U46" s="4">
        <v>874.54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44938</v>
      </c>
      <c r="G47" s="6">
        <v>44941</v>
      </c>
      <c r="H47" s="4">
        <v>2</v>
      </c>
      <c r="I47" s="4">
        <v>3</v>
      </c>
      <c r="J47" s="4">
        <v>6</v>
      </c>
      <c r="K47" s="4" t="s">
        <v>30</v>
      </c>
      <c r="L47" s="4">
        <v>4788</v>
      </c>
      <c r="M47" s="4">
        <v>4788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44924</v>
      </c>
      <c r="S47" s="6">
        <v>44944</v>
      </c>
      <c r="T47" s="4" t="s">
        <v>34</v>
      </c>
      <c r="U47" s="4">
        <v>4788</v>
      </c>
      <c r="V47" s="4">
        <v>0</v>
      </c>
      <c r="W47" s="4">
        <v>0</v>
      </c>
      <c r="X47" s="4" t="s">
        <v>257</v>
      </c>
      <c r="Y47" s="4" t="s">
        <v>258</v>
      </c>
    </row>
    <row r="48" s="4" customFormat="1" spans="1:25">
      <c r="A48" s="4" t="s">
        <v>259</v>
      </c>
      <c r="B48" s="4" t="s">
        <v>26</v>
      </c>
      <c r="C48" s="4" t="s">
        <v>27</v>
      </c>
      <c r="D48" s="4" t="s">
        <v>169</v>
      </c>
      <c r="E48" s="4" t="s">
        <v>260</v>
      </c>
      <c r="F48" s="6">
        <v>44940</v>
      </c>
      <c r="G48" s="6">
        <v>44941</v>
      </c>
      <c r="H48" s="4">
        <v>1</v>
      </c>
      <c r="I48" s="4">
        <v>1</v>
      </c>
      <c r="J48" s="4">
        <v>1</v>
      </c>
      <c r="K48" s="4" t="s">
        <v>30</v>
      </c>
      <c r="L48" s="4">
        <v>612</v>
      </c>
      <c r="M48" s="4">
        <v>612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44925</v>
      </c>
      <c r="S48" s="6">
        <v>44944</v>
      </c>
      <c r="T48" s="4" t="s">
        <v>34</v>
      </c>
      <c r="U48" s="4">
        <v>612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145</v>
      </c>
      <c r="E49" s="4" t="s">
        <v>265</v>
      </c>
      <c r="F49" s="6">
        <v>44939</v>
      </c>
      <c r="G49" s="6">
        <v>44941</v>
      </c>
      <c r="H49" s="4">
        <v>1</v>
      </c>
      <c r="I49" s="4">
        <v>2</v>
      </c>
      <c r="J49" s="4">
        <v>2</v>
      </c>
      <c r="K49" s="4" t="s">
        <v>30</v>
      </c>
      <c r="L49" s="4">
        <v>1386</v>
      </c>
      <c r="M49" s="4">
        <v>1386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44925</v>
      </c>
      <c r="S49" s="6">
        <v>44944</v>
      </c>
      <c r="T49" s="4" t="s">
        <v>34</v>
      </c>
      <c r="U49" s="4">
        <v>1386</v>
      </c>
      <c r="V49" s="4">
        <v>0</v>
      </c>
      <c r="W49" s="4">
        <v>0</v>
      </c>
      <c r="X49" s="4" t="s">
        <v>267</v>
      </c>
      <c r="Y49" s="4" t="s">
        <v>268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6">
        <v>44939</v>
      </c>
      <c r="G50" s="6">
        <v>44941</v>
      </c>
      <c r="H50" s="4">
        <v>1</v>
      </c>
      <c r="I50" s="4">
        <v>2</v>
      </c>
      <c r="J50" s="4">
        <v>2</v>
      </c>
      <c r="K50" s="4" t="s">
        <v>30</v>
      </c>
      <c r="L50" s="4">
        <v>1180</v>
      </c>
      <c r="M50" s="4">
        <v>1180</v>
      </c>
      <c r="N50" s="4" t="s">
        <v>272</v>
      </c>
      <c r="O50" s="4" t="s">
        <v>32</v>
      </c>
      <c r="P50" s="4" t="s">
        <v>33</v>
      </c>
      <c r="Q50" s="4">
        <v>0</v>
      </c>
      <c r="R50" s="7">
        <v>44925</v>
      </c>
      <c r="S50" s="6">
        <v>44944</v>
      </c>
      <c r="T50" s="4" t="s">
        <v>34</v>
      </c>
      <c r="U50" s="4">
        <v>1180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6">
        <v>44939</v>
      </c>
      <c r="G51" s="6">
        <v>44941</v>
      </c>
      <c r="H51" s="4">
        <v>1</v>
      </c>
      <c r="I51" s="4">
        <v>2</v>
      </c>
      <c r="J51" s="4">
        <v>2</v>
      </c>
      <c r="K51" s="4" t="s">
        <v>30</v>
      </c>
      <c r="L51" s="4">
        <v>1184</v>
      </c>
      <c r="M51" s="4">
        <v>1184</v>
      </c>
      <c r="N51" s="4" t="s">
        <v>278</v>
      </c>
      <c r="O51" s="4" t="s">
        <v>32</v>
      </c>
      <c r="P51" s="4" t="s">
        <v>33</v>
      </c>
      <c r="Q51" s="4">
        <v>0</v>
      </c>
      <c r="R51" s="7">
        <v>44925</v>
      </c>
      <c r="S51" s="6">
        <v>44944</v>
      </c>
      <c r="T51" s="4" t="s">
        <v>34</v>
      </c>
      <c r="U51" s="4">
        <v>1184</v>
      </c>
      <c r="V51" s="4">
        <v>0</v>
      </c>
      <c r="W51" s="4">
        <v>0</v>
      </c>
      <c r="X51" s="4" t="s">
        <v>279</v>
      </c>
      <c r="Y51" s="4" t="s">
        <v>48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281</v>
      </c>
      <c r="E52" s="4" t="s">
        <v>282</v>
      </c>
      <c r="F52" s="6">
        <v>44938</v>
      </c>
      <c r="G52" s="6">
        <v>44941</v>
      </c>
      <c r="H52" s="4">
        <v>1</v>
      </c>
      <c r="I52" s="4">
        <v>3</v>
      </c>
      <c r="J52" s="4">
        <v>3</v>
      </c>
      <c r="K52" s="4" t="s">
        <v>30</v>
      </c>
      <c r="L52" s="4">
        <v>1463</v>
      </c>
      <c r="M52" s="4">
        <v>1463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44926</v>
      </c>
      <c r="S52" s="6">
        <v>44944</v>
      </c>
      <c r="T52" s="4" t="s">
        <v>34</v>
      </c>
      <c r="U52" s="4">
        <v>1463</v>
      </c>
      <c r="V52" s="4">
        <v>0</v>
      </c>
      <c r="W52" s="4">
        <v>0</v>
      </c>
      <c r="X52" s="4" t="s">
        <v>284</v>
      </c>
      <c r="Y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145</v>
      </c>
      <c r="E53" s="4" t="s">
        <v>265</v>
      </c>
      <c r="F53" s="6">
        <v>44937</v>
      </c>
      <c r="G53" s="6">
        <v>44941</v>
      </c>
      <c r="H53" s="4">
        <v>1</v>
      </c>
      <c r="I53" s="4">
        <v>4</v>
      </c>
      <c r="J53" s="4">
        <v>4</v>
      </c>
      <c r="K53" s="4" t="s">
        <v>30</v>
      </c>
      <c r="L53" s="4">
        <v>2772</v>
      </c>
      <c r="M53" s="4">
        <v>2772</v>
      </c>
      <c r="N53" s="4" t="s">
        <v>287</v>
      </c>
      <c r="O53" s="4" t="s">
        <v>32</v>
      </c>
      <c r="P53" s="4" t="s">
        <v>33</v>
      </c>
      <c r="Q53" s="4">
        <v>0</v>
      </c>
      <c r="R53" s="7">
        <v>44926</v>
      </c>
      <c r="S53" s="6">
        <v>44944</v>
      </c>
      <c r="T53" s="4" t="s">
        <v>34</v>
      </c>
      <c r="U53" s="4">
        <v>2772</v>
      </c>
      <c r="V53" s="4">
        <v>0</v>
      </c>
      <c r="W53" s="4">
        <v>0</v>
      </c>
      <c r="X53" s="4" t="s">
        <v>288</v>
      </c>
      <c r="Y53" s="4" t="s">
        <v>289</v>
      </c>
    </row>
    <row r="54" s="4" customFormat="1" spans="1:25">
      <c r="A54" s="4" t="s">
        <v>290</v>
      </c>
      <c r="B54" s="4" t="s">
        <v>26</v>
      </c>
      <c r="C54" s="4" t="s">
        <v>27</v>
      </c>
      <c r="D54" s="4" t="s">
        <v>291</v>
      </c>
      <c r="E54" s="4" t="s">
        <v>292</v>
      </c>
      <c r="F54" s="6">
        <v>44939</v>
      </c>
      <c r="G54" s="6">
        <v>44941</v>
      </c>
      <c r="H54" s="4">
        <v>1</v>
      </c>
      <c r="I54" s="4">
        <v>2</v>
      </c>
      <c r="J54" s="4">
        <v>2</v>
      </c>
      <c r="K54" s="4" t="s">
        <v>30</v>
      </c>
      <c r="L54" s="4">
        <v>2604</v>
      </c>
      <c r="M54" s="4">
        <v>2604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44926</v>
      </c>
      <c r="S54" s="6">
        <v>44944</v>
      </c>
      <c r="T54" s="4" t="s">
        <v>34</v>
      </c>
      <c r="U54" s="4">
        <v>2604</v>
      </c>
      <c r="V54" s="4">
        <v>0</v>
      </c>
      <c r="W54" s="4">
        <v>0</v>
      </c>
      <c r="X54" s="4" t="s">
        <v>294</v>
      </c>
      <c r="Y54" s="4" t="s">
        <v>295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298</v>
      </c>
      <c r="F55" s="6">
        <v>44939</v>
      </c>
      <c r="G55" s="6">
        <v>44941</v>
      </c>
      <c r="H55" s="4">
        <v>1</v>
      </c>
      <c r="I55" s="4">
        <v>2</v>
      </c>
      <c r="J55" s="4">
        <v>2</v>
      </c>
      <c r="K55" s="4" t="s">
        <v>30</v>
      </c>
      <c r="L55" s="4">
        <v>1032</v>
      </c>
      <c r="M55" s="4">
        <v>1032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44927</v>
      </c>
      <c r="S55" s="6">
        <v>44944</v>
      </c>
      <c r="T55" s="4" t="s">
        <v>34</v>
      </c>
      <c r="U55" s="4">
        <v>1032</v>
      </c>
      <c r="V55" s="4">
        <v>0</v>
      </c>
      <c r="W55" s="4">
        <v>0</v>
      </c>
      <c r="X55" s="4" t="s">
        <v>300</v>
      </c>
      <c r="Y55" s="4" t="s">
        <v>301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254</v>
      </c>
      <c r="E56" s="4" t="s">
        <v>227</v>
      </c>
      <c r="F56" s="6">
        <v>44939</v>
      </c>
      <c r="G56" s="6">
        <v>44941</v>
      </c>
      <c r="H56" s="4">
        <v>1</v>
      </c>
      <c r="I56" s="4">
        <v>2</v>
      </c>
      <c r="J56" s="4">
        <v>2</v>
      </c>
      <c r="K56" s="4" t="s">
        <v>30</v>
      </c>
      <c r="L56" s="4">
        <v>1464</v>
      </c>
      <c r="M56" s="4">
        <v>1464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44928</v>
      </c>
      <c r="S56" s="6">
        <v>44944</v>
      </c>
      <c r="T56" s="4" t="s">
        <v>34</v>
      </c>
      <c r="U56" s="4">
        <v>1464</v>
      </c>
      <c r="V56" s="4">
        <v>0</v>
      </c>
      <c r="W56" s="4">
        <v>0</v>
      </c>
      <c r="X56" s="4" t="s">
        <v>304</v>
      </c>
      <c r="Y56" s="4" t="s">
        <v>305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44940</v>
      </c>
      <c r="G57" s="6">
        <v>44941</v>
      </c>
      <c r="H57" s="4">
        <v>1</v>
      </c>
      <c r="I57" s="4">
        <v>1</v>
      </c>
      <c r="J57" s="4">
        <v>1</v>
      </c>
      <c r="K57" s="4" t="s">
        <v>30</v>
      </c>
      <c r="L57" s="4">
        <v>1009</v>
      </c>
      <c r="M57" s="4">
        <v>1009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44929</v>
      </c>
      <c r="S57" s="6">
        <v>44944</v>
      </c>
      <c r="T57" s="4" t="s">
        <v>34</v>
      </c>
      <c r="U57" s="4">
        <v>1009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6">
        <v>44940</v>
      </c>
      <c r="G58" s="6">
        <v>44941</v>
      </c>
      <c r="H58" s="4">
        <v>1</v>
      </c>
      <c r="I58" s="4">
        <v>1</v>
      </c>
      <c r="J58" s="4">
        <v>1</v>
      </c>
      <c r="K58" s="4" t="s">
        <v>30</v>
      </c>
      <c r="L58" s="4">
        <v>360</v>
      </c>
      <c r="M58" s="4">
        <v>360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44930</v>
      </c>
      <c r="S58" s="6">
        <v>44944</v>
      </c>
      <c r="T58" s="4" t="s">
        <v>34</v>
      </c>
      <c r="U58" s="4">
        <v>360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242</v>
      </c>
      <c r="E59" s="4" t="s">
        <v>243</v>
      </c>
      <c r="F59" s="6">
        <v>44940</v>
      </c>
      <c r="G59" s="6">
        <v>44941</v>
      </c>
      <c r="H59" s="4">
        <v>1</v>
      </c>
      <c r="I59" s="4">
        <v>1</v>
      </c>
      <c r="J59" s="4">
        <v>1</v>
      </c>
      <c r="K59" s="4" t="s">
        <v>30</v>
      </c>
      <c r="L59" s="4">
        <v>324</v>
      </c>
      <c r="M59" s="4">
        <v>324</v>
      </c>
      <c r="N59" s="4" t="s">
        <v>244</v>
      </c>
      <c r="O59" s="4" t="s">
        <v>32</v>
      </c>
      <c r="P59" s="4" t="s">
        <v>33</v>
      </c>
      <c r="Q59" s="4">
        <v>0</v>
      </c>
      <c r="R59" s="7">
        <v>44930</v>
      </c>
      <c r="S59" s="6">
        <v>44944</v>
      </c>
      <c r="T59" s="4" t="s">
        <v>34</v>
      </c>
      <c r="U59" s="4">
        <v>324</v>
      </c>
      <c r="V59" s="4">
        <v>0</v>
      </c>
      <c r="W59" s="4">
        <v>0</v>
      </c>
      <c r="X59" s="4" t="s">
        <v>319</v>
      </c>
      <c r="Y59" s="4" t="s">
        <v>320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322</v>
      </c>
      <c r="E60" s="4" t="s">
        <v>323</v>
      </c>
      <c r="F60" s="6">
        <v>44940</v>
      </c>
      <c r="G60" s="6">
        <v>44941</v>
      </c>
      <c r="H60" s="4">
        <v>1</v>
      </c>
      <c r="I60" s="4">
        <v>1</v>
      </c>
      <c r="J60" s="4">
        <v>1</v>
      </c>
      <c r="K60" s="4" t="s">
        <v>30</v>
      </c>
      <c r="L60" s="4">
        <v>1797</v>
      </c>
      <c r="M60" s="4">
        <v>1797</v>
      </c>
      <c r="N60" s="4" t="s">
        <v>324</v>
      </c>
      <c r="O60" s="4" t="s">
        <v>32</v>
      </c>
      <c r="P60" s="4" t="s">
        <v>33</v>
      </c>
      <c r="Q60" s="4">
        <v>0</v>
      </c>
      <c r="R60" s="7">
        <v>44930</v>
      </c>
      <c r="S60" s="6">
        <v>44944</v>
      </c>
      <c r="T60" s="4" t="s">
        <v>34</v>
      </c>
      <c r="U60" s="4">
        <v>1797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328</v>
      </c>
      <c r="E61" s="4" t="s">
        <v>329</v>
      </c>
      <c r="F61" s="6">
        <v>44940</v>
      </c>
      <c r="G61" s="6">
        <v>44941</v>
      </c>
      <c r="H61" s="4">
        <v>1</v>
      </c>
      <c r="I61" s="4">
        <v>1</v>
      </c>
      <c r="J61" s="4">
        <v>1</v>
      </c>
      <c r="K61" s="4" t="s">
        <v>30</v>
      </c>
      <c r="L61" s="4">
        <v>330</v>
      </c>
      <c r="M61" s="4">
        <v>330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44930</v>
      </c>
      <c r="S61" s="6">
        <v>44944</v>
      </c>
      <c r="T61" s="4" t="s">
        <v>34</v>
      </c>
      <c r="U61" s="4">
        <v>330</v>
      </c>
      <c r="V61" s="4">
        <v>0</v>
      </c>
      <c r="W61" s="4">
        <v>0</v>
      </c>
      <c r="X61" s="4" t="s">
        <v>331</v>
      </c>
      <c r="Y61" s="4" t="s">
        <v>332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322</v>
      </c>
      <c r="E62" s="4" t="s">
        <v>334</v>
      </c>
      <c r="F62" s="6">
        <v>44939</v>
      </c>
      <c r="G62" s="6">
        <v>44941</v>
      </c>
      <c r="H62" s="4">
        <v>1</v>
      </c>
      <c r="I62" s="4">
        <v>2</v>
      </c>
      <c r="J62" s="4">
        <v>2</v>
      </c>
      <c r="K62" s="4" t="s">
        <v>30</v>
      </c>
      <c r="L62" s="4">
        <v>2948</v>
      </c>
      <c r="M62" s="4">
        <v>2948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44930</v>
      </c>
      <c r="S62" s="6">
        <v>44944</v>
      </c>
      <c r="T62" s="4" t="s">
        <v>34</v>
      </c>
      <c r="U62" s="4">
        <v>2948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44939</v>
      </c>
      <c r="G63" s="6">
        <v>44941</v>
      </c>
      <c r="H63" s="4">
        <v>1</v>
      </c>
      <c r="I63" s="4">
        <v>2</v>
      </c>
      <c r="J63" s="4">
        <v>2</v>
      </c>
      <c r="K63" s="4" t="s">
        <v>30</v>
      </c>
      <c r="L63" s="4">
        <v>682</v>
      </c>
      <c r="M63" s="4">
        <v>682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44931</v>
      </c>
      <c r="S63" s="6">
        <v>44944</v>
      </c>
      <c r="T63" s="4" t="s">
        <v>34</v>
      </c>
      <c r="U63" s="4">
        <v>682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145</v>
      </c>
      <c r="E64" s="4" t="s">
        <v>345</v>
      </c>
      <c r="F64" s="6">
        <v>44939</v>
      </c>
      <c r="G64" s="6">
        <v>44941</v>
      </c>
      <c r="H64" s="4">
        <v>1</v>
      </c>
      <c r="I64" s="4">
        <v>2</v>
      </c>
      <c r="J64" s="4">
        <v>2</v>
      </c>
      <c r="K64" s="4" t="s">
        <v>30</v>
      </c>
      <c r="L64" s="4">
        <v>1588</v>
      </c>
      <c r="M64" s="4">
        <v>1588</v>
      </c>
      <c r="N64" s="4" t="s">
        <v>346</v>
      </c>
      <c r="O64" s="4" t="s">
        <v>32</v>
      </c>
      <c r="P64" s="4" t="s">
        <v>33</v>
      </c>
      <c r="Q64" s="4">
        <v>0</v>
      </c>
      <c r="R64" s="7">
        <v>44932</v>
      </c>
      <c r="S64" s="6">
        <v>44944</v>
      </c>
      <c r="T64" s="4" t="s">
        <v>34</v>
      </c>
      <c r="U64" s="4">
        <v>1588</v>
      </c>
      <c r="V64" s="4">
        <v>0</v>
      </c>
      <c r="W64" s="4">
        <v>0</v>
      </c>
      <c r="X64" s="4" t="s">
        <v>347</v>
      </c>
      <c r="Y64" s="4" t="s">
        <v>348</v>
      </c>
    </row>
    <row r="65" s="4" customFormat="1" spans="1:25">
      <c r="A65" s="4" t="s">
        <v>349</v>
      </c>
      <c r="B65" s="4" t="s">
        <v>26</v>
      </c>
      <c r="C65" s="4" t="s">
        <v>27</v>
      </c>
      <c r="D65" s="4" t="s">
        <v>350</v>
      </c>
      <c r="E65" s="4" t="s">
        <v>170</v>
      </c>
      <c r="F65" s="6">
        <v>44938</v>
      </c>
      <c r="G65" s="6">
        <v>44941</v>
      </c>
      <c r="H65" s="4">
        <v>1</v>
      </c>
      <c r="I65" s="4">
        <v>3</v>
      </c>
      <c r="J65" s="4">
        <v>3</v>
      </c>
      <c r="K65" s="4" t="s">
        <v>30</v>
      </c>
      <c r="L65" s="4">
        <v>1056</v>
      </c>
      <c r="M65" s="4">
        <v>1056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44932</v>
      </c>
      <c r="S65" s="6">
        <v>44944</v>
      </c>
      <c r="T65" s="4" t="s">
        <v>34</v>
      </c>
      <c r="U65" s="4">
        <v>1056</v>
      </c>
      <c r="V65" s="4">
        <v>0</v>
      </c>
      <c r="W65" s="4">
        <v>0</v>
      </c>
      <c r="X65" s="4" t="s">
        <v>352</v>
      </c>
      <c r="Y65" s="4" t="s">
        <v>353</v>
      </c>
    </row>
    <row r="66" s="4" customFormat="1" spans="1:25">
      <c r="A66" s="4" t="s">
        <v>354</v>
      </c>
      <c r="B66" s="4" t="s">
        <v>26</v>
      </c>
      <c r="C66" s="4" t="s">
        <v>27</v>
      </c>
      <c r="D66" s="4" t="s">
        <v>355</v>
      </c>
      <c r="E66" s="4" t="s">
        <v>356</v>
      </c>
      <c r="F66" s="6">
        <v>44940</v>
      </c>
      <c r="G66" s="6">
        <v>44941</v>
      </c>
      <c r="H66" s="4">
        <v>1</v>
      </c>
      <c r="I66" s="4">
        <v>1</v>
      </c>
      <c r="J66" s="4">
        <v>1</v>
      </c>
      <c r="K66" s="4" t="s">
        <v>30</v>
      </c>
      <c r="L66" s="4">
        <v>3746.51</v>
      </c>
      <c r="M66" s="4">
        <v>3746.51</v>
      </c>
      <c r="N66" s="4" t="s">
        <v>357</v>
      </c>
      <c r="O66" s="4" t="s">
        <v>32</v>
      </c>
      <c r="P66" s="4" t="s">
        <v>33</v>
      </c>
      <c r="Q66" s="4">
        <v>0</v>
      </c>
      <c r="R66" s="7">
        <v>44933</v>
      </c>
      <c r="S66" s="6">
        <v>44944</v>
      </c>
      <c r="T66" s="4" t="s">
        <v>34</v>
      </c>
      <c r="U66" s="4">
        <v>3746.51</v>
      </c>
      <c r="V66" s="4">
        <v>0</v>
      </c>
      <c r="W66" s="4">
        <v>0</v>
      </c>
      <c r="X66" s="4" t="s">
        <v>358</v>
      </c>
      <c r="Y66" s="4" t="s">
        <v>359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361</v>
      </c>
      <c r="E67" s="4" t="s">
        <v>362</v>
      </c>
      <c r="F67" s="6">
        <v>44938</v>
      </c>
      <c r="G67" s="6">
        <v>44941</v>
      </c>
      <c r="H67" s="4">
        <v>1</v>
      </c>
      <c r="I67" s="4">
        <v>3</v>
      </c>
      <c r="J67" s="4">
        <v>3</v>
      </c>
      <c r="K67" s="4" t="s">
        <v>30</v>
      </c>
      <c r="L67" s="4">
        <v>510</v>
      </c>
      <c r="M67" s="4">
        <v>510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44933</v>
      </c>
      <c r="S67" s="6">
        <v>44944</v>
      </c>
      <c r="T67" s="4" t="s">
        <v>34</v>
      </c>
      <c r="U67" s="4">
        <v>510</v>
      </c>
      <c r="V67" s="4">
        <v>0</v>
      </c>
      <c r="W67" s="4">
        <v>0</v>
      </c>
      <c r="X67" s="4" t="s">
        <v>364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87</v>
      </c>
      <c r="E68" s="4" t="s">
        <v>367</v>
      </c>
      <c r="F68" s="6">
        <v>44940</v>
      </c>
      <c r="G68" s="6">
        <v>44941</v>
      </c>
      <c r="H68" s="4">
        <v>1</v>
      </c>
      <c r="I68" s="4">
        <v>1</v>
      </c>
      <c r="J68" s="4">
        <v>1</v>
      </c>
      <c r="K68" s="4" t="s">
        <v>30</v>
      </c>
      <c r="L68" s="4">
        <v>760</v>
      </c>
      <c r="M68" s="4">
        <v>760</v>
      </c>
      <c r="N68" s="4" t="s">
        <v>368</v>
      </c>
      <c r="O68" s="4" t="s">
        <v>32</v>
      </c>
      <c r="P68" s="4" t="s">
        <v>33</v>
      </c>
      <c r="Q68" s="4">
        <v>0</v>
      </c>
      <c r="R68" s="7">
        <v>44934</v>
      </c>
      <c r="S68" s="6">
        <v>44944</v>
      </c>
      <c r="T68" s="4" t="s">
        <v>34</v>
      </c>
      <c r="U68" s="4">
        <v>760</v>
      </c>
      <c r="V68" s="4">
        <v>0</v>
      </c>
      <c r="W68" s="4">
        <v>0</v>
      </c>
      <c r="X68" s="4" t="s">
        <v>369</v>
      </c>
      <c r="Y68" s="4" t="s">
        <v>370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372</v>
      </c>
      <c r="E69" s="4" t="s">
        <v>373</v>
      </c>
      <c r="F69" s="6">
        <v>44940</v>
      </c>
      <c r="G69" s="6">
        <v>44941</v>
      </c>
      <c r="H69" s="4">
        <v>1</v>
      </c>
      <c r="I69" s="4">
        <v>1</v>
      </c>
      <c r="J69" s="4">
        <v>1</v>
      </c>
      <c r="K69" s="4" t="s">
        <v>30</v>
      </c>
      <c r="L69" s="4">
        <v>427</v>
      </c>
      <c r="M69" s="4">
        <v>427</v>
      </c>
      <c r="N69" s="4" t="s">
        <v>374</v>
      </c>
      <c r="O69" s="4" t="s">
        <v>32</v>
      </c>
      <c r="P69" s="4" t="s">
        <v>33</v>
      </c>
      <c r="Q69" s="4">
        <v>0</v>
      </c>
      <c r="R69" s="7">
        <v>44934</v>
      </c>
      <c r="S69" s="6">
        <v>44944</v>
      </c>
      <c r="T69" s="4" t="s">
        <v>34</v>
      </c>
      <c r="U69" s="4">
        <v>427</v>
      </c>
      <c r="V69" s="4">
        <v>0</v>
      </c>
      <c r="W69" s="4">
        <v>0</v>
      </c>
      <c r="X69" s="4" t="s">
        <v>375</v>
      </c>
      <c r="Y69" s="4" t="s">
        <v>376</v>
      </c>
    </row>
    <row r="70" s="4" customFormat="1" spans="1:25">
      <c r="A70" s="4" t="s">
        <v>377</v>
      </c>
      <c r="B70" s="4" t="s">
        <v>26</v>
      </c>
      <c r="C70" s="4" t="s">
        <v>27</v>
      </c>
      <c r="D70" s="4" t="s">
        <v>378</v>
      </c>
      <c r="E70" s="4" t="s">
        <v>379</v>
      </c>
      <c r="F70" s="6">
        <v>44938</v>
      </c>
      <c r="G70" s="6">
        <v>44941</v>
      </c>
      <c r="H70" s="4">
        <v>1</v>
      </c>
      <c r="I70" s="4">
        <v>3</v>
      </c>
      <c r="J70" s="4">
        <v>3</v>
      </c>
      <c r="K70" s="4" t="s">
        <v>30</v>
      </c>
      <c r="L70" s="4">
        <v>1110</v>
      </c>
      <c r="M70" s="4">
        <v>1110</v>
      </c>
      <c r="N70" s="4" t="s">
        <v>380</v>
      </c>
      <c r="O70" s="4" t="s">
        <v>32</v>
      </c>
      <c r="P70" s="4" t="s">
        <v>33</v>
      </c>
      <c r="Q70" s="4">
        <v>0</v>
      </c>
      <c r="R70" s="7">
        <v>44934</v>
      </c>
      <c r="S70" s="6">
        <v>44944</v>
      </c>
      <c r="T70" s="4" t="s">
        <v>34</v>
      </c>
      <c r="U70" s="4">
        <v>1110</v>
      </c>
      <c r="V70" s="4">
        <v>0</v>
      </c>
      <c r="W70" s="4">
        <v>0</v>
      </c>
      <c r="X70" s="4" t="s">
        <v>381</v>
      </c>
      <c r="Y70" s="4" t="s">
        <v>381</v>
      </c>
    </row>
    <row r="71" s="4" customFormat="1" spans="1:25">
      <c r="A71" s="4" t="s">
        <v>382</v>
      </c>
      <c r="B71" s="4" t="s">
        <v>26</v>
      </c>
      <c r="C71" s="4" t="s">
        <v>27</v>
      </c>
      <c r="D71" s="4" t="s">
        <v>383</v>
      </c>
      <c r="E71" s="4" t="s">
        <v>384</v>
      </c>
      <c r="F71" s="6">
        <v>44940</v>
      </c>
      <c r="G71" s="6">
        <v>44941</v>
      </c>
      <c r="H71" s="4">
        <v>1</v>
      </c>
      <c r="I71" s="4">
        <v>1</v>
      </c>
      <c r="J71" s="4">
        <v>1</v>
      </c>
      <c r="K71" s="4" t="s">
        <v>30</v>
      </c>
      <c r="L71" s="4">
        <v>575</v>
      </c>
      <c r="M71" s="4">
        <v>575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44934</v>
      </c>
      <c r="S71" s="6">
        <v>44944</v>
      </c>
      <c r="T71" s="4" t="s">
        <v>34</v>
      </c>
      <c r="U71" s="4">
        <v>575</v>
      </c>
      <c r="V71" s="4">
        <v>0</v>
      </c>
      <c r="W71" s="4">
        <v>0</v>
      </c>
      <c r="X71" s="4" t="s">
        <v>386</v>
      </c>
      <c r="Y71" s="4" t="s">
        <v>387</v>
      </c>
    </row>
    <row r="72" s="4" customFormat="1" spans="1:25">
      <c r="A72" s="4" t="s">
        <v>388</v>
      </c>
      <c r="B72" s="4" t="s">
        <v>26</v>
      </c>
      <c r="C72" s="4" t="s">
        <v>27</v>
      </c>
      <c r="D72" s="4" t="s">
        <v>389</v>
      </c>
      <c r="E72" s="4" t="s">
        <v>390</v>
      </c>
      <c r="F72" s="6">
        <v>44940</v>
      </c>
      <c r="G72" s="6">
        <v>44941</v>
      </c>
      <c r="H72" s="4">
        <v>2</v>
      </c>
      <c r="I72" s="4">
        <v>1</v>
      </c>
      <c r="J72" s="4">
        <v>2</v>
      </c>
      <c r="K72" s="4" t="s">
        <v>30</v>
      </c>
      <c r="L72" s="4">
        <v>2376</v>
      </c>
      <c r="M72" s="4">
        <v>2376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44934</v>
      </c>
      <c r="S72" s="6">
        <v>44944</v>
      </c>
      <c r="T72" s="4" t="s">
        <v>34</v>
      </c>
      <c r="U72" s="4">
        <v>2376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158</v>
      </c>
      <c r="F73" s="6">
        <v>44940</v>
      </c>
      <c r="G73" s="6">
        <v>44941</v>
      </c>
      <c r="H73" s="4">
        <v>1</v>
      </c>
      <c r="I73" s="4">
        <v>1</v>
      </c>
      <c r="J73" s="4">
        <v>1</v>
      </c>
      <c r="K73" s="4" t="s">
        <v>30</v>
      </c>
      <c r="L73" s="4">
        <v>204</v>
      </c>
      <c r="M73" s="4">
        <v>204</v>
      </c>
      <c r="N73" s="4" t="s">
        <v>396</v>
      </c>
      <c r="O73" s="4" t="s">
        <v>32</v>
      </c>
      <c r="P73" s="4" t="s">
        <v>33</v>
      </c>
      <c r="Q73" s="4">
        <v>0</v>
      </c>
      <c r="R73" s="7">
        <v>44935</v>
      </c>
      <c r="S73" s="6">
        <v>44944</v>
      </c>
      <c r="T73" s="4" t="s">
        <v>34</v>
      </c>
      <c r="U73" s="4">
        <v>204</v>
      </c>
      <c r="V73" s="4">
        <v>0</v>
      </c>
      <c r="W73" s="4">
        <v>0</v>
      </c>
      <c r="X73" s="4" t="s">
        <v>397</v>
      </c>
      <c r="Y73" s="4" t="s">
        <v>398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395</v>
      </c>
      <c r="E74" s="4" t="s">
        <v>158</v>
      </c>
      <c r="F74" s="6">
        <v>44939</v>
      </c>
      <c r="G74" s="6">
        <v>44941</v>
      </c>
      <c r="H74" s="4">
        <v>1</v>
      </c>
      <c r="I74" s="4">
        <v>2</v>
      </c>
      <c r="J74" s="4">
        <v>2</v>
      </c>
      <c r="K74" s="4" t="s">
        <v>30</v>
      </c>
      <c r="L74" s="4">
        <v>408</v>
      </c>
      <c r="M74" s="4">
        <v>408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44935</v>
      </c>
      <c r="S74" s="6">
        <v>44944</v>
      </c>
      <c r="T74" s="4" t="s">
        <v>34</v>
      </c>
      <c r="U74" s="4">
        <v>408</v>
      </c>
      <c r="V74" s="4">
        <v>0</v>
      </c>
      <c r="W74" s="4">
        <v>0</v>
      </c>
      <c r="X74" s="4" t="s">
        <v>401</v>
      </c>
      <c r="Y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81</v>
      </c>
      <c r="E75" s="4" t="s">
        <v>404</v>
      </c>
      <c r="F75" s="6">
        <v>44939</v>
      </c>
      <c r="G75" s="6">
        <v>44941</v>
      </c>
      <c r="H75" s="4">
        <v>1</v>
      </c>
      <c r="I75" s="4">
        <v>2</v>
      </c>
      <c r="J75" s="4">
        <v>2</v>
      </c>
      <c r="K75" s="4" t="s">
        <v>30</v>
      </c>
      <c r="L75" s="4">
        <v>2620</v>
      </c>
      <c r="M75" s="4">
        <v>2620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44935</v>
      </c>
      <c r="S75" s="6">
        <v>44944</v>
      </c>
      <c r="T75" s="4" t="s">
        <v>34</v>
      </c>
      <c r="U75" s="4">
        <v>2620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360</v>
      </c>
      <c r="B76" s="4" t="s">
        <v>26</v>
      </c>
      <c r="C76" s="4" t="s">
        <v>67</v>
      </c>
      <c r="D76" s="4" t="s">
        <v>361</v>
      </c>
      <c r="E76" s="4" t="s">
        <v>362</v>
      </c>
      <c r="F76" s="6">
        <v>44938</v>
      </c>
      <c r="G76" s="6">
        <v>44941</v>
      </c>
      <c r="H76" s="4">
        <v>1</v>
      </c>
      <c r="I76" s="4">
        <v>3</v>
      </c>
      <c r="J76" s="4">
        <v>3</v>
      </c>
      <c r="K76" s="4" t="s">
        <v>30</v>
      </c>
      <c r="L76" s="4">
        <v>-510</v>
      </c>
      <c r="M76" s="4">
        <v>-510</v>
      </c>
      <c r="N76" s="4" t="s">
        <v>363</v>
      </c>
      <c r="O76" s="4" t="s">
        <v>32</v>
      </c>
      <c r="P76" s="4" t="s">
        <v>33</v>
      </c>
      <c r="Q76" s="4">
        <v>0</v>
      </c>
      <c r="R76" s="7">
        <v>44933</v>
      </c>
      <c r="S76" s="6">
        <v>44944</v>
      </c>
      <c r="T76" s="4" t="s">
        <v>34</v>
      </c>
      <c r="U76" s="4">
        <v>-510</v>
      </c>
      <c r="V76" s="4">
        <v>0</v>
      </c>
      <c r="W76" s="4">
        <v>0</v>
      </c>
      <c r="X76" s="4" t="s">
        <v>364</v>
      </c>
      <c r="Y76" s="4" t="s">
        <v>365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29</v>
      </c>
      <c r="F77" s="6">
        <v>44939</v>
      </c>
      <c r="G77" s="6">
        <v>44941</v>
      </c>
      <c r="H77" s="4">
        <v>1</v>
      </c>
      <c r="I77" s="4">
        <v>2</v>
      </c>
      <c r="J77" s="4">
        <v>2</v>
      </c>
      <c r="K77" s="4" t="s">
        <v>30</v>
      </c>
      <c r="L77" s="4">
        <v>696</v>
      </c>
      <c r="M77" s="4">
        <v>696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44935</v>
      </c>
      <c r="S77" s="6">
        <v>44944</v>
      </c>
      <c r="T77" s="4" t="s">
        <v>34</v>
      </c>
      <c r="U77" s="4">
        <v>696</v>
      </c>
      <c r="V77" s="4">
        <v>0</v>
      </c>
      <c r="W77" s="4">
        <v>0</v>
      </c>
      <c r="X77" s="4" t="s">
        <v>411</v>
      </c>
      <c r="Y77" s="4" t="s">
        <v>48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297</v>
      </c>
      <c r="E78" s="4" t="s">
        <v>413</v>
      </c>
      <c r="F78" s="6">
        <v>44940</v>
      </c>
      <c r="G78" s="6">
        <v>44941</v>
      </c>
      <c r="H78" s="4">
        <v>1</v>
      </c>
      <c r="I78" s="4">
        <v>1</v>
      </c>
      <c r="J78" s="4">
        <v>1</v>
      </c>
      <c r="K78" s="4" t="s">
        <v>30</v>
      </c>
      <c r="L78" s="4">
        <v>525</v>
      </c>
      <c r="M78" s="4">
        <v>525</v>
      </c>
      <c r="N78" s="4" t="s">
        <v>414</v>
      </c>
      <c r="O78" s="4" t="s">
        <v>32</v>
      </c>
      <c r="P78" s="4" t="s">
        <v>33</v>
      </c>
      <c r="Q78" s="4">
        <v>0</v>
      </c>
      <c r="R78" s="7">
        <v>44935</v>
      </c>
      <c r="S78" s="6">
        <v>44944</v>
      </c>
      <c r="T78" s="4" t="s">
        <v>34</v>
      </c>
      <c r="U78" s="4">
        <v>525</v>
      </c>
      <c r="V78" s="4">
        <v>0</v>
      </c>
      <c r="W78" s="4">
        <v>0</v>
      </c>
      <c r="X78" s="4" t="s">
        <v>415</v>
      </c>
      <c r="Y78" s="4" t="s">
        <v>416</v>
      </c>
    </row>
    <row r="79" s="4" customFormat="1" spans="1:25">
      <c r="A79" s="4" t="s">
        <v>417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44940</v>
      </c>
      <c r="G79" s="6">
        <v>44941</v>
      </c>
      <c r="H79" s="4">
        <v>1</v>
      </c>
      <c r="I79" s="4">
        <v>1</v>
      </c>
      <c r="J79" s="4">
        <v>1</v>
      </c>
      <c r="K79" s="4" t="s">
        <v>30</v>
      </c>
      <c r="L79" s="4">
        <v>1188</v>
      </c>
      <c r="M79" s="4">
        <v>1188</v>
      </c>
      <c r="N79" s="4" t="s">
        <v>418</v>
      </c>
      <c r="O79" s="4" t="s">
        <v>32</v>
      </c>
      <c r="P79" s="4" t="s">
        <v>33</v>
      </c>
      <c r="Q79" s="4">
        <v>0</v>
      </c>
      <c r="R79" s="7">
        <v>44936</v>
      </c>
      <c r="S79" s="6">
        <v>44944</v>
      </c>
      <c r="T79" s="4" t="s">
        <v>34</v>
      </c>
      <c r="U79" s="4">
        <v>1188</v>
      </c>
      <c r="V79" s="4">
        <v>0</v>
      </c>
      <c r="W79" s="4">
        <v>0</v>
      </c>
      <c r="X79" s="4" t="s">
        <v>419</v>
      </c>
      <c r="Y79" s="4" t="s">
        <v>420</v>
      </c>
    </row>
    <row r="80" s="4" customFormat="1" spans="1:25">
      <c r="A80" s="4" t="s">
        <v>421</v>
      </c>
      <c r="B80" s="4" t="s">
        <v>26</v>
      </c>
      <c r="C80" s="4" t="s">
        <v>27</v>
      </c>
      <c r="D80" s="4" t="s">
        <v>422</v>
      </c>
      <c r="E80" s="4" t="s">
        <v>413</v>
      </c>
      <c r="F80" s="6">
        <v>44939</v>
      </c>
      <c r="G80" s="6">
        <v>44941</v>
      </c>
      <c r="H80" s="4">
        <v>1</v>
      </c>
      <c r="I80" s="4">
        <v>2</v>
      </c>
      <c r="J80" s="4">
        <v>2</v>
      </c>
      <c r="K80" s="4" t="s">
        <v>30</v>
      </c>
      <c r="L80" s="4">
        <v>2302</v>
      </c>
      <c r="M80" s="4">
        <v>2302</v>
      </c>
      <c r="N80" s="4" t="s">
        <v>423</v>
      </c>
      <c r="O80" s="4" t="s">
        <v>32</v>
      </c>
      <c r="P80" s="4" t="s">
        <v>33</v>
      </c>
      <c r="Q80" s="4">
        <v>0</v>
      </c>
      <c r="R80" s="7">
        <v>44935</v>
      </c>
      <c r="S80" s="6">
        <v>44944</v>
      </c>
      <c r="T80" s="4" t="s">
        <v>34</v>
      </c>
      <c r="U80" s="4">
        <v>2302</v>
      </c>
      <c r="V80" s="4">
        <v>0</v>
      </c>
      <c r="W80" s="4">
        <v>0</v>
      </c>
      <c r="X80" s="4" t="s">
        <v>424</v>
      </c>
      <c r="Y80" s="4" t="s">
        <v>425</v>
      </c>
    </row>
    <row r="81" s="4" customFormat="1" spans="1:25">
      <c r="A81" s="4" t="s">
        <v>426</v>
      </c>
      <c r="B81" s="4" t="s">
        <v>26</v>
      </c>
      <c r="C81" s="4" t="s">
        <v>27</v>
      </c>
      <c r="D81" s="4" t="s">
        <v>427</v>
      </c>
      <c r="E81" s="4" t="s">
        <v>428</v>
      </c>
      <c r="F81" s="6">
        <v>44939</v>
      </c>
      <c r="G81" s="6">
        <v>44941</v>
      </c>
      <c r="H81" s="4">
        <v>1</v>
      </c>
      <c r="I81" s="4">
        <v>2</v>
      </c>
      <c r="J81" s="4">
        <v>2</v>
      </c>
      <c r="K81" s="4" t="s">
        <v>30</v>
      </c>
      <c r="L81" s="4">
        <v>2720</v>
      </c>
      <c r="M81" s="4">
        <v>2720</v>
      </c>
      <c r="N81" s="4" t="s">
        <v>429</v>
      </c>
      <c r="O81" s="4" t="s">
        <v>32</v>
      </c>
      <c r="P81" s="4" t="s">
        <v>33</v>
      </c>
      <c r="Q81" s="4">
        <v>0</v>
      </c>
      <c r="R81" s="7">
        <v>44936</v>
      </c>
      <c r="S81" s="6">
        <v>44944</v>
      </c>
      <c r="T81" s="4" t="s">
        <v>34</v>
      </c>
      <c r="U81" s="4">
        <v>2720</v>
      </c>
      <c r="V81" s="4">
        <v>0</v>
      </c>
      <c r="W81" s="4">
        <v>0</v>
      </c>
      <c r="X81" s="4" t="s">
        <v>430</v>
      </c>
      <c r="Y81" s="4" t="s">
        <v>431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145</v>
      </c>
      <c r="E82" s="4" t="s">
        <v>265</v>
      </c>
      <c r="F82" s="6">
        <v>44938</v>
      </c>
      <c r="G82" s="6">
        <v>44941</v>
      </c>
      <c r="H82" s="4">
        <v>1</v>
      </c>
      <c r="I82" s="4">
        <v>3</v>
      </c>
      <c r="J82" s="4">
        <v>3</v>
      </c>
      <c r="K82" s="4" t="s">
        <v>30</v>
      </c>
      <c r="L82" s="4">
        <v>2079</v>
      </c>
      <c r="M82" s="4">
        <v>2079</v>
      </c>
      <c r="N82" s="4" t="s">
        <v>433</v>
      </c>
      <c r="O82" s="4" t="s">
        <v>32</v>
      </c>
      <c r="P82" s="4" t="s">
        <v>33</v>
      </c>
      <c r="Q82" s="4">
        <v>0</v>
      </c>
      <c r="R82" s="7">
        <v>44936</v>
      </c>
      <c r="S82" s="6">
        <v>44944</v>
      </c>
      <c r="T82" s="4" t="s">
        <v>34</v>
      </c>
      <c r="U82" s="4">
        <v>2079</v>
      </c>
      <c r="V82" s="4">
        <v>0</v>
      </c>
      <c r="W82" s="4">
        <v>0</v>
      </c>
      <c r="X82" s="4" t="s">
        <v>434</v>
      </c>
      <c r="Y82" s="4" t="s">
        <v>435</v>
      </c>
    </row>
    <row r="83" s="4" customFormat="1" spans="1:25">
      <c r="A83" s="4" t="s">
        <v>436</v>
      </c>
      <c r="B83" s="4" t="s">
        <v>26</v>
      </c>
      <c r="C83" s="4" t="s">
        <v>27</v>
      </c>
      <c r="D83" s="4" t="s">
        <v>437</v>
      </c>
      <c r="E83" s="4" t="s">
        <v>438</v>
      </c>
      <c r="F83" s="6">
        <v>44940</v>
      </c>
      <c r="G83" s="6">
        <v>44941</v>
      </c>
      <c r="H83" s="4">
        <v>1</v>
      </c>
      <c r="I83" s="4">
        <v>1</v>
      </c>
      <c r="J83" s="4">
        <v>1</v>
      </c>
      <c r="K83" s="4" t="s">
        <v>30</v>
      </c>
      <c r="L83" s="4">
        <v>343</v>
      </c>
      <c r="M83" s="4">
        <v>343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44937</v>
      </c>
      <c r="S83" s="6">
        <v>44944</v>
      </c>
      <c r="T83" s="4" t="s">
        <v>34</v>
      </c>
      <c r="U83" s="4">
        <v>343</v>
      </c>
      <c r="V83" s="4">
        <v>0</v>
      </c>
      <c r="W83" s="4">
        <v>0</v>
      </c>
      <c r="X83" s="4" t="s">
        <v>440</v>
      </c>
      <c r="Y83" s="4" t="s">
        <v>441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157</v>
      </c>
      <c r="E84" s="4" t="s">
        <v>227</v>
      </c>
      <c r="F84" s="6">
        <v>44940</v>
      </c>
      <c r="G84" s="6">
        <v>44941</v>
      </c>
      <c r="H84" s="4">
        <v>1</v>
      </c>
      <c r="I84" s="4">
        <v>1</v>
      </c>
      <c r="J84" s="4">
        <v>1</v>
      </c>
      <c r="K84" s="4" t="s">
        <v>30</v>
      </c>
      <c r="L84" s="4">
        <v>409</v>
      </c>
      <c r="M84" s="4">
        <v>409</v>
      </c>
      <c r="N84" s="4" t="s">
        <v>443</v>
      </c>
      <c r="O84" s="4" t="s">
        <v>32</v>
      </c>
      <c r="P84" s="4" t="s">
        <v>33</v>
      </c>
      <c r="Q84" s="4">
        <v>0</v>
      </c>
      <c r="R84" s="7">
        <v>44937</v>
      </c>
      <c r="S84" s="6">
        <v>44944</v>
      </c>
      <c r="T84" s="4" t="s">
        <v>34</v>
      </c>
      <c r="U84" s="4">
        <v>409</v>
      </c>
      <c r="V84" s="4">
        <v>0</v>
      </c>
      <c r="W84" s="4">
        <v>0</v>
      </c>
      <c r="X84" s="4" t="s">
        <v>444</v>
      </c>
      <c r="Y84" s="4" t="s">
        <v>445</v>
      </c>
    </row>
    <row r="85" s="4" customFormat="1" spans="1:25">
      <c r="A85" s="4" t="s">
        <v>446</v>
      </c>
      <c r="B85" s="4" t="s">
        <v>26</v>
      </c>
      <c r="C85" s="4" t="s">
        <v>27</v>
      </c>
      <c r="D85" s="4" t="s">
        <v>409</v>
      </c>
      <c r="E85" s="4" t="s">
        <v>29</v>
      </c>
      <c r="F85" s="6">
        <v>44940</v>
      </c>
      <c r="G85" s="6">
        <v>44941</v>
      </c>
      <c r="H85" s="4">
        <v>2</v>
      </c>
      <c r="I85" s="4">
        <v>1</v>
      </c>
      <c r="J85" s="4">
        <v>2</v>
      </c>
      <c r="K85" s="4" t="s">
        <v>30</v>
      </c>
      <c r="L85" s="4">
        <v>696</v>
      </c>
      <c r="M85" s="4">
        <v>696</v>
      </c>
      <c r="N85" s="4" t="s">
        <v>447</v>
      </c>
      <c r="O85" s="4" t="s">
        <v>32</v>
      </c>
      <c r="P85" s="4" t="s">
        <v>33</v>
      </c>
      <c r="Q85" s="4">
        <v>0</v>
      </c>
      <c r="R85" s="7">
        <v>44937</v>
      </c>
      <c r="S85" s="6">
        <v>44944</v>
      </c>
      <c r="T85" s="4" t="s">
        <v>34</v>
      </c>
      <c r="U85" s="4">
        <v>696</v>
      </c>
      <c r="V85" s="4">
        <v>0</v>
      </c>
      <c r="W85" s="4">
        <v>0</v>
      </c>
      <c r="X85" s="4" t="s">
        <v>448</v>
      </c>
      <c r="Y85" s="4" t="s">
        <v>48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450</v>
      </c>
      <c r="E86" s="4" t="s">
        <v>451</v>
      </c>
      <c r="F86" s="6">
        <v>44937</v>
      </c>
      <c r="G86" s="6">
        <v>44941</v>
      </c>
      <c r="H86" s="4">
        <v>2</v>
      </c>
      <c r="I86" s="4">
        <v>4</v>
      </c>
      <c r="J86" s="4">
        <v>8</v>
      </c>
      <c r="K86" s="4" t="s">
        <v>30</v>
      </c>
      <c r="L86" s="4">
        <v>2072</v>
      </c>
      <c r="M86" s="4">
        <v>2072</v>
      </c>
      <c r="N86" s="4" t="s">
        <v>452</v>
      </c>
      <c r="O86" s="4" t="s">
        <v>32</v>
      </c>
      <c r="P86" s="4" t="s">
        <v>33</v>
      </c>
      <c r="Q86" s="4">
        <v>0</v>
      </c>
      <c r="R86" s="7">
        <v>44937</v>
      </c>
      <c r="S86" s="6">
        <v>44944</v>
      </c>
      <c r="T86" s="4" t="s">
        <v>34</v>
      </c>
      <c r="U86" s="4">
        <v>2072</v>
      </c>
      <c r="V86" s="4">
        <v>0</v>
      </c>
      <c r="W86" s="4">
        <v>0</v>
      </c>
      <c r="X86" s="4" t="s">
        <v>453</v>
      </c>
      <c r="Y86" s="4" t="s">
        <v>48</v>
      </c>
    </row>
    <row r="87" s="4" customFormat="1" spans="1:25">
      <c r="A87" s="4" t="s">
        <v>449</v>
      </c>
      <c r="B87" s="4" t="s">
        <v>26</v>
      </c>
      <c r="C87" s="4" t="s">
        <v>67</v>
      </c>
      <c r="D87" s="4" t="s">
        <v>450</v>
      </c>
      <c r="E87" s="4" t="s">
        <v>451</v>
      </c>
      <c r="F87" s="6">
        <v>44937</v>
      </c>
      <c r="G87" s="6">
        <v>44941</v>
      </c>
      <c r="H87" s="4">
        <v>2</v>
      </c>
      <c r="I87" s="4">
        <v>4</v>
      </c>
      <c r="J87" s="4">
        <v>8</v>
      </c>
      <c r="K87" s="4" t="s">
        <v>30</v>
      </c>
      <c r="L87" s="4">
        <v>-2072</v>
      </c>
      <c r="M87" s="4">
        <v>-2072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44937</v>
      </c>
      <c r="S87" s="6">
        <v>44944</v>
      </c>
      <c r="T87" s="4" t="s">
        <v>34</v>
      </c>
      <c r="U87" s="4">
        <v>-2072</v>
      </c>
      <c r="V87" s="4">
        <v>0</v>
      </c>
      <c r="W87" s="4">
        <v>0</v>
      </c>
      <c r="X87" s="4" t="s">
        <v>453</v>
      </c>
      <c r="Y87" s="4" t="s">
        <v>48</v>
      </c>
    </row>
    <row r="88" s="4" customFormat="1" spans="1:27">
      <c r="A88" s="4" t="s">
        <v>454</v>
      </c>
      <c r="B88" s="4" t="s">
        <v>26</v>
      </c>
      <c r="C88" s="4" t="s">
        <v>27</v>
      </c>
      <c r="D88" s="4" t="s">
        <v>409</v>
      </c>
      <c r="E88" s="4" t="s">
        <v>455</v>
      </c>
      <c r="F88" s="6">
        <v>44939</v>
      </c>
      <c r="G88" s="6">
        <v>44941</v>
      </c>
      <c r="H88" s="4">
        <v>3</v>
      </c>
      <c r="I88" s="4">
        <v>2</v>
      </c>
      <c r="J88" s="4">
        <v>6</v>
      </c>
      <c r="K88" s="4" t="s">
        <v>30</v>
      </c>
      <c r="L88" s="4">
        <v>2088</v>
      </c>
      <c r="M88" s="4">
        <v>2088</v>
      </c>
      <c r="N88" s="4" t="s">
        <v>456</v>
      </c>
      <c r="O88" s="4" t="s">
        <v>32</v>
      </c>
      <c r="P88" s="4" t="s">
        <v>33</v>
      </c>
      <c r="Q88" s="4">
        <v>0</v>
      </c>
      <c r="R88" s="7">
        <v>44937</v>
      </c>
      <c r="S88" s="6">
        <v>44944</v>
      </c>
      <c r="T88" s="4" t="s">
        <v>34</v>
      </c>
      <c r="U88" s="4">
        <v>2088</v>
      </c>
      <c r="V88" s="4">
        <v>0</v>
      </c>
      <c r="W88" s="4">
        <v>0</v>
      </c>
      <c r="X88" s="4" t="s">
        <v>457</v>
      </c>
      <c r="Y88" s="4">
        <v>348437</v>
      </c>
      <c r="Z88" s="4">
        <v>348437</v>
      </c>
      <c r="AA88" s="4" t="s">
        <v>458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329</v>
      </c>
      <c r="F89" s="6">
        <v>44940</v>
      </c>
      <c r="G89" s="6">
        <v>44941</v>
      </c>
      <c r="H89" s="4">
        <v>1</v>
      </c>
      <c r="I89" s="4">
        <v>1</v>
      </c>
      <c r="J89" s="4">
        <v>1</v>
      </c>
      <c r="K89" s="4" t="s">
        <v>30</v>
      </c>
      <c r="L89" s="4">
        <v>320</v>
      </c>
      <c r="M89" s="4">
        <v>320</v>
      </c>
      <c r="N89" s="4" t="s">
        <v>461</v>
      </c>
      <c r="O89" s="4" t="s">
        <v>32</v>
      </c>
      <c r="P89" s="4" t="s">
        <v>33</v>
      </c>
      <c r="Q89" s="4">
        <v>0</v>
      </c>
      <c r="R89" s="7">
        <v>44937</v>
      </c>
      <c r="S89" s="6">
        <v>44944</v>
      </c>
      <c r="T89" s="4" t="s">
        <v>34</v>
      </c>
      <c r="U89" s="4">
        <v>320</v>
      </c>
      <c r="V89" s="4">
        <v>0</v>
      </c>
      <c r="W89" s="4">
        <v>0</v>
      </c>
      <c r="X89" s="4" t="s">
        <v>462</v>
      </c>
      <c r="Y89" s="4" t="s">
        <v>463</v>
      </c>
    </row>
    <row r="90" s="4" customFormat="1" spans="1:25">
      <c r="A90" s="4" t="s">
        <v>464</v>
      </c>
      <c r="B90" s="4" t="s">
        <v>26</v>
      </c>
      <c r="C90" s="4" t="s">
        <v>27</v>
      </c>
      <c r="D90" s="4" t="s">
        <v>465</v>
      </c>
      <c r="E90" s="4" t="s">
        <v>158</v>
      </c>
      <c r="F90" s="6">
        <v>44940</v>
      </c>
      <c r="G90" s="6">
        <v>44941</v>
      </c>
      <c r="H90" s="4">
        <v>1</v>
      </c>
      <c r="I90" s="4">
        <v>1</v>
      </c>
      <c r="J90" s="4">
        <v>1</v>
      </c>
      <c r="K90" s="4" t="s">
        <v>30</v>
      </c>
      <c r="L90" s="4">
        <v>204</v>
      </c>
      <c r="M90" s="4">
        <v>204</v>
      </c>
      <c r="N90" s="4" t="s">
        <v>466</v>
      </c>
      <c r="O90" s="4" t="s">
        <v>32</v>
      </c>
      <c r="P90" s="4" t="s">
        <v>33</v>
      </c>
      <c r="Q90" s="4">
        <v>0</v>
      </c>
      <c r="R90" s="7">
        <v>44938</v>
      </c>
      <c r="S90" s="6">
        <v>44944</v>
      </c>
      <c r="T90" s="4" t="s">
        <v>34</v>
      </c>
      <c r="U90" s="4">
        <v>204</v>
      </c>
      <c r="V90" s="4">
        <v>0</v>
      </c>
      <c r="W90" s="4">
        <v>0</v>
      </c>
      <c r="X90" s="4" t="s">
        <v>467</v>
      </c>
      <c r="Y90" s="4" t="s">
        <v>468</v>
      </c>
    </row>
    <row r="91" s="4" customFormat="1" spans="1:25">
      <c r="A91" s="4" t="s">
        <v>469</v>
      </c>
      <c r="B91" s="4" t="s">
        <v>26</v>
      </c>
      <c r="C91" s="4" t="s">
        <v>27</v>
      </c>
      <c r="D91" s="4" t="s">
        <v>470</v>
      </c>
      <c r="E91" s="4" t="s">
        <v>471</v>
      </c>
      <c r="F91" s="6">
        <v>44939</v>
      </c>
      <c r="G91" s="6">
        <v>44941</v>
      </c>
      <c r="H91" s="4">
        <v>1</v>
      </c>
      <c r="I91" s="4">
        <v>2</v>
      </c>
      <c r="J91" s="4">
        <v>2</v>
      </c>
      <c r="K91" s="4" t="s">
        <v>30</v>
      </c>
      <c r="L91" s="4">
        <v>2800</v>
      </c>
      <c r="M91" s="4">
        <v>2800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44938</v>
      </c>
      <c r="S91" s="6">
        <v>44944</v>
      </c>
      <c r="T91" s="4" t="s">
        <v>34</v>
      </c>
      <c r="U91" s="4">
        <v>2800</v>
      </c>
      <c r="V91" s="4">
        <v>0</v>
      </c>
      <c r="W91" s="4">
        <v>0</v>
      </c>
      <c r="X91" s="4" t="s">
        <v>473</v>
      </c>
      <c r="Y91" s="4" t="s">
        <v>474</v>
      </c>
    </row>
    <row r="92" s="4" customFormat="1" spans="1:25">
      <c r="A92" s="4" t="s">
        <v>475</v>
      </c>
      <c r="B92" s="4" t="s">
        <v>26</v>
      </c>
      <c r="C92" s="4" t="s">
        <v>27</v>
      </c>
      <c r="D92" s="4" t="s">
        <v>470</v>
      </c>
      <c r="E92" s="4" t="s">
        <v>476</v>
      </c>
      <c r="F92" s="6">
        <v>44939</v>
      </c>
      <c r="G92" s="6">
        <v>44941</v>
      </c>
      <c r="H92" s="4">
        <v>1</v>
      </c>
      <c r="I92" s="4">
        <v>2</v>
      </c>
      <c r="J92" s="4">
        <v>2</v>
      </c>
      <c r="K92" s="4" t="s">
        <v>30</v>
      </c>
      <c r="L92" s="4">
        <v>2580</v>
      </c>
      <c r="M92" s="4">
        <v>2580</v>
      </c>
      <c r="N92" s="4" t="s">
        <v>477</v>
      </c>
      <c r="O92" s="4" t="s">
        <v>32</v>
      </c>
      <c r="P92" s="4" t="s">
        <v>33</v>
      </c>
      <c r="Q92" s="4">
        <v>0</v>
      </c>
      <c r="R92" s="7">
        <v>44938</v>
      </c>
      <c r="S92" s="6">
        <v>44944</v>
      </c>
      <c r="T92" s="4" t="s">
        <v>34</v>
      </c>
      <c r="U92" s="4">
        <v>2580</v>
      </c>
      <c r="V92" s="4">
        <v>0</v>
      </c>
      <c r="W92" s="4">
        <v>0</v>
      </c>
      <c r="X92" s="4" t="s">
        <v>478</v>
      </c>
      <c r="Y92" s="4" t="s">
        <v>479</v>
      </c>
    </row>
    <row r="93" s="4" customFormat="1" spans="1:25">
      <c r="A93" s="4" t="s">
        <v>480</v>
      </c>
      <c r="B93" s="4" t="s">
        <v>26</v>
      </c>
      <c r="C93" s="4" t="s">
        <v>27</v>
      </c>
      <c r="D93" s="4" t="s">
        <v>470</v>
      </c>
      <c r="E93" s="4" t="s">
        <v>471</v>
      </c>
      <c r="F93" s="6">
        <v>44939</v>
      </c>
      <c r="G93" s="6">
        <v>44941</v>
      </c>
      <c r="H93" s="4">
        <v>1</v>
      </c>
      <c r="I93" s="4">
        <v>2</v>
      </c>
      <c r="J93" s="4">
        <v>2</v>
      </c>
      <c r="K93" s="4" t="s">
        <v>30</v>
      </c>
      <c r="L93" s="4">
        <v>2800</v>
      </c>
      <c r="M93" s="4">
        <v>2800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44938</v>
      </c>
      <c r="S93" s="6">
        <v>44944</v>
      </c>
      <c r="T93" s="4" t="s">
        <v>34</v>
      </c>
      <c r="U93" s="4">
        <v>2800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485</v>
      </c>
      <c r="E94" s="4" t="s">
        <v>486</v>
      </c>
      <c r="F94" s="6">
        <v>44939</v>
      </c>
      <c r="G94" s="6">
        <v>44941</v>
      </c>
      <c r="H94" s="4">
        <v>1</v>
      </c>
      <c r="I94" s="4">
        <v>2</v>
      </c>
      <c r="J94" s="4">
        <v>2</v>
      </c>
      <c r="K94" s="4" t="s">
        <v>30</v>
      </c>
      <c r="L94" s="4">
        <v>806</v>
      </c>
      <c r="M94" s="4">
        <v>806</v>
      </c>
      <c r="N94" s="4" t="s">
        <v>487</v>
      </c>
      <c r="O94" s="4" t="s">
        <v>32</v>
      </c>
      <c r="P94" s="4" t="s">
        <v>33</v>
      </c>
      <c r="Q94" s="4">
        <v>0</v>
      </c>
      <c r="R94" s="7">
        <v>44938</v>
      </c>
      <c r="S94" s="6">
        <v>44944</v>
      </c>
      <c r="T94" s="4" t="s">
        <v>34</v>
      </c>
      <c r="U94" s="4">
        <v>806</v>
      </c>
      <c r="V94" s="4">
        <v>0</v>
      </c>
      <c r="W94" s="4">
        <v>0</v>
      </c>
      <c r="X94" s="4" t="s">
        <v>488</v>
      </c>
      <c r="Y94" s="4" t="s">
        <v>489</v>
      </c>
    </row>
    <row r="95" s="4" customFormat="1" spans="1:25">
      <c r="A95" s="4" t="s">
        <v>490</v>
      </c>
      <c r="B95" s="4" t="s">
        <v>26</v>
      </c>
      <c r="C95" s="4" t="s">
        <v>27</v>
      </c>
      <c r="D95" s="4" t="s">
        <v>491</v>
      </c>
      <c r="E95" s="4" t="s">
        <v>492</v>
      </c>
      <c r="F95" s="6">
        <v>44939</v>
      </c>
      <c r="G95" s="6">
        <v>44941</v>
      </c>
      <c r="H95" s="4">
        <v>1</v>
      </c>
      <c r="I95" s="4">
        <v>2</v>
      </c>
      <c r="J95" s="4">
        <v>2</v>
      </c>
      <c r="K95" s="4" t="s">
        <v>30</v>
      </c>
      <c r="L95" s="4">
        <v>1148</v>
      </c>
      <c r="M95" s="4">
        <v>1148</v>
      </c>
      <c r="N95" s="4" t="s">
        <v>493</v>
      </c>
      <c r="O95" s="4" t="s">
        <v>32</v>
      </c>
      <c r="P95" s="4" t="s">
        <v>33</v>
      </c>
      <c r="Q95" s="4">
        <v>0</v>
      </c>
      <c r="R95" s="7">
        <v>44938</v>
      </c>
      <c r="S95" s="6">
        <v>44944</v>
      </c>
      <c r="T95" s="4" t="s">
        <v>34</v>
      </c>
      <c r="U95" s="4">
        <v>1148</v>
      </c>
      <c r="V95" s="4">
        <v>0</v>
      </c>
      <c r="W95" s="4">
        <v>0</v>
      </c>
      <c r="X95" s="4" t="s">
        <v>494</v>
      </c>
      <c r="Y95" s="4" t="s">
        <v>495</v>
      </c>
    </row>
    <row r="96" s="4" customFormat="1" spans="1:25">
      <c r="A96" s="4" t="s">
        <v>496</v>
      </c>
      <c r="B96" s="4" t="s">
        <v>26</v>
      </c>
      <c r="C96" s="4" t="s">
        <v>27</v>
      </c>
      <c r="D96" s="4" t="s">
        <v>497</v>
      </c>
      <c r="E96" s="4" t="s">
        <v>498</v>
      </c>
      <c r="F96" s="6">
        <v>44938</v>
      </c>
      <c r="G96" s="6">
        <v>44941</v>
      </c>
      <c r="H96" s="4">
        <v>1</v>
      </c>
      <c r="I96" s="4">
        <v>3</v>
      </c>
      <c r="J96" s="4">
        <v>3</v>
      </c>
      <c r="K96" s="4" t="s">
        <v>30</v>
      </c>
      <c r="L96" s="4">
        <v>1905</v>
      </c>
      <c r="M96" s="4">
        <v>1905</v>
      </c>
      <c r="N96" s="4" t="s">
        <v>499</v>
      </c>
      <c r="O96" s="4" t="s">
        <v>32</v>
      </c>
      <c r="P96" s="4" t="s">
        <v>33</v>
      </c>
      <c r="Q96" s="4">
        <v>0</v>
      </c>
      <c r="R96" s="7">
        <v>44938</v>
      </c>
      <c r="S96" s="6">
        <v>44944</v>
      </c>
      <c r="T96" s="4" t="s">
        <v>34</v>
      </c>
      <c r="U96" s="4">
        <v>1905</v>
      </c>
      <c r="V96" s="4">
        <v>0</v>
      </c>
      <c r="W96" s="4">
        <v>0</v>
      </c>
      <c r="X96" s="4" t="s">
        <v>500</v>
      </c>
      <c r="Y96" s="4" t="s">
        <v>501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465</v>
      </c>
      <c r="E97" s="4" t="s">
        <v>503</v>
      </c>
      <c r="F97" s="6">
        <v>44939</v>
      </c>
      <c r="G97" s="6">
        <v>44941</v>
      </c>
      <c r="H97" s="4">
        <v>1</v>
      </c>
      <c r="I97" s="4">
        <v>2</v>
      </c>
      <c r="J97" s="4">
        <v>2</v>
      </c>
      <c r="K97" s="4" t="s">
        <v>30</v>
      </c>
      <c r="L97" s="4">
        <v>490</v>
      </c>
      <c r="M97" s="4">
        <v>490</v>
      </c>
      <c r="N97" s="4" t="s">
        <v>504</v>
      </c>
      <c r="O97" s="4" t="s">
        <v>32</v>
      </c>
      <c r="P97" s="4" t="s">
        <v>33</v>
      </c>
      <c r="Q97" s="4">
        <v>0</v>
      </c>
      <c r="R97" s="7">
        <v>44938</v>
      </c>
      <c r="S97" s="6">
        <v>44944</v>
      </c>
      <c r="T97" s="4" t="s">
        <v>34</v>
      </c>
      <c r="U97" s="4">
        <v>490</v>
      </c>
      <c r="V97" s="4">
        <v>0</v>
      </c>
      <c r="W97" s="4">
        <v>0</v>
      </c>
      <c r="X97" s="4" t="s">
        <v>505</v>
      </c>
      <c r="Y97" s="4" t="s">
        <v>506</v>
      </c>
    </row>
    <row r="98" s="4" customFormat="1" spans="1:25">
      <c r="A98" s="4" t="s">
        <v>507</v>
      </c>
      <c r="B98" s="4" t="s">
        <v>26</v>
      </c>
      <c r="C98" s="4" t="s">
        <v>27</v>
      </c>
      <c r="D98" s="4" t="s">
        <v>508</v>
      </c>
      <c r="E98" s="4" t="s">
        <v>509</v>
      </c>
      <c r="F98" s="6">
        <v>44939</v>
      </c>
      <c r="G98" s="6">
        <v>44941</v>
      </c>
      <c r="H98" s="4">
        <v>1</v>
      </c>
      <c r="I98" s="4">
        <v>2</v>
      </c>
      <c r="J98" s="4">
        <v>2</v>
      </c>
      <c r="K98" s="4" t="s">
        <v>30</v>
      </c>
      <c r="L98" s="4">
        <v>1296</v>
      </c>
      <c r="M98" s="4">
        <v>1296</v>
      </c>
      <c r="N98" s="4" t="s">
        <v>510</v>
      </c>
      <c r="O98" s="4" t="s">
        <v>32</v>
      </c>
      <c r="P98" s="4" t="s">
        <v>33</v>
      </c>
      <c r="Q98" s="4">
        <v>0</v>
      </c>
      <c r="R98" s="7">
        <v>44938</v>
      </c>
      <c r="S98" s="6">
        <v>44944</v>
      </c>
      <c r="T98" s="4" t="s">
        <v>34</v>
      </c>
      <c r="U98" s="4">
        <v>1296</v>
      </c>
      <c r="V98" s="4">
        <v>0</v>
      </c>
      <c r="W98" s="4">
        <v>0</v>
      </c>
      <c r="X98" s="4" t="s">
        <v>511</v>
      </c>
      <c r="Y98" s="4" t="s">
        <v>512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187</v>
      </c>
      <c r="E99" s="4" t="s">
        <v>514</v>
      </c>
      <c r="F99" s="6">
        <v>44940</v>
      </c>
      <c r="G99" s="6">
        <v>44941</v>
      </c>
      <c r="H99" s="4">
        <v>1</v>
      </c>
      <c r="I99" s="4">
        <v>1</v>
      </c>
      <c r="J99" s="4">
        <v>1</v>
      </c>
      <c r="K99" s="4" t="s">
        <v>30</v>
      </c>
      <c r="L99" s="4">
        <v>888</v>
      </c>
      <c r="M99" s="4">
        <v>888</v>
      </c>
      <c r="N99" s="4" t="s">
        <v>515</v>
      </c>
      <c r="O99" s="4" t="s">
        <v>32</v>
      </c>
      <c r="P99" s="4" t="s">
        <v>33</v>
      </c>
      <c r="Q99" s="4">
        <v>0</v>
      </c>
      <c r="R99" s="7">
        <v>44938</v>
      </c>
      <c r="S99" s="6">
        <v>44944</v>
      </c>
      <c r="T99" s="4" t="s">
        <v>34</v>
      </c>
      <c r="U99" s="4">
        <v>888</v>
      </c>
      <c r="V99" s="4">
        <v>0</v>
      </c>
      <c r="W99" s="4">
        <v>0</v>
      </c>
      <c r="X99" s="4" t="s">
        <v>516</v>
      </c>
      <c r="Y99" s="4" t="s">
        <v>48</v>
      </c>
    </row>
    <row r="100" s="4" customFormat="1" spans="1:25">
      <c r="A100" s="4" t="s">
        <v>513</v>
      </c>
      <c r="B100" s="4" t="s">
        <v>26</v>
      </c>
      <c r="C100" s="4" t="s">
        <v>67</v>
      </c>
      <c r="D100" s="4" t="s">
        <v>187</v>
      </c>
      <c r="E100" s="4" t="s">
        <v>514</v>
      </c>
      <c r="F100" s="6">
        <v>44940</v>
      </c>
      <c r="G100" s="6">
        <v>44941</v>
      </c>
      <c r="H100" s="4">
        <v>1</v>
      </c>
      <c r="I100" s="4">
        <v>1</v>
      </c>
      <c r="J100" s="4">
        <v>1</v>
      </c>
      <c r="K100" s="4" t="s">
        <v>30</v>
      </c>
      <c r="L100" s="4">
        <v>-888</v>
      </c>
      <c r="M100" s="4">
        <v>-888</v>
      </c>
      <c r="N100" s="4" t="s">
        <v>515</v>
      </c>
      <c r="O100" s="4" t="s">
        <v>32</v>
      </c>
      <c r="P100" s="4" t="s">
        <v>33</v>
      </c>
      <c r="Q100" s="4">
        <v>0</v>
      </c>
      <c r="R100" s="7">
        <v>44938</v>
      </c>
      <c r="S100" s="6">
        <v>44944</v>
      </c>
      <c r="T100" s="4" t="s">
        <v>34</v>
      </c>
      <c r="U100" s="4">
        <v>-888</v>
      </c>
      <c r="V100" s="4">
        <v>0</v>
      </c>
      <c r="W100" s="4">
        <v>0</v>
      </c>
      <c r="X100" s="4" t="s">
        <v>516</v>
      </c>
      <c r="Y100" s="4" t="s">
        <v>48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44938</v>
      </c>
      <c r="G101" s="6">
        <v>44941</v>
      </c>
      <c r="H101" s="4">
        <v>1</v>
      </c>
      <c r="I101" s="4">
        <v>3</v>
      </c>
      <c r="J101" s="4">
        <v>3</v>
      </c>
      <c r="K101" s="4" t="s">
        <v>30</v>
      </c>
      <c r="L101" s="4">
        <v>2199</v>
      </c>
      <c r="M101" s="4">
        <v>2199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44938</v>
      </c>
      <c r="S101" s="6">
        <v>44944</v>
      </c>
      <c r="T101" s="4" t="s">
        <v>34</v>
      </c>
      <c r="U101" s="4">
        <v>2199</v>
      </c>
      <c r="V101" s="4">
        <v>0</v>
      </c>
      <c r="W101" s="4">
        <v>0</v>
      </c>
      <c r="X101" s="4" t="s">
        <v>521</v>
      </c>
      <c r="Y101" s="4" t="s">
        <v>48</v>
      </c>
    </row>
    <row r="102" s="4" customFormat="1" spans="1:25">
      <c r="A102" s="4" t="s">
        <v>522</v>
      </c>
      <c r="B102" s="4" t="s">
        <v>26</v>
      </c>
      <c r="C102" s="4" t="s">
        <v>27</v>
      </c>
      <c r="D102" s="4" t="s">
        <v>523</v>
      </c>
      <c r="E102" s="4" t="s">
        <v>524</v>
      </c>
      <c r="F102" s="6">
        <v>44939</v>
      </c>
      <c r="G102" s="6">
        <v>44941</v>
      </c>
      <c r="H102" s="4">
        <v>1</v>
      </c>
      <c r="I102" s="4">
        <v>2</v>
      </c>
      <c r="J102" s="4">
        <v>2</v>
      </c>
      <c r="K102" s="4" t="s">
        <v>30</v>
      </c>
      <c r="L102" s="4">
        <v>252.26</v>
      </c>
      <c r="M102" s="4">
        <v>252.26</v>
      </c>
      <c r="N102" s="4" t="s">
        <v>525</v>
      </c>
      <c r="O102" s="4" t="s">
        <v>32</v>
      </c>
      <c r="P102" s="4" t="s">
        <v>33</v>
      </c>
      <c r="Q102" s="4">
        <v>0</v>
      </c>
      <c r="R102" s="7">
        <v>44938</v>
      </c>
      <c r="S102" s="6">
        <v>44944</v>
      </c>
      <c r="T102" s="4" t="s">
        <v>34</v>
      </c>
      <c r="U102" s="4">
        <v>252.26</v>
      </c>
      <c r="V102" s="4">
        <v>0</v>
      </c>
      <c r="W102" s="4">
        <v>0</v>
      </c>
      <c r="X102" s="4" t="s">
        <v>526</v>
      </c>
      <c r="Y102" s="4" t="s">
        <v>48</v>
      </c>
    </row>
    <row r="103" s="4" customFormat="1" spans="1:25">
      <c r="A103" s="4" t="s">
        <v>527</v>
      </c>
      <c r="B103" s="4" t="s">
        <v>26</v>
      </c>
      <c r="C103" s="4" t="s">
        <v>27</v>
      </c>
      <c r="D103" s="4" t="s">
        <v>460</v>
      </c>
      <c r="E103" s="4" t="s">
        <v>329</v>
      </c>
      <c r="F103" s="6">
        <v>44940</v>
      </c>
      <c r="G103" s="6">
        <v>44941</v>
      </c>
      <c r="H103" s="4">
        <v>1</v>
      </c>
      <c r="I103" s="4">
        <v>1</v>
      </c>
      <c r="J103" s="4">
        <v>1</v>
      </c>
      <c r="K103" s="4" t="s">
        <v>30</v>
      </c>
      <c r="L103" s="4">
        <v>320</v>
      </c>
      <c r="M103" s="4">
        <v>320</v>
      </c>
      <c r="N103" s="4" t="s">
        <v>528</v>
      </c>
      <c r="O103" s="4" t="s">
        <v>32</v>
      </c>
      <c r="P103" s="4" t="s">
        <v>33</v>
      </c>
      <c r="Q103" s="4">
        <v>0</v>
      </c>
      <c r="R103" s="7">
        <v>44938</v>
      </c>
      <c r="S103" s="6">
        <v>44944</v>
      </c>
      <c r="T103" s="4" t="s">
        <v>34</v>
      </c>
      <c r="U103" s="4">
        <v>320</v>
      </c>
      <c r="V103" s="4">
        <v>0</v>
      </c>
      <c r="W103" s="4">
        <v>0</v>
      </c>
      <c r="X103" s="4" t="s">
        <v>529</v>
      </c>
      <c r="Y103" s="4" t="s">
        <v>530</v>
      </c>
    </row>
    <row r="104" s="4" customFormat="1" spans="1:25">
      <c r="A104" s="4" t="s">
        <v>531</v>
      </c>
      <c r="B104" s="4" t="s">
        <v>26</v>
      </c>
      <c r="C104" s="4" t="s">
        <v>27</v>
      </c>
      <c r="D104" s="4" t="s">
        <v>532</v>
      </c>
      <c r="E104" s="4" t="s">
        <v>533</v>
      </c>
      <c r="F104" s="6">
        <v>44940</v>
      </c>
      <c r="G104" s="6">
        <v>44941</v>
      </c>
      <c r="H104" s="4">
        <v>1</v>
      </c>
      <c r="I104" s="4">
        <v>1</v>
      </c>
      <c r="J104" s="4">
        <v>1</v>
      </c>
      <c r="K104" s="4" t="s">
        <v>30</v>
      </c>
      <c r="L104" s="4">
        <v>976</v>
      </c>
      <c r="M104" s="4">
        <v>976</v>
      </c>
      <c r="N104" s="4" t="s">
        <v>534</v>
      </c>
      <c r="O104" s="4" t="s">
        <v>32</v>
      </c>
      <c r="P104" s="4" t="s">
        <v>33</v>
      </c>
      <c r="Q104" s="4">
        <v>0</v>
      </c>
      <c r="R104" s="7">
        <v>44938</v>
      </c>
      <c r="S104" s="6">
        <v>44944</v>
      </c>
      <c r="T104" s="4" t="s">
        <v>34</v>
      </c>
      <c r="U104" s="4">
        <v>976</v>
      </c>
      <c r="V104" s="4">
        <v>0</v>
      </c>
      <c r="W104" s="4">
        <v>0</v>
      </c>
      <c r="X104" s="4" t="s">
        <v>535</v>
      </c>
      <c r="Y104" s="4" t="s">
        <v>536</v>
      </c>
    </row>
    <row r="105" s="4" customFormat="1" spans="1:25">
      <c r="A105" s="4" t="s">
        <v>537</v>
      </c>
      <c r="B105" s="4" t="s">
        <v>26</v>
      </c>
      <c r="C105" s="4" t="s">
        <v>27</v>
      </c>
      <c r="D105" s="4" t="s">
        <v>460</v>
      </c>
      <c r="E105" s="4" t="s">
        <v>329</v>
      </c>
      <c r="F105" s="6">
        <v>44940</v>
      </c>
      <c r="G105" s="6">
        <v>44941</v>
      </c>
      <c r="H105" s="4">
        <v>1</v>
      </c>
      <c r="I105" s="4">
        <v>1</v>
      </c>
      <c r="J105" s="4">
        <v>1</v>
      </c>
      <c r="K105" s="4" t="s">
        <v>30</v>
      </c>
      <c r="L105" s="4">
        <v>320</v>
      </c>
      <c r="M105" s="4">
        <v>320</v>
      </c>
      <c r="N105" s="4" t="s">
        <v>538</v>
      </c>
      <c r="O105" s="4" t="s">
        <v>32</v>
      </c>
      <c r="P105" s="4" t="s">
        <v>33</v>
      </c>
      <c r="Q105" s="4">
        <v>0</v>
      </c>
      <c r="R105" s="7">
        <v>44938</v>
      </c>
      <c r="S105" s="6">
        <v>44944</v>
      </c>
      <c r="T105" s="4" t="s">
        <v>34</v>
      </c>
      <c r="U105" s="4">
        <v>320</v>
      </c>
      <c r="V105" s="4">
        <v>0</v>
      </c>
      <c r="W105" s="4">
        <v>0</v>
      </c>
      <c r="X105" s="4" t="s">
        <v>539</v>
      </c>
      <c r="Y105" s="4" t="s">
        <v>540</v>
      </c>
    </row>
    <row r="106" s="4" customFormat="1" spans="1:25">
      <c r="A106" s="4" t="s">
        <v>517</v>
      </c>
      <c r="B106" s="4" t="s">
        <v>26</v>
      </c>
      <c r="C106" s="4" t="s">
        <v>67</v>
      </c>
      <c r="D106" s="4" t="s">
        <v>518</v>
      </c>
      <c r="E106" s="4" t="s">
        <v>519</v>
      </c>
      <c r="F106" s="6">
        <v>44938</v>
      </c>
      <c r="G106" s="6">
        <v>44941</v>
      </c>
      <c r="H106" s="4">
        <v>1</v>
      </c>
      <c r="I106" s="4">
        <v>3</v>
      </c>
      <c r="J106" s="4">
        <v>3</v>
      </c>
      <c r="K106" s="4" t="s">
        <v>30</v>
      </c>
      <c r="L106" s="4">
        <v>-2199</v>
      </c>
      <c r="M106" s="4">
        <v>-2199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44938</v>
      </c>
      <c r="S106" s="6">
        <v>44944</v>
      </c>
      <c r="T106" s="4" t="s">
        <v>34</v>
      </c>
      <c r="U106" s="4">
        <v>-2199</v>
      </c>
      <c r="V106" s="4">
        <v>0</v>
      </c>
      <c r="W106" s="4">
        <v>0</v>
      </c>
      <c r="X106" s="4" t="s">
        <v>521</v>
      </c>
      <c r="Y106" s="4" t="s">
        <v>48</v>
      </c>
    </row>
    <row r="107" s="4" customFormat="1" spans="1:25">
      <c r="A107" s="4" t="s">
        <v>541</v>
      </c>
      <c r="B107" s="4" t="s">
        <v>26</v>
      </c>
      <c r="C107" s="4" t="s">
        <v>27</v>
      </c>
      <c r="D107" s="4" t="s">
        <v>508</v>
      </c>
      <c r="E107" s="4" t="s">
        <v>509</v>
      </c>
      <c r="F107" s="6">
        <v>44939</v>
      </c>
      <c r="G107" s="6">
        <v>44941</v>
      </c>
      <c r="H107" s="4">
        <v>1</v>
      </c>
      <c r="I107" s="4">
        <v>2</v>
      </c>
      <c r="J107" s="4">
        <v>2</v>
      </c>
      <c r="K107" s="4" t="s">
        <v>30</v>
      </c>
      <c r="L107" s="4">
        <v>1296</v>
      </c>
      <c r="M107" s="4">
        <v>1296</v>
      </c>
      <c r="N107" s="4" t="s">
        <v>542</v>
      </c>
      <c r="O107" s="4" t="s">
        <v>32</v>
      </c>
      <c r="P107" s="4" t="s">
        <v>33</v>
      </c>
      <c r="Q107" s="4">
        <v>0</v>
      </c>
      <c r="R107" s="7">
        <v>44938</v>
      </c>
      <c r="S107" s="6">
        <v>44944</v>
      </c>
      <c r="T107" s="4" t="s">
        <v>34</v>
      </c>
      <c r="U107" s="4">
        <v>1296</v>
      </c>
      <c r="V107" s="4">
        <v>0</v>
      </c>
      <c r="W107" s="4">
        <v>0</v>
      </c>
      <c r="X107" s="4" t="s">
        <v>543</v>
      </c>
      <c r="Y107" s="4" t="s">
        <v>544</v>
      </c>
    </row>
    <row r="108" s="4" customFormat="1" spans="1:25">
      <c r="A108" s="4" t="s">
        <v>545</v>
      </c>
      <c r="B108" s="4" t="s">
        <v>26</v>
      </c>
      <c r="C108" s="4" t="s">
        <v>27</v>
      </c>
      <c r="D108" s="4" t="s">
        <v>427</v>
      </c>
      <c r="E108" s="4" t="s">
        <v>428</v>
      </c>
      <c r="F108" s="6">
        <v>44940</v>
      </c>
      <c r="G108" s="6">
        <v>44941</v>
      </c>
      <c r="H108" s="4">
        <v>1</v>
      </c>
      <c r="I108" s="4">
        <v>1</v>
      </c>
      <c r="J108" s="4">
        <v>1</v>
      </c>
      <c r="K108" s="4" t="s">
        <v>30</v>
      </c>
      <c r="L108" s="4">
        <v>1400</v>
      </c>
      <c r="M108" s="4">
        <v>1400</v>
      </c>
      <c r="N108" s="4" t="s">
        <v>546</v>
      </c>
      <c r="O108" s="4" t="s">
        <v>32</v>
      </c>
      <c r="P108" s="4" t="s">
        <v>33</v>
      </c>
      <c r="Q108" s="4">
        <v>0</v>
      </c>
      <c r="R108" s="7">
        <v>44938</v>
      </c>
      <c r="S108" s="6">
        <v>44944</v>
      </c>
      <c r="T108" s="4" t="s">
        <v>34</v>
      </c>
      <c r="U108" s="4">
        <v>1400</v>
      </c>
      <c r="V108" s="4">
        <v>0</v>
      </c>
      <c r="W108" s="4">
        <v>0</v>
      </c>
      <c r="X108" s="4" t="s">
        <v>547</v>
      </c>
      <c r="Y108" s="4" t="s">
        <v>548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550</v>
      </c>
      <c r="E109" s="4" t="s">
        <v>551</v>
      </c>
      <c r="F109" s="6">
        <v>44939</v>
      </c>
      <c r="G109" s="6">
        <v>44941</v>
      </c>
      <c r="H109" s="4">
        <v>1</v>
      </c>
      <c r="I109" s="4">
        <v>2</v>
      </c>
      <c r="J109" s="4">
        <v>2</v>
      </c>
      <c r="K109" s="4" t="s">
        <v>30</v>
      </c>
      <c r="L109" s="4">
        <v>1336</v>
      </c>
      <c r="M109" s="4">
        <v>1336</v>
      </c>
      <c r="N109" s="4" t="s">
        <v>552</v>
      </c>
      <c r="O109" s="4" t="s">
        <v>32</v>
      </c>
      <c r="P109" s="4" t="s">
        <v>33</v>
      </c>
      <c r="Q109" s="4">
        <v>0</v>
      </c>
      <c r="R109" s="7">
        <v>44938</v>
      </c>
      <c r="S109" s="6">
        <v>44944</v>
      </c>
      <c r="T109" s="4" t="s">
        <v>34</v>
      </c>
      <c r="U109" s="4">
        <v>1336</v>
      </c>
      <c r="V109" s="4">
        <v>0</v>
      </c>
      <c r="W109" s="4">
        <v>0</v>
      </c>
      <c r="X109" s="4" t="s">
        <v>553</v>
      </c>
      <c r="Y109" s="4" t="s">
        <v>554</v>
      </c>
    </row>
    <row r="110" s="4" customFormat="1" spans="1:25">
      <c r="A110" s="4" t="s">
        <v>555</v>
      </c>
      <c r="B110" s="4" t="s">
        <v>26</v>
      </c>
      <c r="C110" s="4" t="s">
        <v>27</v>
      </c>
      <c r="D110" s="4" t="s">
        <v>508</v>
      </c>
      <c r="E110" s="4" t="s">
        <v>509</v>
      </c>
      <c r="F110" s="6">
        <v>44940</v>
      </c>
      <c r="G110" s="6">
        <v>44941</v>
      </c>
      <c r="H110" s="4">
        <v>1</v>
      </c>
      <c r="I110" s="4">
        <v>1</v>
      </c>
      <c r="J110" s="4">
        <v>1</v>
      </c>
      <c r="K110" s="4" t="s">
        <v>30</v>
      </c>
      <c r="L110" s="4">
        <v>648</v>
      </c>
      <c r="M110" s="4">
        <v>648</v>
      </c>
      <c r="N110" s="4" t="s">
        <v>556</v>
      </c>
      <c r="O110" s="4" t="s">
        <v>32</v>
      </c>
      <c r="P110" s="4" t="s">
        <v>33</v>
      </c>
      <c r="Q110" s="4">
        <v>0</v>
      </c>
      <c r="R110" s="7">
        <v>44938</v>
      </c>
      <c r="S110" s="6">
        <v>44944</v>
      </c>
      <c r="T110" s="4" t="s">
        <v>34</v>
      </c>
      <c r="U110" s="4">
        <v>648</v>
      </c>
      <c r="V110" s="4">
        <v>0</v>
      </c>
      <c r="W110" s="4">
        <v>0</v>
      </c>
      <c r="X110" s="4" t="s">
        <v>557</v>
      </c>
      <c r="Y110" s="4" t="s">
        <v>558</v>
      </c>
    </row>
    <row r="111" s="4" customFormat="1" spans="1:25">
      <c r="A111" s="4" t="s">
        <v>559</v>
      </c>
      <c r="B111" s="4" t="s">
        <v>26</v>
      </c>
      <c r="C111" s="4" t="s">
        <v>27</v>
      </c>
      <c r="D111" s="4" t="s">
        <v>550</v>
      </c>
      <c r="E111" s="4" t="s">
        <v>551</v>
      </c>
      <c r="F111" s="6">
        <v>44939</v>
      </c>
      <c r="G111" s="6">
        <v>44941</v>
      </c>
      <c r="H111" s="4">
        <v>1</v>
      </c>
      <c r="I111" s="4">
        <v>2</v>
      </c>
      <c r="J111" s="4">
        <v>2</v>
      </c>
      <c r="K111" s="4" t="s">
        <v>30</v>
      </c>
      <c r="L111" s="4">
        <v>1336</v>
      </c>
      <c r="M111" s="4">
        <v>1336</v>
      </c>
      <c r="N111" s="4" t="s">
        <v>560</v>
      </c>
      <c r="O111" s="4" t="s">
        <v>32</v>
      </c>
      <c r="P111" s="4" t="s">
        <v>33</v>
      </c>
      <c r="Q111" s="4">
        <v>0</v>
      </c>
      <c r="R111" s="7">
        <v>44938</v>
      </c>
      <c r="S111" s="6">
        <v>44944</v>
      </c>
      <c r="T111" s="4" t="s">
        <v>34</v>
      </c>
      <c r="U111" s="4">
        <v>1336</v>
      </c>
      <c r="V111" s="4">
        <v>0</v>
      </c>
      <c r="W111" s="4">
        <v>0</v>
      </c>
      <c r="X111" s="4" t="s">
        <v>561</v>
      </c>
      <c r="Y111" s="4" t="s">
        <v>562</v>
      </c>
    </row>
    <row r="112" s="4" customFormat="1" spans="1:25">
      <c r="A112" s="4" t="s">
        <v>563</v>
      </c>
      <c r="B112" s="4" t="s">
        <v>26</v>
      </c>
      <c r="C112" s="4" t="s">
        <v>27</v>
      </c>
      <c r="D112" s="4" t="s">
        <v>564</v>
      </c>
      <c r="E112" s="4" t="s">
        <v>158</v>
      </c>
      <c r="F112" s="6">
        <v>44939</v>
      </c>
      <c r="G112" s="6">
        <v>44941</v>
      </c>
      <c r="H112" s="4">
        <v>1</v>
      </c>
      <c r="I112" s="4">
        <v>2</v>
      </c>
      <c r="J112" s="4">
        <v>2</v>
      </c>
      <c r="K112" s="4" t="s">
        <v>30</v>
      </c>
      <c r="L112" s="4">
        <v>400</v>
      </c>
      <c r="M112" s="4">
        <v>400</v>
      </c>
      <c r="N112" s="4" t="s">
        <v>565</v>
      </c>
      <c r="O112" s="4" t="s">
        <v>32</v>
      </c>
      <c r="P112" s="4" t="s">
        <v>33</v>
      </c>
      <c r="Q112" s="4">
        <v>0</v>
      </c>
      <c r="R112" s="7">
        <v>44939</v>
      </c>
      <c r="S112" s="6">
        <v>44944</v>
      </c>
      <c r="T112" s="4" t="s">
        <v>34</v>
      </c>
      <c r="U112" s="4">
        <v>400</v>
      </c>
      <c r="V112" s="4">
        <v>0</v>
      </c>
      <c r="W112" s="4">
        <v>0</v>
      </c>
      <c r="X112" s="4" t="s">
        <v>566</v>
      </c>
      <c r="Y112" s="4" t="s">
        <v>567</v>
      </c>
    </row>
    <row r="113" s="4" customFormat="1" spans="1:25">
      <c r="A113" s="4" t="s">
        <v>568</v>
      </c>
      <c r="B113" s="4" t="s">
        <v>26</v>
      </c>
      <c r="C113" s="4" t="s">
        <v>27</v>
      </c>
      <c r="D113" s="4" t="s">
        <v>470</v>
      </c>
      <c r="E113" s="4" t="s">
        <v>404</v>
      </c>
      <c r="F113" s="6">
        <v>44940</v>
      </c>
      <c r="G113" s="6">
        <v>44941</v>
      </c>
      <c r="H113" s="4">
        <v>1</v>
      </c>
      <c r="I113" s="4">
        <v>1</v>
      </c>
      <c r="J113" s="4">
        <v>1</v>
      </c>
      <c r="K113" s="4" t="s">
        <v>30</v>
      </c>
      <c r="L113" s="4">
        <v>1330</v>
      </c>
      <c r="M113" s="4">
        <v>1330</v>
      </c>
      <c r="N113" s="4" t="s">
        <v>569</v>
      </c>
      <c r="O113" s="4" t="s">
        <v>32</v>
      </c>
      <c r="P113" s="4" t="s">
        <v>33</v>
      </c>
      <c r="Q113" s="4">
        <v>0</v>
      </c>
      <c r="R113" s="7">
        <v>44939</v>
      </c>
      <c r="S113" s="6">
        <v>44944</v>
      </c>
      <c r="T113" s="4" t="s">
        <v>34</v>
      </c>
      <c r="U113" s="4">
        <v>1330</v>
      </c>
      <c r="V113" s="4">
        <v>0</v>
      </c>
      <c r="W113" s="4">
        <v>0</v>
      </c>
      <c r="X113" s="4" t="s">
        <v>570</v>
      </c>
      <c r="Y113" s="4" t="s">
        <v>571</v>
      </c>
    </row>
    <row r="114" s="4" customFormat="1" spans="1:25">
      <c r="A114" s="4" t="s">
        <v>572</v>
      </c>
      <c r="B114" s="4" t="s">
        <v>26</v>
      </c>
      <c r="C114" s="4" t="s">
        <v>27</v>
      </c>
      <c r="D114" s="4" t="s">
        <v>508</v>
      </c>
      <c r="E114" s="4" t="s">
        <v>509</v>
      </c>
      <c r="F114" s="6">
        <v>44940</v>
      </c>
      <c r="G114" s="6">
        <v>44941</v>
      </c>
      <c r="H114" s="4">
        <v>1</v>
      </c>
      <c r="I114" s="4">
        <v>1</v>
      </c>
      <c r="J114" s="4">
        <v>1</v>
      </c>
      <c r="K114" s="4" t="s">
        <v>30</v>
      </c>
      <c r="L114" s="4">
        <v>648</v>
      </c>
      <c r="M114" s="4">
        <v>648</v>
      </c>
      <c r="N114" s="4" t="s">
        <v>573</v>
      </c>
      <c r="O114" s="4" t="s">
        <v>32</v>
      </c>
      <c r="P114" s="4" t="s">
        <v>33</v>
      </c>
      <c r="Q114" s="4">
        <v>0</v>
      </c>
      <c r="R114" s="7">
        <v>44939</v>
      </c>
      <c r="S114" s="6">
        <v>44944</v>
      </c>
      <c r="T114" s="4" t="s">
        <v>34</v>
      </c>
      <c r="U114" s="4">
        <v>648</v>
      </c>
      <c r="V114" s="4">
        <v>0</v>
      </c>
      <c r="W114" s="4">
        <v>0</v>
      </c>
      <c r="X114" s="4" t="s">
        <v>574</v>
      </c>
      <c r="Y114" s="4" t="s">
        <v>575</v>
      </c>
    </row>
    <row r="115" s="4" customFormat="1" spans="1:25">
      <c r="A115" s="4" t="s">
        <v>576</v>
      </c>
      <c r="B115" s="4" t="s">
        <v>26</v>
      </c>
      <c r="C115" s="4" t="s">
        <v>27</v>
      </c>
      <c r="D115" s="4" t="s">
        <v>577</v>
      </c>
      <c r="E115" s="4" t="s">
        <v>578</v>
      </c>
      <c r="F115" s="6">
        <v>44940</v>
      </c>
      <c r="G115" s="6">
        <v>44941</v>
      </c>
      <c r="H115" s="4">
        <v>1</v>
      </c>
      <c r="I115" s="4">
        <v>1</v>
      </c>
      <c r="J115" s="4">
        <v>1</v>
      </c>
      <c r="K115" s="4" t="s">
        <v>30</v>
      </c>
      <c r="L115" s="4">
        <v>1217</v>
      </c>
      <c r="M115" s="4">
        <v>1217</v>
      </c>
      <c r="N115" s="4" t="s">
        <v>579</v>
      </c>
      <c r="O115" s="4" t="s">
        <v>32</v>
      </c>
      <c r="P115" s="4" t="s">
        <v>33</v>
      </c>
      <c r="Q115" s="4">
        <v>0</v>
      </c>
      <c r="R115" s="7">
        <v>44939</v>
      </c>
      <c r="S115" s="6">
        <v>44944</v>
      </c>
      <c r="T115" s="4" t="s">
        <v>34</v>
      </c>
      <c r="U115" s="4">
        <v>1217</v>
      </c>
      <c r="V115" s="4">
        <v>0</v>
      </c>
      <c r="W115" s="4">
        <v>0</v>
      </c>
      <c r="X115" s="4" t="s">
        <v>580</v>
      </c>
      <c r="Y115" s="4" t="s">
        <v>581</v>
      </c>
    </row>
    <row r="116" s="4" customFormat="1" spans="1:25">
      <c r="A116" s="4" t="s">
        <v>582</v>
      </c>
      <c r="B116" s="4" t="s">
        <v>26</v>
      </c>
      <c r="C116" s="4" t="s">
        <v>27</v>
      </c>
      <c r="D116" s="4" t="s">
        <v>583</v>
      </c>
      <c r="E116" s="4" t="s">
        <v>584</v>
      </c>
      <c r="F116" s="6">
        <v>44939</v>
      </c>
      <c r="G116" s="6">
        <v>44941</v>
      </c>
      <c r="H116" s="4">
        <v>1</v>
      </c>
      <c r="I116" s="4">
        <v>2</v>
      </c>
      <c r="J116" s="4">
        <v>2</v>
      </c>
      <c r="K116" s="4" t="s">
        <v>30</v>
      </c>
      <c r="L116" s="4">
        <v>1128</v>
      </c>
      <c r="M116" s="4">
        <v>1128</v>
      </c>
      <c r="N116" s="4" t="s">
        <v>585</v>
      </c>
      <c r="O116" s="4" t="s">
        <v>32</v>
      </c>
      <c r="P116" s="4" t="s">
        <v>33</v>
      </c>
      <c r="Q116" s="4">
        <v>0</v>
      </c>
      <c r="R116" s="7">
        <v>44939</v>
      </c>
      <c r="S116" s="6">
        <v>44944</v>
      </c>
      <c r="T116" s="4" t="s">
        <v>34</v>
      </c>
      <c r="U116" s="4">
        <v>1128</v>
      </c>
      <c r="V116" s="4">
        <v>0</v>
      </c>
      <c r="W116" s="4">
        <v>0</v>
      </c>
      <c r="X116" s="4" t="s">
        <v>586</v>
      </c>
      <c r="Y116" s="4" t="s">
        <v>587</v>
      </c>
    </row>
    <row r="117" s="4" customFormat="1" spans="1:25">
      <c r="A117" s="4" t="s">
        <v>588</v>
      </c>
      <c r="B117" s="4" t="s">
        <v>26</v>
      </c>
      <c r="C117" s="4" t="s">
        <v>27</v>
      </c>
      <c r="D117" s="4" t="s">
        <v>383</v>
      </c>
      <c r="E117" s="4" t="s">
        <v>589</v>
      </c>
      <c r="F117" s="6">
        <v>44940</v>
      </c>
      <c r="G117" s="6">
        <v>44941</v>
      </c>
      <c r="H117" s="4">
        <v>1</v>
      </c>
      <c r="I117" s="4">
        <v>1</v>
      </c>
      <c r="J117" s="4">
        <v>1</v>
      </c>
      <c r="K117" s="4" t="s">
        <v>30</v>
      </c>
      <c r="L117" s="4">
        <v>554</v>
      </c>
      <c r="M117" s="4">
        <v>554</v>
      </c>
      <c r="N117" s="4" t="s">
        <v>590</v>
      </c>
      <c r="O117" s="4" t="s">
        <v>32</v>
      </c>
      <c r="P117" s="4" t="s">
        <v>33</v>
      </c>
      <c r="Q117" s="4">
        <v>0</v>
      </c>
      <c r="R117" s="7">
        <v>44939</v>
      </c>
      <c r="S117" s="6">
        <v>44944</v>
      </c>
      <c r="T117" s="4" t="s">
        <v>34</v>
      </c>
      <c r="U117" s="4">
        <v>554</v>
      </c>
      <c r="V117" s="4">
        <v>0</v>
      </c>
      <c r="W117" s="4">
        <v>0</v>
      </c>
      <c r="X117" s="4" t="s">
        <v>591</v>
      </c>
      <c r="Y117" s="4" t="s">
        <v>592</v>
      </c>
    </row>
    <row r="118" s="4" customFormat="1" spans="1:25">
      <c r="A118" s="4" t="s">
        <v>593</v>
      </c>
      <c r="B118" s="4" t="s">
        <v>26</v>
      </c>
      <c r="C118" s="4" t="s">
        <v>27</v>
      </c>
      <c r="D118" s="4" t="s">
        <v>594</v>
      </c>
      <c r="E118" s="4" t="s">
        <v>595</v>
      </c>
      <c r="F118" s="6">
        <v>44940</v>
      </c>
      <c r="G118" s="6">
        <v>44941</v>
      </c>
      <c r="H118" s="4">
        <v>2</v>
      </c>
      <c r="I118" s="4">
        <v>1</v>
      </c>
      <c r="J118" s="4">
        <v>2</v>
      </c>
      <c r="K118" s="4" t="s">
        <v>30</v>
      </c>
      <c r="L118" s="4">
        <v>1290</v>
      </c>
      <c r="M118" s="4">
        <v>1290</v>
      </c>
      <c r="N118" s="4" t="s">
        <v>596</v>
      </c>
      <c r="O118" s="4" t="s">
        <v>32</v>
      </c>
      <c r="P118" s="4" t="s">
        <v>33</v>
      </c>
      <c r="Q118" s="4">
        <v>0</v>
      </c>
      <c r="R118" s="7">
        <v>44939</v>
      </c>
      <c r="S118" s="6">
        <v>44944</v>
      </c>
      <c r="T118" s="4" t="s">
        <v>34</v>
      </c>
      <c r="U118" s="4">
        <v>1290</v>
      </c>
      <c r="V118" s="4">
        <v>0</v>
      </c>
      <c r="W118" s="4">
        <v>0</v>
      </c>
      <c r="X118" s="4" t="s">
        <v>597</v>
      </c>
      <c r="Y118" s="4" t="s">
        <v>48</v>
      </c>
    </row>
    <row r="119" s="4" customFormat="1" spans="1:25">
      <c r="A119" s="4" t="s">
        <v>598</v>
      </c>
      <c r="B119" s="4" t="s">
        <v>26</v>
      </c>
      <c r="C119" s="4" t="s">
        <v>27</v>
      </c>
      <c r="D119" s="4" t="s">
        <v>599</v>
      </c>
      <c r="E119" s="4" t="s">
        <v>600</v>
      </c>
      <c r="F119" s="6">
        <v>44939</v>
      </c>
      <c r="G119" s="6">
        <v>44941</v>
      </c>
      <c r="H119" s="4">
        <v>2</v>
      </c>
      <c r="I119" s="4">
        <v>2</v>
      </c>
      <c r="J119" s="4">
        <v>4</v>
      </c>
      <c r="K119" s="4" t="s">
        <v>30</v>
      </c>
      <c r="L119" s="4">
        <v>2908</v>
      </c>
      <c r="M119" s="4">
        <v>2908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44939</v>
      </c>
      <c r="S119" s="6">
        <v>44944</v>
      </c>
      <c r="T119" s="4" t="s">
        <v>34</v>
      </c>
      <c r="U119" s="4">
        <v>2908</v>
      </c>
      <c r="V119" s="4">
        <v>0</v>
      </c>
      <c r="W119" s="4">
        <v>0</v>
      </c>
      <c r="X119" s="4" t="s">
        <v>602</v>
      </c>
      <c r="Y119" s="4" t="s">
        <v>603</v>
      </c>
    </row>
    <row r="120" s="4" customFormat="1" spans="1:25">
      <c r="A120" s="4" t="s">
        <v>604</v>
      </c>
      <c r="B120" s="4" t="s">
        <v>26</v>
      </c>
      <c r="C120" s="4" t="s">
        <v>27</v>
      </c>
      <c r="D120" s="4" t="s">
        <v>605</v>
      </c>
      <c r="E120" s="4" t="s">
        <v>606</v>
      </c>
      <c r="F120" s="6">
        <v>44940</v>
      </c>
      <c r="G120" s="6">
        <v>44941</v>
      </c>
      <c r="H120" s="4">
        <v>1</v>
      </c>
      <c r="I120" s="4">
        <v>1</v>
      </c>
      <c r="J120" s="4">
        <v>1</v>
      </c>
      <c r="K120" s="4" t="s">
        <v>30</v>
      </c>
      <c r="L120" s="4">
        <v>966</v>
      </c>
      <c r="M120" s="4">
        <v>966</v>
      </c>
      <c r="N120" s="4" t="s">
        <v>607</v>
      </c>
      <c r="O120" s="4" t="s">
        <v>32</v>
      </c>
      <c r="P120" s="4" t="s">
        <v>33</v>
      </c>
      <c r="Q120" s="4">
        <v>0</v>
      </c>
      <c r="R120" s="7">
        <v>44939</v>
      </c>
      <c r="S120" s="6">
        <v>44944</v>
      </c>
      <c r="T120" s="4" t="s">
        <v>34</v>
      </c>
      <c r="U120" s="4">
        <v>966</v>
      </c>
      <c r="V120" s="4">
        <v>0</v>
      </c>
      <c r="W120" s="4">
        <v>0</v>
      </c>
      <c r="X120" s="4" t="s">
        <v>608</v>
      </c>
      <c r="Y120" s="4" t="s">
        <v>609</v>
      </c>
    </row>
    <row r="121" s="4" customFormat="1" spans="1:25">
      <c r="A121" s="4" t="s">
        <v>610</v>
      </c>
      <c r="B121" s="4" t="s">
        <v>26</v>
      </c>
      <c r="C121" s="4" t="s">
        <v>27</v>
      </c>
      <c r="D121" s="4" t="s">
        <v>605</v>
      </c>
      <c r="E121" s="4" t="s">
        <v>611</v>
      </c>
      <c r="F121" s="6">
        <v>44940</v>
      </c>
      <c r="G121" s="6">
        <v>44941</v>
      </c>
      <c r="H121" s="4">
        <v>1</v>
      </c>
      <c r="I121" s="4">
        <v>1</v>
      </c>
      <c r="J121" s="4">
        <v>1</v>
      </c>
      <c r="K121" s="4" t="s">
        <v>30</v>
      </c>
      <c r="L121" s="4">
        <v>730</v>
      </c>
      <c r="M121" s="4">
        <v>730</v>
      </c>
      <c r="N121" s="4" t="s">
        <v>612</v>
      </c>
      <c r="O121" s="4" t="s">
        <v>32</v>
      </c>
      <c r="P121" s="4" t="s">
        <v>33</v>
      </c>
      <c r="Q121" s="4">
        <v>0</v>
      </c>
      <c r="R121" s="7">
        <v>44939</v>
      </c>
      <c r="S121" s="6">
        <v>44944</v>
      </c>
      <c r="T121" s="4" t="s">
        <v>34</v>
      </c>
      <c r="U121" s="4">
        <v>730</v>
      </c>
      <c r="V121" s="4">
        <v>0</v>
      </c>
      <c r="W121" s="4">
        <v>0</v>
      </c>
      <c r="X121" s="4" t="s">
        <v>613</v>
      </c>
      <c r="Y121" s="4" t="s">
        <v>614</v>
      </c>
    </row>
    <row r="122" s="4" customFormat="1" spans="1:25">
      <c r="A122" s="4" t="s">
        <v>615</v>
      </c>
      <c r="B122" s="4" t="s">
        <v>26</v>
      </c>
      <c r="C122" s="4" t="s">
        <v>27</v>
      </c>
      <c r="D122" s="4" t="s">
        <v>508</v>
      </c>
      <c r="E122" s="4" t="s">
        <v>509</v>
      </c>
      <c r="F122" s="6">
        <v>44940</v>
      </c>
      <c r="G122" s="6">
        <v>44941</v>
      </c>
      <c r="H122" s="4">
        <v>2</v>
      </c>
      <c r="I122" s="4">
        <v>1</v>
      </c>
      <c r="J122" s="4">
        <v>2</v>
      </c>
      <c r="K122" s="4" t="s">
        <v>30</v>
      </c>
      <c r="L122" s="4">
        <v>1296</v>
      </c>
      <c r="M122" s="4">
        <v>1296</v>
      </c>
      <c r="N122" s="4" t="s">
        <v>616</v>
      </c>
      <c r="O122" s="4" t="s">
        <v>32</v>
      </c>
      <c r="P122" s="4" t="s">
        <v>33</v>
      </c>
      <c r="Q122" s="4">
        <v>0</v>
      </c>
      <c r="R122" s="7">
        <v>44939</v>
      </c>
      <c r="S122" s="6">
        <v>44944</v>
      </c>
      <c r="T122" s="4" t="s">
        <v>34</v>
      </c>
      <c r="U122" s="4">
        <v>1296</v>
      </c>
      <c r="V122" s="4">
        <v>0</v>
      </c>
      <c r="W122" s="4">
        <v>0</v>
      </c>
      <c r="X122" s="4" t="s">
        <v>617</v>
      </c>
      <c r="Y122" s="4" t="s">
        <v>618</v>
      </c>
    </row>
    <row r="123" s="4" customFormat="1" spans="1:25">
      <c r="A123" s="4" t="s">
        <v>619</v>
      </c>
      <c r="B123" s="4" t="s">
        <v>26</v>
      </c>
      <c r="C123" s="4" t="s">
        <v>27</v>
      </c>
      <c r="D123" s="4" t="s">
        <v>145</v>
      </c>
      <c r="E123" s="4" t="s">
        <v>199</v>
      </c>
      <c r="F123" s="6">
        <v>44940</v>
      </c>
      <c r="G123" s="6">
        <v>44941</v>
      </c>
      <c r="H123" s="4">
        <v>1</v>
      </c>
      <c r="I123" s="4">
        <v>1</v>
      </c>
      <c r="J123" s="4">
        <v>1</v>
      </c>
      <c r="K123" s="4" t="s">
        <v>30</v>
      </c>
      <c r="L123" s="4">
        <v>690</v>
      </c>
      <c r="M123" s="4">
        <v>690</v>
      </c>
      <c r="N123" s="4" t="s">
        <v>620</v>
      </c>
      <c r="O123" s="4" t="s">
        <v>32</v>
      </c>
      <c r="P123" s="4" t="s">
        <v>33</v>
      </c>
      <c r="Q123" s="4">
        <v>0</v>
      </c>
      <c r="R123" s="7">
        <v>44939</v>
      </c>
      <c r="S123" s="6">
        <v>44944</v>
      </c>
      <c r="T123" s="4" t="s">
        <v>34</v>
      </c>
      <c r="U123" s="4">
        <v>690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624</v>
      </c>
      <c r="E124" s="4" t="s">
        <v>625</v>
      </c>
      <c r="F124" s="6">
        <v>44940</v>
      </c>
      <c r="G124" s="6">
        <v>44941</v>
      </c>
      <c r="H124" s="4">
        <v>1</v>
      </c>
      <c r="I124" s="4">
        <v>1</v>
      </c>
      <c r="J124" s="4">
        <v>1</v>
      </c>
      <c r="K124" s="4" t="s">
        <v>30</v>
      </c>
      <c r="L124" s="4">
        <v>250</v>
      </c>
      <c r="M124" s="4">
        <v>250</v>
      </c>
      <c r="N124" s="4" t="s">
        <v>626</v>
      </c>
      <c r="O124" s="4" t="s">
        <v>32</v>
      </c>
      <c r="P124" s="4" t="s">
        <v>33</v>
      </c>
      <c r="Q124" s="4">
        <v>0</v>
      </c>
      <c r="R124" s="7">
        <v>44939</v>
      </c>
      <c r="S124" s="6">
        <v>44944</v>
      </c>
      <c r="T124" s="4" t="s">
        <v>34</v>
      </c>
      <c r="U124" s="4">
        <v>250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523</v>
      </c>
      <c r="E125" s="4" t="s">
        <v>524</v>
      </c>
      <c r="F125" s="6">
        <v>44940</v>
      </c>
      <c r="G125" s="6">
        <v>44941</v>
      </c>
      <c r="H125" s="4">
        <v>1</v>
      </c>
      <c r="I125" s="4">
        <v>1</v>
      </c>
      <c r="J125" s="4">
        <v>1</v>
      </c>
      <c r="K125" s="4" t="s">
        <v>30</v>
      </c>
      <c r="L125" s="4">
        <v>125.55</v>
      </c>
      <c r="M125" s="4">
        <v>125.55</v>
      </c>
      <c r="N125" s="4" t="s">
        <v>630</v>
      </c>
      <c r="O125" s="4" t="s">
        <v>32</v>
      </c>
      <c r="P125" s="4" t="s">
        <v>33</v>
      </c>
      <c r="Q125" s="4">
        <v>0</v>
      </c>
      <c r="R125" s="7">
        <v>44939</v>
      </c>
      <c r="S125" s="6">
        <v>44944</v>
      </c>
      <c r="T125" s="4" t="s">
        <v>34</v>
      </c>
      <c r="U125" s="4">
        <v>125.55</v>
      </c>
      <c r="V125" s="4">
        <v>0</v>
      </c>
      <c r="W125" s="4">
        <v>0</v>
      </c>
      <c r="X125" s="4" t="s">
        <v>631</v>
      </c>
      <c r="Y125" s="4" t="s">
        <v>48</v>
      </c>
    </row>
    <row r="126" s="4" customFormat="1" spans="1:25">
      <c r="A126" s="4" t="s">
        <v>632</v>
      </c>
      <c r="B126" s="4" t="s">
        <v>26</v>
      </c>
      <c r="C126" s="4" t="s">
        <v>27</v>
      </c>
      <c r="D126" s="4" t="s">
        <v>550</v>
      </c>
      <c r="E126" s="4" t="s">
        <v>551</v>
      </c>
      <c r="F126" s="6">
        <v>44940</v>
      </c>
      <c r="G126" s="6">
        <v>44941</v>
      </c>
      <c r="H126" s="4">
        <v>1</v>
      </c>
      <c r="I126" s="4">
        <v>1</v>
      </c>
      <c r="J126" s="4">
        <v>1</v>
      </c>
      <c r="K126" s="4" t="s">
        <v>30</v>
      </c>
      <c r="L126" s="4">
        <v>688</v>
      </c>
      <c r="M126" s="4">
        <v>688</v>
      </c>
      <c r="N126" s="4" t="s">
        <v>633</v>
      </c>
      <c r="O126" s="4" t="s">
        <v>32</v>
      </c>
      <c r="P126" s="4" t="s">
        <v>33</v>
      </c>
      <c r="Q126" s="4">
        <v>0</v>
      </c>
      <c r="R126" s="7">
        <v>44939</v>
      </c>
      <c r="S126" s="6">
        <v>44944</v>
      </c>
      <c r="T126" s="4" t="s">
        <v>34</v>
      </c>
      <c r="U126" s="4">
        <v>688</v>
      </c>
      <c r="V126" s="4">
        <v>0</v>
      </c>
      <c r="W126" s="4">
        <v>0</v>
      </c>
      <c r="X126" s="4" t="s">
        <v>634</v>
      </c>
      <c r="Y126" s="4" t="s">
        <v>635</v>
      </c>
    </row>
    <row r="127" s="4" customFormat="1" spans="1:25">
      <c r="A127" s="4" t="s">
        <v>636</v>
      </c>
      <c r="B127" s="4" t="s">
        <v>26</v>
      </c>
      <c r="C127" s="4" t="s">
        <v>27</v>
      </c>
      <c r="D127" s="4" t="s">
        <v>157</v>
      </c>
      <c r="E127" s="4" t="s">
        <v>227</v>
      </c>
      <c r="F127" s="6">
        <v>44940</v>
      </c>
      <c r="G127" s="6">
        <v>44941</v>
      </c>
      <c r="H127" s="4">
        <v>1</v>
      </c>
      <c r="I127" s="4">
        <v>1</v>
      </c>
      <c r="J127" s="4">
        <v>1</v>
      </c>
      <c r="K127" s="4" t="s">
        <v>30</v>
      </c>
      <c r="L127" s="4">
        <v>429</v>
      </c>
      <c r="M127" s="4">
        <v>429</v>
      </c>
      <c r="N127" s="4" t="s">
        <v>637</v>
      </c>
      <c r="O127" s="4" t="s">
        <v>32</v>
      </c>
      <c r="P127" s="4" t="s">
        <v>33</v>
      </c>
      <c r="Q127" s="4">
        <v>0</v>
      </c>
      <c r="R127" s="7">
        <v>44939</v>
      </c>
      <c r="S127" s="6">
        <v>44944</v>
      </c>
      <c r="T127" s="4" t="s">
        <v>34</v>
      </c>
      <c r="U127" s="4">
        <v>429</v>
      </c>
      <c r="V127" s="4">
        <v>0</v>
      </c>
      <c r="W127" s="4">
        <v>0</v>
      </c>
      <c r="X127" s="4" t="s">
        <v>638</v>
      </c>
      <c r="Y127" s="4" t="s">
        <v>639</v>
      </c>
    </row>
    <row r="128" s="4" customFormat="1" spans="1:25">
      <c r="A128" s="4" t="s">
        <v>640</v>
      </c>
      <c r="B128" s="4" t="s">
        <v>26</v>
      </c>
      <c r="C128" s="4" t="s">
        <v>27</v>
      </c>
      <c r="D128" s="4" t="s">
        <v>641</v>
      </c>
      <c r="E128" s="4" t="s">
        <v>642</v>
      </c>
      <c r="F128" s="6">
        <v>44940</v>
      </c>
      <c r="G128" s="6">
        <v>44941</v>
      </c>
      <c r="H128" s="4">
        <v>1</v>
      </c>
      <c r="I128" s="4">
        <v>1</v>
      </c>
      <c r="J128" s="4">
        <v>1</v>
      </c>
      <c r="K128" s="4" t="s">
        <v>30</v>
      </c>
      <c r="L128" s="4">
        <v>151.08</v>
      </c>
      <c r="M128" s="4">
        <v>151.08</v>
      </c>
      <c r="N128" s="4" t="s">
        <v>643</v>
      </c>
      <c r="O128" s="4" t="s">
        <v>32</v>
      </c>
      <c r="P128" s="4" t="s">
        <v>33</v>
      </c>
      <c r="Q128" s="4">
        <v>0</v>
      </c>
      <c r="R128" s="7">
        <v>44940</v>
      </c>
      <c r="S128" s="6">
        <v>44944</v>
      </c>
      <c r="T128" s="4" t="s">
        <v>34</v>
      </c>
      <c r="U128" s="4">
        <v>151.08</v>
      </c>
      <c r="V128" s="4">
        <v>0</v>
      </c>
      <c r="W128" s="4">
        <v>0</v>
      </c>
      <c r="X128" s="4" t="s">
        <v>644</v>
      </c>
      <c r="Y128" s="4" t="s">
        <v>48</v>
      </c>
    </row>
    <row r="129" s="4" customFormat="1" spans="1:25">
      <c r="A129" s="4" t="s">
        <v>645</v>
      </c>
      <c r="B129" s="4" t="s">
        <v>26</v>
      </c>
      <c r="C129" s="4" t="s">
        <v>27</v>
      </c>
      <c r="D129" s="4" t="s">
        <v>523</v>
      </c>
      <c r="E129" s="4" t="s">
        <v>524</v>
      </c>
      <c r="F129" s="6">
        <v>44940</v>
      </c>
      <c r="G129" s="6">
        <v>44941</v>
      </c>
      <c r="H129" s="4">
        <v>1</v>
      </c>
      <c r="I129" s="4">
        <v>1</v>
      </c>
      <c r="J129" s="4">
        <v>1</v>
      </c>
      <c r="K129" s="4" t="s">
        <v>30</v>
      </c>
      <c r="L129" s="4">
        <v>125.05</v>
      </c>
      <c r="M129" s="4">
        <v>125.05</v>
      </c>
      <c r="N129" s="4" t="s">
        <v>646</v>
      </c>
      <c r="O129" s="4" t="s">
        <v>32</v>
      </c>
      <c r="P129" s="4" t="s">
        <v>33</v>
      </c>
      <c r="Q129" s="4">
        <v>0</v>
      </c>
      <c r="R129" s="7">
        <v>44940</v>
      </c>
      <c r="S129" s="6">
        <v>44944</v>
      </c>
      <c r="T129" s="4" t="s">
        <v>34</v>
      </c>
      <c r="U129" s="4">
        <v>125.05</v>
      </c>
      <c r="V129" s="4">
        <v>0</v>
      </c>
      <c r="W129" s="4">
        <v>0</v>
      </c>
      <c r="X129" s="4" t="s">
        <v>647</v>
      </c>
      <c r="Y129" s="4" t="s">
        <v>48</v>
      </c>
    </row>
    <row r="130" s="4" customFormat="1" spans="1:25">
      <c r="A130" s="4" t="s">
        <v>648</v>
      </c>
      <c r="B130" s="4" t="s">
        <v>26</v>
      </c>
      <c r="C130" s="4" t="s">
        <v>27</v>
      </c>
      <c r="D130" s="4" t="s">
        <v>594</v>
      </c>
      <c r="E130" s="4" t="s">
        <v>649</v>
      </c>
      <c r="F130" s="6">
        <v>44940</v>
      </c>
      <c r="G130" s="6">
        <v>44941</v>
      </c>
      <c r="H130" s="4">
        <v>1</v>
      </c>
      <c r="I130" s="4">
        <v>1</v>
      </c>
      <c r="J130" s="4">
        <v>1</v>
      </c>
      <c r="K130" s="4" t="s">
        <v>30</v>
      </c>
      <c r="L130" s="4">
        <v>645</v>
      </c>
      <c r="M130" s="4">
        <v>645</v>
      </c>
      <c r="N130" s="4" t="s">
        <v>650</v>
      </c>
      <c r="O130" s="4" t="s">
        <v>32</v>
      </c>
      <c r="P130" s="4" t="s">
        <v>33</v>
      </c>
      <c r="Q130" s="4">
        <v>0</v>
      </c>
      <c r="R130" s="7">
        <v>44940</v>
      </c>
      <c r="S130" s="6">
        <v>44944</v>
      </c>
      <c r="T130" s="4" t="s">
        <v>34</v>
      </c>
      <c r="U130" s="4">
        <v>645</v>
      </c>
      <c r="V130" s="4">
        <v>0</v>
      </c>
      <c r="W130" s="4">
        <v>0</v>
      </c>
      <c r="X130" s="4" t="s">
        <v>651</v>
      </c>
      <c r="Y130" s="4" t="s">
        <v>48</v>
      </c>
    </row>
    <row r="131" s="4" customFormat="1" spans="1:25">
      <c r="A131" s="4" t="s">
        <v>648</v>
      </c>
      <c r="B131" s="4" t="s">
        <v>26</v>
      </c>
      <c r="C131" s="4" t="s">
        <v>67</v>
      </c>
      <c r="D131" s="4" t="s">
        <v>594</v>
      </c>
      <c r="E131" s="4" t="s">
        <v>649</v>
      </c>
      <c r="F131" s="6">
        <v>44940</v>
      </c>
      <c r="G131" s="6">
        <v>44941</v>
      </c>
      <c r="H131" s="4">
        <v>1</v>
      </c>
      <c r="I131" s="4">
        <v>1</v>
      </c>
      <c r="J131" s="4">
        <v>1</v>
      </c>
      <c r="K131" s="4" t="s">
        <v>30</v>
      </c>
      <c r="L131" s="4">
        <v>-645</v>
      </c>
      <c r="M131" s="4">
        <v>-645</v>
      </c>
      <c r="N131" s="4" t="s">
        <v>650</v>
      </c>
      <c r="O131" s="4" t="s">
        <v>32</v>
      </c>
      <c r="P131" s="4" t="s">
        <v>33</v>
      </c>
      <c r="Q131" s="4">
        <v>0</v>
      </c>
      <c r="R131" s="7">
        <v>44940</v>
      </c>
      <c r="S131" s="6">
        <v>44944</v>
      </c>
      <c r="T131" s="4" t="s">
        <v>34</v>
      </c>
      <c r="U131" s="4">
        <v>-645</v>
      </c>
      <c r="V131" s="4">
        <v>0</v>
      </c>
      <c r="W131" s="4">
        <v>0</v>
      </c>
      <c r="X131" s="4" t="s">
        <v>651</v>
      </c>
      <c r="Y131" s="4" t="s">
        <v>48</v>
      </c>
    </row>
    <row r="132" s="4" customFormat="1" spans="1:25">
      <c r="A132" s="4" t="s">
        <v>652</v>
      </c>
      <c r="B132" s="4" t="s">
        <v>26</v>
      </c>
      <c r="C132" s="4" t="s">
        <v>27</v>
      </c>
      <c r="D132" s="4" t="s">
        <v>523</v>
      </c>
      <c r="E132" s="4" t="s">
        <v>524</v>
      </c>
      <c r="F132" s="6">
        <v>44940</v>
      </c>
      <c r="G132" s="6">
        <v>44941</v>
      </c>
      <c r="H132" s="4">
        <v>1</v>
      </c>
      <c r="I132" s="4">
        <v>1</v>
      </c>
      <c r="J132" s="4">
        <v>1</v>
      </c>
      <c r="K132" s="4" t="s">
        <v>30</v>
      </c>
      <c r="L132" s="4">
        <v>125.05</v>
      </c>
      <c r="M132" s="4">
        <v>125.05</v>
      </c>
      <c r="N132" s="4" t="s">
        <v>653</v>
      </c>
      <c r="O132" s="4" t="s">
        <v>32</v>
      </c>
      <c r="P132" s="4" t="s">
        <v>33</v>
      </c>
      <c r="Q132" s="4">
        <v>0</v>
      </c>
      <c r="R132" s="7">
        <v>44940</v>
      </c>
      <c r="S132" s="6">
        <v>44944</v>
      </c>
      <c r="T132" s="4" t="s">
        <v>34</v>
      </c>
      <c r="U132" s="4">
        <v>125.05</v>
      </c>
      <c r="V132" s="4">
        <v>0</v>
      </c>
      <c r="W132" s="4">
        <v>0</v>
      </c>
      <c r="X132" s="4" t="s">
        <v>654</v>
      </c>
      <c r="Y132" s="4" t="s">
        <v>48</v>
      </c>
    </row>
    <row r="133" s="4" customFormat="1" spans="1:25">
      <c r="A133" s="4" t="s">
        <v>655</v>
      </c>
      <c r="B133" s="4" t="s">
        <v>26</v>
      </c>
      <c r="C133" s="4" t="s">
        <v>27</v>
      </c>
      <c r="D133" s="4" t="s">
        <v>465</v>
      </c>
      <c r="E133" s="4" t="s">
        <v>503</v>
      </c>
      <c r="F133" s="6">
        <v>44940</v>
      </c>
      <c r="G133" s="6">
        <v>44941</v>
      </c>
      <c r="H133" s="4">
        <v>1</v>
      </c>
      <c r="I133" s="4">
        <v>1</v>
      </c>
      <c r="J133" s="4">
        <v>1</v>
      </c>
      <c r="K133" s="4" t="s">
        <v>30</v>
      </c>
      <c r="L133" s="4">
        <v>245</v>
      </c>
      <c r="M133" s="4">
        <v>245</v>
      </c>
      <c r="N133" s="4" t="s">
        <v>656</v>
      </c>
      <c r="O133" s="4" t="s">
        <v>32</v>
      </c>
      <c r="P133" s="4" t="s">
        <v>33</v>
      </c>
      <c r="Q133" s="4">
        <v>0</v>
      </c>
      <c r="R133" s="7">
        <v>44940</v>
      </c>
      <c r="S133" s="6">
        <v>44944</v>
      </c>
      <c r="T133" s="4" t="s">
        <v>34</v>
      </c>
      <c r="U133" s="4">
        <v>245</v>
      </c>
      <c r="V133" s="4">
        <v>0</v>
      </c>
      <c r="W133" s="4">
        <v>0</v>
      </c>
      <c r="X133" s="4" t="s">
        <v>657</v>
      </c>
      <c r="Y133" s="4" t="s">
        <v>658</v>
      </c>
    </row>
    <row r="134" s="4" customFormat="1" spans="1:25">
      <c r="A134" s="4" t="s">
        <v>659</v>
      </c>
      <c r="B134" s="4" t="s">
        <v>26</v>
      </c>
      <c r="C134" s="4" t="s">
        <v>27</v>
      </c>
      <c r="D134" s="4" t="s">
        <v>523</v>
      </c>
      <c r="E134" s="4" t="s">
        <v>524</v>
      </c>
      <c r="F134" s="6">
        <v>44940</v>
      </c>
      <c r="G134" s="6">
        <v>44941</v>
      </c>
      <c r="H134" s="4">
        <v>1</v>
      </c>
      <c r="I134" s="4">
        <v>1</v>
      </c>
      <c r="J134" s="4">
        <v>1</v>
      </c>
      <c r="K134" s="4" t="s">
        <v>30</v>
      </c>
      <c r="L134" s="4">
        <v>125.05</v>
      </c>
      <c r="M134" s="4">
        <v>125.05</v>
      </c>
      <c r="N134" s="4" t="s">
        <v>660</v>
      </c>
      <c r="O134" s="4" t="s">
        <v>32</v>
      </c>
      <c r="P134" s="4" t="s">
        <v>33</v>
      </c>
      <c r="Q134" s="4">
        <v>0</v>
      </c>
      <c r="R134" s="7">
        <v>44940</v>
      </c>
      <c r="S134" s="6">
        <v>44944</v>
      </c>
      <c r="T134" s="4" t="s">
        <v>34</v>
      </c>
      <c r="U134" s="4">
        <v>125.05</v>
      </c>
      <c r="V134" s="4">
        <v>0</v>
      </c>
      <c r="W134" s="4">
        <v>0</v>
      </c>
      <c r="X134" s="4" t="s">
        <v>661</v>
      </c>
      <c r="Y134" s="4" t="s">
        <v>48</v>
      </c>
    </row>
    <row r="135" s="4" customFormat="1" spans="1:25">
      <c r="A135" s="4" t="s">
        <v>662</v>
      </c>
      <c r="B135" s="4" t="s">
        <v>26</v>
      </c>
      <c r="C135" s="4" t="s">
        <v>27</v>
      </c>
      <c r="D135" s="4" t="s">
        <v>523</v>
      </c>
      <c r="E135" s="4" t="s">
        <v>524</v>
      </c>
      <c r="F135" s="6">
        <v>44940</v>
      </c>
      <c r="G135" s="6">
        <v>44941</v>
      </c>
      <c r="H135" s="4">
        <v>1</v>
      </c>
      <c r="I135" s="4">
        <v>1</v>
      </c>
      <c r="J135" s="4">
        <v>1</v>
      </c>
      <c r="K135" s="4" t="s">
        <v>30</v>
      </c>
      <c r="L135" s="4">
        <v>125.05</v>
      </c>
      <c r="M135" s="4">
        <v>125.05</v>
      </c>
      <c r="N135" s="4" t="s">
        <v>663</v>
      </c>
      <c r="O135" s="4" t="s">
        <v>32</v>
      </c>
      <c r="P135" s="4" t="s">
        <v>33</v>
      </c>
      <c r="Q135" s="4">
        <v>0</v>
      </c>
      <c r="R135" s="7">
        <v>44940</v>
      </c>
      <c r="S135" s="6">
        <v>44944</v>
      </c>
      <c r="T135" s="4" t="s">
        <v>34</v>
      </c>
      <c r="U135" s="4">
        <v>125.05</v>
      </c>
      <c r="V135" s="4">
        <v>0</v>
      </c>
      <c r="W135" s="4">
        <v>0</v>
      </c>
      <c r="X135" s="4" t="s">
        <v>664</v>
      </c>
      <c r="Y135" s="4" t="s">
        <v>48</v>
      </c>
    </row>
    <row r="136" s="4" customFormat="1" spans="1:25">
      <c r="A136" s="4" t="s">
        <v>665</v>
      </c>
      <c r="B136" s="4" t="s">
        <v>26</v>
      </c>
      <c r="C136" s="4" t="s">
        <v>27</v>
      </c>
      <c r="D136" s="4" t="s">
        <v>666</v>
      </c>
      <c r="E136" s="4" t="s">
        <v>667</v>
      </c>
      <c r="F136" s="6">
        <v>44940</v>
      </c>
      <c r="G136" s="6">
        <v>44941</v>
      </c>
      <c r="H136" s="4">
        <v>1</v>
      </c>
      <c r="I136" s="4">
        <v>1</v>
      </c>
      <c r="J136" s="4">
        <v>1</v>
      </c>
      <c r="K136" s="4" t="s">
        <v>30</v>
      </c>
      <c r="L136" s="4">
        <v>1422</v>
      </c>
      <c r="M136" s="4">
        <v>1422</v>
      </c>
      <c r="N136" s="4" t="s">
        <v>668</v>
      </c>
      <c r="O136" s="4" t="s">
        <v>32</v>
      </c>
      <c r="P136" s="4" t="s">
        <v>33</v>
      </c>
      <c r="Q136" s="4">
        <v>0</v>
      </c>
      <c r="R136" s="7">
        <v>44940</v>
      </c>
      <c r="S136" s="6">
        <v>44944</v>
      </c>
      <c r="T136" s="4" t="s">
        <v>34</v>
      </c>
      <c r="U136" s="4">
        <v>1422</v>
      </c>
      <c r="V136" s="4">
        <v>0</v>
      </c>
      <c r="W136" s="4">
        <v>0</v>
      </c>
      <c r="X136" s="4" t="s">
        <v>669</v>
      </c>
      <c r="Y136" s="4" t="s">
        <v>48</v>
      </c>
    </row>
    <row r="137" s="4" customFormat="1" spans="1:25">
      <c r="A137" s="4" t="s">
        <v>665</v>
      </c>
      <c r="B137" s="4" t="s">
        <v>26</v>
      </c>
      <c r="C137" s="4" t="s">
        <v>67</v>
      </c>
      <c r="D137" s="4" t="s">
        <v>666</v>
      </c>
      <c r="E137" s="4" t="s">
        <v>667</v>
      </c>
      <c r="F137" s="6">
        <v>44940</v>
      </c>
      <c r="G137" s="6">
        <v>44941</v>
      </c>
      <c r="H137" s="4">
        <v>1</v>
      </c>
      <c r="I137" s="4">
        <v>1</v>
      </c>
      <c r="J137" s="4">
        <v>1</v>
      </c>
      <c r="K137" s="4" t="s">
        <v>30</v>
      </c>
      <c r="L137" s="4">
        <v>-1422</v>
      </c>
      <c r="M137" s="4">
        <v>-1422</v>
      </c>
      <c r="N137" s="4" t="s">
        <v>668</v>
      </c>
      <c r="O137" s="4" t="s">
        <v>32</v>
      </c>
      <c r="P137" s="4" t="s">
        <v>33</v>
      </c>
      <c r="Q137" s="4">
        <v>0</v>
      </c>
      <c r="R137" s="7">
        <v>44940</v>
      </c>
      <c r="S137" s="6">
        <v>44944</v>
      </c>
      <c r="T137" s="4" t="s">
        <v>34</v>
      </c>
      <c r="U137" s="4">
        <v>-1422</v>
      </c>
      <c r="V137" s="4">
        <v>0</v>
      </c>
      <c r="W137" s="4">
        <v>0</v>
      </c>
      <c r="X137" s="4" t="s">
        <v>669</v>
      </c>
      <c r="Y137" s="4" t="s">
        <v>48</v>
      </c>
    </row>
    <row r="138" s="4" customFormat="1" spans="1:25">
      <c r="A138" s="4" t="s">
        <v>670</v>
      </c>
      <c r="B138" s="4" t="s">
        <v>26</v>
      </c>
      <c r="C138" s="4" t="s">
        <v>27</v>
      </c>
      <c r="D138" s="4" t="s">
        <v>508</v>
      </c>
      <c r="E138" s="4" t="s">
        <v>509</v>
      </c>
      <c r="F138" s="6">
        <v>44940</v>
      </c>
      <c r="G138" s="6">
        <v>44941</v>
      </c>
      <c r="H138" s="4">
        <v>1</v>
      </c>
      <c r="I138" s="4">
        <v>1</v>
      </c>
      <c r="J138" s="4">
        <v>1</v>
      </c>
      <c r="K138" s="4" t="s">
        <v>30</v>
      </c>
      <c r="L138" s="4">
        <v>731</v>
      </c>
      <c r="M138" s="4">
        <v>731</v>
      </c>
      <c r="N138" s="4" t="s">
        <v>671</v>
      </c>
      <c r="O138" s="4" t="s">
        <v>32</v>
      </c>
      <c r="P138" s="4" t="s">
        <v>33</v>
      </c>
      <c r="Q138" s="4">
        <v>0</v>
      </c>
      <c r="R138" s="7">
        <v>44940</v>
      </c>
      <c r="S138" s="6">
        <v>44944</v>
      </c>
      <c r="T138" s="4" t="s">
        <v>34</v>
      </c>
      <c r="U138" s="4">
        <v>731</v>
      </c>
      <c r="V138" s="4">
        <v>0</v>
      </c>
      <c r="W138" s="4">
        <v>0</v>
      </c>
      <c r="X138" s="4" t="s">
        <v>672</v>
      </c>
      <c r="Y138" s="4" t="s">
        <v>673</v>
      </c>
    </row>
    <row r="139" s="4" customFormat="1" spans="1:25">
      <c r="A139" s="4" t="s">
        <v>674</v>
      </c>
      <c r="B139" s="4" t="s">
        <v>26</v>
      </c>
      <c r="C139" s="4" t="s">
        <v>27</v>
      </c>
      <c r="D139" s="4" t="s">
        <v>675</v>
      </c>
      <c r="E139" s="4" t="s">
        <v>676</v>
      </c>
      <c r="F139" s="6">
        <v>44940</v>
      </c>
      <c r="G139" s="6">
        <v>44941</v>
      </c>
      <c r="H139" s="4">
        <v>1</v>
      </c>
      <c r="I139" s="4">
        <v>1</v>
      </c>
      <c r="J139" s="4">
        <v>1</v>
      </c>
      <c r="K139" s="4" t="s">
        <v>30</v>
      </c>
      <c r="L139" s="4">
        <v>180.57</v>
      </c>
      <c r="M139" s="4">
        <v>180.57</v>
      </c>
      <c r="N139" s="4" t="s">
        <v>677</v>
      </c>
      <c r="O139" s="4" t="s">
        <v>32</v>
      </c>
      <c r="P139" s="4" t="s">
        <v>33</v>
      </c>
      <c r="Q139" s="4">
        <v>0</v>
      </c>
      <c r="R139" s="7">
        <v>44940</v>
      </c>
      <c r="S139" s="6">
        <v>44944</v>
      </c>
      <c r="T139" s="4" t="s">
        <v>34</v>
      </c>
      <c r="U139" s="4">
        <v>180.57</v>
      </c>
      <c r="V139" s="4">
        <v>0</v>
      </c>
      <c r="W139" s="4">
        <v>0</v>
      </c>
      <c r="X139" s="4" t="s">
        <v>678</v>
      </c>
      <c r="Y139" s="4" t="s">
        <v>48</v>
      </c>
    </row>
    <row r="140" s="4" customFormat="1" spans="1:25">
      <c r="A140" s="4" t="s">
        <v>679</v>
      </c>
      <c r="B140" s="4" t="s">
        <v>26</v>
      </c>
      <c r="C140" s="4" t="s">
        <v>27</v>
      </c>
      <c r="D140" s="4" t="s">
        <v>675</v>
      </c>
      <c r="E140" s="4" t="s">
        <v>680</v>
      </c>
      <c r="F140" s="6">
        <v>44940</v>
      </c>
      <c r="G140" s="6">
        <v>44941</v>
      </c>
      <c r="H140" s="4">
        <v>2</v>
      </c>
      <c r="I140" s="4">
        <v>1</v>
      </c>
      <c r="J140" s="4">
        <v>2</v>
      </c>
      <c r="K140" s="4" t="s">
        <v>30</v>
      </c>
      <c r="L140" s="4">
        <v>411.02</v>
      </c>
      <c r="M140" s="4">
        <v>411.02</v>
      </c>
      <c r="N140" s="4" t="s">
        <v>681</v>
      </c>
      <c r="O140" s="4" t="s">
        <v>32</v>
      </c>
      <c r="P140" s="4" t="s">
        <v>33</v>
      </c>
      <c r="Q140" s="4">
        <v>0</v>
      </c>
      <c r="R140" s="7">
        <v>44940</v>
      </c>
      <c r="S140" s="6">
        <v>44944</v>
      </c>
      <c r="T140" s="4" t="s">
        <v>34</v>
      </c>
      <c r="U140" s="4">
        <v>411.02</v>
      </c>
      <c r="V140" s="4">
        <v>0</v>
      </c>
      <c r="W140" s="4">
        <v>0</v>
      </c>
      <c r="X140" s="4" t="s">
        <v>682</v>
      </c>
      <c r="Y140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8"/>
  <sheetViews>
    <sheetView tabSelected="1" workbookViewId="0">
      <selection activeCell="A135" sqref="A135:D138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683</v>
      </c>
    </row>
    <row r="2" s="4" customFormat="1" hidden="1" spans="1:9">
      <c r="A2" s="5">
        <v>21107809506</v>
      </c>
      <c r="B2" s="6">
        <v>44937</v>
      </c>
      <c r="C2" s="6">
        <v>44941</v>
      </c>
      <c r="D2" s="4">
        <v>394</v>
      </c>
      <c r="E2" s="4" t="str">
        <f>VLOOKUP(A2,HOP!A:L,12,0)</f>
        <v>394.00</v>
      </c>
      <c r="F2" s="4" t="str">
        <f>VLOOKUP(A2,HOP!A:C,3,0)</f>
        <v>2701561</v>
      </c>
      <c r="G2" s="4">
        <f>D2-E2</f>
        <v>0</v>
      </c>
      <c r="H2" s="4" t="str">
        <f>$H$1&amp;F2</f>
        <v>,2701561</v>
      </c>
      <c r="I2" s="4" t="str">
        <f>VLOOKUP(A2,HOP!A:U,21,0)</f>
        <v>直采</v>
      </c>
    </row>
    <row r="3" s="4" customFormat="1" hidden="1" spans="1:9">
      <c r="A3" s="5">
        <v>21335478990</v>
      </c>
      <c r="B3" s="6">
        <v>44938</v>
      </c>
      <c r="C3" s="6">
        <v>44941</v>
      </c>
      <c r="D3" s="4">
        <v>3660</v>
      </c>
      <c r="E3" s="4" t="str">
        <f>VLOOKUP(A3,HOP!A:L,12,0)</f>
        <v>3660.00</v>
      </c>
      <c r="F3" s="4" t="str">
        <f>VLOOKUP(A3,HOP!A:C,3,0)</f>
        <v>2724234</v>
      </c>
      <c r="G3" s="4">
        <f t="shared" ref="G3:G34" si="0">D3-E3</f>
        <v>0</v>
      </c>
      <c r="H3" s="4" t="str">
        <f t="shared" ref="H3:H34" si="1">$H$1&amp;F3</f>
        <v>,2724234</v>
      </c>
      <c r="I3" s="4" t="str">
        <f>VLOOKUP(A3,HOP!A:U,21,0)</f>
        <v>直采</v>
      </c>
    </row>
    <row r="4" s="4" customFormat="1" hidden="1" spans="1:9">
      <c r="A4" s="5">
        <v>21485934364</v>
      </c>
      <c r="B4" s="6">
        <v>44940</v>
      </c>
      <c r="C4" s="6">
        <v>44941</v>
      </c>
      <c r="D4" s="4">
        <v>629</v>
      </c>
      <c r="E4" s="4" t="str">
        <f>VLOOKUP(A4,HOP!A:L,12,0)</f>
        <v>629.00</v>
      </c>
      <c r="F4" s="4" t="str">
        <f>VLOOKUP(A4,HOP!A:C,3,0)</f>
        <v>2747482</v>
      </c>
      <c r="G4" s="4">
        <f t="shared" si="0"/>
        <v>0</v>
      </c>
      <c r="H4" s="4" t="str">
        <f t="shared" si="1"/>
        <v>,2747482</v>
      </c>
      <c r="I4" s="4" t="str">
        <f>VLOOKUP(A4,HOP!A:U,21,0)</f>
        <v>直采</v>
      </c>
    </row>
    <row r="5" s="4" customFormat="1" hidden="1" spans="1:9">
      <c r="A5" s="5">
        <v>21558167044</v>
      </c>
      <c r="B5" s="6">
        <v>44939</v>
      </c>
      <c r="C5" s="6">
        <v>44941</v>
      </c>
      <c r="D5" s="4">
        <v>0</v>
      </c>
      <c r="E5" s="4" t="str">
        <f>VLOOKUP(A5,HOP!A:L,12,0)</f>
        <v>2560.00</v>
      </c>
      <c r="F5" s="4" t="str">
        <f>VLOOKUP(A5,HOP!A:C,3,0)</f>
        <v>2755737</v>
      </c>
      <c r="G5" s="4">
        <f t="shared" si="0"/>
        <v>-2560</v>
      </c>
      <c r="H5" s="4" t="str">
        <f t="shared" si="1"/>
        <v>,2755737</v>
      </c>
      <c r="I5" s="4" t="str">
        <f>VLOOKUP(A5,HOP!A:U,21,0)</f>
        <v>直采</v>
      </c>
    </row>
    <row r="6" s="4" customFormat="1" hidden="1" spans="1:9">
      <c r="A6" s="5">
        <v>21705599833</v>
      </c>
      <c r="B6" s="6">
        <v>44938</v>
      </c>
      <c r="C6" s="6">
        <v>44941</v>
      </c>
      <c r="D6" s="4">
        <v>0</v>
      </c>
      <c r="E6" s="4" t="str">
        <f>VLOOKUP(A6,HOP!A:L,12,0)</f>
        <v>0.00</v>
      </c>
      <c r="F6" s="4" t="str">
        <f>VLOOKUP(A6,HOP!A:C,3,0)</f>
        <v>2774644</v>
      </c>
      <c r="G6" s="4">
        <f t="shared" si="0"/>
        <v>0</v>
      </c>
      <c r="H6" s="4" t="str">
        <f t="shared" si="1"/>
        <v>,2774644</v>
      </c>
      <c r="I6" s="4" t="str">
        <f>VLOOKUP(A6,HOP!A:U,21,0)</f>
        <v>直采</v>
      </c>
    </row>
    <row r="7" s="4" customFormat="1" hidden="1" spans="1:9">
      <c r="A7" s="5">
        <v>21714485933</v>
      </c>
      <c r="B7" s="6">
        <v>44934</v>
      </c>
      <c r="C7" s="6">
        <v>44941</v>
      </c>
      <c r="D7" s="4">
        <v>14980</v>
      </c>
      <c r="E7" s="4" t="str">
        <f>VLOOKUP(A7,HOP!A:L,12,0)</f>
        <v>14980.00</v>
      </c>
      <c r="F7" s="4" t="str">
        <f>VLOOKUP(A7,HOP!A:C,3,0)</f>
        <v>2776695</v>
      </c>
      <c r="G7" s="4">
        <f t="shared" si="0"/>
        <v>0</v>
      </c>
      <c r="H7" s="4" t="str">
        <f t="shared" si="1"/>
        <v>,2776695</v>
      </c>
      <c r="I7" s="4" t="str">
        <f>VLOOKUP(A7,HOP!A:U,21,0)</f>
        <v>直采</v>
      </c>
    </row>
    <row r="8" s="4" customFormat="1" hidden="1" spans="1:9">
      <c r="A8" s="5">
        <v>21760975585</v>
      </c>
      <c r="B8" s="6">
        <v>44940</v>
      </c>
      <c r="C8" s="6">
        <v>44941</v>
      </c>
      <c r="D8" s="4">
        <v>1192</v>
      </c>
      <c r="E8" s="4" t="str">
        <f>VLOOKUP(A8,HOP!A:L,12,0)</f>
        <v>1192.00</v>
      </c>
      <c r="F8" s="4" t="str">
        <f>VLOOKUP(A8,HOP!A:C,3,0)</f>
        <v>2786817</v>
      </c>
      <c r="G8" s="4">
        <f t="shared" si="0"/>
        <v>0</v>
      </c>
      <c r="H8" s="4" t="str">
        <f t="shared" si="1"/>
        <v>,2786817</v>
      </c>
      <c r="I8" s="4" t="str">
        <f>VLOOKUP(A8,HOP!A:U,21,0)</f>
        <v>直采</v>
      </c>
    </row>
    <row r="9" s="4" customFormat="1" hidden="1" spans="1:9">
      <c r="A9" s="5">
        <v>21766794749</v>
      </c>
      <c r="B9" s="6">
        <v>44939</v>
      </c>
      <c r="C9" s="6">
        <v>44941</v>
      </c>
      <c r="D9" s="4">
        <v>2238</v>
      </c>
      <c r="E9" s="4" t="str">
        <f>VLOOKUP(A9,HOP!A:L,12,0)</f>
        <v>2238.00</v>
      </c>
      <c r="F9" s="4" t="str">
        <f>VLOOKUP(A9,HOP!A:C,3,0)</f>
        <v>2788768</v>
      </c>
      <c r="G9" s="4">
        <f t="shared" si="0"/>
        <v>0</v>
      </c>
      <c r="H9" s="4" t="str">
        <f t="shared" si="1"/>
        <v>,2788768</v>
      </c>
      <c r="I9" s="4" t="str">
        <f>VLOOKUP(A9,HOP!A:U,21,0)</f>
        <v>直采</v>
      </c>
    </row>
    <row r="10" s="4" customFormat="1" hidden="1" spans="1:9">
      <c r="A10" s="5">
        <v>21811157367</v>
      </c>
      <c r="B10" s="6">
        <v>44938</v>
      </c>
      <c r="C10" s="6">
        <v>44941</v>
      </c>
      <c r="D10" s="4">
        <v>0</v>
      </c>
      <c r="E10" s="4" t="str">
        <f>VLOOKUP(A10,HOP!A:L,12,0)</f>
        <v>3785.00</v>
      </c>
      <c r="F10" s="4" t="str">
        <f>VLOOKUP(A10,HOP!A:C,3,0)</f>
        <v>2803350</v>
      </c>
      <c r="G10" s="4">
        <f t="shared" si="0"/>
        <v>-3785</v>
      </c>
      <c r="H10" s="4" t="str">
        <f t="shared" si="1"/>
        <v>,2803350</v>
      </c>
      <c r="I10" s="4" t="str">
        <f>VLOOKUP(A10,HOP!A:U,21,0)</f>
        <v>直采</v>
      </c>
    </row>
    <row r="11" s="4" customFormat="1" hidden="1" spans="1:9">
      <c r="A11" s="5">
        <v>21826402486</v>
      </c>
      <c r="B11" s="6">
        <v>44940</v>
      </c>
      <c r="C11" s="6">
        <v>44941</v>
      </c>
      <c r="D11" s="4">
        <v>565</v>
      </c>
      <c r="E11" s="4" t="str">
        <f>VLOOKUP(A11,HOP!A:L,12,0)</f>
        <v>565.00</v>
      </c>
      <c r="F11" s="4" t="str">
        <f>VLOOKUP(A11,HOP!A:C,3,0)</f>
        <v>2810914</v>
      </c>
      <c r="G11" s="4">
        <f t="shared" si="0"/>
        <v>0</v>
      </c>
      <c r="H11" s="4" t="str">
        <f t="shared" si="1"/>
        <v>,2810914</v>
      </c>
      <c r="I11" s="4" t="str">
        <f>VLOOKUP(A11,HOP!A:U,21,0)</f>
        <v>直采</v>
      </c>
    </row>
    <row r="12" s="4" customFormat="1" hidden="1" spans="1:9">
      <c r="A12" s="5">
        <v>21847434706</v>
      </c>
      <c r="B12" s="6">
        <v>44937</v>
      </c>
      <c r="C12" s="6">
        <v>44941</v>
      </c>
      <c r="D12" s="4">
        <v>2400</v>
      </c>
      <c r="E12" s="4" t="str">
        <f>VLOOKUP(A12,HOP!A:L,12,0)</f>
        <v>2400.00</v>
      </c>
      <c r="F12" s="4" t="str">
        <f>VLOOKUP(A12,HOP!A:C,3,0)</f>
        <v>2834697</v>
      </c>
      <c r="G12" s="4">
        <f t="shared" si="0"/>
        <v>0</v>
      </c>
      <c r="H12" s="4" t="str">
        <f t="shared" si="1"/>
        <v>,2834697</v>
      </c>
      <c r="I12" s="4" t="str">
        <f>VLOOKUP(A12,HOP!A:U,21,0)</f>
        <v>直采</v>
      </c>
    </row>
    <row r="13" s="4" customFormat="1" hidden="1" spans="1:9">
      <c r="A13" s="5">
        <v>21847442526</v>
      </c>
      <c r="B13" s="6">
        <v>44937</v>
      </c>
      <c r="C13" s="6">
        <v>44941</v>
      </c>
      <c r="D13" s="4">
        <v>2400</v>
      </c>
      <c r="E13" s="4" t="str">
        <f>VLOOKUP(A13,HOP!A:L,12,0)</f>
        <v>2400.00</v>
      </c>
      <c r="F13" s="4" t="str">
        <f>VLOOKUP(A13,HOP!A:C,3,0)</f>
        <v>2834709</v>
      </c>
      <c r="G13" s="4">
        <f t="shared" si="0"/>
        <v>0</v>
      </c>
      <c r="H13" s="4" t="str">
        <f t="shared" si="1"/>
        <v>,2834709</v>
      </c>
      <c r="I13" s="4" t="str">
        <f>VLOOKUP(A13,HOP!A:U,21,0)</f>
        <v>直采</v>
      </c>
    </row>
    <row r="14" s="4" customFormat="1" hidden="1" spans="1:9">
      <c r="A14" s="5">
        <v>21854015682</v>
      </c>
      <c r="B14" s="6">
        <v>44930</v>
      </c>
      <c r="C14" s="6">
        <v>44941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999221857070175</v>
      </c>
      <c r="B15" s="6">
        <v>44940</v>
      </c>
      <c r="C15" s="6">
        <v>44941</v>
      </c>
      <c r="D15" s="4">
        <v>588</v>
      </c>
      <c r="E15" s="4" t="str">
        <f>VLOOKUP(A15,HOP!A:L,12,0)</f>
        <v>588.00</v>
      </c>
      <c r="F15" s="4" t="str">
        <f>VLOOKUP(A15,HOP!A:C,3,0)</f>
        <v>2852003</v>
      </c>
      <c r="G15" s="4">
        <f t="shared" si="0"/>
        <v>0</v>
      </c>
      <c r="H15" s="4" t="str">
        <f t="shared" si="1"/>
        <v>,2852003</v>
      </c>
      <c r="I15" s="4" t="str">
        <f>VLOOKUP(A15,HOP!A:U,21,0)</f>
        <v>直采</v>
      </c>
    </row>
    <row r="16" s="4" customFormat="1" hidden="1" spans="1:9">
      <c r="A16" s="5">
        <v>21882707404</v>
      </c>
      <c r="B16" s="6">
        <v>44940</v>
      </c>
      <c r="C16" s="6">
        <v>44941</v>
      </c>
      <c r="D16" s="4">
        <v>1120</v>
      </c>
      <c r="E16" s="4" t="str">
        <f>VLOOKUP(A16,HOP!A:L,12,0)</f>
        <v>1120.00</v>
      </c>
      <c r="F16" s="4" t="str">
        <f>VLOOKUP(A16,HOP!A:C,3,0)</f>
        <v>2863936</v>
      </c>
      <c r="G16" s="4">
        <f t="shared" si="0"/>
        <v>0</v>
      </c>
      <c r="H16" s="4" t="str">
        <f t="shared" si="1"/>
        <v>,2863936</v>
      </c>
      <c r="I16" s="4" t="str">
        <f>VLOOKUP(A16,HOP!A:U,21,0)</f>
        <v>直采</v>
      </c>
    </row>
    <row r="17" s="4" customFormat="1" hidden="1" spans="1:9">
      <c r="A17" s="5">
        <v>21892148379</v>
      </c>
      <c r="B17" s="6">
        <v>44939</v>
      </c>
      <c r="C17" s="6">
        <v>44941</v>
      </c>
      <c r="D17" s="4">
        <v>734</v>
      </c>
      <c r="E17" s="4" t="str">
        <f>VLOOKUP(A17,HOP!A:L,12,0)</f>
        <v>734.00</v>
      </c>
      <c r="F17" s="4" t="str">
        <f>VLOOKUP(A17,HOP!A:C,3,0)</f>
        <v>2866331</v>
      </c>
      <c r="G17" s="4">
        <f t="shared" si="0"/>
        <v>0</v>
      </c>
      <c r="H17" s="4" t="str">
        <f t="shared" si="1"/>
        <v>,2866331</v>
      </c>
      <c r="I17" s="4" t="str">
        <f>VLOOKUP(A17,HOP!A:U,21,0)</f>
        <v>直采</v>
      </c>
    </row>
    <row r="18" s="4" customFormat="1" hidden="1" spans="1:9">
      <c r="A18" s="5">
        <v>21892613858</v>
      </c>
      <c r="B18" s="6">
        <v>44939</v>
      </c>
      <c r="C18" s="6">
        <v>44941</v>
      </c>
      <c r="D18" s="4">
        <v>3180</v>
      </c>
      <c r="E18" s="4" t="str">
        <f>VLOOKUP(A18,HOP!A:L,12,0)</f>
        <v>3180.00</v>
      </c>
      <c r="F18" s="4" t="str">
        <f>VLOOKUP(A18,HOP!A:C,3,0)</f>
        <v>2866448</v>
      </c>
      <c r="G18" s="4">
        <f t="shared" si="0"/>
        <v>0</v>
      </c>
      <c r="H18" s="4" t="str">
        <f t="shared" si="1"/>
        <v>,2866448</v>
      </c>
      <c r="I18" s="4" t="str">
        <f>VLOOKUP(A18,HOP!A:U,21,0)</f>
        <v>直采</v>
      </c>
    </row>
    <row r="19" s="4" customFormat="1" hidden="1" spans="1:9">
      <c r="A19" s="5">
        <v>21907127278</v>
      </c>
      <c r="B19" s="6">
        <v>44938</v>
      </c>
      <c r="C19" s="6">
        <v>44941</v>
      </c>
      <c r="D19" s="4">
        <v>2887</v>
      </c>
      <c r="E19" s="4" t="str">
        <f>VLOOKUP(A19,HOP!A:L,12,0)</f>
        <v>2887.00</v>
      </c>
      <c r="F19" s="4" t="str">
        <f>VLOOKUP(A19,HOP!A:C,3,0)</f>
        <v>2870324</v>
      </c>
      <c r="G19" s="4">
        <f t="shared" si="0"/>
        <v>0</v>
      </c>
      <c r="H19" s="4" t="str">
        <f t="shared" si="1"/>
        <v>,2870324</v>
      </c>
      <c r="I19" s="4" t="str">
        <f>VLOOKUP(A19,HOP!A:U,21,0)</f>
        <v>直采</v>
      </c>
    </row>
    <row r="20" s="4" customFormat="1" hidden="1" spans="1:9">
      <c r="A20" s="5">
        <v>999221919995159</v>
      </c>
      <c r="B20" s="6">
        <v>44935</v>
      </c>
      <c r="C20" s="6">
        <v>44941</v>
      </c>
      <c r="D20" s="4">
        <v>9660</v>
      </c>
      <c r="E20" s="4" t="str">
        <f>VLOOKUP(A20,HOP!A:L,12,0)</f>
        <v>9660.00</v>
      </c>
      <c r="F20" s="4" t="str">
        <f>VLOOKUP(A20,HOP!A:C,3,0)</f>
        <v>2873167</v>
      </c>
      <c r="G20" s="4">
        <f t="shared" si="0"/>
        <v>0</v>
      </c>
      <c r="H20" s="4" t="str">
        <f t="shared" si="1"/>
        <v>,2873167</v>
      </c>
      <c r="I20" s="4" t="str">
        <f>VLOOKUP(A20,HOP!A:U,21,0)</f>
        <v>直采</v>
      </c>
    </row>
    <row r="21" s="4" customFormat="1" hidden="1" spans="1:9">
      <c r="A21" s="5">
        <v>999221925285909</v>
      </c>
      <c r="B21" s="6">
        <v>44939</v>
      </c>
      <c r="C21" s="6">
        <v>44941</v>
      </c>
      <c r="D21" s="4">
        <v>2460</v>
      </c>
      <c r="E21" s="4" t="str">
        <f>VLOOKUP(A21,HOP!A:L,12,0)</f>
        <v>2460.00</v>
      </c>
      <c r="F21" s="4" t="str">
        <f>VLOOKUP(A21,HOP!A:C,3,0)</f>
        <v>2874330</v>
      </c>
      <c r="G21" s="4">
        <f t="shared" si="0"/>
        <v>0</v>
      </c>
      <c r="H21" s="4" t="str">
        <f t="shared" si="1"/>
        <v>,2874330</v>
      </c>
      <c r="I21" s="4" t="str">
        <f>VLOOKUP(A21,HOP!A:U,21,0)</f>
        <v>直采</v>
      </c>
    </row>
    <row r="22" s="4" customFormat="1" spans="1:10">
      <c r="A22" s="8" t="s">
        <v>684</v>
      </c>
      <c r="B22" s="6">
        <v>44940</v>
      </c>
      <c r="C22" s="6">
        <v>44941</v>
      </c>
      <c r="D22" s="4">
        <v>817</v>
      </c>
      <c r="E22" s="4" t="e">
        <f>VLOOKUP(A22,HOP!A:L,12,0)</f>
        <v>#N/A</v>
      </c>
      <c r="F22" s="4">
        <v>2878234</v>
      </c>
      <c r="G22" s="4" t="e">
        <f t="shared" si="0"/>
        <v>#N/A</v>
      </c>
      <c r="H22" s="4" t="str">
        <f t="shared" si="1"/>
        <v>,2878234</v>
      </c>
      <c r="I22" s="4" t="e">
        <f>VLOOKUP(A22,HOP!A:U,21,0)</f>
        <v>#N/A</v>
      </c>
      <c r="J22" s="4" t="s">
        <v>685</v>
      </c>
    </row>
    <row r="23" s="4" customFormat="1" hidden="1" spans="1:9">
      <c r="A23" s="5">
        <v>999221940571889</v>
      </c>
      <c r="B23" s="6">
        <v>44938</v>
      </c>
      <c r="C23" s="6">
        <v>44941</v>
      </c>
      <c r="D23" s="4">
        <v>2040</v>
      </c>
      <c r="E23" s="4" t="str">
        <f>VLOOKUP(A23,HOP!A:L,12,0)</f>
        <v>2040.00</v>
      </c>
      <c r="F23" s="4" t="str">
        <f>VLOOKUP(A23,HOP!A:C,3,0)</f>
        <v>2879931</v>
      </c>
      <c r="G23" s="4">
        <f t="shared" si="0"/>
        <v>0</v>
      </c>
      <c r="H23" s="4" t="str">
        <f t="shared" si="1"/>
        <v>,2879931</v>
      </c>
      <c r="I23" s="4" t="str">
        <f>VLOOKUP(A23,HOP!A:U,21,0)</f>
        <v>直采</v>
      </c>
    </row>
    <row r="24" s="4" customFormat="1" hidden="1" spans="1:9">
      <c r="A24" s="5">
        <v>999221957221430</v>
      </c>
      <c r="B24" s="6">
        <v>44939</v>
      </c>
      <c r="C24" s="6">
        <v>44941</v>
      </c>
      <c r="D24" s="4">
        <v>1412</v>
      </c>
      <c r="E24" s="4" t="str">
        <f>VLOOKUP(A24,HOP!A:L,12,0)</f>
        <v>1412.00</v>
      </c>
      <c r="F24" s="4" t="str">
        <f>VLOOKUP(A24,HOP!A:C,3,0)</f>
        <v>2885694</v>
      </c>
      <c r="G24" s="4">
        <f t="shared" si="0"/>
        <v>0</v>
      </c>
      <c r="H24" s="4" t="str">
        <f t="shared" si="1"/>
        <v>,2885694</v>
      </c>
      <c r="I24" s="4" t="str">
        <f>VLOOKUP(A24,HOP!A:U,21,0)</f>
        <v>直采</v>
      </c>
    </row>
    <row r="25" s="4" customFormat="1" hidden="1" spans="1:9">
      <c r="A25" s="5">
        <v>999221969227983</v>
      </c>
      <c r="B25" s="6">
        <v>44934</v>
      </c>
      <c r="C25" s="6">
        <v>44941</v>
      </c>
      <c r="D25" s="4">
        <v>1813</v>
      </c>
      <c r="E25" s="4" t="str">
        <f>VLOOKUP(A25,HOP!A:L,12,0)</f>
        <v>1813.00</v>
      </c>
      <c r="F25" s="4" t="str">
        <f>VLOOKUP(A25,HOP!A:C,3,0)</f>
        <v>2889495</v>
      </c>
      <c r="G25" s="4">
        <f t="shared" si="0"/>
        <v>0</v>
      </c>
      <c r="H25" s="4" t="str">
        <f t="shared" si="1"/>
        <v>,2889495</v>
      </c>
      <c r="I25" s="4" t="str">
        <f>VLOOKUP(A25,HOP!A:U,21,0)</f>
        <v>直采</v>
      </c>
    </row>
    <row r="26" s="4" customFormat="1" hidden="1" spans="1:9">
      <c r="A26" s="5">
        <v>999221969251523</v>
      </c>
      <c r="B26" s="6">
        <v>44940</v>
      </c>
      <c r="C26" s="6">
        <v>44941</v>
      </c>
      <c r="D26" s="4">
        <v>568</v>
      </c>
      <c r="E26" s="4" t="str">
        <f>VLOOKUP(A26,HOP!A:L,12,0)</f>
        <v>568.00</v>
      </c>
      <c r="F26" s="4" t="str">
        <f>VLOOKUP(A26,HOP!A:C,3,0)</f>
        <v>2889533</v>
      </c>
      <c r="G26" s="4">
        <f t="shared" si="0"/>
        <v>0</v>
      </c>
      <c r="H26" s="4" t="str">
        <f t="shared" si="1"/>
        <v>,2889533</v>
      </c>
      <c r="I26" s="4" t="str">
        <f>VLOOKUP(A26,HOP!A:U,21,0)</f>
        <v>直采</v>
      </c>
    </row>
    <row r="27" s="4" customFormat="1" hidden="1" spans="1:9">
      <c r="A27" s="5">
        <v>999221969951796</v>
      </c>
      <c r="B27" s="6">
        <v>44939</v>
      </c>
      <c r="C27" s="6">
        <v>44941</v>
      </c>
      <c r="D27" s="4">
        <v>1910</v>
      </c>
      <c r="E27" s="4" t="str">
        <f>VLOOKUP(A27,HOP!A:L,12,0)</f>
        <v>1910.00</v>
      </c>
      <c r="F27" s="4" t="str">
        <f>VLOOKUP(A27,HOP!A:C,3,0)</f>
        <v>2890108</v>
      </c>
      <c r="G27" s="4">
        <f t="shared" si="0"/>
        <v>0</v>
      </c>
      <c r="H27" s="4" t="str">
        <f t="shared" si="1"/>
        <v>,2890108</v>
      </c>
      <c r="I27" s="4" t="str">
        <f>VLOOKUP(A27,HOP!A:U,21,0)</f>
        <v>直采</v>
      </c>
    </row>
    <row r="28" s="4" customFormat="1" hidden="1" spans="1:9">
      <c r="A28" s="5">
        <v>999221974727282</v>
      </c>
      <c r="B28" s="6">
        <v>44940</v>
      </c>
      <c r="C28" s="6">
        <v>44941</v>
      </c>
      <c r="D28" s="4">
        <v>855</v>
      </c>
      <c r="E28" s="4" t="str">
        <f>VLOOKUP(A28,HOP!A:L,12,0)</f>
        <v>855.00</v>
      </c>
      <c r="F28" s="4" t="str">
        <f>VLOOKUP(A28,HOP!A:C,3,0)</f>
        <v>2891255</v>
      </c>
      <c r="G28" s="4">
        <f t="shared" si="0"/>
        <v>0</v>
      </c>
      <c r="H28" s="4" t="str">
        <f t="shared" si="1"/>
        <v>,2891255</v>
      </c>
      <c r="I28" s="4" t="str">
        <f>VLOOKUP(A28,HOP!A:U,21,0)</f>
        <v>直采</v>
      </c>
    </row>
    <row r="29" s="4" customFormat="1" hidden="1" spans="1:9">
      <c r="A29" s="5">
        <v>999221981941127</v>
      </c>
      <c r="B29" s="6">
        <v>44938</v>
      </c>
      <c r="C29" s="6">
        <v>44941</v>
      </c>
      <c r="D29" s="4">
        <v>3600</v>
      </c>
      <c r="E29" s="4" t="str">
        <f>VLOOKUP(A29,HOP!A:L,12,0)</f>
        <v>3600.00</v>
      </c>
      <c r="F29" s="4" t="str">
        <f>VLOOKUP(A29,HOP!A:C,3,0)</f>
        <v>2894026</v>
      </c>
      <c r="G29" s="4">
        <f t="shared" si="0"/>
        <v>0</v>
      </c>
      <c r="H29" s="4" t="str">
        <f t="shared" si="1"/>
        <v>,2894026</v>
      </c>
      <c r="I29" s="4" t="str">
        <f>VLOOKUP(A29,HOP!A:U,21,0)</f>
        <v>直采</v>
      </c>
    </row>
    <row r="30" s="4" customFormat="1" hidden="1" spans="1:9">
      <c r="A30" s="5">
        <v>999221983097562</v>
      </c>
      <c r="B30" s="6">
        <v>44940</v>
      </c>
      <c r="C30" s="6">
        <v>44941</v>
      </c>
      <c r="D30" s="4">
        <v>200</v>
      </c>
      <c r="E30" s="4" t="str">
        <f>VLOOKUP(A30,HOP!A:L,12,0)</f>
        <v>200.00</v>
      </c>
      <c r="F30" s="4" t="str">
        <f>VLOOKUP(A30,HOP!A:C,3,0)</f>
        <v>2894711</v>
      </c>
      <c r="G30" s="4">
        <f t="shared" si="0"/>
        <v>0</v>
      </c>
      <c r="H30" s="4" t="str">
        <f t="shared" si="1"/>
        <v>,2894711</v>
      </c>
      <c r="I30" s="4" t="str">
        <f>VLOOKUP(A30,HOP!A:U,21,0)</f>
        <v>直采</v>
      </c>
    </row>
    <row r="31" s="4" customFormat="1" hidden="1" spans="1:9">
      <c r="A31" s="5">
        <v>999221983305947</v>
      </c>
      <c r="B31" s="6">
        <v>44938</v>
      </c>
      <c r="C31" s="6">
        <v>44941</v>
      </c>
      <c r="D31" s="4">
        <v>2079</v>
      </c>
      <c r="E31" s="4" t="str">
        <f>VLOOKUP(A31,HOP!A:L,12,0)</f>
        <v>2079.00</v>
      </c>
      <c r="F31" s="4" t="str">
        <f>VLOOKUP(A31,HOP!A:C,3,0)</f>
        <v>2894861</v>
      </c>
      <c r="G31" s="4">
        <f t="shared" si="0"/>
        <v>0</v>
      </c>
      <c r="H31" s="4" t="str">
        <f t="shared" si="1"/>
        <v>,2894861</v>
      </c>
      <c r="I31" s="4" t="str">
        <f>VLOOKUP(A31,HOP!A:U,21,0)</f>
        <v>直采</v>
      </c>
    </row>
    <row r="32" s="4" customFormat="1" hidden="1" spans="1:9">
      <c r="A32" s="5">
        <v>999221998086099</v>
      </c>
      <c r="B32" s="6">
        <v>44940</v>
      </c>
      <c r="C32" s="6">
        <v>44941</v>
      </c>
      <c r="D32" s="4">
        <v>980</v>
      </c>
      <c r="E32" s="4" t="str">
        <f>VLOOKUP(A32,HOP!A:L,12,0)</f>
        <v>980.00</v>
      </c>
      <c r="F32" s="4" t="str">
        <f>VLOOKUP(A32,HOP!A:C,3,0)</f>
        <v>2899058</v>
      </c>
      <c r="G32" s="4">
        <f t="shared" si="0"/>
        <v>0</v>
      </c>
      <c r="H32" s="4" t="str">
        <f t="shared" si="1"/>
        <v>,2899058</v>
      </c>
      <c r="I32" s="4" t="str">
        <f>VLOOKUP(A32,HOP!A:U,21,0)</f>
        <v>直采</v>
      </c>
    </row>
    <row r="33" s="4" customFormat="1" hidden="1" spans="1:9">
      <c r="A33" s="5">
        <v>999222002288345</v>
      </c>
      <c r="B33" s="6">
        <v>44938</v>
      </c>
      <c r="C33" s="6">
        <v>44941</v>
      </c>
      <c r="D33" s="4">
        <v>2079</v>
      </c>
      <c r="E33" s="4" t="str">
        <f>VLOOKUP(A33,HOP!A:L,12,0)</f>
        <v>2079.00</v>
      </c>
      <c r="F33" s="4" t="str">
        <f>VLOOKUP(A33,HOP!A:C,3,0)</f>
        <v>2900604</v>
      </c>
      <c r="G33" s="4">
        <f t="shared" si="0"/>
        <v>0</v>
      </c>
      <c r="H33" s="4" t="str">
        <f t="shared" si="1"/>
        <v>,2900604</v>
      </c>
      <c r="I33" s="4" t="str">
        <f>VLOOKUP(A33,HOP!A:U,21,0)</f>
        <v>直采</v>
      </c>
    </row>
    <row r="34" s="4" customFormat="1" hidden="1" spans="1:9">
      <c r="A34" s="5">
        <v>999222010576439</v>
      </c>
      <c r="B34" s="6">
        <v>44938</v>
      </c>
      <c r="C34" s="6">
        <v>44941</v>
      </c>
      <c r="D34" s="4">
        <v>1320</v>
      </c>
      <c r="E34" s="4" t="str">
        <f>VLOOKUP(A34,HOP!A:L,12,0)</f>
        <v>1320.00</v>
      </c>
      <c r="F34" s="4" t="str">
        <f>VLOOKUP(A34,HOP!A:C,3,0)</f>
        <v>2903403</v>
      </c>
      <c r="G34" s="4">
        <f t="shared" si="0"/>
        <v>0</v>
      </c>
      <c r="H34" s="4" t="str">
        <f t="shared" si="1"/>
        <v>,2903403</v>
      </c>
      <c r="I34" s="4" t="str">
        <f>VLOOKUP(A34,HOP!A:U,21,0)</f>
        <v>直采</v>
      </c>
    </row>
    <row r="35" s="4" customFormat="1" hidden="1" spans="1:9">
      <c r="A35" s="5">
        <v>999222010655358</v>
      </c>
      <c r="B35" s="6">
        <v>44937</v>
      </c>
      <c r="C35" s="6">
        <v>44941</v>
      </c>
      <c r="D35" s="4">
        <v>11032</v>
      </c>
      <c r="E35" s="4" t="str">
        <f>VLOOKUP(A35,HOP!A:L,12,0)</f>
        <v>11032.00</v>
      </c>
      <c r="F35" s="4" t="str">
        <f>VLOOKUP(A35,HOP!A:C,3,0)</f>
        <v>2903450</v>
      </c>
      <c r="G35" s="4">
        <f t="shared" ref="G35:G66" si="2">D35-E35</f>
        <v>0</v>
      </c>
      <c r="H35" s="4" t="str">
        <f t="shared" ref="H35:H66" si="3">$H$1&amp;F35</f>
        <v>,2903450</v>
      </c>
      <c r="I35" s="4" t="str">
        <f>VLOOKUP(A35,HOP!A:U,21,0)</f>
        <v>直采</v>
      </c>
    </row>
    <row r="36" s="4" customFormat="1" hidden="1" spans="1:9">
      <c r="A36" s="5">
        <v>999222015903950</v>
      </c>
      <c r="B36" s="6">
        <v>44940</v>
      </c>
      <c r="C36" s="6">
        <v>44941</v>
      </c>
      <c r="D36" s="4">
        <v>250</v>
      </c>
      <c r="E36" s="4" t="str">
        <f>VLOOKUP(A36,HOP!A:L,12,0)</f>
        <v>250.00</v>
      </c>
      <c r="F36" s="4" t="str">
        <f>VLOOKUP(A36,HOP!A:C,3,0)</f>
        <v>2904999</v>
      </c>
      <c r="G36" s="4">
        <f t="shared" si="2"/>
        <v>0</v>
      </c>
      <c r="H36" s="4" t="str">
        <f t="shared" si="3"/>
        <v>,2904999</v>
      </c>
      <c r="I36" s="4" t="str">
        <f>VLOOKUP(A36,HOP!A:U,21,0)</f>
        <v>直采</v>
      </c>
    </row>
    <row r="37" s="4" customFormat="1" hidden="1" spans="1:9">
      <c r="A37" s="5">
        <v>999222016428814</v>
      </c>
      <c r="B37" s="6">
        <v>44940</v>
      </c>
      <c r="C37" s="6">
        <v>44941</v>
      </c>
      <c r="D37" s="4">
        <v>580</v>
      </c>
      <c r="E37" s="4" t="str">
        <f>VLOOKUP(A37,HOP!A:L,12,0)</f>
        <v>580.00</v>
      </c>
      <c r="F37" s="4" t="str">
        <f>VLOOKUP(A37,HOP!A:C,3,0)</f>
        <v>2905153</v>
      </c>
      <c r="G37" s="4">
        <f t="shared" si="2"/>
        <v>0</v>
      </c>
      <c r="H37" s="4" t="str">
        <f t="shared" si="3"/>
        <v>,2905153</v>
      </c>
      <c r="I37" s="4" t="str">
        <f>VLOOKUP(A37,HOP!A:U,21,0)</f>
        <v>直采</v>
      </c>
    </row>
    <row r="38" s="4" customFormat="1" hidden="1" spans="1:9">
      <c r="A38" s="5">
        <v>22023057720</v>
      </c>
      <c r="B38" s="6">
        <v>44940</v>
      </c>
      <c r="C38" s="6">
        <v>44941</v>
      </c>
      <c r="D38" s="4">
        <v>260</v>
      </c>
      <c r="E38" s="4" t="str">
        <f>VLOOKUP(A38,HOP!A:L,12,0)</f>
        <v>260.00</v>
      </c>
      <c r="F38" s="4" t="str">
        <f>VLOOKUP(A38,HOP!A:C,3,0)</f>
        <v>2907210</v>
      </c>
      <c r="G38" s="4">
        <f t="shared" si="2"/>
        <v>0</v>
      </c>
      <c r="H38" s="4" t="str">
        <f t="shared" si="3"/>
        <v>,2907210</v>
      </c>
      <c r="I38" s="4" t="str">
        <f>VLOOKUP(A38,HOP!A:U,21,0)</f>
        <v>直采</v>
      </c>
    </row>
    <row r="39" s="4" customFormat="1" hidden="1" spans="1:9">
      <c r="A39" s="5">
        <v>999222023301715</v>
      </c>
      <c r="B39" s="6">
        <v>44940</v>
      </c>
      <c r="C39" s="6">
        <v>44941</v>
      </c>
      <c r="D39" s="4">
        <v>324</v>
      </c>
      <c r="E39" s="4" t="str">
        <f>VLOOKUP(A39,HOP!A:L,12,0)</f>
        <v>324.00</v>
      </c>
      <c r="F39" s="4" t="str">
        <f>VLOOKUP(A39,HOP!A:C,3,0)</f>
        <v>2907310</v>
      </c>
      <c r="G39" s="4">
        <f t="shared" si="2"/>
        <v>0</v>
      </c>
      <c r="H39" s="4" t="str">
        <f t="shared" si="3"/>
        <v>,2907310</v>
      </c>
      <c r="I39" s="4" t="str">
        <f>VLOOKUP(A39,HOP!A:U,21,0)</f>
        <v>直采</v>
      </c>
    </row>
    <row r="40" s="4" customFormat="1" hidden="1" spans="1:9">
      <c r="A40" s="5">
        <v>999222023363146</v>
      </c>
      <c r="B40" s="6">
        <v>44940</v>
      </c>
      <c r="C40" s="6">
        <v>44941</v>
      </c>
      <c r="D40" s="4">
        <v>874.54</v>
      </c>
      <c r="E40" s="4" t="str">
        <f>VLOOKUP(A40,HOP!A:L,12,0)</f>
        <v>874.54</v>
      </c>
      <c r="F40" s="4" t="str">
        <f>VLOOKUP(A40,HOP!A:C,3,0)</f>
        <v>2907322</v>
      </c>
      <c r="G40" s="4">
        <f t="shared" si="2"/>
        <v>0</v>
      </c>
      <c r="H40" s="4" t="str">
        <f t="shared" si="3"/>
        <v>,2907322</v>
      </c>
      <c r="I40" s="4" t="str">
        <f>VLOOKUP(A40,HOP!A:U,21,0)</f>
        <v>直连</v>
      </c>
    </row>
    <row r="41" s="4" customFormat="1" hidden="1" spans="1:9">
      <c r="A41" s="5">
        <v>999222025043761</v>
      </c>
      <c r="B41" s="6">
        <v>44938</v>
      </c>
      <c r="C41" s="6">
        <v>44941</v>
      </c>
      <c r="D41" s="4">
        <v>4788</v>
      </c>
      <c r="E41" s="4" t="str">
        <f>VLOOKUP(A41,HOP!A:L,12,0)</f>
        <v>4788.00</v>
      </c>
      <c r="F41" s="4" t="str">
        <f>VLOOKUP(A41,HOP!A:C,3,0)</f>
        <v>2908557</v>
      </c>
      <c r="G41" s="4">
        <f t="shared" si="2"/>
        <v>0</v>
      </c>
      <c r="H41" s="4" t="str">
        <f t="shared" si="3"/>
        <v>,2908557</v>
      </c>
      <c r="I41" s="4" t="str">
        <f>VLOOKUP(A41,HOP!A:U,21,0)</f>
        <v>直采</v>
      </c>
    </row>
    <row r="42" s="4" customFormat="1" hidden="1" spans="1:9">
      <c r="A42" s="5">
        <v>999222030088824</v>
      </c>
      <c r="B42" s="6">
        <v>44940</v>
      </c>
      <c r="C42" s="6">
        <v>44941</v>
      </c>
      <c r="D42" s="4">
        <v>612</v>
      </c>
      <c r="E42" s="4" t="str">
        <f>VLOOKUP(A42,HOP!A:L,12,0)</f>
        <v>612.00</v>
      </c>
      <c r="F42" s="4" t="str">
        <f>VLOOKUP(A42,HOP!A:C,3,0)</f>
        <v>2910530</v>
      </c>
      <c r="G42" s="4">
        <f t="shared" si="2"/>
        <v>0</v>
      </c>
      <c r="H42" s="4" t="str">
        <f t="shared" si="3"/>
        <v>,2910530</v>
      </c>
      <c r="I42" s="4" t="str">
        <f>VLOOKUP(A42,HOP!A:U,21,0)</f>
        <v>直采</v>
      </c>
    </row>
    <row r="43" s="4" customFormat="1" hidden="1" spans="1:9">
      <c r="A43" s="5">
        <v>999222032306318</v>
      </c>
      <c r="B43" s="6">
        <v>44939</v>
      </c>
      <c r="C43" s="6">
        <v>44941</v>
      </c>
      <c r="D43" s="4">
        <v>1386</v>
      </c>
      <c r="E43" s="4" t="str">
        <f>VLOOKUP(A43,HOP!A:L,12,0)</f>
        <v>1386.00</v>
      </c>
      <c r="F43" s="4" t="str">
        <f>VLOOKUP(A43,HOP!A:C,3,0)</f>
        <v>2911027</v>
      </c>
      <c r="G43" s="4">
        <f t="shared" si="2"/>
        <v>0</v>
      </c>
      <c r="H43" s="4" t="str">
        <f t="shared" si="3"/>
        <v>,2911027</v>
      </c>
      <c r="I43" s="4" t="str">
        <f>VLOOKUP(A43,HOP!A:U,21,0)</f>
        <v>直采</v>
      </c>
    </row>
    <row r="44" s="4" customFormat="1" hidden="1" spans="1:9">
      <c r="A44" s="5">
        <v>999222034016822</v>
      </c>
      <c r="B44" s="6">
        <v>44939</v>
      </c>
      <c r="C44" s="6">
        <v>44941</v>
      </c>
      <c r="D44" s="4">
        <v>1180</v>
      </c>
      <c r="E44" s="4" t="str">
        <f>VLOOKUP(A44,HOP!A:L,12,0)</f>
        <v>1180.00</v>
      </c>
      <c r="F44" s="4" t="str">
        <f>VLOOKUP(A44,HOP!A:C,3,0)</f>
        <v>2911284</v>
      </c>
      <c r="G44" s="4">
        <f t="shared" si="2"/>
        <v>0</v>
      </c>
      <c r="H44" s="4" t="str">
        <f t="shared" si="3"/>
        <v>,2911284</v>
      </c>
      <c r="I44" s="4" t="str">
        <f>VLOOKUP(A44,HOP!A:U,21,0)</f>
        <v>直采</v>
      </c>
    </row>
    <row r="45" s="4" customFormat="1" hidden="1" spans="1:9">
      <c r="A45" s="5">
        <v>999222035737861</v>
      </c>
      <c r="B45" s="6">
        <v>44939</v>
      </c>
      <c r="C45" s="6">
        <v>44941</v>
      </c>
      <c r="D45" s="4">
        <v>1184</v>
      </c>
      <c r="E45" s="4" t="str">
        <f>VLOOKUP(A45,HOP!A:L,12,0)</f>
        <v>1184.00</v>
      </c>
      <c r="F45" s="4" t="str">
        <f>VLOOKUP(A45,HOP!A:C,3,0)</f>
        <v>2912068</v>
      </c>
      <c r="G45" s="4">
        <f t="shared" si="2"/>
        <v>0</v>
      </c>
      <c r="H45" s="4" t="str">
        <f t="shared" si="3"/>
        <v>,2912068</v>
      </c>
      <c r="I45" s="4" t="str">
        <f>VLOOKUP(A45,HOP!A:U,21,0)</f>
        <v>直采</v>
      </c>
    </row>
    <row r="46" s="4" customFormat="1" hidden="1" spans="1:9">
      <c r="A46" s="5">
        <v>999222038349679</v>
      </c>
      <c r="B46" s="6">
        <v>44938</v>
      </c>
      <c r="C46" s="6">
        <v>44941</v>
      </c>
      <c r="D46" s="4">
        <v>1463</v>
      </c>
      <c r="E46" s="4" t="str">
        <f>VLOOKUP(A46,HOP!A:L,12,0)</f>
        <v>1463.00</v>
      </c>
      <c r="F46" s="4" t="str">
        <f>VLOOKUP(A46,HOP!A:C,3,0)</f>
        <v>2912495</v>
      </c>
      <c r="G46" s="4">
        <f t="shared" si="2"/>
        <v>0</v>
      </c>
      <c r="H46" s="4" t="str">
        <f t="shared" si="3"/>
        <v>,2912495</v>
      </c>
      <c r="I46" s="4" t="str">
        <f>VLOOKUP(A46,HOP!A:U,21,0)</f>
        <v>直采</v>
      </c>
    </row>
    <row r="47" s="4" customFormat="1" hidden="1" spans="1:9">
      <c r="A47" s="5">
        <v>999222041567958</v>
      </c>
      <c r="B47" s="6">
        <v>44937</v>
      </c>
      <c r="C47" s="6">
        <v>44941</v>
      </c>
      <c r="D47" s="4">
        <v>2772</v>
      </c>
      <c r="E47" s="4" t="str">
        <f>VLOOKUP(A47,HOP!A:L,12,0)</f>
        <v>2772.00</v>
      </c>
      <c r="F47" s="4" t="str">
        <f>VLOOKUP(A47,HOP!A:C,3,0)</f>
        <v>2913226</v>
      </c>
      <c r="G47" s="4">
        <f t="shared" si="2"/>
        <v>0</v>
      </c>
      <c r="H47" s="4" t="str">
        <f t="shared" si="3"/>
        <v>,2913226</v>
      </c>
      <c r="I47" s="4" t="str">
        <f>VLOOKUP(A47,HOP!A:U,21,0)</f>
        <v>直采</v>
      </c>
    </row>
    <row r="48" s="4" customFormat="1" hidden="1" spans="1:9">
      <c r="A48" s="5">
        <v>22045937455</v>
      </c>
      <c r="B48" s="6">
        <v>44939</v>
      </c>
      <c r="C48" s="6">
        <v>44941</v>
      </c>
      <c r="D48" s="4">
        <v>2604</v>
      </c>
      <c r="E48" s="4" t="str">
        <f>VLOOKUP(A48,HOP!A:L,12,0)</f>
        <v>2604.00</v>
      </c>
      <c r="F48" s="4" t="str">
        <f>VLOOKUP(A48,HOP!A:C,3,0)</f>
        <v>2913525</v>
      </c>
      <c r="G48" s="4">
        <f t="shared" si="2"/>
        <v>0</v>
      </c>
      <c r="H48" s="4" t="str">
        <f t="shared" si="3"/>
        <v>,2913525</v>
      </c>
      <c r="I48" s="4" t="str">
        <f>VLOOKUP(A48,HOP!A:U,21,0)</f>
        <v>直采</v>
      </c>
    </row>
    <row r="49" s="4" customFormat="1" hidden="1" spans="1:9">
      <c r="A49" s="5">
        <v>999222052828928</v>
      </c>
      <c r="B49" s="6">
        <v>44939</v>
      </c>
      <c r="C49" s="6">
        <v>44941</v>
      </c>
      <c r="D49" s="4">
        <v>1032</v>
      </c>
      <c r="E49" s="4" t="str">
        <f>VLOOKUP(A49,HOP!A:L,12,0)</f>
        <v>1032.00</v>
      </c>
      <c r="F49" s="4" t="str">
        <f>VLOOKUP(A49,HOP!A:C,3,0)</f>
        <v>2914706</v>
      </c>
      <c r="G49" s="4">
        <f t="shared" si="2"/>
        <v>0</v>
      </c>
      <c r="H49" s="4" t="str">
        <f t="shared" si="3"/>
        <v>,2914706</v>
      </c>
      <c r="I49" s="4" t="str">
        <f>VLOOKUP(A49,HOP!A:U,21,0)</f>
        <v>直采</v>
      </c>
    </row>
    <row r="50" s="4" customFormat="1" hidden="1" spans="1:9">
      <c r="A50" s="5">
        <v>999222058177541</v>
      </c>
      <c r="B50" s="6">
        <v>44939</v>
      </c>
      <c r="C50" s="6">
        <v>44941</v>
      </c>
      <c r="D50" s="4">
        <v>1464</v>
      </c>
      <c r="E50" s="4" t="str">
        <f>VLOOKUP(A50,HOP!A:L,12,0)</f>
        <v>1464.00</v>
      </c>
      <c r="F50" s="4" t="str">
        <f>VLOOKUP(A50,HOP!A:C,3,0)</f>
        <v>2915741</v>
      </c>
      <c r="G50" s="4">
        <f t="shared" si="2"/>
        <v>0</v>
      </c>
      <c r="H50" s="4" t="str">
        <f t="shared" si="3"/>
        <v>,2915741</v>
      </c>
      <c r="I50" s="4" t="str">
        <f>VLOOKUP(A50,HOP!A:U,21,0)</f>
        <v>直采</v>
      </c>
    </row>
    <row r="51" s="4" customFormat="1" hidden="1" spans="1:9">
      <c r="A51" s="5">
        <v>999222065404586</v>
      </c>
      <c r="B51" s="6">
        <v>44940</v>
      </c>
      <c r="C51" s="6">
        <v>44941</v>
      </c>
      <c r="D51" s="4">
        <v>1009</v>
      </c>
      <c r="E51" s="4" t="str">
        <f>VLOOKUP(A51,HOP!A:L,12,0)</f>
        <v>1009.00</v>
      </c>
      <c r="F51" s="4" t="str">
        <f>VLOOKUP(A51,HOP!A:C,3,0)</f>
        <v>2917326</v>
      </c>
      <c r="G51" s="4">
        <f t="shared" si="2"/>
        <v>0</v>
      </c>
      <c r="H51" s="4" t="str">
        <f t="shared" si="3"/>
        <v>,2917326</v>
      </c>
      <c r="I51" s="4" t="str">
        <f>VLOOKUP(A51,HOP!A:U,21,0)</f>
        <v>直采</v>
      </c>
    </row>
    <row r="52" s="4" customFormat="1" hidden="1" spans="1:9">
      <c r="A52" s="5">
        <v>999222076731994</v>
      </c>
      <c r="B52" s="6">
        <v>44940</v>
      </c>
      <c r="C52" s="6">
        <v>44941</v>
      </c>
      <c r="D52" s="4">
        <v>360</v>
      </c>
      <c r="E52" s="4" t="str">
        <f>VLOOKUP(A52,HOP!A:L,12,0)</f>
        <v>360.00</v>
      </c>
      <c r="F52" s="4" t="str">
        <f>VLOOKUP(A52,HOP!A:C,3,0)</f>
        <v>2920331</v>
      </c>
      <c r="G52" s="4">
        <f t="shared" si="2"/>
        <v>0</v>
      </c>
      <c r="H52" s="4" t="str">
        <f t="shared" si="3"/>
        <v>,2920331</v>
      </c>
      <c r="I52" s="4" t="str">
        <f>VLOOKUP(A52,HOP!A:U,21,0)</f>
        <v>直采</v>
      </c>
    </row>
    <row r="53" s="4" customFormat="1" hidden="1" spans="1:9">
      <c r="A53" s="5">
        <v>999222078131499</v>
      </c>
      <c r="B53" s="6">
        <v>44940</v>
      </c>
      <c r="C53" s="6">
        <v>44941</v>
      </c>
      <c r="D53" s="4">
        <v>324</v>
      </c>
      <c r="E53" s="4" t="str">
        <f>VLOOKUP(A53,HOP!A:L,12,0)</f>
        <v>324.00</v>
      </c>
      <c r="F53" s="4" t="str">
        <f>VLOOKUP(A53,HOP!A:C,3,0)</f>
        <v>2920551</v>
      </c>
      <c r="G53" s="4">
        <f t="shared" si="2"/>
        <v>0</v>
      </c>
      <c r="H53" s="4" t="str">
        <f t="shared" si="3"/>
        <v>,2920551</v>
      </c>
      <c r="I53" s="4" t="str">
        <f>VLOOKUP(A53,HOP!A:U,21,0)</f>
        <v>直采</v>
      </c>
    </row>
    <row r="54" s="4" customFormat="1" hidden="1" spans="1:9">
      <c r="A54" s="5">
        <v>999222081420211</v>
      </c>
      <c r="B54" s="6">
        <v>44940</v>
      </c>
      <c r="C54" s="6">
        <v>44941</v>
      </c>
      <c r="D54" s="4">
        <v>1797</v>
      </c>
      <c r="E54" s="4" t="str">
        <f>VLOOKUP(A54,HOP!A:L,12,0)</f>
        <v>1797.00</v>
      </c>
      <c r="F54" s="4" t="str">
        <f>VLOOKUP(A54,HOP!A:C,3,0)</f>
        <v>2921456</v>
      </c>
      <c r="G54" s="4">
        <f t="shared" si="2"/>
        <v>0</v>
      </c>
      <c r="H54" s="4" t="str">
        <f t="shared" si="3"/>
        <v>,2921456</v>
      </c>
      <c r="I54" s="4" t="str">
        <f>VLOOKUP(A54,HOP!A:U,21,0)</f>
        <v>直采</v>
      </c>
    </row>
    <row r="55" s="4" customFormat="1" hidden="1" spans="1:9">
      <c r="A55" s="5">
        <v>999222081630404</v>
      </c>
      <c r="B55" s="6">
        <v>44940</v>
      </c>
      <c r="C55" s="6">
        <v>44941</v>
      </c>
      <c r="D55" s="4">
        <v>330</v>
      </c>
      <c r="E55" s="4" t="str">
        <f>VLOOKUP(A55,HOP!A:L,12,0)</f>
        <v>330.00</v>
      </c>
      <c r="F55" s="4" t="str">
        <f>VLOOKUP(A55,HOP!A:C,3,0)</f>
        <v>2921569</v>
      </c>
      <c r="G55" s="4">
        <f t="shared" si="2"/>
        <v>0</v>
      </c>
      <c r="H55" s="4" t="str">
        <f t="shared" si="3"/>
        <v>,2921569</v>
      </c>
      <c r="I55" s="4" t="str">
        <f>VLOOKUP(A55,HOP!A:U,21,0)</f>
        <v>直采</v>
      </c>
    </row>
    <row r="56" s="4" customFormat="1" hidden="1" spans="1:9">
      <c r="A56" s="5">
        <v>999222081906061</v>
      </c>
      <c r="B56" s="6">
        <v>44939</v>
      </c>
      <c r="C56" s="6">
        <v>44941</v>
      </c>
      <c r="D56" s="4">
        <v>2948</v>
      </c>
      <c r="E56" s="4" t="str">
        <f>VLOOKUP(A56,HOP!A:L,12,0)</f>
        <v>2948.00</v>
      </c>
      <c r="F56" s="4" t="str">
        <f>VLOOKUP(A56,HOP!A:C,3,0)</f>
        <v>2921724</v>
      </c>
      <c r="G56" s="4">
        <f t="shared" si="2"/>
        <v>0</v>
      </c>
      <c r="H56" s="4" t="str">
        <f t="shared" si="3"/>
        <v>,2921724</v>
      </c>
      <c r="I56" s="4" t="str">
        <f>VLOOKUP(A56,HOP!A:U,21,0)</f>
        <v>直采</v>
      </c>
    </row>
    <row r="57" s="4" customFormat="1" hidden="1" spans="1:9">
      <c r="A57" s="5">
        <v>999222092681681</v>
      </c>
      <c r="B57" s="6">
        <v>44939</v>
      </c>
      <c r="C57" s="6">
        <v>44941</v>
      </c>
      <c r="D57" s="4">
        <v>682</v>
      </c>
      <c r="E57" s="4" t="str">
        <f>VLOOKUP(A57,HOP!A:L,12,0)</f>
        <v>682.00</v>
      </c>
      <c r="F57" s="4" t="str">
        <f>VLOOKUP(A57,HOP!A:C,3,0)</f>
        <v>2924126</v>
      </c>
      <c r="G57" s="4">
        <f t="shared" si="2"/>
        <v>0</v>
      </c>
      <c r="H57" s="4" t="str">
        <f t="shared" si="3"/>
        <v>,2924126</v>
      </c>
      <c r="I57" s="4" t="str">
        <f>VLOOKUP(A57,HOP!A:U,21,0)</f>
        <v>直采</v>
      </c>
    </row>
    <row r="58" s="4" customFormat="1" hidden="1" spans="1:9">
      <c r="A58" s="5">
        <v>999222093382516</v>
      </c>
      <c r="B58" s="6">
        <v>44939</v>
      </c>
      <c r="C58" s="6">
        <v>44941</v>
      </c>
      <c r="D58" s="4">
        <v>1588</v>
      </c>
      <c r="E58" s="4" t="str">
        <f>VLOOKUP(A58,HOP!A:L,12,0)</f>
        <v>1588.00</v>
      </c>
      <c r="F58" s="4" t="str">
        <f>VLOOKUP(A58,HOP!A:C,3,0)</f>
        <v>2924343</v>
      </c>
      <c r="G58" s="4">
        <f t="shared" si="2"/>
        <v>0</v>
      </c>
      <c r="H58" s="4" t="str">
        <f t="shared" si="3"/>
        <v>,2924343</v>
      </c>
      <c r="I58" s="4" t="str">
        <f>VLOOKUP(A58,HOP!A:U,21,0)</f>
        <v>直采</v>
      </c>
    </row>
    <row r="59" s="4" customFormat="1" hidden="1" spans="1:9">
      <c r="A59" s="5">
        <v>999222098941940</v>
      </c>
      <c r="B59" s="6">
        <v>44938</v>
      </c>
      <c r="C59" s="6">
        <v>44941</v>
      </c>
      <c r="D59" s="4">
        <v>1056</v>
      </c>
      <c r="E59" s="4" t="str">
        <f>VLOOKUP(A59,HOP!A:L,12,0)</f>
        <v>1056.00</v>
      </c>
      <c r="F59" s="4" t="str">
        <f>VLOOKUP(A59,HOP!A:C,3,0)</f>
        <v>2925807</v>
      </c>
      <c r="G59" s="4">
        <f t="shared" si="2"/>
        <v>0</v>
      </c>
      <c r="H59" s="4" t="str">
        <f t="shared" si="3"/>
        <v>,2925807</v>
      </c>
      <c r="I59" s="4" t="str">
        <f>VLOOKUP(A59,HOP!A:U,21,0)</f>
        <v>直采</v>
      </c>
    </row>
    <row r="60" s="4" customFormat="1" hidden="1" spans="1:9">
      <c r="A60" s="5">
        <v>999222104945503</v>
      </c>
      <c r="B60" s="6">
        <v>44940</v>
      </c>
      <c r="C60" s="6">
        <v>44941</v>
      </c>
      <c r="D60" s="4">
        <v>3746.51</v>
      </c>
      <c r="E60" s="4" t="str">
        <f>VLOOKUP(A60,HOP!A:L,12,0)</f>
        <v>3746.51</v>
      </c>
      <c r="F60" s="4" t="str">
        <f>VLOOKUP(A60,HOP!A:C,3,0)</f>
        <v>2927283</v>
      </c>
      <c r="G60" s="4">
        <f t="shared" si="2"/>
        <v>0</v>
      </c>
      <c r="H60" s="4" t="str">
        <f t="shared" si="3"/>
        <v>,2927283</v>
      </c>
      <c r="I60" s="4" t="str">
        <f>VLOOKUP(A60,HOP!A:U,21,0)</f>
        <v>直连</v>
      </c>
    </row>
    <row r="61" s="4" customFormat="1" hidden="1" spans="1:9">
      <c r="A61" s="5">
        <v>999222110698547</v>
      </c>
      <c r="B61" s="6">
        <v>44938</v>
      </c>
      <c r="C61" s="6">
        <v>44941</v>
      </c>
      <c r="D61" s="4">
        <v>0</v>
      </c>
      <c r="E61" s="4" t="str">
        <f>VLOOKUP(A61,HOP!A:L,12,0)</f>
        <v>0.00</v>
      </c>
      <c r="F61" s="4" t="str">
        <f>VLOOKUP(A61,HOP!A:C,3,0)</f>
        <v>2928921</v>
      </c>
      <c r="G61" s="4">
        <f t="shared" si="2"/>
        <v>0</v>
      </c>
      <c r="H61" s="4" t="str">
        <f t="shared" si="3"/>
        <v>,2928921</v>
      </c>
      <c r="I61" s="4" t="str">
        <f>VLOOKUP(A61,HOP!A:U,21,0)</f>
        <v>直采</v>
      </c>
    </row>
    <row r="62" s="4" customFormat="1" hidden="1" spans="1:9">
      <c r="A62" s="5">
        <v>999222115201290</v>
      </c>
      <c r="B62" s="6">
        <v>44940</v>
      </c>
      <c r="C62" s="6">
        <v>44941</v>
      </c>
      <c r="D62" s="4">
        <v>760</v>
      </c>
      <c r="E62" s="4" t="str">
        <f>VLOOKUP(A62,HOP!A:L,12,0)</f>
        <v>760.00</v>
      </c>
      <c r="F62" s="4" t="str">
        <f>VLOOKUP(A62,HOP!A:C,3,0)</f>
        <v>2930498</v>
      </c>
      <c r="G62" s="4">
        <f t="shared" si="2"/>
        <v>0</v>
      </c>
      <c r="H62" s="4" t="str">
        <f t="shared" si="3"/>
        <v>,2930498</v>
      </c>
      <c r="I62" s="4" t="str">
        <f>VLOOKUP(A62,HOP!A:U,21,0)</f>
        <v>直采</v>
      </c>
    </row>
    <row r="63" s="4" customFormat="1" hidden="1" spans="1:9">
      <c r="A63" s="5">
        <v>999222116756383</v>
      </c>
      <c r="B63" s="6">
        <v>44940</v>
      </c>
      <c r="C63" s="6">
        <v>44941</v>
      </c>
      <c r="D63" s="4">
        <v>427</v>
      </c>
      <c r="E63" s="4" t="str">
        <f>VLOOKUP(A63,HOP!A:L,12,0)</f>
        <v>427.00</v>
      </c>
      <c r="F63" s="4" t="str">
        <f>VLOOKUP(A63,HOP!A:C,3,0)</f>
        <v>2930693</v>
      </c>
      <c r="G63" s="4">
        <f t="shared" si="2"/>
        <v>0</v>
      </c>
      <c r="H63" s="4" t="str">
        <f t="shared" si="3"/>
        <v>,2930693</v>
      </c>
      <c r="I63" s="4" t="str">
        <f>VLOOKUP(A63,HOP!A:U,21,0)</f>
        <v>直采</v>
      </c>
    </row>
    <row r="64" s="4" customFormat="1" hidden="1" spans="1:9">
      <c r="A64" s="5">
        <v>999222118792143</v>
      </c>
      <c r="B64" s="6">
        <v>44938</v>
      </c>
      <c r="C64" s="6">
        <v>44941</v>
      </c>
      <c r="D64" s="4">
        <v>1110</v>
      </c>
      <c r="E64" s="4" t="str">
        <f>VLOOKUP(A64,HOP!A:L,12,0)</f>
        <v>1110.00</v>
      </c>
      <c r="F64" s="4" t="str">
        <f>VLOOKUP(A64,HOP!A:C,3,0)</f>
        <v>2931071</v>
      </c>
      <c r="G64" s="4">
        <f t="shared" si="2"/>
        <v>0</v>
      </c>
      <c r="H64" s="4" t="str">
        <f t="shared" si="3"/>
        <v>,2931071</v>
      </c>
      <c r="I64" s="4" t="str">
        <f>VLOOKUP(A64,HOP!A:U,21,0)</f>
        <v>直采</v>
      </c>
    </row>
    <row r="65" s="4" customFormat="1" hidden="1" spans="1:9">
      <c r="A65" s="5">
        <v>999222120046852</v>
      </c>
      <c r="B65" s="6">
        <v>44940</v>
      </c>
      <c r="C65" s="6">
        <v>44941</v>
      </c>
      <c r="D65" s="4">
        <v>575</v>
      </c>
      <c r="E65" s="4" t="str">
        <f>VLOOKUP(A65,HOP!A:L,12,0)</f>
        <v>575.00</v>
      </c>
      <c r="F65" s="4" t="str">
        <f>VLOOKUP(A65,HOP!A:C,3,0)</f>
        <v>2931397</v>
      </c>
      <c r="G65" s="4">
        <f t="shared" si="2"/>
        <v>0</v>
      </c>
      <c r="H65" s="4" t="str">
        <f t="shared" si="3"/>
        <v>,2931397</v>
      </c>
      <c r="I65" s="4" t="str">
        <f>VLOOKUP(A65,HOP!A:U,21,0)</f>
        <v>直采</v>
      </c>
    </row>
    <row r="66" s="4" customFormat="1" hidden="1" spans="1:9">
      <c r="A66" s="5">
        <v>999222120907466</v>
      </c>
      <c r="B66" s="6">
        <v>44940</v>
      </c>
      <c r="C66" s="6">
        <v>44941</v>
      </c>
      <c r="D66" s="4">
        <v>2376</v>
      </c>
      <c r="E66" s="4" t="str">
        <f>VLOOKUP(A66,HOP!A:L,12,0)</f>
        <v>2376.00</v>
      </c>
      <c r="F66" s="4" t="str">
        <f>VLOOKUP(A66,HOP!A:C,3,0)</f>
        <v>2931643</v>
      </c>
      <c r="G66" s="4">
        <f t="shared" si="2"/>
        <v>0</v>
      </c>
      <c r="H66" s="4" t="str">
        <f t="shared" si="3"/>
        <v>,2931643</v>
      </c>
      <c r="I66" s="4" t="str">
        <f>VLOOKUP(A66,HOP!A:U,21,0)</f>
        <v>直采</v>
      </c>
    </row>
    <row r="67" s="4" customFormat="1" hidden="1" spans="1:9">
      <c r="A67" s="5">
        <v>999222124236895</v>
      </c>
      <c r="B67" s="6">
        <v>44940</v>
      </c>
      <c r="C67" s="6">
        <v>44941</v>
      </c>
      <c r="D67" s="4">
        <v>204</v>
      </c>
      <c r="E67" s="4" t="str">
        <f>VLOOKUP(A67,HOP!A:L,12,0)</f>
        <v>204.00</v>
      </c>
      <c r="F67" s="4" t="str">
        <f>VLOOKUP(A67,HOP!A:C,3,0)</f>
        <v>2932009</v>
      </c>
      <c r="G67" s="4">
        <f t="shared" ref="G67:G98" si="4">D67-E67</f>
        <v>0</v>
      </c>
      <c r="H67" s="4" t="str">
        <f t="shared" ref="H67:H98" si="5">$H$1&amp;F67</f>
        <v>,2932009</v>
      </c>
      <c r="I67" s="4" t="str">
        <f>VLOOKUP(A67,HOP!A:U,21,0)</f>
        <v>直采</v>
      </c>
    </row>
    <row r="68" s="4" customFormat="1" hidden="1" spans="1:9">
      <c r="A68" s="5">
        <v>999222125986507</v>
      </c>
      <c r="B68" s="6">
        <v>44939</v>
      </c>
      <c r="C68" s="6">
        <v>44941</v>
      </c>
      <c r="D68" s="4">
        <v>408</v>
      </c>
      <c r="E68" s="4" t="str">
        <f>VLOOKUP(A68,HOP!A:L,12,0)</f>
        <v>408.00</v>
      </c>
      <c r="F68" s="4" t="str">
        <f>VLOOKUP(A68,HOP!A:C,3,0)</f>
        <v>2932666</v>
      </c>
      <c r="G68" s="4">
        <f t="shared" si="4"/>
        <v>0</v>
      </c>
      <c r="H68" s="4" t="str">
        <f t="shared" si="5"/>
        <v>,2932666</v>
      </c>
      <c r="I68" s="4" t="str">
        <f>VLOOKUP(A68,HOP!A:U,21,0)</f>
        <v>直采</v>
      </c>
    </row>
    <row r="69" s="4" customFormat="1" hidden="1" spans="1:9">
      <c r="A69" s="5">
        <v>999222129653279</v>
      </c>
      <c r="B69" s="6">
        <v>44939</v>
      </c>
      <c r="C69" s="6">
        <v>44941</v>
      </c>
      <c r="D69" s="4">
        <v>2620</v>
      </c>
      <c r="E69" s="4" t="str">
        <f>VLOOKUP(A69,HOP!A:L,12,0)</f>
        <v>2620.00</v>
      </c>
      <c r="F69" s="4" t="str">
        <f>VLOOKUP(A69,HOP!A:C,3,0)</f>
        <v>2933310</v>
      </c>
      <c r="G69" s="4">
        <f t="shared" si="4"/>
        <v>0</v>
      </c>
      <c r="H69" s="4" t="str">
        <f t="shared" si="5"/>
        <v>,2933310</v>
      </c>
      <c r="I69" s="4" t="str">
        <f>VLOOKUP(A69,HOP!A:U,21,0)</f>
        <v>直采</v>
      </c>
    </row>
    <row r="70" s="4" customFormat="1" hidden="1" spans="1:9">
      <c r="A70" s="5">
        <v>999222132505552</v>
      </c>
      <c r="B70" s="6">
        <v>44939</v>
      </c>
      <c r="C70" s="6">
        <v>44941</v>
      </c>
      <c r="D70" s="4">
        <v>696</v>
      </c>
      <c r="E70" s="4" t="str">
        <f>VLOOKUP(A70,HOP!A:L,12,0)</f>
        <v>696.00</v>
      </c>
      <c r="F70" s="4" t="str">
        <f>VLOOKUP(A70,HOP!A:C,3,0)</f>
        <v>2934250</v>
      </c>
      <c r="G70" s="4">
        <f t="shared" si="4"/>
        <v>0</v>
      </c>
      <c r="H70" s="4" t="str">
        <f t="shared" si="5"/>
        <v>,2934250</v>
      </c>
      <c r="I70" s="4" t="str">
        <f>VLOOKUP(A70,HOP!A:U,21,0)</f>
        <v>直采</v>
      </c>
    </row>
    <row r="71" s="4" customFormat="1" hidden="1" spans="1:9">
      <c r="A71" s="5">
        <v>999222132644079</v>
      </c>
      <c r="B71" s="6">
        <v>44940</v>
      </c>
      <c r="C71" s="6">
        <v>44941</v>
      </c>
      <c r="D71" s="4">
        <v>525</v>
      </c>
      <c r="E71" s="4" t="str">
        <f>VLOOKUP(A71,HOP!A:L,12,0)</f>
        <v>525.00</v>
      </c>
      <c r="F71" s="4" t="str">
        <f>VLOOKUP(A71,HOP!A:C,3,0)</f>
        <v>2934302</v>
      </c>
      <c r="G71" s="4">
        <f t="shared" si="4"/>
        <v>0</v>
      </c>
      <c r="H71" s="4" t="str">
        <f t="shared" si="5"/>
        <v>,2934302</v>
      </c>
      <c r="I71" s="4" t="str">
        <f>VLOOKUP(A71,HOP!A:U,21,0)</f>
        <v>直采</v>
      </c>
    </row>
    <row r="72" s="4" customFormat="1" hidden="1" spans="1:9">
      <c r="A72" s="5">
        <v>999222135144828</v>
      </c>
      <c r="B72" s="6">
        <v>44940</v>
      </c>
      <c r="C72" s="6">
        <v>44941</v>
      </c>
      <c r="D72" s="4">
        <v>1188</v>
      </c>
      <c r="E72" s="4" t="str">
        <f>VLOOKUP(A72,HOP!A:L,12,0)</f>
        <v>1188.00</v>
      </c>
      <c r="F72" s="4" t="str">
        <f>VLOOKUP(A72,HOP!A:C,3,0)</f>
        <v>2934697</v>
      </c>
      <c r="G72" s="4">
        <f t="shared" si="4"/>
        <v>0</v>
      </c>
      <c r="H72" s="4" t="str">
        <f t="shared" si="5"/>
        <v>,2934697</v>
      </c>
      <c r="I72" s="4" t="str">
        <f>VLOOKUP(A72,HOP!A:U,21,0)</f>
        <v>直采</v>
      </c>
    </row>
    <row r="73" s="4" customFormat="1" hidden="1" spans="1:9">
      <c r="A73" s="5">
        <v>999222131951786</v>
      </c>
      <c r="B73" s="6">
        <v>44939</v>
      </c>
      <c r="C73" s="6">
        <v>44941</v>
      </c>
      <c r="D73" s="4">
        <v>2302</v>
      </c>
      <c r="E73" s="4" t="str">
        <f>VLOOKUP(A73,HOP!A:L,12,0)</f>
        <v>2302.00</v>
      </c>
      <c r="F73" s="4" t="str">
        <f>VLOOKUP(A73,HOP!A:C,3,0)</f>
        <v>2934193</v>
      </c>
      <c r="G73" s="4">
        <f t="shared" si="4"/>
        <v>0</v>
      </c>
      <c r="H73" s="4" t="str">
        <f t="shared" si="5"/>
        <v>,2934193</v>
      </c>
      <c r="I73" s="4" t="str">
        <f>VLOOKUP(A73,HOP!A:U,21,0)</f>
        <v>直采</v>
      </c>
    </row>
    <row r="74" s="4" customFormat="1" hidden="1" spans="1:9">
      <c r="A74" s="5">
        <v>999222137427830</v>
      </c>
      <c r="B74" s="6">
        <v>44939</v>
      </c>
      <c r="C74" s="6">
        <v>44941</v>
      </c>
      <c r="D74" s="4">
        <v>2720</v>
      </c>
      <c r="E74" s="4" t="str">
        <f>VLOOKUP(A74,HOP!A:L,12,0)</f>
        <v>2720.00</v>
      </c>
      <c r="F74" s="4" t="str">
        <f>VLOOKUP(A74,HOP!A:C,3,0)</f>
        <v>2935312</v>
      </c>
      <c r="G74" s="4">
        <f t="shared" si="4"/>
        <v>0</v>
      </c>
      <c r="H74" s="4" t="str">
        <f t="shared" si="5"/>
        <v>,2935312</v>
      </c>
      <c r="I74" s="4" t="str">
        <f>VLOOKUP(A74,HOP!A:U,21,0)</f>
        <v>直采</v>
      </c>
    </row>
    <row r="75" s="4" customFormat="1" hidden="1" spans="1:9">
      <c r="A75" s="5">
        <v>999222142874111</v>
      </c>
      <c r="B75" s="6">
        <v>44938</v>
      </c>
      <c r="C75" s="6">
        <v>44941</v>
      </c>
      <c r="D75" s="4">
        <v>2079</v>
      </c>
      <c r="E75" s="4" t="str">
        <f>VLOOKUP(A75,HOP!A:L,12,0)</f>
        <v>2079.00</v>
      </c>
      <c r="F75" s="4" t="str">
        <f>VLOOKUP(A75,HOP!A:C,3,0)</f>
        <v>2936750</v>
      </c>
      <c r="G75" s="4">
        <f t="shared" si="4"/>
        <v>0</v>
      </c>
      <c r="H75" s="4" t="str">
        <f t="shared" si="5"/>
        <v>,2936750</v>
      </c>
      <c r="I75" s="4" t="str">
        <f>VLOOKUP(A75,HOP!A:U,21,0)</f>
        <v>直采</v>
      </c>
    </row>
    <row r="76" s="4" customFormat="1" hidden="1" spans="1:9">
      <c r="A76" s="5">
        <v>999222149123160</v>
      </c>
      <c r="B76" s="6">
        <v>44940</v>
      </c>
      <c r="C76" s="6">
        <v>44941</v>
      </c>
      <c r="D76" s="4">
        <v>343</v>
      </c>
      <c r="E76" s="4" t="str">
        <f>VLOOKUP(A76,HOP!A:L,12,0)</f>
        <v>343.00</v>
      </c>
      <c r="F76" s="4" t="str">
        <f>VLOOKUP(A76,HOP!A:C,3,0)</f>
        <v>2938287</v>
      </c>
      <c r="G76" s="4">
        <f t="shared" si="4"/>
        <v>0</v>
      </c>
      <c r="H76" s="4" t="str">
        <f t="shared" si="5"/>
        <v>,2938287</v>
      </c>
      <c r="I76" s="4" t="str">
        <f>VLOOKUP(A76,HOP!A:U,21,0)</f>
        <v>直采</v>
      </c>
    </row>
    <row r="77" s="4" customFormat="1" hidden="1" spans="1:9">
      <c r="A77" s="5">
        <v>999222149355305</v>
      </c>
      <c r="B77" s="6">
        <v>44940</v>
      </c>
      <c r="C77" s="6">
        <v>44941</v>
      </c>
      <c r="D77" s="4">
        <v>409</v>
      </c>
      <c r="E77" s="4" t="str">
        <f>VLOOKUP(A77,HOP!A:L,12,0)</f>
        <v>409.00</v>
      </c>
      <c r="F77" s="4" t="str">
        <f>VLOOKUP(A77,HOP!A:C,3,0)</f>
        <v>2938326</v>
      </c>
      <c r="G77" s="4">
        <f t="shared" si="4"/>
        <v>0</v>
      </c>
      <c r="H77" s="4" t="str">
        <f t="shared" si="5"/>
        <v>,2938326</v>
      </c>
      <c r="I77" s="4" t="str">
        <f>VLOOKUP(A77,HOP!A:U,21,0)</f>
        <v>直采</v>
      </c>
    </row>
    <row r="78" s="4" customFormat="1" hidden="1" spans="1:9">
      <c r="A78" s="5">
        <v>999222150685237</v>
      </c>
      <c r="B78" s="6">
        <v>44940</v>
      </c>
      <c r="C78" s="6">
        <v>44941</v>
      </c>
      <c r="D78" s="4">
        <v>696</v>
      </c>
      <c r="E78" s="4" t="str">
        <f>VLOOKUP(A78,HOP!A:L,12,0)</f>
        <v>696.00</v>
      </c>
      <c r="F78" s="4" t="str">
        <f>VLOOKUP(A78,HOP!A:C,3,0)</f>
        <v>2938764</v>
      </c>
      <c r="G78" s="4">
        <f t="shared" si="4"/>
        <v>0</v>
      </c>
      <c r="H78" s="4" t="str">
        <f t="shared" si="5"/>
        <v>,2938764</v>
      </c>
      <c r="I78" s="4" t="str">
        <f>VLOOKUP(A78,HOP!A:U,21,0)</f>
        <v>直采</v>
      </c>
    </row>
    <row r="79" s="4" customFormat="1" hidden="1" spans="1:9">
      <c r="A79" s="5">
        <v>999222150784115</v>
      </c>
      <c r="B79" s="6">
        <v>44937</v>
      </c>
      <c r="C79" s="6">
        <v>44941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999222154305599</v>
      </c>
      <c r="B80" s="6">
        <v>44939</v>
      </c>
      <c r="C80" s="6">
        <v>44941</v>
      </c>
      <c r="D80" s="4">
        <v>2088</v>
      </c>
      <c r="E80" s="4" t="str">
        <f>VLOOKUP(A80,HOP!A:L,12,0)</f>
        <v>2088.00</v>
      </c>
      <c r="F80" s="4" t="str">
        <f>VLOOKUP(A80,HOP!A:C,3,0)</f>
        <v>2939682</v>
      </c>
      <c r="G80" s="4">
        <f t="shared" si="4"/>
        <v>0</v>
      </c>
      <c r="H80" s="4" t="str">
        <f t="shared" si="5"/>
        <v>,2939682</v>
      </c>
      <c r="I80" s="4" t="str">
        <f>VLOOKUP(A80,HOP!A:U,21,0)</f>
        <v>直采</v>
      </c>
    </row>
    <row r="81" s="4" customFormat="1" hidden="1" spans="1:9">
      <c r="A81" s="5">
        <v>999222154463180</v>
      </c>
      <c r="B81" s="6">
        <v>44940</v>
      </c>
      <c r="C81" s="6">
        <v>44941</v>
      </c>
      <c r="D81" s="4">
        <v>320</v>
      </c>
      <c r="E81" s="4" t="str">
        <f>VLOOKUP(A81,HOP!A:L,12,0)</f>
        <v>320.00</v>
      </c>
      <c r="F81" s="4" t="str">
        <f>VLOOKUP(A81,HOP!A:C,3,0)</f>
        <v>2939725</v>
      </c>
      <c r="G81" s="4">
        <f t="shared" si="4"/>
        <v>0</v>
      </c>
      <c r="H81" s="4" t="str">
        <f t="shared" si="5"/>
        <v>,2939725</v>
      </c>
      <c r="I81" s="4" t="str">
        <f>VLOOKUP(A81,HOP!A:U,21,0)</f>
        <v>直采</v>
      </c>
    </row>
    <row r="82" s="4" customFormat="1" hidden="1" spans="1:9">
      <c r="A82" s="5">
        <v>999222159363822</v>
      </c>
      <c r="B82" s="6">
        <v>44940</v>
      </c>
      <c r="C82" s="6">
        <v>44941</v>
      </c>
      <c r="D82" s="4">
        <v>204</v>
      </c>
      <c r="E82" s="4" t="str">
        <f>VLOOKUP(A82,HOP!A:L,12,0)</f>
        <v>204.00</v>
      </c>
      <c r="F82" s="4" t="str">
        <f>VLOOKUP(A82,HOP!A:C,3,0)</f>
        <v>2940986</v>
      </c>
      <c r="G82" s="4">
        <f t="shared" si="4"/>
        <v>0</v>
      </c>
      <c r="H82" s="4" t="str">
        <f t="shared" si="5"/>
        <v>,2940986</v>
      </c>
      <c r="I82" s="4" t="str">
        <f>VLOOKUP(A82,HOP!A:U,21,0)</f>
        <v>直采</v>
      </c>
    </row>
    <row r="83" s="4" customFormat="1" hidden="1" spans="1:9">
      <c r="A83" s="5">
        <v>999222159799660</v>
      </c>
      <c r="B83" s="6">
        <v>44939</v>
      </c>
      <c r="C83" s="6">
        <v>44941</v>
      </c>
      <c r="D83" s="4">
        <v>2800</v>
      </c>
      <c r="E83" s="4" t="str">
        <f>VLOOKUP(A83,HOP!A:L,12,0)</f>
        <v>2800.00</v>
      </c>
      <c r="F83" s="4" t="str">
        <f>VLOOKUP(A83,HOP!A:C,3,0)</f>
        <v>2941064</v>
      </c>
      <c r="G83" s="4">
        <f t="shared" si="4"/>
        <v>0</v>
      </c>
      <c r="H83" s="4" t="str">
        <f t="shared" si="5"/>
        <v>,2941064</v>
      </c>
      <c r="I83" s="4" t="str">
        <f>VLOOKUP(A83,HOP!A:U,21,0)</f>
        <v>直采</v>
      </c>
    </row>
    <row r="84" s="4" customFormat="1" hidden="1" spans="1:9">
      <c r="A84" s="5">
        <v>999222159802995</v>
      </c>
      <c r="B84" s="6">
        <v>44939</v>
      </c>
      <c r="C84" s="6">
        <v>44941</v>
      </c>
      <c r="D84" s="4">
        <v>2580</v>
      </c>
      <c r="E84" s="4" t="str">
        <f>VLOOKUP(A84,HOP!A:L,12,0)</f>
        <v>2580.00</v>
      </c>
      <c r="F84" s="4" t="str">
        <f>VLOOKUP(A84,HOP!A:C,3,0)</f>
        <v>2941067</v>
      </c>
      <c r="G84" s="4">
        <f t="shared" si="4"/>
        <v>0</v>
      </c>
      <c r="H84" s="4" t="str">
        <f t="shared" si="5"/>
        <v>,2941067</v>
      </c>
      <c r="I84" s="4" t="str">
        <f>VLOOKUP(A84,HOP!A:U,21,0)</f>
        <v>直采</v>
      </c>
    </row>
    <row r="85" s="4" customFormat="1" hidden="1" spans="1:9">
      <c r="A85" s="5">
        <v>999222159824606</v>
      </c>
      <c r="B85" s="6">
        <v>44939</v>
      </c>
      <c r="C85" s="6">
        <v>44941</v>
      </c>
      <c r="D85" s="4">
        <v>2800</v>
      </c>
      <c r="E85" s="4" t="str">
        <f>VLOOKUP(A85,HOP!A:L,12,0)</f>
        <v>2800.00</v>
      </c>
      <c r="F85" s="4" t="str">
        <f>VLOOKUP(A85,HOP!A:C,3,0)</f>
        <v>2941073</v>
      </c>
      <c r="G85" s="4">
        <f t="shared" si="4"/>
        <v>0</v>
      </c>
      <c r="H85" s="4" t="str">
        <f t="shared" si="5"/>
        <v>,2941073</v>
      </c>
      <c r="I85" s="4" t="str">
        <f>VLOOKUP(A85,HOP!A:U,21,0)</f>
        <v>直采</v>
      </c>
    </row>
    <row r="86" s="4" customFormat="1" hidden="1" spans="1:9">
      <c r="A86" s="5">
        <v>999222160829962</v>
      </c>
      <c r="B86" s="6">
        <v>44939</v>
      </c>
      <c r="C86" s="6">
        <v>44941</v>
      </c>
      <c r="D86" s="4">
        <v>806</v>
      </c>
      <c r="E86" s="4" t="str">
        <f>VLOOKUP(A86,HOP!A:L,12,0)</f>
        <v>806.00</v>
      </c>
      <c r="F86" s="4" t="str">
        <f>VLOOKUP(A86,HOP!A:C,3,0)</f>
        <v>2941396</v>
      </c>
      <c r="G86" s="4">
        <f t="shared" si="4"/>
        <v>0</v>
      </c>
      <c r="H86" s="4" t="str">
        <f t="shared" si="5"/>
        <v>,2941396</v>
      </c>
      <c r="I86" s="4" t="str">
        <f>VLOOKUP(A86,HOP!A:U,21,0)</f>
        <v>直采</v>
      </c>
    </row>
    <row r="87" s="4" customFormat="1" hidden="1" spans="1:9">
      <c r="A87" s="5">
        <v>999222161522341</v>
      </c>
      <c r="B87" s="6">
        <v>44939</v>
      </c>
      <c r="C87" s="6">
        <v>44941</v>
      </c>
      <c r="D87" s="4">
        <v>1148</v>
      </c>
      <c r="E87" s="4" t="str">
        <f>VLOOKUP(A87,HOP!A:L,12,0)</f>
        <v>1148.00</v>
      </c>
      <c r="F87" s="4" t="str">
        <f>VLOOKUP(A87,HOP!A:C,3,0)</f>
        <v>2941670</v>
      </c>
      <c r="G87" s="4">
        <f t="shared" si="4"/>
        <v>0</v>
      </c>
      <c r="H87" s="4" t="str">
        <f t="shared" si="5"/>
        <v>,2941670</v>
      </c>
      <c r="I87" s="4" t="str">
        <f>VLOOKUP(A87,HOP!A:U,21,0)</f>
        <v>直采</v>
      </c>
    </row>
    <row r="88" s="4" customFormat="1" hidden="1" spans="1:9">
      <c r="A88" s="5">
        <v>999222161559507</v>
      </c>
      <c r="B88" s="6">
        <v>44938</v>
      </c>
      <c r="C88" s="6">
        <v>44941</v>
      </c>
      <c r="D88" s="4">
        <v>1905</v>
      </c>
      <c r="E88" s="4" t="str">
        <f>VLOOKUP(A88,HOP!A:L,12,0)</f>
        <v>1905.00</v>
      </c>
      <c r="F88" s="4" t="str">
        <f>VLOOKUP(A88,HOP!A:C,3,0)</f>
        <v>2941689</v>
      </c>
      <c r="G88" s="4">
        <f t="shared" si="4"/>
        <v>0</v>
      </c>
      <c r="H88" s="4" t="str">
        <f t="shared" si="5"/>
        <v>,2941689</v>
      </c>
      <c r="I88" s="4" t="str">
        <f>VLOOKUP(A88,HOP!A:U,21,0)</f>
        <v>直采</v>
      </c>
    </row>
    <row r="89" s="4" customFormat="1" hidden="1" spans="1:9">
      <c r="A89" s="5">
        <v>999222162170174</v>
      </c>
      <c r="B89" s="6">
        <v>44939</v>
      </c>
      <c r="C89" s="6">
        <v>44941</v>
      </c>
      <c r="D89" s="4">
        <v>490</v>
      </c>
      <c r="E89" s="4" t="str">
        <f>VLOOKUP(A89,HOP!A:L,12,0)</f>
        <v>490.00</v>
      </c>
      <c r="F89" s="4" t="str">
        <f>VLOOKUP(A89,HOP!A:C,3,0)</f>
        <v>2942030</v>
      </c>
      <c r="G89" s="4">
        <f t="shared" si="4"/>
        <v>0</v>
      </c>
      <c r="H89" s="4" t="str">
        <f t="shared" si="5"/>
        <v>,2942030</v>
      </c>
      <c r="I89" s="4" t="str">
        <f>VLOOKUP(A89,HOP!A:U,21,0)</f>
        <v>直采</v>
      </c>
    </row>
    <row r="90" s="4" customFormat="1" hidden="1" spans="1:9">
      <c r="A90" s="5">
        <v>999222163870774</v>
      </c>
      <c r="B90" s="6">
        <v>44939</v>
      </c>
      <c r="C90" s="6">
        <v>44941</v>
      </c>
      <c r="D90" s="4">
        <v>1296</v>
      </c>
      <c r="E90" s="4" t="str">
        <f>VLOOKUP(A90,HOP!A:L,12,0)</f>
        <v>1296.00</v>
      </c>
      <c r="F90" s="4" t="str">
        <f>VLOOKUP(A90,HOP!A:C,3,0)</f>
        <v>2942223</v>
      </c>
      <c r="G90" s="4">
        <f t="shared" si="4"/>
        <v>0</v>
      </c>
      <c r="H90" s="4" t="str">
        <f t="shared" si="5"/>
        <v>,2942223</v>
      </c>
      <c r="I90" s="4" t="str">
        <f>VLOOKUP(A90,HOP!A:U,21,0)</f>
        <v>直采</v>
      </c>
    </row>
    <row r="91" s="4" customFormat="1" hidden="1" spans="1:9">
      <c r="A91" s="5">
        <v>22164149111</v>
      </c>
      <c r="B91" s="6">
        <v>44940</v>
      </c>
      <c r="C91" s="6">
        <v>44941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999222164805348</v>
      </c>
      <c r="B92" s="6">
        <v>44938</v>
      </c>
      <c r="C92" s="6">
        <v>44941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999222165159829</v>
      </c>
      <c r="B93" s="6">
        <v>44939</v>
      </c>
      <c r="C93" s="6">
        <v>44941</v>
      </c>
      <c r="D93" s="4">
        <v>252.26</v>
      </c>
      <c r="E93" s="4" t="str">
        <f>VLOOKUP(A93,HOP!A:L,12,0)</f>
        <v>252.26</v>
      </c>
      <c r="F93" s="4" t="str">
        <f>VLOOKUP(A93,HOP!A:C,3,0)</f>
        <v>2942495</v>
      </c>
      <c r="G93" s="4">
        <f t="shared" si="4"/>
        <v>0</v>
      </c>
      <c r="H93" s="4" t="str">
        <f t="shared" si="5"/>
        <v>,2942495</v>
      </c>
      <c r="I93" s="4" t="str">
        <f>VLOOKUP(A93,HOP!A:U,21,0)</f>
        <v>直连</v>
      </c>
    </row>
    <row r="94" s="4" customFormat="1" hidden="1" spans="1:9">
      <c r="A94" s="5">
        <v>999222165584251</v>
      </c>
      <c r="B94" s="6">
        <v>44940</v>
      </c>
      <c r="C94" s="6">
        <v>44941</v>
      </c>
      <c r="D94" s="4">
        <v>320</v>
      </c>
      <c r="E94" s="4" t="str">
        <f>VLOOKUP(A94,HOP!A:L,12,0)</f>
        <v>320.00</v>
      </c>
      <c r="F94" s="4" t="str">
        <f>VLOOKUP(A94,HOP!A:C,3,0)</f>
        <v>2942607</v>
      </c>
      <c r="G94" s="4">
        <f t="shared" si="4"/>
        <v>0</v>
      </c>
      <c r="H94" s="4" t="str">
        <f t="shared" si="5"/>
        <v>,2942607</v>
      </c>
      <c r="I94" s="4" t="str">
        <f>VLOOKUP(A94,HOP!A:U,21,0)</f>
        <v>直采</v>
      </c>
    </row>
    <row r="95" s="4" customFormat="1" hidden="1" spans="1:9">
      <c r="A95" s="5">
        <v>999222165740891</v>
      </c>
      <c r="B95" s="6">
        <v>44940</v>
      </c>
      <c r="C95" s="6">
        <v>44941</v>
      </c>
      <c r="D95" s="4">
        <v>976</v>
      </c>
      <c r="E95" s="4" t="str">
        <f>VLOOKUP(A95,HOP!A:L,12,0)</f>
        <v>976.00</v>
      </c>
      <c r="F95" s="4" t="str">
        <f>VLOOKUP(A95,HOP!A:C,3,0)</f>
        <v>2942649</v>
      </c>
      <c r="G95" s="4">
        <f t="shared" si="4"/>
        <v>0</v>
      </c>
      <c r="H95" s="4" t="str">
        <f t="shared" si="5"/>
        <v>,2942649</v>
      </c>
      <c r="I95" s="4" t="str">
        <f>VLOOKUP(A95,HOP!A:U,21,0)</f>
        <v>直采</v>
      </c>
    </row>
    <row r="96" s="4" customFormat="1" hidden="1" spans="1:9">
      <c r="A96" s="5">
        <v>999222165757619</v>
      </c>
      <c r="B96" s="6">
        <v>44940</v>
      </c>
      <c r="C96" s="6">
        <v>44941</v>
      </c>
      <c r="D96" s="4">
        <v>320</v>
      </c>
      <c r="E96" s="4" t="str">
        <f>VLOOKUP(A96,HOP!A:L,12,0)</f>
        <v>320.00</v>
      </c>
      <c r="F96" s="4" t="str">
        <f>VLOOKUP(A96,HOP!A:C,3,0)</f>
        <v>2942652</v>
      </c>
      <c r="G96" s="4">
        <f t="shared" si="4"/>
        <v>0</v>
      </c>
      <c r="H96" s="4" t="str">
        <f t="shared" si="5"/>
        <v>,2942652</v>
      </c>
      <c r="I96" s="4" t="str">
        <f>VLOOKUP(A96,HOP!A:U,21,0)</f>
        <v>直采</v>
      </c>
    </row>
    <row r="97" s="4" customFormat="1" hidden="1" spans="1:9">
      <c r="A97" s="5">
        <v>999222167100962</v>
      </c>
      <c r="B97" s="6">
        <v>44939</v>
      </c>
      <c r="C97" s="6">
        <v>44941</v>
      </c>
      <c r="D97" s="4">
        <v>1296</v>
      </c>
      <c r="E97" s="4" t="str">
        <f>VLOOKUP(A97,HOP!A:L,12,0)</f>
        <v>1296.00</v>
      </c>
      <c r="F97" s="4" t="str">
        <f>VLOOKUP(A97,HOP!A:C,3,0)</f>
        <v>2943017</v>
      </c>
      <c r="G97" s="4">
        <f t="shared" si="4"/>
        <v>0</v>
      </c>
      <c r="H97" s="4" t="str">
        <f t="shared" si="5"/>
        <v>,2943017</v>
      </c>
      <c r="I97" s="4" t="str">
        <f>VLOOKUP(A97,HOP!A:U,21,0)</f>
        <v>直采</v>
      </c>
    </row>
    <row r="98" s="4" customFormat="1" hidden="1" spans="1:9">
      <c r="A98" s="5">
        <v>999222170428577</v>
      </c>
      <c r="B98" s="6">
        <v>44940</v>
      </c>
      <c r="C98" s="6">
        <v>44941</v>
      </c>
      <c r="D98" s="4">
        <v>1400</v>
      </c>
      <c r="E98" s="4">
        <v>1400</v>
      </c>
      <c r="F98" s="4">
        <v>2943501</v>
      </c>
      <c r="G98" s="4">
        <f t="shared" si="4"/>
        <v>0</v>
      </c>
      <c r="H98" s="4" t="str">
        <f t="shared" si="5"/>
        <v>,2943501</v>
      </c>
      <c r="I98" s="4" t="str">
        <f>VLOOKUP(A98,HOP!A:U,21,0)</f>
        <v>直采</v>
      </c>
    </row>
    <row r="99" s="4" customFormat="1" hidden="1" spans="1:9">
      <c r="A99" s="5">
        <v>999222171133749</v>
      </c>
      <c r="B99" s="6">
        <v>44939</v>
      </c>
      <c r="C99" s="6">
        <v>44941</v>
      </c>
      <c r="D99" s="4">
        <v>1336</v>
      </c>
      <c r="E99" s="4" t="str">
        <f>VLOOKUP(A99,HOP!A:L,12,0)</f>
        <v>1336.00</v>
      </c>
      <c r="F99" s="4" t="str">
        <f>VLOOKUP(A99,HOP!A:C,3,0)</f>
        <v>2943670</v>
      </c>
      <c r="G99" s="4">
        <f t="shared" ref="G99:G128" si="6">D99-E99</f>
        <v>0</v>
      </c>
      <c r="H99" s="4" t="str">
        <f t="shared" ref="H99:H128" si="7">$H$1&amp;F99</f>
        <v>,2943670</v>
      </c>
      <c r="I99" s="4" t="str">
        <f>VLOOKUP(A99,HOP!A:U,21,0)</f>
        <v>直采</v>
      </c>
    </row>
    <row r="100" s="4" customFormat="1" hidden="1" spans="1:9">
      <c r="A100" s="5">
        <v>999222171280094</v>
      </c>
      <c r="B100" s="6">
        <v>44940</v>
      </c>
      <c r="C100" s="6">
        <v>44941</v>
      </c>
      <c r="D100" s="4">
        <v>648</v>
      </c>
      <c r="E100" s="4" t="str">
        <f>VLOOKUP(A100,HOP!A:L,12,0)</f>
        <v>648.00</v>
      </c>
      <c r="F100" s="4" t="str">
        <f>VLOOKUP(A100,HOP!A:C,3,0)</f>
        <v>2943698</v>
      </c>
      <c r="G100" s="4">
        <f t="shared" si="6"/>
        <v>0</v>
      </c>
      <c r="H100" s="4" t="str">
        <f t="shared" si="7"/>
        <v>,2943698</v>
      </c>
      <c r="I100" s="4" t="str">
        <f>VLOOKUP(A100,HOP!A:U,21,0)</f>
        <v>直采</v>
      </c>
    </row>
    <row r="101" s="4" customFormat="1" hidden="1" spans="1:9">
      <c r="A101" s="5">
        <v>999222171376152</v>
      </c>
      <c r="B101" s="6">
        <v>44939</v>
      </c>
      <c r="C101" s="6">
        <v>44941</v>
      </c>
      <c r="D101" s="4">
        <v>1336</v>
      </c>
      <c r="E101" s="4" t="str">
        <f>VLOOKUP(A101,HOP!A:L,12,0)</f>
        <v>1336.00</v>
      </c>
      <c r="F101" s="4" t="str">
        <f>VLOOKUP(A101,HOP!A:C,3,0)</f>
        <v>2943724</v>
      </c>
      <c r="G101" s="4">
        <f t="shared" si="6"/>
        <v>0</v>
      </c>
      <c r="H101" s="4" t="str">
        <f t="shared" si="7"/>
        <v>,2943724</v>
      </c>
      <c r="I101" s="4" t="str">
        <f>VLOOKUP(A101,HOP!A:U,21,0)</f>
        <v>直采</v>
      </c>
    </row>
    <row r="102" s="4" customFormat="1" hidden="1" spans="1:9">
      <c r="A102" s="5">
        <v>999222177524826</v>
      </c>
      <c r="B102" s="6">
        <v>44939</v>
      </c>
      <c r="C102" s="6">
        <v>44941</v>
      </c>
      <c r="D102" s="4">
        <v>400</v>
      </c>
      <c r="E102" s="4" t="str">
        <f>VLOOKUP(A102,HOP!A:L,12,0)</f>
        <v>400.00</v>
      </c>
      <c r="F102" s="4" t="str">
        <f>VLOOKUP(A102,HOP!A:C,3,0)</f>
        <v>2944956</v>
      </c>
      <c r="G102" s="4">
        <f t="shared" si="6"/>
        <v>0</v>
      </c>
      <c r="H102" s="4" t="str">
        <f t="shared" si="7"/>
        <v>,2944956</v>
      </c>
      <c r="I102" s="4" t="str">
        <f>VLOOKUP(A102,HOP!A:U,21,0)</f>
        <v>直采</v>
      </c>
    </row>
    <row r="103" s="4" customFormat="1" hidden="1" spans="1:9">
      <c r="A103" s="5">
        <v>999222178170238</v>
      </c>
      <c r="B103" s="6">
        <v>44940</v>
      </c>
      <c r="C103" s="6">
        <v>44941</v>
      </c>
      <c r="D103" s="4">
        <v>1330</v>
      </c>
      <c r="E103" s="4" t="str">
        <f>VLOOKUP(A103,HOP!A:L,12,0)</f>
        <v>1330.00</v>
      </c>
      <c r="F103" s="4" t="str">
        <f>VLOOKUP(A103,HOP!A:C,3,0)</f>
        <v>2945149</v>
      </c>
      <c r="G103" s="4">
        <f t="shared" si="6"/>
        <v>0</v>
      </c>
      <c r="H103" s="4" t="str">
        <f t="shared" si="7"/>
        <v>,2945149</v>
      </c>
      <c r="I103" s="4" t="str">
        <f>VLOOKUP(A103,HOP!A:U,21,0)</f>
        <v>直采</v>
      </c>
    </row>
    <row r="104" s="4" customFormat="1" hidden="1" spans="1:9">
      <c r="A104" s="5">
        <v>999222178278615</v>
      </c>
      <c r="B104" s="6">
        <v>44940</v>
      </c>
      <c r="C104" s="6">
        <v>44941</v>
      </c>
      <c r="D104" s="4">
        <v>648</v>
      </c>
      <c r="E104" s="4" t="str">
        <f>VLOOKUP(A104,HOP!A:L,12,0)</f>
        <v>648.00</v>
      </c>
      <c r="F104" s="4" t="str">
        <f>VLOOKUP(A104,HOP!A:C,3,0)</f>
        <v>2945181</v>
      </c>
      <c r="G104" s="4">
        <f t="shared" si="6"/>
        <v>0</v>
      </c>
      <c r="H104" s="4" t="str">
        <f t="shared" si="7"/>
        <v>,2945181</v>
      </c>
      <c r="I104" s="4" t="str">
        <f>VLOOKUP(A104,HOP!A:U,21,0)</f>
        <v>直采</v>
      </c>
    </row>
    <row r="105" s="4" customFormat="1" hidden="1" spans="1:9">
      <c r="A105" s="5">
        <v>999222178771600</v>
      </c>
      <c r="B105" s="6">
        <v>44940</v>
      </c>
      <c r="C105" s="6">
        <v>44941</v>
      </c>
      <c r="D105" s="4">
        <v>1217</v>
      </c>
      <c r="E105" s="4" t="str">
        <f>VLOOKUP(A105,HOP!A:L,12,0)</f>
        <v>1217.00</v>
      </c>
      <c r="F105" s="4" t="str">
        <f>VLOOKUP(A105,HOP!A:C,3,0)</f>
        <v>2945324</v>
      </c>
      <c r="G105" s="4">
        <f t="shared" si="6"/>
        <v>0</v>
      </c>
      <c r="H105" s="4" t="str">
        <f t="shared" si="7"/>
        <v>,2945324</v>
      </c>
      <c r="I105" s="4" t="str">
        <f>VLOOKUP(A105,HOP!A:U,21,0)</f>
        <v>直采</v>
      </c>
    </row>
    <row r="106" s="4" customFormat="1" hidden="1" spans="1:9">
      <c r="A106" s="5">
        <v>999222178812076</v>
      </c>
      <c r="B106" s="6">
        <v>44939</v>
      </c>
      <c r="C106" s="6">
        <v>44941</v>
      </c>
      <c r="D106" s="4">
        <v>1128</v>
      </c>
      <c r="E106" s="4" t="str">
        <f>VLOOKUP(A106,HOP!A:L,12,0)</f>
        <v>1128.00</v>
      </c>
      <c r="F106" s="4" t="str">
        <f>VLOOKUP(A106,HOP!A:C,3,0)</f>
        <v>2945335</v>
      </c>
      <c r="G106" s="4">
        <f t="shared" si="6"/>
        <v>0</v>
      </c>
      <c r="H106" s="4" t="str">
        <f t="shared" si="7"/>
        <v>,2945335</v>
      </c>
      <c r="I106" s="4" t="str">
        <f>VLOOKUP(A106,HOP!A:U,21,0)</f>
        <v>直采</v>
      </c>
    </row>
    <row r="107" s="4" customFormat="1" hidden="1" spans="1:9">
      <c r="A107" s="5">
        <v>999222179269850</v>
      </c>
      <c r="B107" s="6">
        <v>44940</v>
      </c>
      <c r="C107" s="6">
        <v>44941</v>
      </c>
      <c r="D107" s="4">
        <v>554</v>
      </c>
      <c r="E107" s="4" t="str">
        <f>VLOOKUP(A107,HOP!A:L,12,0)</f>
        <v>554.00</v>
      </c>
      <c r="F107" s="4" t="str">
        <f>VLOOKUP(A107,HOP!A:C,3,0)</f>
        <v>2945447</v>
      </c>
      <c r="G107" s="4">
        <f t="shared" si="6"/>
        <v>0</v>
      </c>
      <c r="H107" s="4" t="str">
        <f t="shared" si="7"/>
        <v>,2945447</v>
      </c>
      <c r="I107" s="4" t="str">
        <f>VLOOKUP(A107,HOP!A:U,21,0)</f>
        <v>直采</v>
      </c>
    </row>
    <row r="108" s="4" customFormat="1" hidden="1" spans="1:9">
      <c r="A108" s="5">
        <v>999222179661812</v>
      </c>
      <c r="B108" s="6">
        <v>44940</v>
      </c>
      <c r="C108" s="6">
        <v>44941</v>
      </c>
      <c r="D108" s="4">
        <v>1290</v>
      </c>
      <c r="E108" s="4" t="str">
        <f>VLOOKUP(A108,HOP!A:L,12,0)</f>
        <v>1290.00</v>
      </c>
      <c r="F108" s="4" t="str">
        <f>VLOOKUP(A108,HOP!A:C,3,0)</f>
        <v>2945541</v>
      </c>
      <c r="G108" s="4">
        <f t="shared" si="6"/>
        <v>0</v>
      </c>
      <c r="H108" s="4" t="str">
        <f t="shared" si="7"/>
        <v>,2945541</v>
      </c>
      <c r="I108" s="4" t="str">
        <f>VLOOKUP(A108,HOP!A:U,21,0)</f>
        <v>直采</v>
      </c>
    </row>
    <row r="109" s="4" customFormat="1" hidden="1" spans="1:9">
      <c r="A109" s="5">
        <v>999222179744678</v>
      </c>
      <c r="B109" s="6">
        <v>44939</v>
      </c>
      <c r="C109" s="6">
        <v>44941</v>
      </c>
      <c r="D109" s="4">
        <v>2908</v>
      </c>
      <c r="E109" s="4" t="str">
        <f>VLOOKUP(A109,HOP!A:L,12,0)</f>
        <v>2908.00</v>
      </c>
      <c r="F109" s="4" t="str">
        <f>VLOOKUP(A109,HOP!A:C,3,0)</f>
        <v>2945568</v>
      </c>
      <c r="G109" s="4">
        <f t="shared" si="6"/>
        <v>0</v>
      </c>
      <c r="H109" s="4" t="str">
        <f t="shared" si="7"/>
        <v>,2945568</v>
      </c>
      <c r="I109" s="4" t="str">
        <f>VLOOKUP(A109,HOP!A:U,21,0)</f>
        <v>直采</v>
      </c>
    </row>
    <row r="110" s="4" customFormat="1" hidden="1" spans="1:9">
      <c r="A110" s="5">
        <v>999222180190114</v>
      </c>
      <c r="B110" s="6">
        <v>44940</v>
      </c>
      <c r="C110" s="6">
        <v>44941</v>
      </c>
      <c r="D110" s="4">
        <v>966</v>
      </c>
      <c r="E110" s="4" t="str">
        <f>VLOOKUP(A110,HOP!A:L,12,0)</f>
        <v>966.00</v>
      </c>
      <c r="F110" s="4" t="str">
        <f>VLOOKUP(A110,HOP!A:C,3,0)</f>
        <v>2945707</v>
      </c>
      <c r="G110" s="4">
        <f t="shared" si="6"/>
        <v>0</v>
      </c>
      <c r="H110" s="4" t="str">
        <f t="shared" si="7"/>
        <v>,2945707</v>
      </c>
      <c r="I110" s="4" t="str">
        <f>VLOOKUP(A110,HOP!A:U,21,0)</f>
        <v>直采</v>
      </c>
    </row>
    <row r="111" s="4" customFormat="1" hidden="1" spans="1:9">
      <c r="A111" s="5">
        <v>999222180696678</v>
      </c>
      <c r="B111" s="6">
        <v>44940</v>
      </c>
      <c r="C111" s="6">
        <v>44941</v>
      </c>
      <c r="D111" s="4">
        <v>730</v>
      </c>
      <c r="E111" s="4" t="str">
        <f>VLOOKUP(A111,HOP!A:L,12,0)</f>
        <v>730.00</v>
      </c>
      <c r="F111" s="4" t="str">
        <f>VLOOKUP(A111,HOP!A:C,3,0)</f>
        <v>2945843</v>
      </c>
      <c r="G111" s="4">
        <f t="shared" si="6"/>
        <v>0</v>
      </c>
      <c r="H111" s="4" t="str">
        <f t="shared" si="7"/>
        <v>,2945843</v>
      </c>
      <c r="I111" s="4" t="str">
        <f>VLOOKUP(A111,HOP!A:U,21,0)</f>
        <v>直采</v>
      </c>
    </row>
    <row r="112" s="4" customFormat="1" hidden="1" spans="1:9">
      <c r="A112" s="5">
        <v>999222181145313</v>
      </c>
      <c r="B112" s="6">
        <v>44940</v>
      </c>
      <c r="C112" s="6">
        <v>44941</v>
      </c>
      <c r="D112" s="4">
        <v>1296</v>
      </c>
      <c r="E112" s="4" t="str">
        <f>VLOOKUP(A112,HOP!A:L,12,0)</f>
        <v>1296.00</v>
      </c>
      <c r="F112" s="4" t="str">
        <f>VLOOKUP(A112,HOP!A:C,3,0)</f>
        <v>2945991</v>
      </c>
      <c r="G112" s="4">
        <f t="shared" si="6"/>
        <v>0</v>
      </c>
      <c r="H112" s="4" t="str">
        <f t="shared" si="7"/>
        <v>,2945991</v>
      </c>
      <c r="I112" s="4" t="str">
        <f>VLOOKUP(A112,HOP!A:U,21,0)</f>
        <v>直采</v>
      </c>
    </row>
    <row r="113" s="4" customFormat="1" hidden="1" spans="1:9">
      <c r="A113" s="5">
        <v>999222181269953</v>
      </c>
      <c r="B113" s="6">
        <v>44940</v>
      </c>
      <c r="C113" s="6">
        <v>44941</v>
      </c>
      <c r="D113" s="4">
        <v>690</v>
      </c>
      <c r="E113" s="4" t="str">
        <f>VLOOKUP(A113,HOP!A:L,12,0)</f>
        <v>690.00</v>
      </c>
      <c r="F113" s="4" t="str">
        <f>VLOOKUP(A113,HOP!A:C,3,0)</f>
        <v>2946063</v>
      </c>
      <c r="G113" s="4">
        <f t="shared" si="6"/>
        <v>0</v>
      </c>
      <c r="H113" s="4" t="str">
        <f t="shared" si="7"/>
        <v>,2946063</v>
      </c>
      <c r="I113" s="4" t="str">
        <f>VLOOKUP(A113,HOP!A:U,21,0)</f>
        <v>直采</v>
      </c>
    </row>
    <row r="114" s="4" customFormat="1" hidden="1" spans="1:9">
      <c r="A114" s="5">
        <v>999222181374882</v>
      </c>
      <c r="B114" s="6">
        <v>44940</v>
      </c>
      <c r="C114" s="6">
        <v>44941</v>
      </c>
      <c r="D114" s="4">
        <v>250</v>
      </c>
      <c r="E114" s="4" t="str">
        <f>VLOOKUP(A114,HOP!A:L,12,0)</f>
        <v>250.00</v>
      </c>
      <c r="F114" s="4" t="str">
        <f>VLOOKUP(A114,HOP!A:C,3,0)</f>
        <v>2946127</v>
      </c>
      <c r="G114" s="4">
        <f t="shared" si="6"/>
        <v>0</v>
      </c>
      <c r="H114" s="4" t="str">
        <f t="shared" si="7"/>
        <v>,2946127</v>
      </c>
      <c r="I114" s="4" t="str">
        <f>VLOOKUP(A114,HOP!A:U,21,0)</f>
        <v>直采</v>
      </c>
    </row>
    <row r="115" s="4" customFormat="1" hidden="1" spans="1:9">
      <c r="A115" s="5">
        <v>999222185063879</v>
      </c>
      <c r="B115" s="6">
        <v>44940</v>
      </c>
      <c r="C115" s="6">
        <v>44941</v>
      </c>
      <c r="D115" s="4">
        <v>125.55</v>
      </c>
      <c r="E115" s="4" t="str">
        <f>VLOOKUP(A115,HOP!A:L,12,0)</f>
        <v>125.55</v>
      </c>
      <c r="F115" s="4" t="str">
        <f>VLOOKUP(A115,HOP!A:C,3,0)</f>
        <v>2946570</v>
      </c>
      <c r="G115" s="4">
        <f t="shared" si="6"/>
        <v>0</v>
      </c>
      <c r="H115" s="4" t="str">
        <f t="shared" si="7"/>
        <v>,2946570</v>
      </c>
      <c r="I115" s="4" t="str">
        <f>VLOOKUP(A115,HOP!A:U,21,0)</f>
        <v>直连</v>
      </c>
    </row>
    <row r="116" s="4" customFormat="1" hidden="1" spans="1:9">
      <c r="A116" s="5">
        <v>999222186118212</v>
      </c>
      <c r="B116" s="6">
        <v>44940</v>
      </c>
      <c r="C116" s="6">
        <v>44941</v>
      </c>
      <c r="D116" s="4">
        <v>688</v>
      </c>
      <c r="E116" s="4" t="str">
        <f>VLOOKUP(A116,HOP!A:L,12,0)</f>
        <v>688.00</v>
      </c>
      <c r="F116" s="4" t="str">
        <f>VLOOKUP(A116,HOP!A:C,3,0)</f>
        <v>2946744</v>
      </c>
      <c r="G116" s="4">
        <f t="shared" si="6"/>
        <v>0</v>
      </c>
      <c r="H116" s="4" t="str">
        <f t="shared" si="7"/>
        <v>,2946744</v>
      </c>
      <c r="I116" s="4" t="str">
        <f>VLOOKUP(A116,HOP!A:U,21,0)</f>
        <v>直采</v>
      </c>
    </row>
    <row r="117" s="4" customFormat="1" hidden="1" spans="1:9">
      <c r="A117" s="5">
        <v>999222186872847</v>
      </c>
      <c r="B117" s="6">
        <v>44940</v>
      </c>
      <c r="C117" s="6">
        <v>44941</v>
      </c>
      <c r="D117" s="4">
        <v>429</v>
      </c>
      <c r="E117" s="4" t="str">
        <f>VLOOKUP(A117,HOP!A:L,12,0)</f>
        <v>429.00</v>
      </c>
      <c r="F117" s="4" t="str">
        <f>VLOOKUP(A117,HOP!A:C,3,0)</f>
        <v>2946860</v>
      </c>
      <c r="G117" s="4">
        <f t="shared" si="6"/>
        <v>0</v>
      </c>
      <c r="H117" s="4" t="str">
        <f t="shared" si="7"/>
        <v>,2946860</v>
      </c>
      <c r="I117" s="4" t="str">
        <f>VLOOKUP(A117,HOP!A:U,21,0)</f>
        <v>直采</v>
      </c>
    </row>
    <row r="118" s="4" customFormat="1" hidden="1" spans="1:9">
      <c r="A118" s="5">
        <v>999222189021338</v>
      </c>
      <c r="B118" s="6">
        <v>44940</v>
      </c>
      <c r="C118" s="6">
        <v>44941</v>
      </c>
      <c r="D118" s="4">
        <v>151.08</v>
      </c>
      <c r="E118" s="4" t="str">
        <f>VLOOKUP(A118,HOP!A:L,12,0)</f>
        <v>151.08</v>
      </c>
      <c r="F118" s="4" t="str">
        <f>VLOOKUP(A118,HOP!A:C,3,0)</f>
        <v>2947310</v>
      </c>
      <c r="G118" s="4">
        <f t="shared" si="6"/>
        <v>0</v>
      </c>
      <c r="H118" s="4" t="str">
        <f t="shared" si="7"/>
        <v>,2947310</v>
      </c>
      <c r="I118" s="4" t="str">
        <f>VLOOKUP(A118,HOP!A:U,21,0)</f>
        <v>直连</v>
      </c>
    </row>
    <row r="119" s="4" customFormat="1" hidden="1" spans="1:9">
      <c r="A119" s="5">
        <v>999222191963650</v>
      </c>
      <c r="B119" s="6">
        <v>44940</v>
      </c>
      <c r="C119" s="6">
        <v>44941</v>
      </c>
      <c r="D119" s="4">
        <v>125.05</v>
      </c>
      <c r="E119" s="4" t="str">
        <f>VLOOKUP(A119,HOP!A:L,12,0)</f>
        <v>125.05</v>
      </c>
      <c r="F119" s="4" t="str">
        <f>VLOOKUP(A119,HOP!A:C,3,0)</f>
        <v>2947564</v>
      </c>
      <c r="G119" s="4">
        <f t="shared" si="6"/>
        <v>0</v>
      </c>
      <c r="H119" s="4" t="str">
        <f t="shared" si="7"/>
        <v>,2947564</v>
      </c>
      <c r="I119" s="4" t="str">
        <f>VLOOKUP(A119,HOP!A:U,21,0)</f>
        <v>直连</v>
      </c>
    </row>
    <row r="120" s="4" customFormat="1" hidden="1" spans="1:9">
      <c r="A120" s="5">
        <v>999222192977557</v>
      </c>
      <c r="B120" s="6">
        <v>44940</v>
      </c>
      <c r="C120" s="6">
        <v>44941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hidden="1" spans="1:9">
      <c r="A121" s="5">
        <v>999222193283364</v>
      </c>
      <c r="B121" s="6">
        <v>44940</v>
      </c>
      <c r="C121" s="6">
        <v>44941</v>
      </c>
      <c r="D121" s="4">
        <v>125.05</v>
      </c>
      <c r="E121" s="4" t="str">
        <f>VLOOKUP(A121,HOP!A:L,12,0)</f>
        <v>125.05</v>
      </c>
      <c r="F121" s="4" t="str">
        <f>VLOOKUP(A121,HOP!A:C,3,0)</f>
        <v>2947884</v>
      </c>
      <c r="G121" s="4">
        <f t="shared" si="6"/>
        <v>0</v>
      </c>
      <c r="H121" s="4" t="str">
        <f t="shared" si="7"/>
        <v>,2947884</v>
      </c>
      <c r="I121" s="4" t="str">
        <f>VLOOKUP(A121,HOP!A:U,21,0)</f>
        <v>直连</v>
      </c>
    </row>
    <row r="122" s="4" customFormat="1" hidden="1" spans="1:9">
      <c r="A122" s="5">
        <v>999222193446209</v>
      </c>
      <c r="B122" s="6">
        <v>44940</v>
      </c>
      <c r="C122" s="6">
        <v>44941</v>
      </c>
      <c r="D122" s="4">
        <v>245</v>
      </c>
      <c r="E122" s="4" t="str">
        <f>VLOOKUP(A122,HOP!A:L,12,0)</f>
        <v>245.00</v>
      </c>
      <c r="F122" s="4" t="str">
        <f>VLOOKUP(A122,HOP!A:C,3,0)</f>
        <v>2947918</v>
      </c>
      <c r="G122" s="4">
        <f t="shared" si="6"/>
        <v>0</v>
      </c>
      <c r="H122" s="4" t="str">
        <f t="shared" si="7"/>
        <v>,2947918</v>
      </c>
      <c r="I122" s="4" t="str">
        <f>VLOOKUP(A122,HOP!A:U,21,0)</f>
        <v>直采</v>
      </c>
    </row>
    <row r="123" s="4" customFormat="1" hidden="1" spans="1:9">
      <c r="A123" s="5">
        <v>999222194848994</v>
      </c>
      <c r="B123" s="6">
        <v>44940</v>
      </c>
      <c r="C123" s="6">
        <v>44941</v>
      </c>
      <c r="D123" s="4">
        <v>125.05</v>
      </c>
      <c r="E123" s="4" t="str">
        <f>VLOOKUP(A123,HOP!A:L,12,0)</f>
        <v>125.05</v>
      </c>
      <c r="F123" s="4" t="str">
        <f>VLOOKUP(A123,HOP!A:C,3,0)</f>
        <v>2948269</v>
      </c>
      <c r="G123" s="4">
        <f t="shared" si="6"/>
        <v>0</v>
      </c>
      <c r="H123" s="4" t="str">
        <f t="shared" si="7"/>
        <v>,2948269</v>
      </c>
      <c r="I123" s="4" t="str">
        <f>VLOOKUP(A123,HOP!A:U,21,0)</f>
        <v>直连</v>
      </c>
    </row>
    <row r="124" s="4" customFormat="1" hidden="1" spans="1:9">
      <c r="A124" s="5">
        <v>999222195684843</v>
      </c>
      <c r="B124" s="6">
        <v>44940</v>
      </c>
      <c r="C124" s="6">
        <v>44941</v>
      </c>
      <c r="D124" s="4">
        <v>125.05</v>
      </c>
      <c r="E124" s="4" t="str">
        <f>VLOOKUP(A124,HOP!A:L,12,0)</f>
        <v>125.05</v>
      </c>
      <c r="F124" s="4" t="str">
        <f>VLOOKUP(A124,HOP!A:C,3,0)</f>
        <v>2948470</v>
      </c>
      <c r="G124" s="4">
        <f t="shared" si="6"/>
        <v>0</v>
      </c>
      <c r="H124" s="4" t="str">
        <f t="shared" si="7"/>
        <v>,2948470</v>
      </c>
      <c r="I124" s="4" t="str">
        <f>VLOOKUP(A124,HOP!A:U,21,0)</f>
        <v>直连</v>
      </c>
    </row>
    <row r="125" s="4" customFormat="1" hidden="1" spans="1:9">
      <c r="A125" s="5">
        <v>999222195704104</v>
      </c>
      <c r="B125" s="6">
        <v>44940</v>
      </c>
      <c r="C125" s="6">
        <v>44941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hidden="1" spans="1:9">
      <c r="A126" s="5">
        <v>999222196686550</v>
      </c>
      <c r="B126" s="6">
        <v>44940</v>
      </c>
      <c r="C126" s="6">
        <v>44941</v>
      </c>
      <c r="D126" s="4">
        <v>731</v>
      </c>
      <c r="E126" s="4" t="str">
        <f>VLOOKUP(A126,HOP!A:L,12,0)</f>
        <v>731.00</v>
      </c>
      <c r="F126" s="4" t="str">
        <f>VLOOKUP(A126,HOP!A:C,3,0)</f>
        <v>2948725</v>
      </c>
      <c r="G126" s="4">
        <f t="shared" si="6"/>
        <v>0</v>
      </c>
      <c r="H126" s="4" t="str">
        <f t="shared" si="7"/>
        <v>,2948725</v>
      </c>
      <c r="I126" s="4" t="str">
        <f>VLOOKUP(A126,HOP!A:U,21,0)</f>
        <v>直采</v>
      </c>
    </row>
    <row r="127" s="4" customFormat="1" hidden="1" spans="1:9">
      <c r="A127" s="5">
        <v>999222197376761</v>
      </c>
      <c r="B127" s="6">
        <v>44940</v>
      </c>
      <c r="C127" s="6">
        <v>44941</v>
      </c>
      <c r="D127" s="4">
        <v>180.57</v>
      </c>
      <c r="E127" s="4" t="str">
        <f>VLOOKUP(A127,HOP!A:L,12,0)</f>
        <v>180.57</v>
      </c>
      <c r="F127" s="4" t="str">
        <f>VLOOKUP(A127,HOP!A:C,3,0)</f>
        <v>2948872</v>
      </c>
      <c r="G127" s="4">
        <f t="shared" si="6"/>
        <v>0</v>
      </c>
      <c r="H127" s="4" t="str">
        <f t="shared" si="7"/>
        <v>,2948872</v>
      </c>
      <c r="I127" s="4" t="str">
        <f>VLOOKUP(A127,HOP!A:U,21,0)</f>
        <v>直连</v>
      </c>
    </row>
    <row r="128" s="4" customFormat="1" hidden="1" spans="1:9">
      <c r="A128" s="5">
        <v>22202543212</v>
      </c>
      <c r="B128" s="6">
        <v>44940</v>
      </c>
      <c r="C128" s="6">
        <v>44941</v>
      </c>
      <c r="D128" s="4">
        <v>411.02</v>
      </c>
      <c r="E128" s="4" t="str">
        <f>VLOOKUP(A128,HOP!A:L,12,0)</f>
        <v>411.02</v>
      </c>
      <c r="F128" s="4" t="str">
        <f>VLOOKUP(A128,HOP!A:C,3,0)</f>
        <v>2949546</v>
      </c>
      <c r="G128" s="4">
        <f t="shared" si="6"/>
        <v>0</v>
      </c>
      <c r="H128" s="4" t="str">
        <f t="shared" si="7"/>
        <v>,2949546</v>
      </c>
      <c r="I128" s="4" t="str">
        <f>VLOOKUP(A128,HOP!A:U,21,0)</f>
        <v>直连</v>
      </c>
    </row>
    <row r="130" spans="4:4">
      <c r="D130" s="4">
        <f>SUM(D2:D129)</f>
        <v>175033.73</v>
      </c>
    </row>
    <row r="135" spans="1:4">
      <c r="A135" s="4" t="s">
        <v>686</v>
      </c>
      <c r="C135" s="4">
        <v>168792</v>
      </c>
      <c r="D135" s="4">
        <v>194845.62</v>
      </c>
    </row>
    <row r="136" spans="1:4">
      <c r="A136" s="4" t="s">
        <v>687</v>
      </c>
      <c r="C136" s="4">
        <v>6241.73</v>
      </c>
      <c r="D136" s="4">
        <v>7205.16</v>
      </c>
    </row>
    <row r="137" spans="1:4">
      <c r="A137" s="4" t="s">
        <v>688</v>
      </c>
      <c r="C137" s="4">
        <f>SUBTOTAL(9,C135:C136)</f>
        <v>175033.73</v>
      </c>
      <c r="D137" s="4">
        <f>SUBTOTAL(9,D135:D136)</f>
        <v>202050.78</v>
      </c>
    </row>
    <row r="138" spans="1:1">
      <c r="A138" s="4" t="s">
        <v>689</v>
      </c>
    </row>
  </sheetData>
  <autoFilter ref="A1:X128">
    <filterColumn colId="3">
      <filters>
        <filter val="200"/>
        <filter val="400"/>
        <filter val="1400"/>
        <filter val="2400"/>
        <filter val="2800"/>
        <filter val="3600"/>
        <filter val="2302"/>
        <filter val="411.02"/>
        <filter val="204"/>
        <filter val="2604"/>
        <filter val="1905"/>
        <filter val="125.05"/>
        <filter val="806"/>
        <filter val="408"/>
        <filter val="2908"/>
        <filter val="151.08"/>
        <filter val="409"/>
        <filter val="1009"/>
        <filter val="1110"/>
        <filter val="1910"/>
        <filter val="612"/>
        <filter val="1412"/>
        <filter val="1813"/>
        <filter val="817"/>
        <filter val="1217"/>
        <filter val="320"/>
        <filter val="1120"/>
        <filter val="1320"/>
        <filter val="2620"/>
        <filter val="2720"/>
        <filter val="324"/>
        <filter val="525"/>
        <filter val="252.26"/>
        <filter val="427"/>
        <filter val="1128"/>
        <filter val="429"/>
        <filter val="629"/>
        <filter val="330"/>
        <filter val="730"/>
        <filter val="1330"/>
        <filter val="731"/>
        <filter val="1032"/>
        <filter val="11032"/>
        <filter val="734"/>
        <filter val="1336"/>
        <filter val="2238"/>
        <filter val="2040"/>
        <filter val="343"/>
        <filter val="245"/>
        <filter val="648"/>
        <filter val="1148"/>
        <filter val="2948"/>
        <filter val="250"/>
        <filter val="554"/>
        <filter val="874.54"/>
        <filter val="855"/>
        <filter val="125.55"/>
        <filter val="1056"/>
        <filter val="180.57"/>
        <filter val="260"/>
        <filter val="360"/>
        <filter val="760"/>
        <filter val="2460"/>
        <filter val="3660"/>
        <filter val="9660"/>
        <filter val="1463"/>
        <filter val="1464"/>
        <filter val="565"/>
        <filter val="966"/>
        <filter val="568"/>
        <filter val="2772"/>
        <filter val="575"/>
        <filter val="976"/>
        <filter val="2376"/>
        <filter val="2079"/>
        <filter val="580"/>
        <filter val="980"/>
        <filter val="1180"/>
        <filter val="2580"/>
        <filter val="3180"/>
        <filter val="14980"/>
        <filter val="3746.51"/>
        <filter val="682"/>
        <filter val="1184"/>
        <filter val="1386"/>
        <filter val="2887"/>
        <filter val="588"/>
        <filter val="688"/>
        <filter val="1188"/>
        <filter val="1588"/>
        <filter val="2088"/>
        <filter val="4788"/>
        <filter val="490"/>
        <filter val="690"/>
        <filter val="1290"/>
        <filter val="1192"/>
        <filter val="394"/>
        <filter val="696"/>
        <filter val="1296"/>
        <filter val="17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690</v>
      </c>
      <c r="B1" s="2" t="s">
        <v>691</v>
      </c>
      <c r="C1" s="2" t="s">
        <v>692</v>
      </c>
      <c r="D1" s="2" t="s">
        <v>693</v>
      </c>
      <c r="E1" s="2" t="s">
        <v>13</v>
      </c>
      <c r="F1" s="2" t="s">
        <v>5</v>
      </c>
      <c r="G1" s="2" t="s">
        <v>6</v>
      </c>
      <c r="H1" s="2" t="s">
        <v>694</v>
      </c>
      <c r="I1" s="2" t="s">
        <v>695</v>
      </c>
      <c r="J1" s="2" t="s">
        <v>696</v>
      </c>
      <c r="K1" s="2" t="s">
        <v>697</v>
      </c>
      <c r="L1" s="2" t="s">
        <v>698</v>
      </c>
      <c r="M1" s="2" t="s">
        <v>699</v>
      </c>
      <c r="N1" s="2" t="s">
        <v>700</v>
      </c>
      <c r="O1" s="2" t="s">
        <v>701</v>
      </c>
      <c r="P1" s="2" t="s">
        <v>702</v>
      </c>
      <c r="Q1" s="2" t="s">
        <v>703</v>
      </c>
      <c r="R1" s="2" t="s">
        <v>704</v>
      </c>
      <c r="S1" s="2" t="s">
        <v>705</v>
      </c>
      <c r="T1" s="2" t="s">
        <v>706</v>
      </c>
      <c r="U1" s="2" t="s">
        <v>707</v>
      </c>
      <c r="V1" s="2" t="s">
        <v>708</v>
      </c>
    </row>
    <row r="2" s="1" customFormat="1" spans="1:22">
      <c r="A2" s="3">
        <v>999222010655358</v>
      </c>
      <c r="B2" s="1" t="s">
        <v>709</v>
      </c>
      <c r="C2" s="1" t="s">
        <v>710</v>
      </c>
      <c r="D2" s="1" t="s">
        <v>711</v>
      </c>
      <c r="E2" s="1" t="s">
        <v>712</v>
      </c>
      <c r="F2" s="1" t="s">
        <v>713</v>
      </c>
      <c r="G2" s="1" t="s">
        <v>714</v>
      </c>
      <c r="H2" s="1" t="s">
        <v>715</v>
      </c>
      <c r="I2" s="1" t="s">
        <v>716</v>
      </c>
      <c r="J2" s="1" t="s">
        <v>717</v>
      </c>
      <c r="K2" s="1" t="s">
        <v>716</v>
      </c>
      <c r="L2" s="1" t="s">
        <v>716</v>
      </c>
      <c r="M2" s="1" t="s">
        <v>718</v>
      </c>
      <c r="N2" s="1" t="s">
        <v>718</v>
      </c>
      <c r="O2" s="1" t="s">
        <v>719</v>
      </c>
      <c r="P2" s="1" t="s">
        <v>720</v>
      </c>
      <c r="Q2" s="1" t="s">
        <v>721</v>
      </c>
      <c r="R2" s="1" t="s">
        <v>722</v>
      </c>
      <c r="S2" s="1" t="s">
        <v>723</v>
      </c>
      <c r="T2" s="1" t="s">
        <v>724</v>
      </c>
      <c r="U2" s="1" t="s">
        <v>725</v>
      </c>
      <c r="V2" s="1" t="s">
        <v>726</v>
      </c>
    </row>
    <row r="3" s="1" customFormat="1" spans="1:22">
      <c r="A3" s="1" t="s">
        <v>727</v>
      </c>
      <c r="B3" s="1" t="s">
        <v>709</v>
      </c>
      <c r="C3" s="1" t="s">
        <v>728</v>
      </c>
      <c r="D3" s="1" t="s">
        <v>711</v>
      </c>
      <c r="E3" s="1" t="s">
        <v>729</v>
      </c>
      <c r="F3" s="1" t="s">
        <v>713</v>
      </c>
      <c r="G3" s="1" t="s">
        <v>714</v>
      </c>
      <c r="H3" s="1" t="s">
        <v>715</v>
      </c>
      <c r="I3" s="1" t="s">
        <v>719</v>
      </c>
      <c r="J3" s="1" t="s">
        <v>717</v>
      </c>
      <c r="K3" s="1" t="s">
        <v>719</v>
      </c>
      <c r="L3" s="1" t="s">
        <v>719</v>
      </c>
      <c r="M3" s="1" t="s">
        <v>718</v>
      </c>
      <c r="N3" s="1" t="s">
        <v>718</v>
      </c>
      <c r="O3" s="1" t="s">
        <v>719</v>
      </c>
      <c r="P3" s="1" t="s">
        <v>720</v>
      </c>
      <c r="Q3" s="1" t="s">
        <v>721</v>
      </c>
      <c r="R3" s="1" t="s">
        <v>730</v>
      </c>
      <c r="S3" s="1" t="s">
        <v>723</v>
      </c>
      <c r="T3" s="1" t="s">
        <v>724</v>
      </c>
      <c r="U3" s="1" t="s">
        <v>725</v>
      </c>
      <c r="V3" s="1" t="s">
        <v>726</v>
      </c>
    </row>
    <row r="4" s="1" customFormat="1" spans="1:22">
      <c r="A4" s="1" t="s">
        <v>731</v>
      </c>
      <c r="B4" s="1" t="s">
        <v>709</v>
      </c>
      <c r="C4" s="1" t="s">
        <v>732</v>
      </c>
      <c r="D4" s="1" t="s">
        <v>711</v>
      </c>
      <c r="E4" s="1" t="s">
        <v>729</v>
      </c>
      <c r="F4" s="1" t="s">
        <v>713</v>
      </c>
      <c r="G4" s="1" t="s">
        <v>714</v>
      </c>
      <c r="H4" s="1" t="s">
        <v>715</v>
      </c>
      <c r="I4" s="1" t="s">
        <v>719</v>
      </c>
      <c r="J4" s="1" t="s">
        <v>717</v>
      </c>
      <c r="K4" s="1" t="s">
        <v>719</v>
      </c>
      <c r="L4" s="1" t="s">
        <v>719</v>
      </c>
      <c r="M4" s="1" t="s">
        <v>718</v>
      </c>
      <c r="N4" s="1" t="s">
        <v>718</v>
      </c>
      <c r="O4" s="1" t="s">
        <v>719</v>
      </c>
      <c r="P4" s="1" t="s">
        <v>720</v>
      </c>
      <c r="Q4" s="1" t="s">
        <v>721</v>
      </c>
      <c r="R4" s="1" t="s">
        <v>733</v>
      </c>
      <c r="S4" s="1" t="s">
        <v>723</v>
      </c>
      <c r="T4" s="1" t="s">
        <v>724</v>
      </c>
      <c r="U4" s="1" t="s">
        <v>725</v>
      </c>
      <c r="V4" s="1" t="s">
        <v>726</v>
      </c>
    </row>
    <row r="5" s="1" customFormat="1" spans="1:22">
      <c r="A5" s="3">
        <v>999222002288345</v>
      </c>
      <c r="B5" s="1" t="s">
        <v>734</v>
      </c>
      <c r="C5" s="1" t="s">
        <v>735</v>
      </c>
      <c r="D5" s="1" t="s">
        <v>736</v>
      </c>
      <c r="E5" s="1" t="s">
        <v>737</v>
      </c>
      <c r="F5" s="1" t="s">
        <v>738</v>
      </c>
      <c r="G5" s="1" t="s">
        <v>714</v>
      </c>
      <c r="H5" s="1" t="s">
        <v>715</v>
      </c>
      <c r="I5" s="1" t="s">
        <v>739</v>
      </c>
      <c r="J5" s="1" t="s">
        <v>717</v>
      </c>
      <c r="K5" s="1" t="s">
        <v>739</v>
      </c>
      <c r="L5" s="1" t="s">
        <v>739</v>
      </c>
      <c r="M5" s="1" t="s">
        <v>718</v>
      </c>
      <c r="N5" s="1" t="s">
        <v>718</v>
      </c>
      <c r="O5" s="1" t="s">
        <v>719</v>
      </c>
      <c r="P5" s="1" t="s">
        <v>720</v>
      </c>
      <c r="Q5" s="1" t="s">
        <v>721</v>
      </c>
      <c r="R5" s="1" t="s">
        <v>740</v>
      </c>
      <c r="S5" s="1" t="s">
        <v>723</v>
      </c>
      <c r="T5" s="1" t="s">
        <v>724</v>
      </c>
      <c r="U5" s="1" t="s">
        <v>725</v>
      </c>
      <c r="V5" s="1" t="s">
        <v>741</v>
      </c>
    </row>
    <row r="6" s="1" customFormat="1" spans="1:22">
      <c r="A6" s="3">
        <v>999221981941127</v>
      </c>
      <c r="B6" s="1" t="s">
        <v>742</v>
      </c>
      <c r="C6" s="1" t="s">
        <v>743</v>
      </c>
      <c r="D6" s="1" t="s">
        <v>744</v>
      </c>
      <c r="E6" s="1" t="s">
        <v>745</v>
      </c>
      <c r="F6" s="1" t="s">
        <v>738</v>
      </c>
      <c r="G6" s="1" t="s">
        <v>714</v>
      </c>
      <c r="H6" s="1" t="s">
        <v>715</v>
      </c>
      <c r="I6" s="1" t="s">
        <v>746</v>
      </c>
      <c r="J6" s="1" t="s">
        <v>717</v>
      </c>
      <c r="K6" s="1" t="s">
        <v>746</v>
      </c>
      <c r="L6" s="1" t="s">
        <v>746</v>
      </c>
      <c r="M6" s="1" t="s">
        <v>718</v>
      </c>
      <c r="N6" s="1" t="s">
        <v>718</v>
      </c>
      <c r="O6" s="1" t="s">
        <v>719</v>
      </c>
      <c r="P6" s="1" t="s">
        <v>720</v>
      </c>
      <c r="Q6" s="1" t="s">
        <v>721</v>
      </c>
      <c r="R6" s="1" t="s">
        <v>747</v>
      </c>
      <c r="S6" s="1" t="s">
        <v>723</v>
      </c>
      <c r="T6" s="1" t="s">
        <v>724</v>
      </c>
      <c r="U6" s="1" t="s">
        <v>725</v>
      </c>
      <c r="V6" s="1" t="s">
        <v>726</v>
      </c>
    </row>
    <row r="7" s="1" customFormat="1" spans="1:22">
      <c r="A7" s="3">
        <v>999221983305947</v>
      </c>
      <c r="B7" s="1" t="s">
        <v>748</v>
      </c>
      <c r="C7" s="1" t="s">
        <v>749</v>
      </c>
      <c r="D7" s="1" t="s">
        <v>736</v>
      </c>
      <c r="E7" s="1" t="s">
        <v>750</v>
      </c>
      <c r="F7" s="1" t="s">
        <v>738</v>
      </c>
      <c r="G7" s="1" t="s">
        <v>714</v>
      </c>
      <c r="H7" s="1" t="s">
        <v>715</v>
      </c>
      <c r="I7" s="1" t="s">
        <v>739</v>
      </c>
      <c r="J7" s="1" t="s">
        <v>717</v>
      </c>
      <c r="K7" s="1" t="s">
        <v>739</v>
      </c>
      <c r="L7" s="1" t="s">
        <v>739</v>
      </c>
      <c r="M7" s="1" t="s">
        <v>718</v>
      </c>
      <c r="N7" s="1" t="s">
        <v>718</v>
      </c>
      <c r="O7" s="1" t="s">
        <v>719</v>
      </c>
      <c r="P7" s="1" t="s">
        <v>720</v>
      </c>
      <c r="Q7" s="1" t="s">
        <v>721</v>
      </c>
      <c r="R7" s="1" t="s">
        <v>751</v>
      </c>
      <c r="S7" s="1" t="s">
        <v>723</v>
      </c>
      <c r="T7" s="1" t="s">
        <v>724</v>
      </c>
      <c r="U7" s="1" t="s">
        <v>725</v>
      </c>
      <c r="V7" s="1" t="s">
        <v>741</v>
      </c>
    </row>
    <row r="8" s="1" customFormat="1" spans="1:22">
      <c r="A8" s="1" t="s">
        <v>752</v>
      </c>
      <c r="B8" s="1" t="s">
        <v>748</v>
      </c>
      <c r="C8" s="1" t="s">
        <v>753</v>
      </c>
      <c r="D8" s="1" t="s">
        <v>754</v>
      </c>
      <c r="E8" s="1" t="s">
        <v>755</v>
      </c>
      <c r="F8" s="1" t="s">
        <v>756</v>
      </c>
      <c r="G8" s="1" t="s">
        <v>714</v>
      </c>
      <c r="H8" s="1" t="s">
        <v>715</v>
      </c>
      <c r="I8" s="1" t="s">
        <v>719</v>
      </c>
      <c r="J8" s="1" t="s">
        <v>717</v>
      </c>
      <c r="K8" s="1" t="s">
        <v>719</v>
      </c>
      <c r="L8" s="1" t="s">
        <v>719</v>
      </c>
      <c r="M8" s="1" t="s">
        <v>718</v>
      </c>
      <c r="N8" s="1" t="s">
        <v>718</v>
      </c>
      <c r="O8" s="1" t="s">
        <v>719</v>
      </c>
      <c r="P8" s="1" t="s">
        <v>720</v>
      </c>
      <c r="Q8" s="1" t="s">
        <v>721</v>
      </c>
      <c r="R8" s="1" t="s">
        <v>757</v>
      </c>
      <c r="S8" s="1" t="s">
        <v>723</v>
      </c>
      <c r="T8" s="1" t="s">
        <v>724</v>
      </c>
      <c r="U8" s="1" t="s">
        <v>725</v>
      </c>
      <c r="V8" s="1" t="s">
        <v>741</v>
      </c>
    </row>
    <row r="9" s="1" customFormat="1" spans="1:22">
      <c r="A9" s="3">
        <v>21558167044</v>
      </c>
      <c r="B9" s="1" t="s">
        <v>758</v>
      </c>
      <c r="C9" s="1" t="s">
        <v>759</v>
      </c>
      <c r="D9" s="1" t="s">
        <v>760</v>
      </c>
      <c r="E9" s="1" t="s">
        <v>761</v>
      </c>
      <c r="F9" s="1" t="s">
        <v>762</v>
      </c>
      <c r="G9" s="1" t="s">
        <v>714</v>
      </c>
      <c r="H9" s="1" t="s">
        <v>715</v>
      </c>
      <c r="I9" s="1" t="s">
        <v>763</v>
      </c>
      <c r="J9" s="1" t="s">
        <v>717</v>
      </c>
      <c r="K9" s="1" t="s">
        <v>763</v>
      </c>
      <c r="L9" s="1" t="s">
        <v>763</v>
      </c>
      <c r="M9" s="1" t="s">
        <v>718</v>
      </c>
      <c r="N9" s="1" t="s">
        <v>718</v>
      </c>
      <c r="O9" s="1" t="s">
        <v>719</v>
      </c>
      <c r="P9" s="1" t="s">
        <v>720</v>
      </c>
      <c r="Q9" s="1" t="s">
        <v>721</v>
      </c>
      <c r="R9" s="1" t="s">
        <v>764</v>
      </c>
      <c r="S9" s="1" t="s">
        <v>723</v>
      </c>
      <c r="T9" s="1" t="s">
        <v>724</v>
      </c>
      <c r="U9" s="1" t="s">
        <v>725</v>
      </c>
      <c r="V9" s="1" t="s">
        <v>726</v>
      </c>
    </row>
    <row r="10" s="1" customFormat="1" spans="1:22">
      <c r="A10" s="3">
        <v>21826402486</v>
      </c>
      <c r="B10" s="1" t="s">
        <v>765</v>
      </c>
      <c r="C10" s="1" t="s">
        <v>766</v>
      </c>
      <c r="D10" s="1" t="s">
        <v>767</v>
      </c>
      <c r="E10" s="1" t="s">
        <v>768</v>
      </c>
      <c r="F10" s="1" t="s">
        <v>756</v>
      </c>
      <c r="G10" s="1" t="s">
        <v>714</v>
      </c>
      <c r="H10" s="1" t="s">
        <v>715</v>
      </c>
      <c r="I10" s="1" t="s">
        <v>769</v>
      </c>
      <c r="J10" s="1" t="s">
        <v>717</v>
      </c>
      <c r="K10" s="1" t="s">
        <v>769</v>
      </c>
      <c r="L10" s="1" t="s">
        <v>769</v>
      </c>
      <c r="M10" s="1" t="s">
        <v>718</v>
      </c>
      <c r="N10" s="1" t="s">
        <v>718</v>
      </c>
      <c r="O10" s="1" t="s">
        <v>719</v>
      </c>
      <c r="P10" s="1" t="s">
        <v>720</v>
      </c>
      <c r="Q10" s="1" t="s">
        <v>721</v>
      </c>
      <c r="R10" s="1" t="s">
        <v>770</v>
      </c>
      <c r="S10" s="1" t="s">
        <v>723</v>
      </c>
      <c r="T10" s="1" t="s">
        <v>724</v>
      </c>
      <c r="U10" s="1" t="s">
        <v>725</v>
      </c>
      <c r="V10" s="1" t="s">
        <v>771</v>
      </c>
    </row>
    <row r="11" s="1" customFormat="1" spans="1:22">
      <c r="A11" s="3">
        <v>999221957221430</v>
      </c>
      <c r="B11" s="1" t="s">
        <v>772</v>
      </c>
      <c r="C11" s="1" t="s">
        <v>773</v>
      </c>
      <c r="D11" s="1" t="s">
        <v>774</v>
      </c>
      <c r="E11" s="1" t="s">
        <v>775</v>
      </c>
      <c r="F11" s="1" t="s">
        <v>762</v>
      </c>
      <c r="G11" s="1" t="s">
        <v>714</v>
      </c>
      <c r="H11" s="1" t="s">
        <v>715</v>
      </c>
      <c r="I11" s="1" t="s">
        <v>776</v>
      </c>
      <c r="J11" s="1" t="s">
        <v>717</v>
      </c>
      <c r="K11" s="1" t="s">
        <v>776</v>
      </c>
      <c r="L11" s="1" t="s">
        <v>776</v>
      </c>
      <c r="M11" s="1" t="s">
        <v>718</v>
      </c>
      <c r="N11" s="1" t="s">
        <v>718</v>
      </c>
      <c r="O11" s="1" t="s">
        <v>719</v>
      </c>
      <c r="P11" s="1" t="s">
        <v>720</v>
      </c>
      <c r="Q11" s="1" t="s">
        <v>721</v>
      </c>
      <c r="R11" s="1" t="s">
        <v>777</v>
      </c>
      <c r="S11" s="1" t="s">
        <v>723</v>
      </c>
      <c r="T11" s="1" t="s">
        <v>724</v>
      </c>
      <c r="U11" s="1" t="s">
        <v>725</v>
      </c>
      <c r="V11" s="1" t="s">
        <v>778</v>
      </c>
    </row>
    <row r="12" s="1" customFormat="1" spans="1:22">
      <c r="A12" s="3">
        <v>21705599833</v>
      </c>
      <c r="B12" s="1" t="s">
        <v>779</v>
      </c>
      <c r="C12" s="1" t="s">
        <v>780</v>
      </c>
      <c r="D12" s="1" t="s">
        <v>781</v>
      </c>
      <c r="E12" s="1" t="s">
        <v>782</v>
      </c>
      <c r="F12" s="1" t="s">
        <v>738</v>
      </c>
      <c r="G12" s="1" t="s">
        <v>714</v>
      </c>
      <c r="H12" s="1" t="s">
        <v>715</v>
      </c>
      <c r="I12" s="1" t="s">
        <v>783</v>
      </c>
      <c r="J12" s="1" t="s">
        <v>717</v>
      </c>
      <c r="K12" s="1" t="s">
        <v>783</v>
      </c>
      <c r="L12" s="1" t="s">
        <v>719</v>
      </c>
      <c r="M12" s="1" t="s">
        <v>784</v>
      </c>
      <c r="N12" s="1" t="s">
        <v>784</v>
      </c>
      <c r="O12" s="1" t="s">
        <v>719</v>
      </c>
      <c r="P12" s="1" t="s">
        <v>720</v>
      </c>
      <c r="Q12" s="1" t="s">
        <v>721</v>
      </c>
      <c r="R12" s="1" t="s">
        <v>785</v>
      </c>
      <c r="S12" s="1" t="s">
        <v>723</v>
      </c>
      <c r="T12" s="1" t="s">
        <v>724</v>
      </c>
      <c r="U12" s="1" t="s">
        <v>725</v>
      </c>
      <c r="V12" s="1" t="s">
        <v>741</v>
      </c>
    </row>
    <row r="13" s="1" customFormat="1" spans="1:22">
      <c r="A13" s="3">
        <v>21714485933</v>
      </c>
      <c r="B13" s="1" t="s">
        <v>786</v>
      </c>
      <c r="C13" s="1" t="s">
        <v>787</v>
      </c>
      <c r="D13" s="1" t="s">
        <v>788</v>
      </c>
      <c r="E13" s="1" t="s">
        <v>789</v>
      </c>
      <c r="F13" s="1" t="s">
        <v>790</v>
      </c>
      <c r="G13" s="1" t="s">
        <v>714</v>
      </c>
      <c r="H13" s="1" t="s">
        <v>715</v>
      </c>
      <c r="I13" s="1" t="s">
        <v>791</v>
      </c>
      <c r="J13" s="1" t="s">
        <v>717</v>
      </c>
      <c r="K13" s="1" t="s">
        <v>791</v>
      </c>
      <c r="L13" s="1" t="s">
        <v>791</v>
      </c>
      <c r="M13" s="1" t="s">
        <v>718</v>
      </c>
      <c r="N13" s="1" t="s">
        <v>718</v>
      </c>
      <c r="O13" s="1" t="s">
        <v>719</v>
      </c>
      <c r="P13" s="1" t="s">
        <v>720</v>
      </c>
      <c r="Q13" s="1" t="s">
        <v>721</v>
      </c>
      <c r="R13" s="1" t="s">
        <v>792</v>
      </c>
      <c r="S13" s="1" t="s">
        <v>723</v>
      </c>
      <c r="T13" s="1" t="s">
        <v>724</v>
      </c>
      <c r="U13" s="1" t="s">
        <v>725</v>
      </c>
      <c r="V13" s="1" t="s">
        <v>741</v>
      </c>
    </row>
    <row r="14" s="1" customFormat="1" spans="1:22">
      <c r="A14" s="3">
        <v>999222010576439</v>
      </c>
      <c r="B14" s="1" t="s">
        <v>709</v>
      </c>
      <c r="C14" s="1" t="s">
        <v>793</v>
      </c>
      <c r="D14" s="1" t="s">
        <v>794</v>
      </c>
      <c r="E14" s="1" t="s">
        <v>795</v>
      </c>
      <c r="F14" s="1" t="s">
        <v>738</v>
      </c>
      <c r="G14" s="1" t="s">
        <v>714</v>
      </c>
      <c r="H14" s="1" t="s">
        <v>715</v>
      </c>
      <c r="I14" s="1" t="s">
        <v>796</v>
      </c>
      <c r="J14" s="1" t="s">
        <v>717</v>
      </c>
      <c r="K14" s="1" t="s">
        <v>796</v>
      </c>
      <c r="L14" s="1" t="s">
        <v>796</v>
      </c>
      <c r="M14" s="1" t="s">
        <v>718</v>
      </c>
      <c r="N14" s="1" t="s">
        <v>718</v>
      </c>
      <c r="O14" s="1" t="s">
        <v>719</v>
      </c>
      <c r="P14" s="1" t="s">
        <v>720</v>
      </c>
      <c r="Q14" s="1" t="s">
        <v>721</v>
      </c>
      <c r="R14" s="1" t="s">
        <v>797</v>
      </c>
      <c r="S14" s="1" t="s">
        <v>723</v>
      </c>
      <c r="T14" s="1" t="s">
        <v>724</v>
      </c>
      <c r="U14" s="1" t="s">
        <v>725</v>
      </c>
      <c r="V14" s="1" t="s">
        <v>798</v>
      </c>
    </row>
    <row r="15" s="1" customFormat="1" spans="1:22">
      <c r="A15" s="3">
        <v>999222193446209</v>
      </c>
      <c r="B15" s="1" t="s">
        <v>756</v>
      </c>
      <c r="C15" s="1" t="s">
        <v>799</v>
      </c>
      <c r="D15" s="1" t="s">
        <v>800</v>
      </c>
      <c r="E15" s="1" t="s">
        <v>801</v>
      </c>
      <c r="F15" s="1" t="s">
        <v>756</v>
      </c>
      <c r="G15" s="1" t="s">
        <v>714</v>
      </c>
      <c r="H15" s="1" t="s">
        <v>715</v>
      </c>
      <c r="I15" s="1" t="s">
        <v>802</v>
      </c>
      <c r="J15" s="1" t="s">
        <v>717</v>
      </c>
      <c r="K15" s="1" t="s">
        <v>802</v>
      </c>
      <c r="L15" s="1" t="s">
        <v>802</v>
      </c>
      <c r="M15" s="1" t="s">
        <v>718</v>
      </c>
      <c r="N15" s="1" t="s">
        <v>718</v>
      </c>
      <c r="O15" s="1" t="s">
        <v>719</v>
      </c>
      <c r="P15" s="1" t="s">
        <v>720</v>
      </c>
      <c r="Q15" s="1" t="s">
        <v>721</v>
      </c>
      <c r="R15" s="1" t="s">
        <v>803</v>
      </c>
      <c r="S15" s="1" t="s">
        <v>723</v>
      </c>
      <c r="T15" s="1" t="s">
        <v>724</v>
      </c>
      <c r="U15" s="1" t="s">
        <v>725</v>
      </c>
      <c r="V15" s="1" t="s">
        <v>741</v>
      </c>
    </row>
    <row r="16" s="1" customFormat="1" spans="1:22">
      <c r="A16" s="3">
        <v>999222015903950</v>
      </c>
      <c r="B16" s="1" t="s">
        <v>709</v>
      </c>
      <c r="C16" s="1" t="s">
        <v>804</v>
      </c>
      <c r="D16" s="1" t="s">
        <v>805</v>
      </c>
      <c r="E16" s="1" t="s">
        <v>806</v>
      </c>
      <c r="F16" s="1" t="s">
        <v>756</v>
      </c>
      <c r="G16" s="1" t="s">
        <v>714</v>
      </c>
      <c r="H16" s="1" t="s">
        <v>715</v>
      </c>
      <c r="I16" s="1" t="s">
        <v>807</v>
      </c>
      <c r="J16" s="1" t="s">
        <v>717</v>
      </c>
      <c r="K16" s="1" t="s">
        <v>807</v>
      </c>
      <c r="L16" s="1" t="s">
        <v>807</v>
      </c>
      <c r="M16" s="1" t="s">
        <v>718</v>
      </c>
      <c r="N16" s="1" t="s">
        <v>718</v>
      </c>
      <c r="O16" s="1" t="s">
        <v>719</v>
      </c>
      <c r="P16" s="1" t="s">
        <v>720</v>
      </c>
      <c r="Q16" s="1" t="s">
        <v>721</v>
      </c>
      <c r="R16" s="1" t="s">
        <v>808</v>
      </c>
      <c r="S16" s="1" t="s">
        <v>723</v>
      </c>
      <c r="T16" s="1" t="s">
        <v>724</v>
      </c>
      <c r="U16" s="1" t="s">
        <v>725</v>
      </c>
      <c r="V16" s="1" t="s">
        <v>778</v>
      </c>
    </row>
    <row r="17" s="1" customFormat="1" spans="1:22">
      <c r="A17" s="3">
        <v>999222016428814</v>
      </c>
      <c r="B17" s="1" t="s">
        <v>809</v>
      </c>
      <c r="C17" s="1" t="s">
        <v>810</v>
      </c>
      <c r="D17" s="1" t="s">
        <v>811</v>
      </c>
      <c r="E17" s="1" t="s">
        <v>812</v>
      </c>
      <c r="F17" s="1" t="s">
        <v>756</v>
      </c>
      <c r="G17" s="1" t="s">
        <v>714</v>
      </c>
      <c r="H17" s="1" t="s">
        <v>715</v>
      </c>
      <c r="I17" s="1" t="s">
        <v>813</v>
      </c>
      <c r="J17" s="1" t="s">
        <v>717</v>
      </c>
      <c r="K17" s="1" t="s">
        <v>813</v>
      </c>
      <c r="L17" s="1" t="s">
        <v>813</v>
      </c>
      <c r="M17" s="1" t="s">
        <v>718</v>
      </c>
      <c r="N17" s="1" t="s">
        <v>718</v>
      </c>
      <c r="O17" s="1" t="s">
        <v>719</v>
      </c>
      <c r="P17" s="1" t="s">
        <v>720</v>
      </c>
      <c r="Q17" s="1" t="s">
        <v>721</v>
      </c>
      <c r="R17" s="1" t="s">
        <v>814</v>
      </c>
      <c r="S17" s="1" t="s">
        <v>723</v>
      </c>
      <c r="T17" s="1" t="s">
        <v>724</v>
      </c>
      <c r="U17" s="1" t="s">
        <v>725</v>
      </c>
      <c r="V17" s="1" t="s">
        <v>771</v>
      </c>
    </row>
    <row r="18" s="1" customFormat="1" spans="1:22">
      <c r="A18" s="3">
        <v>999221974727282</v>
      </c>
      <c r="B18" s="1" t="s">
        <v>815</v>
      </c>
      <c r="C18" s="1" t="s">
        <v>816</v>
      </c>
      <c r="D18" s="1" t="s">
        <v>817</v>
      </c>
      <c r="E18" s="1" t="s">
        <v>818</v>
      </c>
      <c r="F18" s="1" t="s">
        <v>756</v>
      </c>
      <c r="G18" s="1" t="s">
        <v>714</v>
      </c>
      <c r="H18" s="1" t="s">
        <v>715</v>
      </c>
      <c r="I18" s="1" t="s">
        <v>819</v>
      </c>
      <c r="J18" s="1" t="s">
        <v>717</v>
      </c>
      <c r="K18" s="1" t="s">
        <v>819</v>
      </c>
      <c r="L18" s="1" t="s">
        <v>819</v>
      </c>
      <c r="M18" s="1" t="s">
        <v>718</v>
      </c>
      <c r="N18" s="1" t="s">
        <v>718</v>
      </c>
      <c r="O18" s="1" t="s">
        <v>719</v>
      </c>
      <c r="P18" s="1" t="s">
        <v>720</v>
      </c>
      <c r="Q18" s="1" t="s">
        <v>721</v>
      </c>
      <c r="R18" s="1" t="s">
        <v>820</v>
      </c>
      <c r="S18" s="1" t="s">
        <v>723</v>
      </c>
      <c r="T18" s="1" t="s">
        <v>724</v>
      </c>
      <c r="U18" s="1" t="s">
        <v>725</v>
      </c>
      <c r="V18" s="1" t="s">
        <v>798</v>
      </c>
    </row>
    <row r="19" s="1" customFormat="1" spans="1:22">
      <c r="A19" s="3">
        <v>999222025043761</v>
      </c>
      <c r="B19" s="1" t="s">
        <v>821</v>
      </c>
      <c r="C19" s="1" t="s">
        <v>822</v>
      </c>
      <c r="D19" s="1" t="s">
        <v>823</v>
      </c>
      <c r="E19" s="1" t="s">
        <v>824</v>
      </c>
      <c r="F19" s="1" t="s">
        <v>738</v>
      </c>
      <c r="G19" s="1" t="s">
        <v>714</v>
      </c>
      <c r="H19" s="1" t="s">
        <v>715</v>
      </c>
      <c r="I19" s="1" t="s">
        <v>825</v>
      </c>
      <c r="J19" s="1" t="s">
        <v>717</v>
      </c>
      <c r="K19" s="1" t="s">
        <v>825</v>
      </c>
      <c r="L19" s="1" t="s">
        <v>825</v>
      </c>
      <c r="M19" s="1" t="s">
        <v>718</v>
      </c>
      <c r="N19" s="1" t="s">
        <v>718</v>
      </c>
      <c r="O19" s="1" t="s">
        <v>719</v>
      </c>
      <c r="P19" s="1" t="s">
        <v>720</v>
      </c>
      <c r="Q19" s="1" t="s">
        <v>721</v>
      </c>
      <c r="R19" s="1" t="s">
        <v>826</v>
      </c>
      <c r="S19" s="1" t="s">
        <v>723</v>
      </c>
      <c r="T19" s="1" t="s">
        <v>724</v>
      </c>
      <c r="U19" s="1" t="s">
        <v>725</v>
      </c>
      <c r="V19" s="1" t="s">
        <v>741</v>
      </c>
    </row>
    <row r="20" s="1" customFormat="1" spans="1:22">
      <c r="A20" s="3">
        <v>999221983097562</v>
      </c>
      <c r="B20" s="1" t="s">
        <v>742</v>
      </c>
      <c r="C20" s="1" t="s">
        <v>827</v>
      </c>
      <c r="D20" s="1" t="s">
        <v>828</v>
      </c>
      <c r="E20" s="1" t="s">
        <v>829</v>
      </c>
      <c r="F20" s="1" t="s">
        <v>756</v>
      </c>
      <c r="G20" s="1" t="s">
        <v>714</v>
      </c>
      <c r="H20" s="1" t="s">
        <v>715</v>
      </c>
      <c r="I20" s="1" t="s">
        <v>830</v>
      </c>
      <c r="J20" s="1" t="s">
        <v>717</v>
      </c>
      <c r="K20" s="1" t="s">
        <v>830</v>
      </c>
      <c r="L20" s="1" t="s">
        <v>830</v>
      </c>
      <c r="M20" s="1" t="s">
        <v>718</v>
      </c>
      <c r="N20" s="1" t="s">
        <v>718</v>
      </c>
      <c r="O20" s="1" t="s">
        <v>719</v>
      </c>
      <c r="P20" s="1" t="s">
        <v>720</v>
      </c>
      <c r="Q20" s="1" t="s">
        <v>721</v>
      </c>
      <c r="R20" s="1" t="s">
        <v>831</v>
      </c>
      <c r="S20" s="1" t="s">
        <v>723</v>
      </c>
      <c r="T20" s="1" t="s">
        <v>724</v>
      </c>
      <c r="U20" s="1" t="s">
        <v>725</v>
      </c>
      <c r="V20" s="1" t="s">
        <v>741</v>
      </c>
    </row>
    <row r="21" s="1" customFormat="1" spans="1:22">
      <c r="A21" s="3">
        <v>999221969227983</v>
      </c>
      <c r="B21" s="1" t="s">
        <v>832</v>
      </c>
      <c r="C21" s="1" t="s">
        <v>833</v>
      </c>
      <c r="D21" s="1" t="s">
        <v>834</v>
      </c>
      <c r="E21" s="1" t="s">
        <v>835</v>
      </c>
      <c r="F21" s="1" t="s">
        <v>790</v>
      </c>
      <c r="G21" s="1" t="s">
        <v>714</v>
      </c>
      <c r="H21" s="1" t="s">
        <v>715</v>
      </c>
      <c r="I21" s="1" t="s">
        <v>836</v>
      </c>
      <c r="J21" s="1" t="s">
        <v>717</v>
      </c>
      <c r="K21" s="1" t="s">
        <v>836</v>
      </c>
      <c r="L21" s="1" t="s">
        <v>836</v>
      </c>
      <c r="M21" s="1" t="s">
        <v>718</v>
      </c>
      <c r="N21" s="1" t="s">
        <v>718</v>
      </c>
      <c r="O21" s="1" t="s">
        <v>719</v>
      </c>
      <c r="P21" s="1" t="s">
        <v>720</v>
      </c>
      <c r="Q21" s="1" t="s">
        <v>721</v>
      </c>
      <c r="R21" s="1" t="s">
        <v>837</v>
      </c>
      <c r="S21" s="1" t="s">
        <v>723</v>
      </c>
      <c r="T21" s="1" t="s">
        <v>724</v>
      </c>
      <c r="U21" s="1" t="s">
        <v>725</v>
      </c>
      <c r="V21" s="1" t="s">
        <v>741</v>
      </c>
    </row>
    <row r="22" s="1" customFormat="1" spans="1:22">
      <c r="A22" s="3">
        <v>21485934364</v>
      </c>
      <c r="B22" s="1" t="s">
        <v>838</v>
      </c>
      <c r="C22" s="1" t="s">
        <v>839</v>
      </c>
      <c r="D22" s="1" t="s">
        <v>840</v>
      </c>
      <c r="E22" s="1" t="s">
        <v>841</v>
      </c>
      <c r="F22" s="1" t="s">
        <v>756</v>
      </c>
      <c r="G22" s="1" t="s">
        <v>714</v>
      </c>
      <c r="H22" s="1" t="s">
        <v>715</v>
      </c>
      <c r="I22" s="1" t="s">
        <v>842</v>
      </c>
      <c r="J22" s="1" t="s">
        <v>717</v>
      </c>
      <c r="K22" s="1" t="s">
        <v>842</v>
      </c>
      <c r="L22" s="1" t="s">
        <v>842</v>
      </c>
      <c r="M22" s="1" t="s">
        <v>718</v>
      </c>
      <c r="N22" s="1" t="s">
        <v>718</v>
      </c>
      <c r="O22" s="1" t="s">
        <v>719</v>
      </c>
      <c r="P22" s="1" t="s">
        <v>720</v>
      </c>
      <c r="Q22" s="1" t="s">
        <v>721</v>
      </c>
      <c r="R22" s="1" t="s">
        <v>843</v>
      </c>
      <c r="S22" s="1" t="s">
        <v>723</v>
      </c>
      <c r="T22" s="1" t="s">
        <v>724</v>
      </c>
      <c r="U22" s="1" t="s">
        <v>725</v>
      </c>
      <c r="V22" s="1" t="s">
        <v>741</v>
      </c>
    </row>
    <row r="23" s="1" customFormat="1" spans="1:22">
      <c r="A23" s="3">
        <v>21107809506</v>
      </c>
      <c r="B23" s="1" t="s">
        <v>844</v>
      </c>
      <c r="C23" s="1" t="s">
        <v>845</v>
      </c>
      <c r="D23" s="1" t="s">
        <v>846</v>
      </c>
      <c r="E23" s="1" t="s">
        <v>847</v>
      </c>
      <c r="F23" s="1" t="s">
        <v>713</v>
      </c>
      <c r="G23" s="1" t="s">
        <v>714</v>
      </c>
      <c r="H23" s="1" t="s">
        <v>715</v>
      </c>
      <c r="I23" s="1" t="s">
        <v>848</v>
      </c>
      <c r="J23" s="1" t="s">
        <v>717</v>
      </c>
      <c r="K23" s="1" t="s">
        <v>848</v>
      </c>
      <c r="L23" s="1" t="s">
        <v>849</v>
      </c>
      <c r="M23" s="1" t="s">
        <v>850</v>
      </c>
      <c r="N23" s="1" t="s">
        <v>850</v>
      </c>
      <c r="O23" s="1" t="s">
        <v>719</v>
      </c>
      <c r="P23" s="1" t="s">
        <v>720</v>
      </c>
      <c r="Q23" s="1" t="s">
        <v>721</v>
      </c>
      <c r="R23" s="1" t="s">
        <v>851</v>
      </c>
      <c r="S23" s="1" t="s">
        <v>723</v>
      </c>
      <c r="T23" s="1" t="s">
        <v>724</v>
      </c>
      <c r="U23" s="1" t="s">
        <v>725</v>
      </c>
      <c r="V23" s="1" t="s">
        <v>778</v>
      </c>
    </row>
    <row r="24" s="1" customFormat="1" spans="1:22">
      <c r="A24" s="3">
        <v>21335478990</v>
      </c>
      <c r="B24" s="1" t="s">
        <v>852</v>
      </c>
      <c r="C24" s="1" t="s">
        <v>853</v>
      </c>
      <c r="D24" s="1" t="s">
        <v>788</v>
      </c>
      <c r="E24" s="1" t="s">
        <v>854</v>
      </c>
      <c r="F24" s="1" t="s">
        <v>738</v>
      </c>
      <c r="G24" s="1" t="s">
        <v>714</v>
      </c>
      <c r="H24" s="1" t="s">
        <v>715</v>
      </c>
      <c r="I24" s="1" t="s">
        <v>855</v>
      </c>
      <c r="J24" s="1" t="s">
        <v>717</v>
      </c>
      <c r="K24" s="1" t="s">
        <v>855</v>
      </c>
      <c r="L24" s="1" t="s">
        <v>855</v>
      </c>
      <c r="M24" s="1" t="s">
        <v>718</v>
      </c>
      <c r="N24" s="1" t="s">
        <v>718</v>
      </c>
      <c r="O24" s="1" t="s">
        <v>719</v>
      </c>
      <c r="P24" s="1" t="s">
        <v>720</v>
      </c>
      <c r="Q24" s="1" t="s">
        <v>721</v>
      </c>
      <c r="R24" s="1" t="s">
        <v>856</v>
      </c>
      <c r="S24" s="1" t="s">
        <v>723</v>
      </c>
      <c r="T24" s="1" t="s">
        <v>724</v>
      </c>
      <c r="U24" s="1" t="s">
        <v>725</v>
      </c>
      <c r="V24" s="1" t="s">
        <v>741</v>
      </c>
    </row>
    <row r="25" s="1" customFormat="1" spans="1:22">
      <c r="A25" s="3">
        <v>21811157367</v>
      </c>
      <c r="B25" s="1" t="s">
        <v>857</v>
      </c>
      <c r="C25" s="1" t="s">
        <v>858</v>
      </c>
      <c r="D25" s="1" t="s">
        <v>859</v>
      </c>
      <c r="E25" s="1" t="s">
        <v>860</v>
      </c>
      <c r="F25" s="1" t="s">
        <v>738</v>
      </c>
      <c r="G25" s="1" t="s">
        <v>714</v>
      </c>
      <c r="H25" s="1" t="s">
        <v>715</v>
      </c>
      <c r="I25" s="1" t="s">
        <v>861</v>
      </c>
      <c r="J25" s="1" t="s">
        <v>717</v>
      </c>
      <c r="K25" s="1" t="s">
        <v>861</v>
      </c>
      <c r="L25" s="1" t="s">
        <v>861</v>
      </c>
      <c r="M25" s="1" t="s">
        <v>718</v>
      </c>
      <c r="N25" s="1" t="s">
        <v>718</v>
      </c>
      <c r="O25" s="1" t="s">
        <v>719</v>
      </c>
      <c r="P25" s="1" t="s">
        <v>720</v>
      </c>
      <c r="Q25" s="1" t="s">
        <v>721</v>
      </c>
      <c r="R25" s="1" t="s">
        <v>862</v>
      </c>
      <c r="S25" s="1" t="s">
        <v>723</v>
      </c>
      <c r="T25" s="1" t="s">
        <v>724</v>
      </c>
      <c r="U25" s="1" t="s">
        <v>725</v>
      </c>
      <c r="V25" s="1" t="s">
        <v>741</v>
      </c>
    </row>
    <row r="26" s="1" customFormat="1" spans="1:22">
      <c r="A26" s="3">
        <v>21760975585</v>
      </c>
      <c r="B26" s="1" t="s">
        <v>863</v>
      </c>
      <c r="C26" s="1" t="s">
        <v>864</v>
      </c>
      <c r="D26" s="1" t="s">
        <v>865</v>
      </c>
      <c r="E26" s="1" t="s">
        <v>866</v>
      </c>
      <c r="F26" s="1" t="s">
        <v>756</v>
      </c>
      <c r="G26" s="1" t="s">
        <v>714</v>
      </c>
      <c r="H26" s="1" t="s">
        <v>715</v>
      </c>
      <c r="I26" s="1" t="s">
        <v>867</v>
      </c>
      <c r="J26" s="1" t="s">
        <v>717</v>
      </c>
      <c r="K26" s="1" t="s">
        <v>867</v>
      </c>
      <c r="L26" s="1" t="s">
        <v>867</v>
      </c>
      <c r="M26" s="1" t="s">
        <v>718</v>
      </c>
      <c r="N26" s="1" t="s">
        <v>718</v>
      </c>
      <c r="O26" s="1" t="s">
        <v>719</v>
      </c>
      <c r="P26" s="1" t="s">
        <v>720</v>
      </c>
      <c r="Q26" s="1" t="s">
        <v>721</v>
      </c>
      <c r="R26" s="1" t="s">
        <v>868</v>
      </c>
      <c r="S26" s="1" t="s">
        <v>723</v>
      </c>
      <c r="T26" s="1" t="s">
        <v>724</v>
      </c>
      <c r="U26" s="1" t="s">
        <v>725</v>
      </c>
      <c r="V26" s="1" t="s">
        <v>778</v>
      </c>
    </row>
    <row r="27" s="1" customFormat="1" spans="1:22">
      <c r="A27" s="1" t="s">
        <v>869</v>
      </c>
      <c r="B27" s="1" t="s">
        <v>870</v>
      </c>
      <c r="C27" s="1" t="s">
        <v>871</v>
      </c>
      <c r="D27" s="1" t="s">
        <v>872</v>
      </c>
      <c r="E27" s="1" t="s">
        <v>873</v>
      </c>
      <c r="F27" s="1" t="s">
        <v>756</v>
      </c>
      <c r="G27" s="1" t="s">
        <v>714</v>
      </c>
      <c r="H27" s="1" t="s">
        <v>715</v>
      </c>
      <c r="I27" s="1" t="s">
        <v>719</v>
      </c>
      <c r="J27" s="1" t="s">
        <v>717</v>
      </c>
      <c r="K27" s="1" t="s">
        <v>719</v>
      </c>
      <c r="L27" s="1" t="s">
        <v>719</v>
      </c>
      <c r="M27" s="1" t="s">
        <v>718</v>
      </c>
      <c r="N27" s="1" t="s">
        <v>718</v>
      </c>
      <c r="O27" s="1" t="s">
        <v>719</v>
      </c>
      <c r="P27" s="1" t="s">
        <v>720</v>
      </c>
      <c r="Q27" s="1" t="s">
        <v>721</v>
      </c>
      <c r="R27" s="1" t="s">
        <v>874</v>
      </c>
      <c r="S27" s="1" t="s">
        <v>723</v>
      </c>
      <c r="T27" s="1" t="s">
        <v>724</v>
      </c>
      <c r="U27" s="1" t="s">
        <v>725</v>
      </c>
      <c r="V27" s="1" t="s">
        <v>726</v>
      </c>
    </row>
    <row r="28" s="1" customFormat="1" spans="1:22">
      <c r="A28" s="3">
        <v>21766794749</v>
      </c>
      <c r="B28" s="1" t="s">
        <v>875</v>
      </c>
      <c r="C28" s="1" t="s">
        <v>876</v>
      </c>
      <c r="D28" s="1" t="s">
        <v>877</v>
      </c>
      <c r="E28" s="1" t="s">
        <v>878</v>
      </c>
      <c r="F28" s="1" t="s">
        <v>762</v>
      </c>
      <c r="G28" s="1" t="s">
        <v>714</v>
      </c>
      <c r="H28" s="1" t="s">
        <v>715</v>
      </c>
      <c r="I28" s="1" t="s">
        <v>879</v>
      </c>
      <c r="J28" s="1" t="s">
        <v>717</v>
      </c>
      <c r="K28" s="1" t="s">
        <v>879</v>
      </c>
      <c r="L28" s="1" t="s">
        <v>879</v>
      </c>
      <c r="M28" s="1" t="s">
        <v>718</v>
      </c>
      <c r="N28" s="1" t="s">
        <v>718</v>
      </c>
      <c r="O28" s="1" t="s">
        <v>719</v>
      </c>
      <c r="P28" s="1" t="s">
        <v>720</v>
      </c>
      <c r="Q28" s="1" t="s">
        <v>721</v>
      </c>
      <c r="R28" s="1" t="s">
        <v>880</v>
      </c>
      <c r="S28" s="1" t="s">
        <v>723</v>
      </c>
      <c r="T28" s="1" t="s">
        <v>724</v>
      </c>
      <c r="U28" s="1" t="s">
        <v>725</v>
      </c>
      <c r="V28" s="1" t="s">
        <v>741</v>
      </c>
    </row>
    <row r="29" s="1" customFormat="1" spans="1:22">
      <c r="A29" s="3">
        <v>999222170428577</v>
      </c>
      <c r="B29" s="1" t="s">
        <v>881</v>
      </c>
      <c r="C29" s="1" t="s">
        <v>882</v>
      </c>
      <c r="D29" s="1" t="s">
        <v>872</v>
      </c>
      <c r="E29" s="1" t="s">
        <v>883</v>
      </c>
      <c r="F29" s="1" t="s">
        <v>756</v>
      </c>
      <c r="G29" s="1" t="s">
        <v>714</v>
      </c>
      <c r="H29" s="1" t="s">
        <v>715</v>
      </c>
      <c r="I29" s="1" t="s">
        <v>719</v>
      </c>
      <c r="J29" s="1" t="s">
        <v>717</v>
      </c>
      <c r="K29" s="1" t="s">
        <v>719</v>
      </c>
      <c r="L29" s="1" t="s">
        <v>719</v>
      </c>
      <c r="M29" s="1" t="s">
        <v>718</v>
      </c>
      <c r="N29" s="1" t="s">
        <v>718</v>
      </c>
      <c r="O29" s="1" t="s">
        <v>719</v>
      </c>
      <c r="P29" s="1" t="s">
        <v>720</v>
      </c>
      <c r="Q29" s="1" t="s">
        <v>721</v>
      </c>
      <c r="R29" s="1" t="s">
        <v>884</v>
      </c>
      <c r="S29" s="1" t="s">
        <v>723</v>
      </c>
      <c r="T29" s="1" t="s">
        <v>724</v>
      </c>
      <c r="U29" s="1" t="s">
        <v>725</v>
      </c>
      <c r="V29" s="1" t="s">
        <v>726</v>
      </c>
    </row>
    <row r="30" s="1" customFormat="1" spans="1:22">
      <c r="A30" s="3">
        <v>21847434706</v>
      </c>
      <c r="B30" s="1" t="s">
        <v>885</v>
      </c>
      <c r="C30" s="1" t="s">
        <v>886</v>
      </c>
      <c r="D30" s="1" t="s">
        <v>887</v>
      </c>
      <c r="E30" s="1" t="s">
        <v>888</v>
      </c>
      <c r="F30" s="1" t="s">
        <v>713</v>
      </c>
      <c r="G30" s="1" t="s">
        <v>714</v>
      </c>
      <c r="H30" s="1" t="s">
        <v>715</v>
      </c>
      <c r="I30" s="1" t="s">
        <v>783</v>
      </c>
      <c r="J30" s="1" t="s">
        <v>717</v>
      </c>
      <c r="K30" s="1" t="s">
        <v>783</v>
      </c>
      <c r="L30" s="1" t="s">
        <v>783</v>
      </c>
      <c r="M30" s="1" t="s">
        <v>718</v>
      </c>
      <c r="N30" s="1" t="s">
        <v>718</v>
      </c>
      <c r="O30" s="1" t="s">
        <v>719</v>
      </c>
      <c r="P30" s="1" t="s">
        <v>720</v>
      </c>
      <c r="Q30" s="1" t="s">
        <v>721</v>
      </c>
      <c r="R30" s="1" t="s">
        <v>889</v>
      </c>
      <c r="S30" s="1" t="s">
        <v>723</v>
      </c>
      <c r="T30" s="1" t="s">
        <v>724</v>
      </c>
      <c r="U30" s="1" t="s">
        <v>725</v>
      </c>
      <c r="V30" s="1" t="s">
        <v>726</v>
      </c>
    </row>
    <row r="31" s="1" customFormat="1" spans="1:22">
      <c r="A31" s="3">
        <v>21847442526</v>
      </c>
      <c r="B31" s="1" t="s">
        <v>885</v>
      </c>
      <c r="C31" s="1" t="s">
        <v>890</v>
      </c>
      <c r="D31" s="1" t="s">
        <v>887</v>
      </c>
      <c r="E31" s="1" t="s">
        <v>891</v>
      </c>
      <c r="F31" s="1" t="s">
        <v>713</v>
      </c>
      <c r="G31" s="1" t="s">
        <v>714</v>
      </c>
      <c r="H31" s="1" t="s">
        <v>715</v>
      </c>
      <c r="I31" s="1" t="s">
        <v>783</v>
      </c>
      <c r="J31" s="1" t="s">
        <v>717</v>
      </c>
      <c r="K31" s="1" t="s">
        <v>783</v>
      </c>
      <c r="L31" s="1" t="s">
        <v>783</v>
      </c>
      <c r="M31" s="1" t="s">
        <v>718</v>
      </c>
      <c r="N31" s="1" t="s">
        <v>718</v>
      </c>
      <c r="O31" s="1" t="s">
        <v>719</v>
      </c>
      <c r="P31" s="1" t="s">
        <v>720</v>
      </c>
      <c r="Q31" s="1" t="s">
        <v>721</v>
      </c>
      <c r="R31" s="1" t="s">
        <v>892</v>
      </c>
      <c r="S31" s="1" t="s">
        <v>723</v>
      </c>
      <c r="T31" s="1" t="s">
        <v>724</v>
      </c>
      <c r="U31" s="1" t="s">
        <v>725</v>
      </c>
      <c r="V31" s="1" t="s">
        <v>726</v>
      </c>
    </row>
    <row r="32" s="1" customFormat="1" spans="1:22">
      <c r="A32" s="3">
        <v>999221857070175</v>
      </c>
      <c r="B32" s="1" t="s">
        <v>893</v>
      </c>
      <c r="C32" s="1" t="s">
        <v>894</v>
      </c>
      <c r="D32" s="1" t="s">
        <v>767</v>
      </c>
      <c r="E32" s="1" t="s">
        <v>895</v>
      </c>
      <c r="F32" s="1" t="s">
        <v>756</v>
      </c>
      <c r="G32" s="1" t="s">
        <v>714</v>
      </c>
      <c r="H32" s="1" t="s">
        <v>715</v>
      </c>
      <c r="I32" s="1" t="s">
        <v>896</v>
      </c>
      <c r="J32" s="1" t="s">
        <v>717</v>
      </c>
      <c r="K32" s="1" t="s">
        <v>896</v>
      </c>
      <c r="L32" s="1" t="s">
        <v>896</v>
      </c>
      <c r="M32" s="1" t="s">
        <v>718</v>
      </c>
      <c r="N32" s="1" t="s">
        <v>718</v>
      </c>
      <c r="O32" s="1" t="s">
        <v>719</v>
      </c>
      <c r="P32" s="1" t="s">
        <v>720</v>
      </c>
      <c r="Q32" s="1" t="s">
        <v>721</v>
      </c>
      <c r="R32" s="1" t="s">
        <v>897</v>
      </c>
      <c r="S32" s="1" t="s">
        <v>723</v>
      </c>
      <c r="T32" s="1" t="s">
        <v>724</v>
      </c>
      <c r="U32" s="1" t="s">
        <v>725</v>
      </c>
      <c r="V32" s="1" t="s">
        <v>771</v>
      </c>
    </row>
    <row r="33" s="1" customFormat="1" spans="1:22">
      <c r="A33" s="3">
        <v>21882707404</v>
      </c>
      <c r="B33" s="1" t="s">
        <v>898</v>
      </c>
      <c r="C33" s="1" t="s">
        <v>899</v>
      </c>
      <c r="D33" s="1" t="s">
        <v>900</v>
      </c>
      <c r="E33" s="1" t="s">
        <v>901</v>
      </c>
      <c r="F33" s="1" t="s">
        <v>756</v>
      </c>
      <c r="G33" s="1" t="s">
        <v>714</v>
      </c>
      <c r="H33" s="1" t="s">
        <v>715</v>
      </c>
      <c r="I33" s="1" t="s">
        <v>902</v>
      </c>
      <c r="J33" s="1" t="s">
        <v>717</v>
      </c>
      <c r="K33" s="1" t="s">
        <v>902</v>
      </c>
      <c r="L33" s="1" t="s">
        <v>902</v>
      </c>
      <c r="M33" s="1" t="s">
        <v>718</v>
      </c>
      <c r="N33" s="1" t="s">
        <v>718</v>
      </c>
      <c r="O33" s="1" t="s">
        <v>719</v>
      </c>
      <c r="P33" s="1" t="s">
        <v>720</v>
      </c>
      <c r="Q33" s="1" t="s">
        <v>721</v>
      </c>
      <c r="R33" s="1" t="s">
        <v>903</v>
      </c>
      <c r="S33" s="1" t="s">
        <v>723</v>
      </c>
      <c r="T33" s="1" t="s">
        <v>724</v>
      </c>
      <c r="U33" s="1" t="s">
        <v>725</v>
      </c>
      <c r="V33" s="1" t="s">
        <v>741</v>
      </c>
    </row>
    <row r="34" s="1" customFormat="1" spans="1:22">
      <c r="A34" s="3">
        <v>999221919995159</v>
      </c>
      <c r="B34" s="1" t="s">
        <v>904</v>
      </c>
      <c r="C34" s="1" t="s">
        <v>905</v>
      </c>
      <c r="D34" s="1" t="s">
        <v>906</v>
      </c>
      <c r="E34" s="1" t="s">
        <v>907</v>
      </c>
      <c r="F34" s="1" t="s">
        <v>908</v>
      </c>
      <c r="G34" s="1" t="s">
        <v>714</v>
      </c>
      <c r="H34" s="1" t="s">
        <v>715</v>
      </c>
      <c r="I34" s="1" t="s">
        <v>909</v>
      </c>
      <c r="J34" s="1" t="s">
        <v>717</v>
      </c>
      <c r="K34" s="1" t="s">
        <v>909</v>
      </c>
      <c r="L34" s="1" t="s">
        <v>909</v>
      </c>
      <c r="M34" s="1" t="s">
        <v>718</v>
      </c>
      <c r="N34" s="1" t="s">
        <v>718</v>
      </c>
      <c r="O34" s="1" t="s">
        <v>719</v>
      </c>
      <c r="P34" s="1" t="s">
        <v>720</v>
      </c>
      <c r="Q34" s="1" t="s">
        <v>721</v>
      </c>
      <c r="R34" s="1" t="s">
        <v>910</v>
      </c>
      <c r="S34" s="1" t="s">
        <v>723</v>
      </c>
      <c r="T34" s="1" t="s">
        <v>724</v>
      </c>
      <c r="U34" s="1" t="s">
        <v>725</v>
      </c>
      <c r="V34" s="1" t="s">
        <v>741</v>
      </c>
    </row>
    <row r="35" s="1" customFormat="1" spans="1:22">
      <c r="A35" s="3">
        <v>999221940571889</v>
      </c>
      <c r="B35" s="1" t="s">
        <v>911</v>
      </c>
      <c r="C35" s="1" t="s">
        <v>912</v>
      </c>
      <c r="D35" s="1" t="s">
        <v>913</v>
      </c>
      <c r="E35" s="1" t="s">
        <v>914</v>
      </c>
      <c r="F35" s="1" t="s">
        <v>738</v>
      </c>
      <c r="G35" s="1" t="s">
        <v>714</v>
      </c>
      <c r="H35" s="1" t="s">
        <v>715</v>
      </c>
      <c r="I35" s="1" t="s">
        <v>915</v>
      </c>
      <c r="J35" s="1" t="s">
        <v>717</v>
      </c>
      <c r="K35" s="1" t="s">
        <v>915</v>
      </c>
      <c r="L35" s="1" t="s">
        <v>915</v>
      </c>
      <c r="M35" s="1" t="s">
        <v>718</v>
      </c>
      <c r="N35" s="1" t="s">
        <v>718</v>
      </c>
      <c r="O35" s="1" t="s">
        <v>719</v>
      </c>
      <c r="P35" s="1" t="s">
        <v>720</v>
      </c>
      <c r="Q35" s="1" t="s">
        <v>721</v>
      </c>
      <c r="R35" s="1" t="s">
        <v>916</v>
      </c>
      <c r="S35" s="1" t="s">
        <v>723</v>
      </c>
      <c r="T35" s="1" t="s">
        <v>724</v>
      </c>
      <c r="U35" s="1" t="s">
        <v>725</v>
      </c>
      <c r="V35" s="1" t="s">
        <v>741</v>
      </c>
    </row>
    <row r="36" s="1" customFormat="1" spans="1:22">
      <c r="A36" s="3">
        <v>999221969251523</v>
      </c>
      <c r="B36" s="1" t="s">
        <v>832</v>
      </c>
      <c r="C36" s="1" t="s">
        <v>917</v>
      </c>
      <c r="D36" s="1" t="s">
        <v>811</v>
      </c>
      <c r="E36" s="1" t="s">
        <v>918</v>
      </c>
      <c r="F36" s="1" t="s">
        <v>756</v>
      </c>
      <c r="G36" s="1" t="s">
        <v>714</v>
      </c>
      <c r="H36" s="1" t="s">
        <v>715</v>
      </c>
      <c r="I36" s="1" t="s">
        <v>919</v>
      </c>
      <c r="J36" s="1" t="s">
        <v>717</v>
      </c>
      <c r="K36" s="1" t="s">
        <v>919</v>
      </c>
      <c r="L36" s="1" t="s">
        <v>919</v>
      </c>
      <c r="M36" s="1" t="s">
        <v>718</v>
      </c>
      <c r="N36" s="1" t="s">
        <v>718</v>
      </c>
      <c r="O36" s="1" t="s">
        <v>719</v>
      </c>
      <c r="P36" s="1" t="s">
        <v>720</v>
      </c>
      <c r="Q36" s="1" t="s">
        <v>721</v>
      </c>
      <c r="R36" s="1" t="s">
        <v>920</v>
      </c>
      <c r="S36" s="1" t="s">
        <v>723</v>
      </c>
      <c r="T36" s="1" t="s">
        <v>724</v>
      </c>
      <c r="U36" s="1" t="s">
        <v>725</v>
      </c>
      <c r="V36" s="1" t="s">
        <v>771</v>
      </c>
    </row>
    <row r="37" s="1" customFormat="1" spans="1:22">
      <c r="A37" s="3">
        <v>999222023301715</v>
      </c>
      <c r="B37" s="1" t="s">
        <v>821</v>
      </c>
      <c r="C37" s="1" t="s">
        <v>921</v>
      </c>
      <c r="D37" s="1" t="s">
        <v>922</v>
      </c>
      <c r="E37" s="1" t="s">
        <v>923</v>
      </c>
      <c r="F37" s="1" t="s">
        <v>756</v>
      </c>
      <c r="G37" s="1" t="s">
        <v>714</v>
      </c>
      <c r="H37" s="1" t="s">
        <v>715</v>
      </c>
      <c r="I37" s="1" t="s">
        <v>924</v>
      </c>
      <c r="J37" s="1" t="s">
        <v>717</v>
      </c>
      <c r="K37" s="1" t="s">
        <v>924</v>
      </c>
      <c r="L37" s="1" t="s">
        <v>924</v>
      </c>
      <c r="M37" s="1" t="s">
        <v>718</v>
      </c>
      <c r="N37" s="1" t="s">
        <v>718</v>
      </c>
      <c r="O37" s="1" t="s">
        <v>719</v>
      </c>
      <c r="P37" s="1" t="s">
        <v>720</v>
      </c>
      <c r="Q37" s="1" t="s">
        <v>721</v>
      </c>
      <c r="R37" s="1" t="s">
        <v>925</v>
      </c>
      <c r="S37" s="1" t="s">
        <v>723</v>
      </c>
      <c r="T37" s="1" t="s">
        <v>724</v>
      </c>
      <c r="U37" s="1" t="s">
        <v>725</v>
      </c>
      <c r="V37" s="1" t="s">
        <v>778</v>
      </c>
    </row>
    <row r="38" s="1" customFormat="1" spans="1:22">
      <c r="A38" s="3">
        <v>21907127278</v>
      </c>
      <c r="B38" s="1" t="s">
        <v>926</v>
      </c>
      <c r="C38" s="1" t="s">
        <v>927</v>
      </c>
      <c r="D38" s="1" t="s">
        <v>928</v>
      </c>
      <c r="E38" s="1" t="s">
        <v>929</v>
      </c>
      <c r="F38" s="1" t="s">
        <v>738</v>
      </c>
      <c r="G38" s="1" t="s">
        <v>714</v>
      </c>
      <c r="H38" s="1" t="s">
        <v>715</v>
      </c>
      <c r="I38" s="1" t="s">
        <v>930</v>
      </c>
      <c r="J38" s="1" t="s">
        <v>717</v>
      </c>
      <c r="K38" s="1" t="s">
        <v>930</v>
      </c>
      <c r="L38" s="1" t="s">
        <v>930</v>
      </c>
      <c r="M38" s="1" t="s">
        <v>718</v>
      </c>
      <c r="N38" s="1" t="s">
        <v>718</v>
      </c>
      <c r="O38" s="1" t="s">
        <v>719</v>
      </c>
      <c r="P38" s="1" t="s">
        <v>720</v>
      </c>
      <c r="Q38" s="1" t="s">
        <v>721</v>
      </c>
      <c r="R38" s="1" t="s">
        <v>931</v>
      </c>
      <c r="S38" s="1" t="s">
        <v>723</v>
      </c>
      <c r="T38" s="1" t="s">
        <v>724</v>
      </c>
      <c r="U38" s="1" t="s">
        <v>725</v>
      </c>
      <c r="V38" s="1" t="s">
        <v>741</v>
      </c>
    </row>
    <row r="39" s="1" customFormat="1" spans="1:22">
      <c r="A39" s="3">
        <v>21892148379</v>
      </c>
      <c r="B39" s="1" t="s">
        <v>932</v>
      </c>
      <c r="C39" s="1" t="s">
        <v>933</v>
      </c>
      <c r="D39" s="1" t="s">
        <v>934</v>
      </c>
      <c r="E39" s="1" t="s">
        <v>935</v>
      </c>
      <c r="F39" s="1" t="s">
        <v>762</v>
      </c>
      <c r="G39" s="1" t="s">
        <v>714</v>
      </c>
      <c r="H39" s="1" t="s">
        <v>715</v>
      </c>
      <c r="I39" s="1" t="s">
        <v>936</v>
      </c>
      <c r="J39" s="1" t="s">
        <v>717</v>
      </c>
      <c r="K39" s="1" t="s">
        <v>936</v>
      </c>
      <c r="L39" s="1" t="s">
        <v>936</v>
      </c>
      <c r="M39" s="1" t="s">
        <v>718</v>
      </c>
      <c r="N39" s="1" t="s">
        <v>718</v>
      </c>
      <c r="O39" s="1" t="s">
        <v>719</v>
      </c>
      <c r="P39" s="1" t="s">
        <v>720</v>
      </c>
      <c r="Q39" s="1" t="s">
        <v>721</v>
      </c>
      <c r="R39" s="1" t="s">
        <v>937</v>
      </c>
      <c r="S39" s="1" t="s">
        <v>723</v>
      </c>
      <c r="T39" s="1" t="s">
        <v>724</v>
      </c>
      <c r="U39" s="1" t="s">
        <v>725</v>
      </c>
      <c r="V39" s="1" t="s">
        <v>778</v>
      </c>
    </row>
    <row r="40" s="1" customFormat="1" spans="1:22">
      <c r="A40" s="3">
        <v>21892613858</v>
      </c>
      <c r="B40" s="1" t="s">
        <v>932</v>
      </c>
      <c r="C40" s="1" t="s">
        <v>938</v>
      </c>
      <c r="D40" s="1" t="s">
        <v>906</v>
      </c>
      <c r="E40" s="1" t="s">
        <v>939</v>
      </c>
      <c r="F40" s="1" t="s">
        <v>762</v>
      </c>
      <c r="G40" s="1" t="s">
        <v>714</v>
      </c>
      <c r="H40" s="1" t="s">
        <v>715</v>
      </c>
      <c r="I40" s="1" t="s">
        <v>940</v>
      </c>
      <c r="J40" s="1" t="s">
        <v>717</v>
      </c>
      <c r="K40" s="1" t="s">
        <v>940</v>
      </c>
      <c r="L40" s="1" t="s">
        <v>940</v>
      </c>
      <c r="M40" s="1" t="s">
        <v>718</v>
      </c>
      <c r="N40" s="1" t="s">
        <v>718</v>
      </c>
      <c r="O40" s="1" t="s">
        <v>719</v>
      </c>
      <c r="P40" s="1" t="s">
        <v>720</v>
      </c>
      <c r="Q40" s="1" t="s">
        <v>721</v>
      </c>
      <c r="R40" s="1" t="s">
        <v>941</v>
      </c>
      <c r="S40" s="1" t="s">
        <v>723</v>
      </c>
      <c r="T40" s="1" t="s">
        <v>724</v>
      </c>
      <c r="U40" s="1" t="s">
        <v>725</v>
      </c>
      <c r="V40" s="1" t="s">
        <v>741</v>
      </c>
    </row>
    <row r="41" s="1" customFormat="1" spans="1:22">
      <c r="A41" s="3">
        <v>999221925285909</v>
      </c>
      <c r="B41" s="1" t="s">
        <v>942</v>
      </c>
      <c r="C41" s="1" t="s">
        <v>943</v>
      </c>
      <c r="D41" s="1" t="s">
        <v>865</v>
      </c>
      <c r="E41" s="1" t="s">
        <v>944</v>
      </c>
      <c r="F41" s="1" t="s">
        <v>762</v>
      </c>
      <c r="G41" s="1" t="s">
        <v>714</v>
      </c>
      <c r="H41" s="1" t="s">
        <v>715</v>
      </c>
      <c r="I41" s="1" t="s">
        <v>945</v>
      </c>
      <c r="J41" s="1" t="s">
        <v>717</v>
      </c>
      <c r="K41" s="1" t="s">
        <v>945</v>
      </c>
      <c r="L41" s="1" t="s">
        <v>945</v>
      </c>
      <c r="M41" s="1" t="s">
        <v>718</v>
      </c>
      <c r="N41" s="1" t="s">
        <v>718</v>
      </c>
      <c r="O41" s="1" t="s">
        <v>719</v>
      </c>
      <c r="P41" s="1" t="s">
        <v>720</v>
      </c>
      <c r="Q41" s="1" t="s">
        <v>721</v>
      </c>
      <c r="R41" s="1" t="s">
        <v>946</v>
      </c>
      <c r="S41" s="1" t="s">
        <v>723</v>
      </c>
      <c r="T41" s="1" t="s">
        <v>724</v>
      </c>
      <c r="U41" s="1" t="s">
        <v>725</v>
      </c>
      <c r="V41" s="1" t="s">
        <v>778</v>
      </c>
    </row>
    <row r="42" s="1" customFormat="1" spans="1:22">
      <c r="A42" s="3">
        <v>999221998086099</v>
      </c>
      <c r="B42" s="1" t="s">
        <v>947</v>
      </c>
      <c r="C42" s="1" t="s">
        <v>948</v>
      </c>
      <c r="D42" s="1" t="s">
        <v>817</v>
      </c>
      <c r="E42" s="1" t="s">
        <v>949</v>
      </c>
      <c r="F42" s="1" t="s">
        <v>756</v>
      </c>
      <c r="G42" s="1" t="s">
        <v>714</v>
      </c>
      <c r="H42" s="1" t="s">
        <v>715</v>
      </c>
      <c r="I42" s="1" t="s">
        <v>950</v>
      </c>
      <c r="J42" s="1" t="s">
        <v>717</v>
      </c>
      <c r="K42" s="1" t="s">
        <v>950</v>
      </c>
      <c r="L42" s="1" t="s">
        <v>950</v>
      </c>
      <c r="M42" s="1" t="s">
        <v>718</v>
      </c>
      <c r="N42" s="1" t="s">
        <v>718</v>
      </c>
      <c r="O42" s="1" t="s">
        <v>719</v>
      </c>
      <c r="P42" s="1" t="s">
        <v>720</v>
      </c>
      <c r="Q42" s="1" t="s">
        <v>721</v>
      </c>
      <c r="R42" s="1" t="s">
        <v>951</v>
      </c>
      <c r="S42" s="1" t="s">
        <v>723</v>
      </c>
      <c r="T42" s="1" t="s">
        <v>724</v>
      </c>
      <c r="U42" s="1" t="s">
        <v>725</v>
      </c>
      <c r="V42" s="1" t="s">
        <v>798</v>
      </c>
    </row>
    <row r="43" s="1" customFormat="1" spans="1:22">
      <c r="A43" s="3">
        <v>999221969951796</v>
      </c>
      <c r="B43" s="1" t="s">
        <v>815</v>
      </c>
      <c r="C43" s="1" t="s">
        <v>952</v>
      </c>
      <c r="D43" s="1" t="s">
        <v>953</v>
      </c>
      <c r="E43" s="1" t="s">
        <v>954</v>
      </c>
      <c r="F43" s="1" t="s">
        <v>762</v>
      </c>
      <c r="G43" s="1" t="s">
        <v>714</v>
      </c>
      <c r="H43" s="1" t="s">
        <v>715</v>
      </c>
      <c r="I43" s="1" t="s">
        <v>955</v>
      </c>
      <c r="J43" s="1" t="s">
        <v>717</v>
      </c>
      <c r="K43" s="1" t="s">
        <v>955</v>
      </c>
      <c r="L43" s="1" t="s">
        <v>955</v>
      </c>
      <c r="M43" s="1" t="s">
        <v>718</v>
      </c>
      <c r="N43" s="1" t="s">
        <v>718</v>
      </c>
      <c r="O43" s="1" t="s">
        <v>719</v>
      </c>
      <c r="P43" s="1" t="s">
        <v>720</v>
      </c>
      <c r="Q43" s="1" t="s">
        <v>721</v>
      </c>
      <c r="R43" s="1" t="s">
        <v>956</v>
      </c>
      <c r="S43" s="1" t="s">
        <v>723</v>
      </c>
      <c r="T43" s="1" t="s">
        <v>724</v>
      </c>
      <c r="U43" s="1" t="s">
        <v>725</v>
      </c>
      <c r="V43" s="1" t="s">
        <v>778</v>
      </c>
    </row>
    <row r="44" s="1" customFormat="1" spans="1:22">
      <c r="A44" s="3">
        <v>999222023363146</v>
      </c>
      <c r="B44" s="1" t="s">
        <v>821</v>
      </c>
      <c r="C44" s="1" t="s">
        <v>957</v>
      </c>
      <c r="D44" s="1" t="s">
        <v>958</v>
      </c>
      <c r="E44" s="1" t="s">
        <v>959</v>
      </c>
      <c r="F44" s="1" t="s">
        <v>756</v>
      </c>
      <c r="G44" s="1" t="s">
        <v>714</v>
      </c>
      <c r="H44" s="1" t="s">
        <v>715</v>
      </c>
      <c r="I44" s="1" t="s">
        <v>960</v>
      </c>
      <c r="J44" s="1" t="s">
        <v>717</v>
      </c>
      <c r="K44" s="1" t="s">
        <v>960</v>
      </c>
      <c r="L44" s="1" t="s">
        <v>960</v>
      </c>
      <c r="M44" s="1" t="s">
        <v>718</v>
      </c>
      <c r="N44" s="1" t="s">
        <v>718</v>
      </c>
      <c r="O44" s="1" t="s">
        <v>719</v>
      </c>
      <c r="P44" s="1" t="s">
        <v>720</v>
      </c>
      <c r="Q44" s="1" t="s">
        <v>721</v>
      </c>
      <c r="R44" s="1" t="s">
        <v>961</v>
      </c>
      <c r="S44" s="1" t="s">
        <v>723</v>
      </c>
      <c r="T44" s="1" t="s">
        <v>724</v>
      </c>
      <c r="U44" s="1" t="s">
        <v>962</v>
      </c>
      <c r="V44" s="1" t="s">
        <v>963</v>
      </c>
    </row>
    <row r="45" s="1" customFormat="1" spans="1:22">
      <c r="A45" s="3">
        <v>999222034016822</v>
      </c>
      <c r="B45" s="1" t="s">
        <v>964</v>
      </c>
      <c r="C45" s="1" t="s">
        <v>965</v>
      </c>
      <c r="D45" s="1" t="s">
        <v>966</v>
      </c>
      <c r="E45" s="1" t="s">
        <v>967</v>
      </c>
      <c r="F45" s="1" t="s">
        <v>762</v>
      </c>
      <c r="G45" s="1" t="s">
        <v>714</v>
      </c>
      <c r="H45" s="1" t="s">
        <v>715</v>
      </c>
      <c r="I45" s="1" t="s">
        <v>968</v>
      </c>
      <c r="J45" s="1" t="s">
        <v>717</v>
      </c>
      <c r="K45" s="1" t="s">
        <v>968</v>
      </c>
      <c r="L45" s="1" t="s">
        <v>968</v>
      </c>
      <c r="M45" s="1" t="s">
        <v>718</v>
      </c>
      <c r="N45" s="1" t="s">
        <v>718</v>
      </c>
      <c r="O45" s="1" t="s">
        <v>719</v>
      </c>
      <c r="P45" s="1" t="s">
        <v>720</v>
      </c>
      <c r="Q45" s="1" t="s">
        <v>721</v>
      </c>
      <c r="R45" s="1" t="s">
        <v>969</v>
      </c>
      <c r="S45" s="1" t="s">
        <v>723</v>
      </c>
      <c r="T45" s="1" t="s">
        <v>724</v>
      </c>
      <c r="U45" s="1" t="s">
        <v>725</v>
      </c>
      <c r="V45" s="1" t="s">
        <v>741</v>
      </c>
    </row>
    <row r="46" s="1" customFormat="1" spans="1:22">
      <c r="A46" s="3">
        <v>999222038349679</v>
      </c>
      <c r="B46" s="1" t="s">
        <v>970</v>
      </c>
      <c r="C46" s="1" t="s">
        <v>971</v>
      </c>
      <c r="D46" s="1" t="s">
        <v>972</v>
      </c>
      <c r="E46" s="1" t="s">
        <v>973</v>
      </c>
      <c r="F46" s="1" t="s">
        <v>738</v>
      </c>
      <c r="G46" s="1" t="s">
        <v>714</v>
      </c>
      <c r="H46" s="1" t="s">
        <v>715</v>
      </c>
      <c r="I46" s="1" t="s">
        <v>974</v>
      </c>
      <c r="J46" s="1" t="s">
        <v>717</v>
      </c>
      <c r="K46" s="1" t="s">
        <v>974</v>
      </c>
      <c r="L46" s="1" t="s">
        <v>974</v>
      </c>
      <c r="M46" s="1" t="s">
        <v>718</v>
      </c>
      <c r="N46" s="1" t="s">
        <v>718</v>
      </c>
      <c r="O46" s="1" t="s">
        <v>719</v>
      </c>
      <c r="P46" s="1" t="s">
        <v>720</v>
      </c>
      <c r="Q46" s="1" t="s">
        <v>721</v>
      </c>
      <c r="R46" s="1" t="s">
        <v>975</v>
      </c>
      <c r="S46" s="1" t="s">
        <v>723</v>
      </c>
      <c r="T46" s="1" t="s">
        <v>724</v>
      </c>
      <c r="U46" s="1" t="s">
        <v>725</v>
      </c>
      <c r="V46" s="1" t="s">
        <v>741</v>
      </c>
    </row>
    <row r="47" s="1" customFormat="1" spans="1:22">
      <c r="A47" s="3">
        <v>999222041567958</v>
      </c>
      <c r="B47" s="1" t="s">
        <v>970</v>
      </c>
      <c r="C47" s="1" t="s">
        <v>976</v>
      </c>
      <c r="D47" s="1" t="s">
        <v>736</v>
      </c>
      <c r="E47" s="1" t="s">
        <v>977</v>
      </c>
      <c r="F47" s="1" t="s">
        <v>713</v>
      </c>
      <c r="G47" s="1" t="s">
        <v>714</v>
      </c>
      <c r="H47" s="1" t="s">
        <v>715</v>
      </c>
      <c r="I47" s="1" t="s">
        <v>978</v>
      </c>
      <c r="J47" s="1" t="s">
        <v>717</v>
      </c>
      <c r="K47" s="1" t="s">
        <v>978</v>
      </c>
      <c r="L47" s="1" t="s">
        <v>978</v>
      </c>
      <c r="M47" s="1" t="s">
        <v>718</v>
      </c>
      <c r="N47" s="1" t="s">
        <v>718</v>
      </c>
      <c r="O47" s="1" t="s">
        <v>719</v>
      </c>
      <c r="P47" s="1" t="s">
        <v>720</v>
      </c>
      <c r="Q47" s="1" t="s">
        <v>721</v>
      </c>
      <c r="R47" s="1" t="s">
        <v>979</v>
      </c>
      <c r="S47" s="1" t="s">
        <v>723</v>
      </c>
      <c r="T47" s="1" t="s">
        <v>724</v>
      </c>
      <c r="U47" s="1" t="s">
        <v>725</v>
      </c>
      <c r="V47" s="1" t="s">
        <v>741</v>
      </c>
    </row>
    <row r="48" s="1" customFormat="1" spans="1:22">
      <c r="A48" s="3">
        <v>999222052828928</v>
      </c>
      <c r="B48" s="1" t="s">
        <v>980</v>
      </c>
      <c r="C48" s="1" t="s">
        <v>981</v>
      </c>
      <c r="D48" s="1" t="s">
        <v>982</v>
      </c>
      <c r="E48" s="1" t="s">
        <v>983</v>
      </c>
      <c r="F48" s="1" t="s">
        <v>762</v>
      </c>
      <c r="G48" s="1" t="s">
        <v>714</v>
      </c>
      <c r="H48" s="1" t="s">
        <v>715</v>
      </c>
      <c r="I48" s="1" t="s">
        <v>984</v>
      </c>
      <c r="J48" s="1" t="s">
        <v>717</v>
      </c>
      <c r="K48" s="1" t="s">
        <v>984</v>
      </c>
      <c r="L48" s="1" t="s">
        <v>984</v>
      </c>
      <c r="M48" s="1" t="s">
        <v>718</v>
      </c>
      <c r="N48" s="1" t="s">
        <v>718</v>
      </c>
      <c r="O48" s="1" t="s">
        <v>719</v>
      </c>
      <c r="P48" s="1" t="s">
        <v>720</v>
      </c>
      <c r="Q48" s="1" t="s">
        <v>721</v>
      </c>
      <c r="R48" s="1" t="s">
        <v>985</v>
      </c>
      <c r="S48" s="1" t="s">
        <v>723</v>
      </c>
      <c r="T48" s="1" t="s">
        <v>724</v>
      </c>
      <c r="U48" s="1" t="s">
        <v>725</v>
      </c>
      <c r="V48" s="1" t="s">
        <v>778</v>
      </c>
    </row>
    <row r="49" s="1" customFormat="1" spans="1:22">
      <c r="A49" s="3">
        <v>22023057720</v>
      </c>
      <c r="B49" s="1" t="s">
        <v>821</v>
      </c>
      <c r="C49" s="1" t="s">
        <v>986</v>
      </c>
      <c r="D49" s="1" t="s">
        <v>987</v>
      </c>
      <c r="E49" s="1" t="s">
        <v>988</v>
      </c>
      <c r="F49" s="1" t="s">
        <v>756</v>
      </c>
      <c r="G49" s="1" t="s">
        <v>714</v>
      </c>
      <c r="H49" s="1" t="s">
        <v>715</v>
      </c>
      <c r="I49" s="1" t="s">
        <v>989</v>
      </c>
      <c r="J49" s="1" t="s">
        <v>717</v>
      </c>
      <c r="K49" s="1" t="s">
        <v>989</v>
      </c>
      <c r="L49" s="1" t="s">
        <v>989</v>
      </c>
      <c r="M49" s="1" t="s">
        <v>718</v>
      </c>
      <c r="N49" s="1" t="s">
        <v>718</v>
      </c>
      <c r="O49" s="1" t="s">
        <v>719</v>
      </c>
      <c r="P49" s="1" t="s">
        <v>720</v>
      </c>
      <c r="Q49" s="1" t="s">
        <v>721</v>
      </c>
      <c r="R49" s="1" t="s">
        <v>990</v>
      </c>
      <c r="S49" s="1" t="s">
        <v>723</v>
      </c>
      <c r="T49" s="1" t="s">
        <v>724</v>
      </c>
      <c r="U49" s="1" t="s">
        <v>725</v>
      </c>
      <c r="V49" s="1" t="s">
        <v>741</v>
      </c>
    </row>
    <row r="50" s="1" customFormat="1" spans="1:22">
      <c r="A50" s="3">
        <v>999222030088824</v>
      </c>
      <c r="B50" s="1" t="s">
        <v>964</v>
      </c>
      <c r="C50" s="1" t="s">
        <v>991</v>
      </c>
      <c r="D50" s="1" t="s">
        <v>811</v>
      </c>
      <c r="E50" s="1" t="s">
        <v>992</v>
      </c>
      <c r="F50" s="1" t="s">
        <v>756</v>
      </c>
      <c r="G50" s="1" t="s">
        <v>714</v>
      </c>
      <c r="H50" s="1" t="s">
        <v>715</v>
      </c>
      <c r="I50" s="1" t="s">
        <v>993</v>
      </c>
      <c r="J50" s="1" t="s">
        <v>717</v>
      </c>
      <c r="K50" s="1" t="s">
        <v>993</v>
      </c>
      <c r="L50" s="1" t="s">
        <v>993</v>
      </c>
      <c r="M50" s="1" t="s">
        <v>718</v>
      </c>
      <c r="N50" s="1" t="s">
        <v>718</v>
      </c>
      <c r="O50" s="1" t="s">
        <v>719</v>
      </c>
      <c r="P50" s="1" t="s">
        <v>720</v>
      </c>
      <c r="Q50" s="1" t="s">
        <v>721</v>
      </c>
      <c r="R50" s="1" t="s">
        <v>994</v>
      </c>
      <c r="S50" s="1" t="s">
        <v>723</v>
      </c>
      <c r="T50" s="1" t="s">
        <v>724</v>
      </c>
      <c r="U50" s="1" t="s">
        <v>725</v>
      </c>
      <c r="V50" s="1" t="s">
        <v>771</v>
      </c>
    </row>
    <row r="51" s="1" customFormat="1" spans="1:22">
      <c r="A51" s="3">
        <v>999222058177541</v>
      </c>
      <c r="B51" s="1" t="s">
        <v>995</v>
      </c>
      <c r="C51" s="1" t="s">
        <v>996</v>
      </c>
      <c r="D51" s="1" t="s">
        <v>823</v>
      </c>
      <c r="E51" s="1" t="s">
        <v>997</v>
      </c>
      <c r="F51" s="1" t="s">
        <v>762</v>
      </c>
      <c r="G51" s="1" t="s">
        <v>714</v>
      </c>
      <c r="H51" s="1" t="s">
        <v>715</v>
      </c>
      <c r="I51" s="1" t="s">
        <v>998</v>
      </c>
      <c r="J51" s="1" t="s">
        <v>717</v>
      </c>
      <c r="K51" s="1" t="s">
        <v>998</v>
      </c>
      <c r="L51" s="1" t="s">
        <v>998</v>
      </c>
      <c r="M51" s="1" t="s">
        <v>718</v>
      </c>
      <c r="N51" s="1" t="s">
        <v>718</v>
      </c>
      <c r="O51" s="1" t="s">
        <v>719</v>
      </c>
      <c r="P51" s="1" t="s">
        <v>720</v>
      </c>
      <c r="Q51" s="1" t="s">
        <v>721</v>
      </c>
      <c r="R51" s="1" t="s">
        <v>999</v>
      </c>
      <c r="S51" s="1" t="s">
        <v>723</v>
      </c>
      <c r="T51" s="1" t="s">
        <v>724</v>
      </c>
      <c r="U51" s="1" t="s">
        <v>725</v>
      </c>
      <c r="V51" s="1" t="s">
        <v>741</v>
      </c>
    </row>
    <row r="52" s="1" customFormat="1" spans="1:22">
      <c r="A52" s="3">
        <v>22045937455</v>
      </c>
      <c r="B52" s="1" t="s">
        <v>970</v>
      </c>
      <c r="C52" s="1" t="s">
        <v>1000</v>
      </c>
      <c r="D52" s="1" t="s">
        <v>1001</v>
      </c>
      <c r="E52" s="1" t="s">
        <v>1002</v>
      </c>
      <c r="F52" s="1" t="s">
        <v>762</v>
      </c>
      <c r="G52" s="1" t="s">
        <v>714</v>
      </c>
      <c r="H52" s="1" t="s">
        <v>715</v>
      </c>
      <c r="I52" s="1" t="s">
        <v>1003</v>
      </c>
      <c r="J52" s="1" t="s">
        <v>717</v>
      </c>
      <c r="K52" s="1" t="s">
        <v>1003</v>
      </c>
      <c r="L52" s="1" t="s">
        <v>1003</v>
      </c>
      <c r="M52" s="1" t="s">
        <v>718</v>
      </c>
      <c r="N52" s="1" t="s">
        <v>718</v>
      </c>
      <c r="O52" s="1" t="s">
        <v>719</v>
      </c>
      <c r="P52" s="1" t="s">
        <v>720</v>
      </c>
      <c r="Q52" s="1" t="s">
        <v>721</v>
      </c>
      <c r="R52" s="1" t="s">
        <v>1004</v>
      </c>
      <c r="S52" s="1" t="s">
        <v>723</v>
      </c>
      <c r="T52" s="1" t="s">
        <v>724</v>
      </c>
      <c r="U52" s="1" t="s">
        <v>725</v>
      </c>
      <c r="V52" s="1" t="s">
        <v>771</v>
      </c>
    </row>
    <row r="53" s="1" customFormat="1" spans="1:22">
      <c r="A53" s="3">
        <v>999222032306318</v>
      </c>
      <c r="B53" s="1" t="s">
        <v>964</v>
      </c>
      <c r="C53" s="1" t="s">
        <v>1005</v>
      </c>
      <c r="D53" s="1" t="s">
        <v>736</v>
      </c>
      <c r="E53" s="1" t="s">
        <v>1006</v>
      </c>
      <c r="F53" s="1" t="s">
        <v>762</v>
      </c>
      <c r="G53" s="1" t="s">
        <v>714</v>
      </c>
      <c r="H53" s="1" t="s">
        <v>715</v>
      </c>
      <c r="I53" s="1" t="s">
        <v>1007</v>
      </c>
      <c r="J53" s="1" t="s">
        <v>717</v>
      </c>
      <c r="K53" s="1" t="s">
        <v>1007</v>
      </c>
      <c r="L53" s="1" t="s">
        <v>1007</v>
      </c>
      <c r="M53" s="1" t="s">
        <v>718</v>
      </c>
      <c r="N53" s="1" t="s">
        <v>718</v>
      </c>
      <c r="O53" s="1" t="s">
        <v>719</v>
      </c>
      <c r="P53" s="1" t="s">
        <v>720</v>
      </c>
      <c r="Q53" s="1" t="s">
        <v>721</v>
      </c>
      <c r="R53" s="1" t="s">
        <v>1008</v>
      </c>
      <c r="S53" s="1" t="s">
        <v>723</v>
      </c>
      <c r="T53" s="1" t="s">
        <v>724</v>
      </c>
      <c r="U53" s="1" t="s">
        <v>725</v>
      </c>
      <c r="V53" s="1" t="s">
        <v>741</v>
      </c>
    </row>
    <row r="54" s="1" customFormat="1" spans="1:22">
      <c r="A54" s="3">
        <v>999222065404586</v>
      </c>
      <c r="B54" s="1" t="s">
        <v>1009</v>
      </c>
      <c r="C54" s="1" t="s">
        <v>1010</v>
      </c>
      <c r="D54" s="1" t="s">
        <v>1011</v>
      </c>
      <c r="E54" s="1" t="s">
        <v>1012</v>
      </c>
      <c r="F54" s="1" t="s">
        <v>756</v>
      </c>
      <c r="G54" s="1" t="s">
        <v>714</v>
      </c>
      <c r="H54" s="1" t="s">
        <v>715</v>
      </c>
      <c r="I54" s="1" t="s">
        <v>1013</v>
      </c>
      <c r="J54" s="1" t="s">
        <v>717</v>
      </c>
      <c r="K54" s="1" t="s">
        <v>1013</v>
      </c>
      <c r="L54" s="1" t="s">
        <v>1013</v>
      </c>
      <c r="M54" s="1" t="s">
        <v>718</v>
      </c>
      <c r="N54" s="1" t="s">
        <v>718</v>
      </c>
      <c r="O54" s="1" t="s">
        <v>719</v>
      </c>
      <c r="P54" s="1" t="s">
        <v>720</v>
      </c>
      <c r="Q54" s="1" t="s">
        <v>721</v>
      </c>
      <c r="R54" s="1" t="s">
        <v>1014</v>
      </c>
      <c r="S54" s="1" t="s">
        <v>723</v>
      </c>
      <c r="T54" s="1" t="s">
        <v>724</v>
      </c>
      <c r="U54" s="1" t="s">
        <v>725</v>
      </c>
      <c r="V54" s="1" t="s">
        <v>726</v>
      </c>
    </row>
    <row r="55" s="1" customFormat="1" spans="1:22">
      <c r="A55" s="3">
        <v>999222081420211</v>
      </c>
      <c r="B55" s="1" t="s">
        <v>1015</v>
      </c>
      <c r="C55" s="1" t="s">
        <v>1016</v>
      </c>
      <c r="D55" s="1" t="s">
        <v>1017</v>
      </c>
      <c r="E55" s="1" t="s">
        <v>1018</v>
      </c>
      <c r="F55" s="1" t="s">
        <v>756</v>
      </c>
      <c r="G55" s="1" t="s">
        <v>714</v>
      </c>
      <c r="H55" s="1" t="s">
        <v>715</v>
      </c>
      <c r="I55" s="1" t="s">
        <v>1019</v>
      </c>
      <c r="J55" s="1" t="s">
        <v>717</v>
      </c>
      <c r="K55" s="1" t="s">
        <v>1019</v>
      </c>
      <c r="L55" s="1" t="s">
        <v>1019</v>
      </c>
      <c r="M55" s="1" t="s">
        <v>718</v>
      </c>
      <c r="N55" s="1" t="s">
        <v>718</v>
      </c>
      <c r="O55" s="1" t="s">
        <v>719</v>
      </c>
      <c r="P55" s="1" t="s">
        <v>720</v>
      </c>
      <c r="Q55" s="1" t="s">
        <v>721</v>
      </c>
      <c r="R55" s="1" t="s">
        <v>1020</v>
      </c>
      <c r="S55" s="1" t="s">
        <v>723</v>
      </c>
      <c r="T55" s="1" t="s">
        <v>724</v>
      </c>
      <c r="U55" s="1" t="s">
        <v>725</v>
      </c>
      <c r="V55" s="1" t="s">
        <v>741</v>
      </c>
    </row>
    <row r="56" s="1" customFormat="1" spans="1:22">
      <c r="A56" s="3">
        <v>999222081630404</v>
      </c>
      <c r="B56" s="1" t="s">
        <v>1015</v>
      </c>
      <c r="C56" s="1" t="s">
        <v>1021</v>
      </c>
      <c r="D56" s="1" t="s">
        <v>1022</v>
      </c>
      <c r="E56" s="1" t="s">
        <v>1023</v>
      </c>
      <c r="F56" s="1" t="s">
        <v>756</v>
      </c>
      <c r="G56" s="1" t="s">
        <v>714</v>
      </c>
      <c r="H56" s="1" t="s">
        <v>715</v>
      </c>
      <c r="I56" s="1" t="s">
        <v>1024</v>
      </c>
      <c r="J56" s="1" t="s">
        <v>717</v>
      </c>
      <c r="K56" s="1" t="s">
        <v>1024</v>
      </c>
      <c r="L56" s="1" t="s">
        <v>1024</v>
      </c>
      <c r="M56" s="1" t="s">
        <v>718</v>
      </c>
      <c r="N56" s="1" t="s">
        <v>718</v>
      </c>
      <c r="O56" s="1" t="s">
        <v>719</v>
      </c>
      <c r="P56" s="1" t="s">
        <v>720</v>
      </c>
      <c r="Q56" s="1" t="s">
        <v>721</v>
      </c>
      <c r="R56" s="1" t="s">
        <v>1025</v>
      </c>
      <c r="S56" s="1" t="s">
        <v>723</v>
      </c>
      <c r="T56" s="1" t="s">
        <v>724</v>
      </c>
      <c r="U56" s="1" t="s">
        <v>725</v>
      </c>
      <c r="V56" s="1" t="s">
        <v>741</v>
      </c>
    </row>
    <row r="57" s="1" customFormat="1" spans="1:22">
      <c r="A57" s="3">
        <v>999222076731994</v>
      </c>
      <c r="B57" s="1" t="s">
        <v>1015</v>
      </c>
      <c r="C57" s="1" t="s">
        <v>1026</v>
      </c>
      <c r="D57" s="1" t="s">
        <v>1027</v>
      </c>
      <c r="E57" s="1" t="s">
        <v>1028</v>
      </c>
      <c r="F57" s="1" t="s">
        <v>756</v>
      </c>
      <c r="G57" s="1" t="s">
        <v>714</v>
      </c>
      <c r="H57" s="1" t="s">
        <v>715</v>
      </c>
      <c r="I57" s="1" t="s">
        <v>1029</v>
      </c>
      <c r="J57" s="1" t="s">
        <v>717</v>
      </c>
      <c r="K57" s="1" t="s">
        <v>1029</v>
      </c>
      <c r="L57" s="1" t="s">
        <v>1029</v>
      </c>
      <c r="M57" s="1" t="s">
        <v>718</v>
      </c>
      <c r="N57" s="1" t="s">
        <v>718</v>
      </c>
      <c r="O57" s="1" t="s">
        <v>719</v>
      </c>
      <c r="P57" s="1" t="s">
        <v>720</v>
      </c>
      <c r="Q57" s="1" t="s">
        <v>721</v>
      </c>
      <c r="R57" s="1" t="s">
        <v>1030</v>
      </c>
      <c r="S57" s="1" t="s">
        <v>723</v>
      </c>
      <c r="T57" s="1" t="s">
        <v>724</v>
      </c>
      <c r="U57" s="1" t="s">
        <v>725</v>
      </c>
      <c r="V57" s="1" t="s">
        <v>726</v>
      </c>
    </row>
    <row r="58" s="1" customFormat="1" spans="1:22">
      <c r="A58" s="3">
        <v>999222125986507</v>
      </c>
      <c r="B58" s="1" t="s">
        <v>908</v>
      </c>
      <c r="C58" s="1" t="s">
        <v>1031</v>
      </c>
      <c r="D58" s="1" t="s">
        <v>800</v>
      </c>
      <c r="E58" s="1" t="s">
        <v>1032</v>
      </c>
      <c r="F58" s="1" t="s">
        <v>762</v>
      </c>
      <c r="G58" s="1" t="s">
        <v>714</v>
      </c>
      <c r="H58" s="1" t="s">
        <v>715</v>
      </c>
      <c r="I58" s="1" t="s">
        <v>1033</v>
      </c>
      <c r="J58" s="1" t="s">
        <v>717</v>
      </c>
      <c r="K58" s="1" t="s">
        <v>1033</v>
      </c>
      <c r="L58" s="1" t="s">
        <v>1033</v>
      </c>
      <c r="M58" s="1" t="s">
        <v>718</v>
      </c>
      <c r="N58" s="1" t="s">
        <v>718</v>
      </c>
      <c r="O58" s="1" t="s">
        <v>719</v>
      </c>
      <c r="P58" s="1" t="s">
        <v>720</v>
      </c>
      <c r="Q58" s="1" t="s">
        <v>721</v>
      </c>
      <c r="R58" s="1" t="s">
        <v>1034</v>
      </c>
      <c r="S58" s="1" t="s">
        <v>723</v>
      </c>
      <c r="T58" s="1" t="s">
        <v>724</v>
      </c>
      <c r="U58" s="1" t="s">
        <v>725</v>
      </c>
      <c r="V58" s="1" t="s">
        <v>741</v>
      </c>
    </row>
    <row r="59" s="1" customFormat="1" spans="1:22">
      <c r="A59" s="3">
        <v>999222129653279</v>
      </c>
      <c r="B59" s="1" t="s">
        <v>908</v>
      </c>
      <c r="C59" s="1" t="s">
        <v>1035</v>
      </c>
      <c r="D59" s="1" t="s">
        <v>859</v>
      </c>
      <c r="E59" s="1" t="s">
        <v>1036</v>
      </c>
      <c r="F59" s="1" t="s">
        <v>762</v>
      </c>
      <c r="G59" s="1" t="s">
        <v>714</v>
      </c>
      <c r="H59" s="1" t="s">
        <v>715</v>
      </c>
      <c r="I59" s="1" t="s">
        <v>1037</v>
      </c>
      <c r="J59" s="1" t="s">
        <v>717</v>
      </c>
      <c r="K59" s="1" t="s">
        <v>1037</v>
      </c>
      <c r="L59" s="1" t="s">
        <v>1037</v>
      </c>
      <c r="M59" s="1" t="s">
        <v>718</v>
      </c>
      <c r="N59" s="1" t="s">
        <v>718</v>
      </c>
      <c r="O59" s="1" t="s">
        <v>719</v>
      </c>
      <c r="P59" s="1" t="s">
        <v>720</v>
      </c>
      <c r="Q59" s="1" t="s">
        <v>721</v>
      </c>
      <c r="R59" s="1" t="s">
        <v>1038</v>
      </c>
      <c r="S59" s="1" t="s">
        <v>723</v>
      </c>
      <c r="T59" s="1" t="s">
        <v>724</v>
      </c>
      <c r="U59" s="1" t="s">
        <v>725</v>
      </c>
      <c r="V59" s="1" t="s">
        <v>741</v>
      </c>
    </row>
    <row r="60" s="1" customFormat="1" spans="1:22">
      <c r="A60" s="3">
        <v>999222110698547</v>
      </c>
      <c r="B60" s="1" t="s">
        <v>1039</v>
      </c>
      <c r="C60" s="1" t="s">
        <v>1040</v>
      </c>
      <c r="D60" s="1" t="s">
        <v>1041</v>
      </c>
      <c r="E60" s="1" t="s">
        <v>1042</v>
      </c>
      <c r="F60" s="1" t="s">
        <v>738</v>
      </c>
      <c r="G60" s="1" t="s">
        <v>714</v>
      </c>
      <c r="H60" s="1" t="s">
        <v>715</v>
      </c>
      <c r="I60" s="1" t="s">
        <v>1043</v>
      </c>
      <c r="J60" s="1" t="s">
        <v>717</v>
      </c>
      <c r="K60" s="1" t="s">
        <v>1043</v>
      </c>
      <c r="L60" s="1" t="s">
        <v>719</v>
      </c>
      <c r="M60" s="1" t="s">
        <v>1044</v>
      </c>
      <c r="N60" s="1" t="s">
        <v>1044</v>
      </c>
      <c r="O60" s="1" t="s">
        <v>719</v>
      </c>
      <c r="P60" s="1" t="s">
        <v>720</v>
      </c>
      <c r="Q60" s="1" t="s">
        <v>721</v>
      </c>
      <c r="R60" s="1" t="s">
        <v>1045</v>
      </c>
      <c r="S60" s="1" t="s">
        <v>723</v>
      </c>
      <c r="T60" s="1" t="s">
        <v>724</v>
      </c>
      <c r="U60" s="1" t="s">
        <v>725</v>
      </c>
      <c r="V60" s="1" t="s">
        <v>741</v>
      </c>
    </row>
    <row r="61" s="1" customFormat="1" spans="1:22">
      <c r="A61" s="3">
        <v>999222115201290</v>
      </c>
      <c r="B61" s="1" t="s">
        <v>790</v>
      </c>
      <c r="C61" s="1" t="s">
        <v>1046</v>
      </c>
      <c r="D61" s="1" t="s">
        <v>767</v>
      </c>
      <c r="E61" s="1" t="s">
        <v>1047</v>
      </c>
      <c r="F61" s="1" t="s">
        <v>756</v>
      </c>
      <c r="G61" s="1" t="s">
        <v>714</v>
      </c>
      <c r="H61" s="1" t="s">
        <v>715</v>
      </c>
      <c r="I61" s="1" t="s">
        <v>1048</v>
      </c>
      <c r="J61" s="1" t="s">
        <v>717</v>
      </c>
      <c r="K61" s="1" t="s">
        <v>1048</v>
      </c>
      <c r="L61" s="1" t="s">
        <v>1048</v>
      </c>
      <c r="M61" s="1" t="s">
        <v>718</v>
      </c>
      <c r="N61" s="1" t="s">
        <v>718</v>
      </c>
      <c r="O61" s="1" t="s">
        <v>719</v>
      </c>
      <c r="P61" s="1" t="s">
        <v>720</v>
      </c>
      <c r="Q61" s="1" t="s">
        <v>721</v>
      </c>
      <c r="R61" s="1" t="s">
        <v>1049</v>
      </c>
      <c r="S61" s="1" t="s">
        <v>723</v>
      </c>
      <c r="T61" s="1" t="s">
        <v>724</v>
      </c>
      <c r="U61" s="1" t="s">
        <v>725</v>
      </c>
      <c r="V61" s="1" t="s">
        <v>771</v>
      </c>
    </row>
    <row r="62" s="1" customFormat="1" spans="1:22">
      <c r="A62" s="3">
        <v>999222098941940</v>
      </c>
      <c r="B62" s="1" t="s">
        <v>1050</v>
      </c>
      <c r="C62" s="1" t="s">
        <v>1051</v>
      </c>
      <c r="D62" s="1" t="s">
        <v>1052</v>
      </c>
      <c r="E62" s="1" t="s">
        <v>1053</v>
      </c>
      <c r="F62" s="1" t="s">
        <v>738</v>
      </c>
      <c r="G62" s="1" t="s">
        <v>714</v>
      </c>
      <c r="H62" s="1" t="s">
        <v>715</v>
      </c>
      <c r="I62" s="1" t="s">
        <v>1054</v>
      </c>
      <c r="J62" s="1" t="s">
        <v>717</v>
      </c>
      <c r="K62" s="1" t="s">
        <v>1054</v>
      </c>
      <c r="L62" s="1" t="s">
        <v>1054</v>
      </c>
      <c r="M62" s="1" t="s">
        <v>718</v>
      </c>
      <c r="N62" s="1" t="s">
        <v>718</v>
      </c>
      <c r="O62" s="1" t="s">
        <v>719</v>
      </c>
      <c r="P62" s="1" t="s">
        <v>720</v>
      </c>
      <c r="Q62" s="1" t="s">
        <v>721</v>
      </c>
      <c r="R62" s="1" t="s">
        <v>1055</v>
      </c>
      <c r="S62" s="1" t="s">
        <v>723</v>
      </c>
      <c r="T62" s="1" t="s">
        <v>724</v>
      </c>
      <c r="U62" s="1" t="s">
        <v>725</v>
      </c>
      <c r="V62" s="1" t="s">
        <v>741</v>
      </c>
    </row>
    <row r="63" s="1" customFormat="1" spans="1:22">
      <c r="A63" s="3">
        <v>999222081906061</v>
      </c>
      <c r="B63" s="1" t="s">
        <v>1015</v>
      </c>
      <c r="C63" s="1" t="s">
        <v>1056</v>
      </c>
      <c r="D63" s="1" t="s">
        <v>1017</v>
      </c>
      <c r="E63" s="1" t="s">
        <v>1057</v>
      </c>
      <c r="F63" s="1" t="s">
        <v>762</v>
      </c>
      <c r="G63" s="1" t="s">
        <v>714</v>
      </c>
      <c r="H63" s="1" t="s">
        <v>715</v>
      </c>
      <c r="I63" s="1" t="s">
        <v>1058</v>
      </c>
      <c r="J63" s="1" t="s">
        <v>717</v>
      </c>
      <c r="K63" s="1" t="s">
        <v>1058</v>
      </c>
      <c r="L63" s="1" t="s">
        <v>1058</v>
      </c>
      <c r="M63" s="1" t="s">
        <v>718</v>
      </c>
      <c r="N63" s="1" t="s">
        <v>718</v>
      </c>
      <c r="O63" s="1" t="s">
        <v>719</v>
      </c>
      <c r="P63" s="1" t="s">
        <v>720</v>
      </c>
      <c r="Q63" s="1" t="s">
        <v>721</v>
      </c>
      <c r="R63" s="1" t="s">
        <v>1059</v>
      </c>
      <c r="S63" s="1" t="s">
        <v>723</v>
      </c>
      <c r="T63" s="1" t="s">
        <v>724</v>
      </c>
      <c r="U63" s="1" t="s">
        <v>725</v>
      </c>
      <c r="V63" s="1" t="s">
        <v>741</v>
      </c>
    </row>
    <row r="64" s="1" customFormat="1" spans="1:22">
      <c r="A64" s="3">
        <v>999222104945503</v>
      </c>
      <c r="B64" s="1" t="s">
        <v>1039</v>
      </c>
      <c r="C64" s="1" t="s">
        <v>1060</v>
      </c>
      <c r="D64" s="1" t="s">
        <v>1061</v>
      </c>
      <c r="E64" s="1" t="s">
        <v>1062</v>
      </c>
      <c r="F64" s="1" t="s">
        <v>756</v>
      </c>
      <c r="G64" s="1" t="s">
        <v>714</v>
      </c>
      <c r="H64" s="1" t="s">
        <v>715</v>
      </c>
      <c r="I64" s="1" t="s">
        <v>1063</v>
      </c>
      <c r="J64" s="1" t="s">
        <v>717</v>
      </c>
      <c r="K64" s="1" t="s">
        <v>1063</v>
      </c>
      <c r="L64" s="1" t="s">
        <v>1063</v>
      </c>
      <c r="M64" s="1" t="s">
        <v>718</v>
      </c>
      <c r="N64" s="1" t="s">
        <v>718</v>
      </c>
      <c r="O64" s="1" t="s">
        <v>719</v>
      </c>
      <c r="P64" s="1" t="s">
        <v>720</v>
      </c>
      <c r="Q64" s="1" t="s">
        <v>721</v>
      </c>
      <c r="R64" s="1" t="s">
        <v>1064</v>
      </c>
      <c r="S64" s="1" t="s">
        <v>723</v>
      </c>
      <c r="T64" s="1" t="s">
        <v>724</v>
      </c>
      <c r="U64" s="1" t="s">
        <v>962</v>
      </c>
      <c r="V64" s="1" t="s">
        <v>963</v>
      </c>
    </row>
    <row r="65" s="1" customFormat="1" spans="1:22">
      <c r="A65" s="3">
        <v>999222078131499</v>
      </c>
      <c r="B65" s="1" t="s">
        <v>1015</v>
      </c>
      <c r="C65" s="1" t="s">
        <v>1065</v>
      </c>
      <c r="D65" s="1" t="s">
        <v>922</v>
      </c>
      <c r="E65" s="1" t="s">
        <v>923</v>
      </c>
      <c r="F65" s="1" t="s">
        <v>756</v>
      </c>
      <c r="G65" s="1" t="s">
        <v>714</v>
      </c>
      <c r="H65" s="1" t="s">
        <v>715</v>
      </c>
      <c r="I65" s="1" t="s">
        <v>924</v>
      </c>
      <c r="J65" s="1" t="s">
        <v>717</v>
      </c>
      <c r="K65" s="1" t="s">
        <v>924</v>
      </c>
      <c r="L65" s="1" t="s">
        <v>924</v>
      </c>
      <c r="M65" s="1" t="s">
        <v>718</v>
      </c>
      <c r="N65" s="1" t="s">
        <v>718</v>
      </c>
      <c r="O65" s="1" t="s">
        <v>719</v>
      </c>
      <c r="P65" s="1" t="s">
        <v>720</v>
      </c>
      <c r="Q65" s="1" t="s">
        <v>721</v>
      </c>
      <c r="R65" s="1" t="s">
        <v>1066</v>
      </c>
      <c r="S65" s="1" t="s">
        <v>723</v>
      </c>
      <c r="T65" s="1" t="s">
        <v>724</v>
      </c>
      <c r="U65" s="1" t="s">
        <v>725</v>
      </c>
      <c r="V65" s="1" t="s">
        <v>778</v>
      </c>
    </row>
    <row r="66" s="1" customFormat="1" spans="1:22">
      <c r="A66" s="3">
        <v>999222093382516</v>
      </c>
      <c r="B66" s="1" t="s">
        <v>1050</v>
      </c>
      <c r="C66" s="1" t="s">
        <v>1067</v>
      </c>
      <c r="D66" s="1" t="s">
        <v>736</v>
      </c>
      <c r="E66" s="1" t="s">
        <v>1068</v>
      </c>
      <c r="F66" s="1" t="s">
        <v>762</v>
      </c>
      <c r="G66" s="1" t="s">
        <v>714</v>
      </c>
      <c r="H66" s="1" t="s">
        <v>715</v>
      </c>
      <c r="I66" s="1" t="s">
        <v>1069</v>
      </c>
      <c r="J66" s="1" t="s">
        <v>717</v>
      </c>
      <c r="K66" s="1" t="s">
        <v>1069</v>
      </c>
      <c r="L66" s="1" t="s">
        <v>1069</v>
      </c>
      <c r="M66" s="1" t="s">
        <v>718</v>
      </c>
      <c r="N66" s="1" t="s">
        <v>718</v>
      </c>
      <c r="O66" s="1" t="s">
        <v>719</v>
      </c>
      <c r="P66" s="1" t="s">
        <v>720</v>
      </c>
      <c r="Q66" s="1" t="s">
        <v>721</v>
      </c>
      <c r="R66" s="1" t="s">
        <v>1070</v>
      </c>
      <c r="S66" s="1" t="s">
        <v>723</v>
      </c>
      <c r="T66" s="1" t="s">
        <v>724</v>
      </c>
      <c r="U66" s="1" t="s">
        <v>725</v>
      </c>
      <c r="V66" s="1" t="s">
        <v>741</v>
      </c>
    </row>
    <row r="67" s="1" customFormat="1" spans="1:22">
      <c r="A67" s="3">
        <v>999222118792143</v>
      </c>
      <c r="B67" s="1" t="s">
        <v>790</v>
      </c>
      <c r="C67" s="1" t="s">
        <v>1071</v>
      </c>
      <c r="D67" s="1" t="s">
        <v>1072</v>
      </c>
      <c r="E67" s="1" t="s">
        <v>1073</v>
      </c>
      <c r="F67" s="1" t="s">
        <v>738</v>
      </c>
      <c r="G67" s="1" t="s">
        <v>714</v>
      </c>
      <c r="H67" s="1" t="s">
        <v>715</v>
      </c>
      <c r="I67" s="1" t="s">
        <v>1074</v>
      </c>
      <c r="J67" s="1" t="s">
        <v>717</v>
      </c>
      <c r="K67" s="1" t="s">
        <v>1074</v>
      </c>
      <c r="L67" s="1" t="s">
        <v>1074</v>
      </c>
      <c r="M67" s="1" t="s">
        <v>718</v>
      </c>
      <c r="N67" s="1" t="s">
        <v>718</v>
      </c>
      <c r="O67" s="1" t="s">
        <v>719</v>
      </c>
      <c r="P67" s="1" t="s">
        <v>720</v>
      </c>
      <c r="Q67" s="1" t="s">
        <v>721</v>
      </c>
      <c r="R67" s="1" t="s">
        <v>1075</v>
      </c>
      <c r="S67" s="1" t="s">
        <v>723</v>
      </c>
      <c r="T67" s="1" t="s">
        <v>724</v>
      </c>
      <c r="U67" s="1" t="s">
        <v>725</v>
      </c>
      <c r="V67" s="1" t="s">
        <v>741</v>
      </c>
    </row>
    <row r="68" s="1" customFormat="1" spans="1:22">
      <c r="A68" s="3">
        <v>999222120046852</v>
      </c>
      <c r="B68" s="1" t="s">
        <v>790</v>
      </c>
      <c r="C68" s="1" t="s">
        <v>1076</v>
      </c>
      <c r="D68" s="1" t="s">
        <v>1077</v>
      </c>
      <c r="E68" s="1" t="s">
        <v>1078</v>
      </c>
      <c r="F68" s="1" t="s">
        <v>756</v>
      </c>
      <c r="G68" s="1" t="s">
        <v>714</v>
      </c>
      <c r="H68" s="1" t="s">
        <v>715</v>
      </c>
      <c r="I68" s="1" t="s">
        <v>1079</v>
      </c>
      <c r="J68" s="1" t="s">
        <v>717</v>
      </c>
      <c r="K68" s="1" t="s">
        <v>1079</v>
      </c>
      <c r="L68" s="1" t="s">
        <v>1079</v>
      </c>
      <c r="M68" s="1" t="s">
        <v>718</v>
      </c>
      <c r="N68" s="1" t="s">
        <v>718</v>
      </c>
      <c r="O68" s="1" t="s">
        <v>719</v>
      </c>
      <c r="P68" s="1" t="s">
        <v>720</v>
      </c>
      <c r="Q68" s="1" t="s">
        <v>721</v>
      </c>
      <c r="R68" s="1" t="s">
        <v>1080</v>
      </c>
      <c r="S68" s="1" t="s">
        <v>723</v>
      </c>
      <c r="T68" s="1" t="s">
        <v>724</v>
      </c>
      <c r="U68" s="1" t="s">
        <v>725</v>
      </c>
      <c r="V68" s="1" t="s">
        <v>741</v>
      </c>
    </row>
    <row r="69" s="1" customFormat="1" spans="1:22">
      <c r="A69" s="3">
        <v>999222124236895</v>
      </c>
      <c r="B69" s="1" t="s">
        <v>908</v>
      </c>
      <c r="C69" s="1" t="s">
        <v>1081</v>
      </c>
      <c r="D69" s="1" t="s">
        <v>800</v>
      </c>
      <c r="E69" s="1" t="s">
        <v>1082</v>
      </c>
      <c r="F69" s="1" t="s">
        <v>756</v>
      </c>
      <c r="G69" s="1" t="s">
        <v>714</v>
      </c>
      <c r="H69" s="1" t="s">
        <v>715</v>
      </c>
      <c r="I69" s="1" t="s">
        <v>1083</v>
      </c>
      <c r="J69" s="1" t="s">
        <v>717</v>
      </c>
      <c r="K69" s="1" t="s">
        <v>1083</v>
      </c>
      <c r="L69" s="1" t="s">
        <v>1083</v>
      </c>
      <c r="M69" s="1" t="s">
        <v>718</v>
      </c>
      <c r="N69" s="1" t="s">
        <v>718</v>
      </c>
      <c r="O69" s="1" t="s">
        <v>719</v>
      </c>
      <c r="P69" s="1" t="s">
        <v>720</v>
      </c>
      <c r="Q69" s="1" t="s">
        <v>721</v>
      </c>
      <c r="R69" s="1" t="s">
        <v>1084</v>
      </c>
      <c r="S69" s="1" t="s">
        <v>723</v>
      </c>
      <c r="T69" s="1" t="s">
        <v>724</v>
      </c>
      <c r="U69" s="1" t="s">
        <v>725</v>
      </c>
      <c r="V69" s="1" t="s">
        <v>741</v>
      </c>
    </row>
    <row r="70" s="1" customFormat="1" spans="1:22">
      <c r="A70" s="3">
        <v>999222131951786</v>
      </c>
      <c r="B70" s="1" t="s">
        <v>908</v>
      </c>
      <c r="C70" s="1" t="s">
        <v>1085</v>
      </c>
      <c r="D70" s="1" t="s">
        <v>1086</v>
      </c>
      <c r="E70" s="1" t="s">
        <v>1087</v>
      </c>
      <c r="F70" s="1" t="s">
        <v>762</v>
      </c>
      <c r="G70" s="1" t="s">
        <v>714</v>
      </c>
      <c r="H70" s="1" t="s">
        <v>715</v>
      </c>
      <c r="I70" s="1" t="s">
        <v>1088</v>
      </c>
      <c r="J70" s="1" t="s">
        <v>717</v>
      </c>
      <c r="K70" s="1" t="s">
        <v>1088</v>
      </c>
      <c r="L70" s="1" t="s">
        <v>1088</v>
      </c>
      <c r="M70" s="1" t="s">
        <v>718</v>
      </c>
      <c r="N70" s="1" t="s">
        <v>718</v>
      </c>
      <c r="O70" s="1" t="s">
        <v>719</v>
      </c>
      <c r="P70" s="1" t="s">
        <v>720</v>
      </c>
      <c r="Q70" s="1" t="s">
        <v>721</v>
      </c>
      <c r="R70" s="1" t="s">
        <v>1089</v>
      </c>
      <c r="S70" s="1" t="s">
        <v>723</v>
      </c>
      <c r="T70" s="1" t="s">
        <v>724</v>
      </c>
      <c r="U70" s="1" t="s">
        <v>725</v>
      </c>
      <c r="V70" s="1" t="s">
        <v>741</v>
      </c>
    </row>
    <row r="71" s="1" customFormat="1" spans="1:22">
      <c r="A71" s="3">
        <v>999222132505552</v>
      </c>
      <c r="B71" s="1" t="s">
        <v>908</v>
      </c>
      <c r="C71" s="1" t="s">
        <v>1090</v>
      </c>
      <c r="D71" s="1" t="s">
        <v>1091</v>
      </c>
      <c r="E71" s="1" t="s">
        <v>1092</v>
      </c>
      <c r="F71" s="1" t="s">
        <v>762</v>
      </c>
      <c r="G71" s="1" t="s">
        <v>714</v>
      </c>
      <c r="H71" s="1" t="s">
        <v>715</v>
      </c>
      <c r="I71" s="1" t="s">
        <v>1093</v>
      </c>
      <c r="J71" s="1" t="s">
        <v>717</v>
      </c>
      <c r="K71" s="1" t="s">
        <v>1093</v>
      </c>
      <c r="L71" s="1" t="s">
        <v>1093</v>
      </c>
      <c r="M71" s="1" t="s">
        <v>718</v>
      </c>
      <c r="N71" s="1" t="s">
        <v>718</v>
      </c>
      <c r="O71" s="1" t="s">
        <v>719</v>
      </c>
      <c r="P71" s="1" t="s">
        <v>720</v>
      </c>
      <c r="Q71" s="1" t="s">
        <v>721</v>
      </c>
      <c r="R71" s="1" t="s">
        <v>1094</v>
      </c>
      <c r="S71" s="1" t="s">
        <v>723</v>
      </c>
      <c r="T71" s="1" t="s">
        <v>724</v>
      </c>
      <c r="U71" s="1" t="s">
        <v>725</v>
      </c>
      <c r="V71" s="1" t="s">
        <v>778</v>
      </c>
    </row>
    <row r="72" s="1" customFormat="1" spans="1:22">
      <c r="A72" s="3">
        <v>999222132644079</v>
      </c>
      <c r="B72" s="1" t="s">
        <v>908</v>
      </c>
      <c r="C72" s="1" t="s">
        <v>1095</v>
      </c>
      <c r="D72" s="1" t="s">
        <v>982</v>
      </c>
      <c r="E72" s="1" t="s">
        <v>1096</v>
      </c>
      <c r="F72" s="1" t="s">
        <v>756</v>
      </c>
      <c r="G72" s="1" t="s">
        <v>714</v>
      </c>
      <c r="H72" s="1" t="s">
        <v>715</v>
      </c>
      <c r="I72" s="1" t="s">
        <v>1097</v>
      </c>
      <c r="J72" s="1" t="s">
        <v>717</v>
      </c>
      <c r="K72" s="1" t="s">
        <v>1097</v>
      </c>
      <c r="L72" s="1" t="s">
        <v>1097</v>
      </c>
      <c r="M72" s="1" t="s">
        <v>718</v>
      </c>
      <c r="N72" s="1" t="s">
        <v>718</v>
      </c>
      <c r="O72" s="1" t="s">
        <v>719</v>
      </c>
      <c r="P72" s="1" t="s">
        <v>720</v>
      </c>
      <c r="Q72" s="1" t="s">
        <v>721</v>
      </c>
      <c r="R72" s="1" t="s">
        <v>1098</v>
      </c>
      <c r="S72" s="1" t="s">
        <v>723</v>
      </c>
      <c r="T72" s="1" t="s">
        <v>724</v>
      </c>
      <c r="U72" s="1" t="s">
        <v>725</v>
      </c>
      <c r="V72" s="1" t="s">
        <v>778</v>
      </c>
    </row>
    <row r="73" s="1" customFormat="1" spans="1:22">
      <c r="A73" s="3">
        <v>999222135144828</v>
      </c>
      <c r="B73" s="1" t="s">
        <v>1099</v>
      </c>
      <c r="C73" s="1" t="s">
        <v>1100</v>
      </c>
      <c r="D73" s="1" t="s">
        <v>1101</v>
      </c>
      <c r="E73" s="1" t="s">
        <v>1102</v>
      </c>
      <c r="F73" s="1" t="s">
        <v>756</v>
      </c>
      <c r="G73" s="1" t="s">
        <v>714</v>
      </c>
      <c r="H73" s="1" t="s">
        <v>715</v>
      </c>
      <c r="I73" s="1" t="s">
        <v>1103</v>
      </c>
      <c r="J73" s="1" t="s">
        <v>717</v>
      </c>
      <c r="K73" s="1" t="s">
        <v>1103</v>
      </c>
      <c r="L73" s="1" t="s">
        <v>1103</v>
      </c>
      <c r="M73" s="1" t="s">
        <v>718</v>
      </c>
      <c r="N73" s="1" t="s">
        <v>718</v>
      </c>
      <c r="O73" s="1" t="s">
        <v>719</v>
      </c>
      <c r="P73" s="1" t="s">
        <v>720</v>
      </c>
      <c r="Q73" s="1" t="s">
        <v>721</v>
      </c>
      <c r="R73" s="1" t="s">
        <v>1104</v>
      </c>
      <c r="S73" s="1" t="s">
        <v>723</v>
      </c>
      <c r="T73" s="1" t="s">
        <v>724</v>
      </c>
      <c r="U73" s="1" t="s">
        <v>725</v>
      </c>
      <c r="V73" s="1" t="s">
        <v>726</v>
      </c>
    </row>
    <row r="74" s="1" customFormat="1" spans="1:22">
      <c r="A74" s="3">
        <v>999222116756383</v>
      </c>
      <c r="B74" s="1" t="s">
        <v>790</v>
      </c>
      <c r="C74" s="1" t="s">
        <v>1105</v>
      </c>
      <c r="D74" s="1" t="s">
        <v>1106</v>
      </c>
      <c r="E74" s="1" t="s">
        <v>1107</v>
      </c>
      <c r="F74" s="1" t="s">
        <v>756</v>
      </c>
      <c r="G74" s="1" t="s">
        <v>714</v>
      </c>
      <c r="H74" s="1" t="s">
        <v>715</v>
      </c>
      <c r="I74" s="1" t="s">
        <v>1108</v>
      </c>
      <c r="J74" s="1" t="s">
        <v>717</v>
      </c>
      <c r="K74" s="1" t="s">
        <v>1108</v>
      </c>
      <c r="L74" s="1" t="s">
        <v>1108</v>
      </c>
      <c r="M74" s="1" t="s">
        <v>718</v>
      </c>
      <c r="N74" s="1" t="s">
        <v>718</v>
      </c>
      <c r="O74" s="1" t="s">
        <v>719</v>
      </c>
      <c r="P74" s="1" t="s">
        <v>720</v>
      </c>
      <c r="Q74" s="1" t="s">
        <v>721</v>
      </c>
      <c r="R74" s="1" t="s">
        <v>1109</v>
      </c>
      <c r="S74" s="1" t="s">
        <v>723</v>
      </c>
      <c r="T74" s="1" t="s">
        <v>724</v>
      </c>
      <c r="U74" s="1" t="s">
        <v>725</v>
      </c>
      <c r="V74" s="1" t="s">
        <v>726</v>
      </c>
    </row>
    <row r="75" s="1" customFormat="1" spans="1:22">
      <c r="A75" s="3">
        <v>999222120907466</v>
      </c>
      <c r="B75" s="1" t="s">
        <v>790</v>
      </c>
      <c r="C75" s="1" t="s">
        <v>1110</v>
      </c>
      <c r="D75" s="1" t="s">
        <v>1101</v>
      </c>
      <c r="E75" s="1" t="s">
        <v>1111</v>
      </c>
      <c r="F75" s="1" t="s">
        <v>756</v>
      </c>
      <c r="G75" s="1" t="s">
        <v>714</v>
      </c>
      <c r="H75" s="1" t="s">
        <v>715</v>
      </c>
      <c r="I75" s="1" t="s">
        <v>1112</v>
      </c>
      <c r="J75" s="1" t="s">
        <v>717</v>
      </c>
      <c r="K75" s="1" t="s">
        <v>1112</v>
      </c>
      <c r="L75" s="1" t="s">
        <v>1112</v>
      </c>
      <c r="M75" s="1" t="s">
        <v>718</v>
      </c>
      <c r="N75" s="1" t="s">
        <v>718</v>
      </c>
      <c r="O75" s="1" t="s">
        <v>719</v>
      </c>
      <c r="P75" s="1" t="s">
        <v>720</v>
      </c>
      <c r="Q75" s="1" t="s">
        <v>721</v>
      </c>
      <c r="R75" s="1" t="s">
        <v>1113</v>
      </c>
      <c r="S75" s="1" t="s">
        <v>723</v>
      </c>
      <c r="T75" s="1" t="s">
        <v>724</v>
      </c>
      <c r="U75" s="1" t="s">
        <v>725</v>
      </c>
      <c r="V75" s="1" t="s">
        <v>726</v>
      </c>
    </row>
    <row r="76" s="1" customFormat="1" spans="1:22">
      <c r="A76" s="3">
        <v>999222092681681</v>
      </c>
      <c r="B76" s="1" t="s">
        <v>1114</v>
      </c>
      <c r="C76" s="1" t="s">
        <v>1115</v>
      </c>
      <c r="D76" s="1" t="s">
        <v>1116</v>
      </c>
      <c r="E76" s="1" t="s">
        <v>1117</v>
      </c>
      <c r="F76" s="1" t="s">
        <v>762</v>
      </c>
      <c r="G76" s="1" t="s">
        <v>714</v>
      </c>
      <c r="H76" s="1" t="s">
        <v>715</v>
      </c>
      <c r="I76" s="1" t="s">
        <v>1118</v>
      </c>
      <c r="J76" s="1" t="s">
        <v>717</v>
      </c>
      <c r="K76" s="1" t="s">
        <v>1118</v>
      </c>
      <c r="L76" s="1" t="s">
        <v>1118</v>
      </c>
      <c r="M76" s="1" t="s">
        <v>718</v>
      </c>
      <c r="N76" s="1" t="s">
        <v>718</v>
      </c>
      <c r="O76" s="1" t="s">
        <v>719</v>
      </c>
      <c r="P76" s="1" t="s">
        <v>720</v>
      </c>
      <c r="Q76" s="1" t="s">
        <v>721</v>
      </c>
      <c r="R76" s="1" t="s">
        <v>1119</v>
      </c>
      <c r="S76" s="1" t="s">
        <v>723</v>
      </c>
      <c r="T76" s="1" t="s">
        <v>724</v>
      </c>
      <c r="U76" s="1" t="s">
        <v>725</v>
      </c>
      <c r="V76" s="1" t="s">
        <v>741</v>
      </c>
    </row>
    <row r="77" s="1" customFormat="1" spans="1:22">
      <c r="A77" s="3">
        <v>999222149355305</v>
      </c>
      <c r="B77" s="1" t="s">
        <v>713</v>
      </c>
      <c r="C77" s="1" t="s">
        <v>1120</v>
      </c>
      <c r="D77" s="1" t="s">
        <v>774</v>
      </c>
      <c r="E77" s="1" t="s">
        <v>1121</v>
      </c>
      <c r="F77" s="1" t="s">
        <v>756</v>
      </c>
      <c r="G77" s="1" t="s">
        <v>714</v>
      </c>
      <c r="H77" s="1" t="s">
        <v>715</v>
      </c>
      <c r="I77" s="1" t="s">
        <v>1122</v>
      </c>
      <c r="J77" s="1" t="s">
        <v>717</v>
      </c>
      <c r="K77" s="1" t="s">
        <v>1122</v>
      </c>
      <c r="L77" s="1" t="s">
        <v>1122</v>
      </c>
      <c r="M77" s="1" t="s">
        <v>718</v>
      </c>
      <c r="N77" s="1" t="s">
        <v>718</v>
      </c>
      <c r="O77" s="1" t="s">
        <v>719</v>
      </c>
      <c r="P77" s="1" t="s">
        <v>720</v>
      </c>
      <c r="Q77" s="1" t="s">
        <v>721</v>
      </c>
      <c r="R77" s="1" t="s">
        <v>1123</v>
      </c>
      <c r="S77" s="1" t="s">
        <v>723</v>
      </c>
      <c r="T77" s="1" t="s">
        <v>724</v>
      </c>
      <c r="U77" s="1" t="s">
        <v>725</v>
      </c>
      <c r="V77" s="1" t="s">
        <v>778</v>
      </c>
    </row>
    <row r="78" s="1" customFormat="1" spans="1:22">
      <c r="A78" s="3">
        <v>999222150685237</v>
      </c>
      <c r="B78" s="1" t="s">
        <v>713</v>
      </c>
      <c r="C78" s="1" t="s">
        <v>1124</v>
      </c>
      <c r="D78" s="1" t="s">
        <v>1091</v>
      </c>
      <c r="E78" s="1" t="s">
        <v>1125</v>
      </c>
      <c r="F78" s="1" t="s">
        <v>756</v>
      </c>
      <c r="G78" s="1" t="s">
        <v>714</v>
      </c>
      <c r="H78" s="1" t="s">
        <v>715</v>
      </c>
      <c r="I78" s="1" t="s">
        <v>1093</v>
      </c>
      <c r="J78" s="1" t="s">
        <v>717</v>
      </c>
      <c r="K78" s="1" t="s">
        <v>1093</v>
      </c>
      <c r="L78" s="1" t="s">
        <v>1093</v>
      </c>
      <c r="M78" s="1" t="s">
        <v>718</v>
      </c>
      <c r="N78" s="1" t="s">
        <v>718</v>
      </c>
      <c r="O78" s="1" t="s">
        <v>719</v>
      </c>
      <c r="P78" s="1" t="s">
        <v>720</v>
      </c>
      <c r="Q78" s="1" t="s">
        <v>721</v>
      </c>
      <c r="R78" s="1" t="s">
        <v>1126</v>
      </c>
      <c r="S78" s="1" t="s">
        <v>723</v>
      </c>
      <c r="T78" s="1" t="s">
        <v>724</v>
      </c>
      <c r="U78" s="1" t="s">
        <v>725</v>
      </c>
      <c r="V78" s="1" t="s">
        <v>778</v>
      </c>
    </row>
    <row r="79" s="1" customFormat="1" spans="1:22">
      <c r="A79" s="3">
        <v>999222165757619</v>
      </c>
      <c r="B79" s="1" t="s">
        <v>738</v>
      </c>
      <c r="C79" s="1" t="s">
        <v>1127</v>
      </c>
      <c r="D79" s="1" t="s">
        <v>1022</v>
      </c>
      <c r="E79" s="1" t="s">
        <v>1128</v>
      </c>
      <c r="F79" s="1" t="s">
        <v>756</v>
      </c>
      <c r="G79" s="1" t="s">
        <v>714</v>
      </c>
      <c r="H79" s="1" t="s">
        <v>715</v>
      </c>
      <c r="I79" s="1" t="s">
        <v>1129</v>
      </c>
      <c r="J79" s="1" t="s">
        <v>717</v>
      </c>
      <c r="K79" s="1" t="s">
        <v>1129</v>
      </c>
      <c r="L79" s="1" t="s">
        <v>1129</v>
      </c>
      <c r="M79" s="1" t="s">
        <v>718</v>
      </c>
      <c r="N79" s="1" t="s">
        <v>718</v>
      </c>
      <c r="O79" s="1" t="s">
        <v>719</v>
      </c>
      <c r="P79" s="1" t="s">
        <v>720</v>
      </c>
      <c r="Q79" s="1" t="s">
        <v>721</v>
      </c>
      <c r="R79" s="1" t="s">
        <v>1130</v>
      </c>
      <c r="S79" s="1" t="s">
        <v>723</v>
      </c>
      <c r="T79" s="1" t="s">
        <v>724</v>
      </c>
      <c r="U79" s="1" t="s">
        <v>725</v>
      </c>
      <c r="V79" s="1" t="s">
        <v>741</v>
      </c>
    </row>
    <row r="80" s="1" customFormat="1" spans="1:22">
      <c r="A80" s="3">
        <v>999222154305599</v>
      </c>
      <c r="B80" s="1" t="s">
        <v>713</v>
      </c>
      <c r="C80" s="1" t="s">
        <v>1131</v>
      </c>
      <c r="D80" s="1" t="s">
        <v>1091</v>
      </c>
      <c r="E80" s="1" t="s">
        <v>1132</v>
      </c>
      <c r="F80" s="1" t="s">
        <v>762</v>
      </c>
      <c r="G80" s="1" t="s">
        <v>714</v>
      </c>
      <c r="H80" s="1" t="s">
        <v>715</v>
      </c>
      <c r="I80" s="1" t="s">
        <v>1133</v>
      </c>
      <c r="J80" s="1" t="s">
        <v>717</v>
      </c>
      <c r="K80" s="1" t="s">
        <v>1133</v>
      </c>
      <c r="L80" s="1" t="s">
        <v>1133</v>
      </c>
      <c r="M80" s="1" t="s">
        <v>718</v>
      </c>
      <c r="N80" s="1" t="s">
        <v>718</v>
      </c>
      <c r="O80" s="1" t="s">
        <v>719</v>
      </c>
      <c r="P80" s="1" t="s">
        <v>720</v>
      </c>
      <c r="Q80" s="1" t="s">
        <v>721</v>
      </c>
      <c r="R80" s="1" t="s">
        <v>1134</v>
      </c>
      <c r="S80" s="1" t="s">
        <v>723</v>
      </c>
      <c r="T80" s="1" t="s">
        <v>724</v>
      </c>
      <c r="U80" s="1" t="s">
        <v>725</v>
      </c>
      <c r="V80" s="1" t="s">
        <v>778</v>
      </c>
    </row>
    <row r="81" s="1" customFormat="1" spans="1:22">
      <c r="A81" s="3">
        <v>999222154463180</v>
      </c>
      <c r="B81" s="1" t="s">
        <v>713</v>
      </c>
      <c r="C81" s="1" t="s">
        <v>1135</v>
      </c>
      <c r="D81" s="1" t="s">
        <v>1022</v>
      </c>
      <c r="E81" s="1" t="s">
        <v>1136</v>
      </c>
      <c r="F81" s="1" t="s">
        <v>756</v>
      </c>
      <c r="G81" s="1" t="s">
        <v>714</v>
      </c>
      <c r="H81" s="1" t="s">
        <v>715</v>
      </c>
      <c r="I81" s="1" t="s">
        <v>1129</v>
      </c>
      <c r="J81" s="1" t="s">
        <v>717</v>
      </c>
      <c r="K81" s="1" t="s">
        <v>1129</v>
      </c>
      <c r="L81" s="1" t="s">
        <v>1129</v>
      </c>
      <c r="M81" s="1" t="s">
        <v>718</v>
      </c>
      <c r="N81" s="1" t="s">
        <v>718</v>
      </c>
      <c r="O81" s="1" t="s">
        <v>719</v>
      </c>
      <c r="P81" s="1" t="s">
        <v>720</v>
      </c>
      <c r="Q81" s="1" t="s">
        <v>721</v>
      </c>
      <c r="R81" s="1" t="s">
        <v>1137</v>
      </c>
      <c r="S81" s="1" t="s">
        <v>723</v>
      </c>
      <c r="T81" s="1" t="s">
        <v>724</v>
      </c>
      <c r="U81" s="1" t="s">
        <v>725</v>
      </c>
      <c r="V81" s="1" t="s">
        <v>741</v>
      </c>
    </row>
    <row r="82" s="1" customFormat="1" spans="1:22">
      <c r="A82" s="3">
        <v>999222194848994</v>
      </c>
      <c r="B82" s="1" t="s">
        <v>756</v>
      </c>
      <c r="C82" s="1" t="s">
        <v>1138</v>
      </c>
      <c r="D82" s="1" t="s">
        <v>1139</v>
      </c>
      <c r="E82" s="1" t="s">
        <v>1140</v>
      </c>
      <c r="F82" s="1" t="s">
        <v>756</v>
      </c>
      <c r="G82" s="1" t="s">
        <v>714</v>
      </c>
      <c r="H82" s="1" t="s">
        <v>715</v>
      </c>
      <c r="I82" s="1" t="s">
        <v>1141</v>
      </c>
      <c r="J82" s="1" t="s">
        <v>717</v>
      </c>
      <c r="K82" s="1" t="s">
        <v>1141</v>
      </c>
      <c r="L82" s="1" t="s">
        <v>1141</v>
      </c>
      <c r="M82" s="1" t="s">
        <v>718</v>
      </c>
      <c r="N82" s="1" t="s">
        <v>718</v>
      </c>
      <c r="O82" s="1" t="s">
        <v>719</v>
      </c>
      <c r="P82" s="1" t="s">
        <v>720</v>
      </c>
      <c r="Q82" s="1" t="s">
        <v>721</v>
      </c>
      <c r="R82" s="1" t="s">
        <v>1142</v>
      </c>
      <c r="S82" s="1" t="s">
        <v>723</v>
      </c>
      <c r="T82" s="1" t="s">
        <v>724</v>
      </c>
      <c r="U82" s="1" t="s">
        <v>962</v>
      </c>
      <c r="V82" s="1" t="s">
        <v>1143</v>
      </c>
    </row>
    <row r="83" s="1" customFormat="1" spans="1:22">
      <c r="A83" s="3">
        <v>999222178170238</v>
      </c>
      <c r="B83" s="1" t="s">
        <v>762</v>
      </c>
      <c r="C83" s="1" t="s">
        <v>1144</v>
      </c>
      <c r="D83" s="1" t="s">
        <v>859</v>
      </c>
      <c r="E83" s="1" t="s">
        <v>1145</v>
      </c>
      <c r="F83" s="1" t="s">
        <v>756</v>
      </c>
      <c r="G83" s="1" t="s">
        <v>714</v>
      </c>
      <c r="H83" s="1" t="s">
        <v>715</v>
      </c>
      <c r="I83" s="1" t="s">
        <v>1146</v>
      </c>
      <c r="J83" s="1" t="s">
        <v>717</v>
      </c>
      <c r="K83" s="1" t="s">
        <v>1146</v>
      </c>
      <c r="L83" s="1" t="s">
        <v>1146</v>
      </c>
      <c r="M83" s="1" t="s">
        <v>718</v>
      </c>
      <c r="N83" s="1" t="s">
        <v>718</v>
      </c>
      <c r="O83" s="1" t="s">
        <v>719</v>
      </c>
      <c r="P83" s="1" t="s">
        <v>720</v>
      </c>
      <c r="Q83" s="1" t="s">
        <v>721</v>
      </c>
      <c r="R83" s="1" t="s">
        <v>1147</v>
      </c>
      <c r="S83" s="1" t="s">
        <v>723</v>
      </c>
      <c r="T83" s="1" t="s">
        <v>724</v>
      </c>
      <c r="U83" s="1" t="s">
        <v>725</v>
      </c>
      <c r="V83" s="1" t="s">
        <v>741</v>
      </c>
    </row>
    <row r="84" s="1" customFormat="1" spans="1:22">
      <c r="A84" s="3">
        <v>999222159802995</v>
      </c>
      <c r="B84" s="1" t="s">
        <v>738</v>
      </c>
      <c r="C84" s="1" t="s">
        <v>1148</v>
      </c>
      <c r="D84" s="1" t="s">
        <v>859</v>
      </c>
      <c r="E84" s="1" t="s">
        <v>1149</v>
      </c>
      <c r="F84" s="1" t="s">
        <v>762</v>
      </c>
      <c r="G84" s="1" t="s">
        <v>714</v>
      </c>
      <c r="H84" s="1" t="s">
        <v>715</v>
      </c>
      <c r="I84" s="1" t="s">
        <v>1150</v>
      </c>
      <c r="J84" s="1" t="s">
        <v>717</v>
      </c>
      <c r="K84" s="1" t="s">
        <v>1150</v>
      </c>
      <c r="L84" s="1" t="s">
        <v>1150</v>
      </c>
      <c r="M84" s="1" t="s">
        <v>718</v>
      </c>
      <c r="N84" s="1" t="s">
        <v>718</v>
      </c>
      <c r="O84" s="1" t="s">
        <v>719</v>
      </c>
      <c r="P84" s="1" t="s">
        <v>720</v>
      </c>
      <c r="Q84" s="1" t="s">
        <v>721</v>
      </c>
      <c r="R84" s="1" t="s">
        <v>1151</v>
      </c>
      <c r="S84" s="1" t="s">
        <v>723</v>
      </c>
      <c r="T84" s="1" t="s">
        <v>724</v>
      </c>
      <c r="U84" s="1" t="s">
        <v>725</v>
      </c>
      <c r="V84" s="1" t="s">
        <v>741</v>
      </c>
    </row>
    <row r="85" s="1" customFormat="1" spans="1:22">
      <c r="A85" s="3">
        <v>999222137427830</v>
      </c>
      <c r="B85" s="1" t="s">
        <v>1099</v>
      </c>
      <c r="C85" s="1" t="s">
        <v>1152</v>
      </c>
      <c r="D85" s="1" t="s">
        <v>872</v>
      </c>
      <c r="E85" s="1" t="s">
        <v>873</v>
      </c>
      <c r="F85" s="1" t="s">
        <v>762</v>
      </c>
      <c r="G85" s="1" t="s">
        <v>714</v>
      </c>
      <c r="H85" s="1" t="s">
        <v>715</v>
      </c>
      <c r="I85" s="1" t="s">
        <v>1153</v>
      </c>
      <c r="J85" s="1" t="s">
        <v>717</v>
      </c>
      <c r="K85" s="1" t="s">
        <v>1153</v>
      </c>
      <c r="L85" s="1" t="s">
        <v>1153</v>
      </c>
      <c r="M85" s="1" t="s">
        <v>718</v>
      </c>
      <c r="N85" s="1" t="s">
        <v>718</v>
      </c>
      <c r="O85" s="1" t="s">
        <v>719</v>
      </c>
      <c r="P85" s="1" t="s">
        <v>720</v>
      </c>
      <c r="Q85" s="1" t="s">
        <v>721</v>
      </c>
      <c r="R85" s="1" t="s">
        <v>1154</v>
      </c>
      <c r="S85" s="1" t="s">
        <v>723</v>
      </c>
      <c r="T85" s="1" t="s">
        <v>724</v>
      </c>
      <c r="U85" s="1" t="s">
        <v>725</v>
      </c>
      <c r="V85" s="1" t="s">
        <v>726</v>
      </c>
    </row>
    <row r="86" s="1" customFormat="1" spans="1:22">
      <c r="A86" s="3">
        <v>999222142874111</v>
      </c>
      <c r="B86" s="1" t="s">
        <v>1099</v>
      </c>
      <c r="C86" s="1" t="s">
        <v>1155</v>
      </c>
      <c r="D86" s="1" t="s">
        <v>736</v>
      </c>
      <c r="E86" s="1" t="s">
        <v>1156</v>
      </c>
      <c r="F86" s="1" t="s">
        <v>738</v>
      </c>
      <c r="G86" s="1" t="s">
        <v>714</v>
      </c>
      <c r="H86" s="1" t="s">
        <v>715</v>
      </c>
      <c r="I86" s="1" t="s">
        <v>739</v>
      </c>
      <c r="J86" s="1" t="s">
        <v>717</v>
      </c>
      <c r="K86" s="1" t="s">
        <v>739</v>
      </c>
      <c r="L86" s="1" t="s">
        <v>739</v>
      </c>
      <c r="M86" s="1" t="s">
        <v>718</v>
      </c>
      <c r="N86" s="1" t="s">
        <v>718</v>
      </c>
      <c r="O86" s="1" t="s">
        <v>719</v>
      </c>
      <c r="P86" s="1" t="s">
        <v>720</v>
      </c>
      <c r="Q86" s="1" t="s">
        <v>721</v>
      </c>
      <c r="R86" s="1" t="s">
        <v>1157</v>
      </c>
      <c r="S86" s="1" t="s">
        <v>723</v>
      </c>
      <c r="T86" s="1" t="s">
        <v>724</v>
      </c>
      <c r="U86" s="1" t="s">
        <v>725</v>
      </c>
      <c r="V86" s="1" t="s">
        <v>741</v>
      </c>
    </row>
    <row r="87" s="1" customFormat="1" spans="1:22">
      <c r="A87" s="3">
        <v>999222165159829</v>
      </c>
      <c r="B87" s="1" t="s">
        <v>738</v>
      </c>
      <c r="C87" s="1" t="s">
        <v>1158</v>
      </c>
      <c r="D87" s="1" t="s">
        <v>1139</v>
      </c>
      <c r="E87" s="1" t="s">
        <v>1159</v>
      </c>
      <c r="F87" s="1" t="s">
        <v>762</v>
      </c>
      <c r="G87" s="1" t="s">
        <v>714</v>
      </c>
      <c r="H87" s="1" t="s">
        <v>715</v>
      </c>
      <c r="I87" s="1" t="s">
        <v>1160</v>
      </c>
      <c r="J87" s="1" t="s">
        <v>717</v>
      </c>
      <c r="K87" s="1" t="s">
        <v>1160</v>
      </c>
      <c r="L87" s="1" t="s">
        <v>1160</v>
      </c>
      <c r="M87" s="1" t="s">
        <v>718</v>
      </c>
      <c r="N87" s="1" t="s">
        <v>718</v>
      </c>
      <c r="O87" s="1" t="s">
        <v>719</v>
      </c>
      <c r="P87" s="1" t="s">
        <v>720</v>
      </c>
      <c r="Q87" s="1" t="s">
        <v>721</v>
      </c>
      <c r="R87" s="1" t="s">
        <v>1161</v>
      </c>
      <c r="S87" s="1" t="s">
        <v>723</v>
      </c>
      <c r="T87" s="1" t="s">
        <v>724</v>
      </c>
      <c r="U87" s="1" t="s">
        <v>962</v>
      </c>
      <c r="V87" s="1" t="s">
        <v>1143</v>
      </c>
    </row>
    <row r="88" s="1" customFormat="1" spans="1:22">
      <c r="A88" s="3">
        <v>999222165584251</v>
      </c>
      <c r="B88" s="1" t="s">
        <v>738</v>
      </c>
      <c r="C88" s="1" t="s">
        <v>1162</v>
      </c>
      <c r="D88" s="1" t="s">
        <v>1022</v>
      </c>
      <c r="E88" s="1" t="s">
        <v>1163</v>
      </c>
      <c r="F88" s="1" t="s">
        <v>756</v>
      </c>
      <c r="G88" s="1" t="s">
        <v>714</v>
      </c>
      <c r="H88" s="1" t="s">
        <v>715</v>
      </c>
      <c r="I88" s="1" t="s">
        <v>1129</v>
      </c>
      <c r="J88" s="1" t="s">
        <v>717</v>
      </c>
      <c r="K88" s="1" t="s">
        <v>1129</v>
      </c>
      <c r="L88" s="1" t="s">
        <v>1129</v>
      </c>
      <c r="M88" s="1" t="s">
        <v>718</v>
      </c>
      <c r="N88" s="1" t="s">
        <v>718</v>
      </c>
      <c r="O88" s="1" t="s">
        <v>719</v>
      </c>
      <c r="P88" s="1" t="s">
        <v>720</v>
      </c>
      <c r="Q88" s="1" t="s">
        <v>721</v>
      </c>
      <c r="R88" s="1" t="s">
        <v>1164</v>
      </c>
      <c r="S88" s="1" t="s">
        <v>723</v>
      </c>
      <c r="T88" s="1" t="s">
        <v>724</v>
      </c>
      <c r="U88" s="1" t="s">
        <v>725</v>
      </c>
      <c r="V88" s="1" t="s">
        <v>741</v>
      </c>
    </row>
    <row r="89" s="1" customFormat="1" spans="1:22">
      <c r="A89" s="3">
        <v>999222165740891</v>
      </c>
      <c r="B89" s="1" t="s">
        <v>738</v>
      </c>
      <c r="C89" s="1" t="s">
        <v>1165</v>
      </c>
      <c r="D89" s="1" t="s">
        <v>1166</v>
      </c>
      <c r="E89" s="1" t="s">
        <v>1167</v>
      </c>
      <c r="F89" s="1" t="s">
        <v>756</v>
      </c>
      <c r="G89" s="1" t="s">
        <v>714</v>
      </c>
      <c r="H89" s="1" t="s">
        <v>715</v>
      </c>
      <c r="I89" s="1" t="s">
        <v>1168</v>
      </c>
      <c r="J89" s="1" t="s">
        <v>717</v>
      </c>
      <c r="K89" s="1" t="s">
        <v>1168</v>
      </c>
      <c r="L89" s="1" t="s">
        <v>1168</v>
      </c>
      <c r="M89" s="1" t="s">
        <v>718</v>
      </c>
      <c r="N89" s="1" t="s">
        <v>718</v>
      </c>
      <c r="O89" s="1" t="s">
        <v>719</v>
      </c>
      <c r="P89" s="1" t="s">
        <v>720</v>
      </c>
      <c r="Q89" s="1" t="s">
        <v>721</v>
      </c>
      <c r="R89" s="1" t="s">
        <v>1169</v>
      </c>
      <c r="S89" s="1" t="s">
        <v>723</v>
      </c>
      <c r="T89" s="1" t="s">
        <v>724</v>
      </c>
      <c r="U89" s="1" t="s">
        <v>725</v>
      </c>
      <c r="V89" s="1" t="s">
        <v>1170</v>
      </c>
    </row>
    <row r="90" s="1" customFormat="1" spans="1:22">
      <c r="A90" s="3">
        <v>999222177524826</v>
      </c>
      <c r="B90" s="1" t="s">
        <v>762</v>
      </c>
      <c r="C90" s="1" t="s">
        <v>1171</v>
      </c>
      <c r="D90" s="1" t="s">
        <v>828</v>
      </c>
      <c r="E90" s="1" t="s">
        <v>1172</v>
      </c>
      <c r="F90" s="1" t="s">
        <v>762</v>
      </c>
      <c r="G90" s="1" t="s">
        <v>714</v>
      </c>
      <c r="H90" s="1" t="s">
        <v>715</v>
      </c>
      <c r="I90" s="1" t="s">
        <v>1173</v>
      </c>
      <c r="J90" s="1" t="s">
        <v>717</v>
      </c>
      <c r="K90" s="1" t="s">
        <v>1173</v>
      </c>
      <c r="L90" s="1" t="s">
        <v>1173</v>
      </c>
      <c r="M90" s="1" t="s">
        <v>718</v>
      </c>
      <c r="N90" s="1" t="s">
        <v>718</v>
      </c>
      <c r="O90" s="1" t="s">
        <v>719</v>
      </c>
      <c r="P90" s="1" t="s">
        <v>720</v>
      </c>
      <c r="Q90" s="1" t="s">
        <v>721</v>
      </c>
      <c r="R90" s="1" t="s">
        <v>1174</v>
      </c>
      <c r="S90" s="1" t="s">
        <v>723</v>
      </c>
      <c r="T90" s="1" t="s">
        <v>724</v>
      </c>
      <c r="U90" s="1" t="s">
        <v>725</v>
      </c>
      <c r="V90" s="1" t="s">
        <v>741</v>
      </c>
    </row>
    <row r="91" s="1" customFormat="1" spans="1:22">
      <c r="A91" s="3">
        <v>999222159363822</v>
      </c>
      <c r="B91" s="1" t="s">
        <v>738</v>
      </c>
      <c r="C91" s="1" t="s">
        <v>1175</v>
      </c>
      <c r="D91" s="1" t="s">
        <v>800</v>
      </c>
      <c r="E91" s="1" t="s">
        <v>1176</v>
      </c>
      <c r="F91" s="1" t="s">
        <v>756</v>
      </c>
      <c r="G91" s="1" t="s">
        <v>714</v>
      </c>
      <c r="H91" s="1" t="s">
        <v>715</v>
      </c>
      <c r="I91" s="1" t="s">
        <v>1083</v>
      </c>
      <c r="J91" s="1" t="s">
        <v>717</v>
      </c>
      <c r="K91" s="1" t="s">
        <v>1083</v>
      </c>
      <c r="L91" s="1" t="s">
        <v>1083</v>
      </c>
      <c r="M91" s="1" t="s">
        <v>718</v>
      </c>
      <c r="N91" s="1" t="s">
        <v>718</v>
      </c>
      <c r="O91" s="1" t="s">
        <v>719</v>
      </c>
      <c r="P91" s="1" t="s">
        <v>720</v>
      </c>
      <c r="Q91" s="1" t="s">
        <v>721</v>
      </c>
      <c r="R91" s="1" t="s">
        <v>1177</v>
      </c>
      <c r="S91" s="1" t="s">
        <v>723</v>
      </c>
      <c r="T91" s="1" t="s">
        <v>724</v>
      </c>
      <c r="U91" s="1" t="s">
        <v>725</v>
      </c>
      <c r="V91" s="1" t="s">
        <v>741</v>
      </c>
    </row>
    <row r="92" s="1" customFormat="1" spans="1:22">
      <c r="A92" s="3">
        <v>999222161522341</v>
      </c>
      <c r="B92" s="1" t="s">
        <v>738</v>
      </c>
      <c r="C92" s="1" t="s">
        <v>1178</v>
      </c>
      <c r="D92" s="1" t="s">
        <v>1179</v>
      </c>
      <c r="E92" s="1" t="s">
        <v>1180</v>
      </c>
      <c r="F92" s="1" t="s">
        <v>762</v>
      </c>
      <c r="G92" s="1" t="s">
        <v>714</v>
      </c>
      <c r="H92" s="1" t="s">
        <v>715</v>
      </c>
      <c r="I92" s="1" t="s">
        <v>1181</v>
      </c>
      <c r="J92" s="1" t="s">
        <v>717</v>
      </c>
      <c r="K92" s="1" t="s">
        <v>1181</v>
      </c>
      <c r="L92" s="1" t="s">
        <v>1181</v>
      </c>
      <c r="M92" s="1" t="s">
        <v>718</v>
      </c>
      <c r="N92" s="1" t="s">
        <v>718</v>
      </c>
      <c r="O92" s="1" t="s">
        <v>719</v>
      </c>
      <c r="P92" s="1" t="s">
        <v>720</v>
      </c>
      <c r="Q92" s="1" t="s">
        <v>721</v>
      </c>
      <c r="R92" s="1" t="s">
        <v>1182</v>
      </c>
      <c r="S92" s="1" t="s">
        <v>723</v>
      </c>
      <c r="T92" s="1" t="s">
        <v>724</v>
      </c>
      <c r="U92" s="1" t="s">
        <v>725</v>
      </c>
      <c r="V92" s="1" t="s">
        <v>778</v>
      </c>
    </row>
    <row r="93" s="1" customFormat="1" spans="1:22">
      <c r="A93" s="3">
        <v>999222161559507</v>
      </c>
      <c r="B93" s="1" t="s">
        <v>738</v>
      </c>
      <c r="C93" s="1" t="s">
        <v>1183</v>
      </c>
      <c r="D93" s="1" t="s">
        <v>1184</v>
      </c>
      <c r="E93" s="1" t="s">
        <v>1185</v>
      </c>
      <c r="F93" s="1" t="s">
        <v>738</v>
      </c>
      <c r="G93" s="1" t="s">
        <v>714</v>
      </c>
      <c r="H93" s="1" t="s">
        <v>715</v>
      </c>
      <c r="I93" s="1" t="s">
        <v>1186</v>
      </c>
      <c r="J93" s="1" t="s">
        <v>717</v>
      </c>
      <c r="K93" s="1" t="s">
        <v>1186</v>
      </c>
      <c r="L93" s="1" t="s">
        <v>1186</v>
      </c>
      <c r="M93" s="1" t="s">
        <v>718</v>
      </c>
      <c r="N93" s="1" t="s">
        <v>718</v>
      </c>
      <c r="O93" s="1" t="s">
        <v>719</v>
      </c>
      <c r="P93" s="1" t="s">
        <v>720</v>
      </c>
      <c r="Q93" s="1" t="s">
        <v>721</v>
      </c>
      <c r="R93" s="1" t="s">
        <v>1187</v>
      </c>
      <c r="S93" s="1" t="s">
        <v>723</v>
      </c>
      <c r="T93" s="1" t="s">
        <v>724</v>
      </c>
      <c r="U93" s="1" t="s">
        <v>725</v>
      </c>
      <c r="V93" s="1" t="s">
        <v>741</v>
      </c>
    </row>
    <row r="94" s="1" customFormat="1" spans="1:22">
      <c r="A94" s="3">
        <v>999222160829962</v>
      </c>
      <c r="B94" s="1" t="s">
        <v>738</v>
      </c>
      <c r="C94" s="1" t="s">
        <v>1188</v>
      </c>
      <c r="D94" s="1" t="s">
        <v>1189</v>
      </c>
      <c r="E94" s="1" t="s">
        <v>1190</v>
      </c>
      <c r="F94" s="1" t="s">
        <v>762</v>
      </c>
      <c r="G94" s="1" t="s">
        <v>714</v>
      </c>
      <c r="H94" s="1" t="s">
        <v>715</v>
      </c>
      <c r="I94" s="1" t="s">
        <v>1191</v>
      </c>
      <c r="J94" s="1" t="s">
        <v>717</v>
      </c>
      <c r="K94" s="1" t="s">
        <v>1191</v>
      </c>
      <c r="L94" s="1" t="s">
        <v>1191</v>
      </c>
      <c r="M94" s="1" t="s">
        <v>718</v>
      </c>
      <c r="N94" s="1" t="s">
        <v>718</v>
      </c>
      <c r="O94" s="1" t="s">
        <v>719</v>
      </c>
      <c r="P94" s="1" t="s">
        <v>720</v>
      </c>
      <c r="Q94" s="1" t="s">
        <v>721</v>
      </c>
      <c r="R94" s="1" t="s">
        <v>1192</v>
      </c>
      <c r="S94" s="1" t="s">
        <v>723</v>
      </c>
      <c r="T94" s="1" t="s">
        <v>724</v>
      </c>
      <c r="U94" s="1" t="s">
        <v>725</v>
      </c>
      <c r="V94" s="1" t="s">
        <v>778</v>
      </c>
    </row>
    <row r="95" s="1" customFormat="1" spans="1:22">
      <c r="A95" s="3">
        <v>999222178771600</v>
      </c>
      <c r="B95" s="1" t="s">
        <v>762</v>
      </c>
      <c r="C95" s="1" t="s">
        <v>1193</v>
      </c>
      <c r="D95" s="1" t="s">
        <v>754</v>
      </c>
      <c r="E95" s="1" t="s">
        <v>755</v>
      </c>
      <c r="F95" s="1" t="s">
        <v>756</v>
      </c>
      <c r="G95" s="1" t="s">
        <v>714</v>
      </c>
      <c r="H95" s="1" t="s">
        <v>715</v>
      </c>
      <c r="I95" s="1" t="s">
        <v>1194</v>
      </c>
      <c r="J95" s="1" t="s">
        <v>717</v>
      </c>
      <c r="K95" s="1" t="s">
        <v>1194</v>
      </c>
      <c r="L95" s="1" t="s">
        <v>1194</v>
      </c>
      <c r="M95" s="1" t="s">
        <v>718</v>
      </c>
      <c r="N95" s="1" t="s">
        <v>718</v>
      </c>
      <c r="O95" s="1" t="s">
        <v>719</v>
      </c>
      <c r="P95" s="1" t="s">
        <v>720</v>
      </c>
      <c r="Q95" s="1" t="s">
        <v>721</v>
      </c>
      <c r="R95" s="1" t="s">
        <v>1195</v>
      </c>
      <c r="S95" s="1" t="s">
        <v>723</v>
      </c>
      <c r="T95" s="1" t="s">
        <v>724</v>
      </c>
      <c r="U95" s="1" t="s">
        <v>725</v>
      </c>
      <c r="V95" s="1" t="s">
        <v>741</v>
      </c>
    </row>
    <row r="96" s="1" customFormat="1" spans="1:22">
      <c r="A96" s="3">
        <v>999222159799660</v>
      </c>
      <c r="B96" s="1" t="s">
        <v>738</v>
      </c>
      <c r="C96" s="1" t="s">
        <v>1196</v>
      </c>
      <c r="D96" s="1" t="s">
        <v>859</v>
      </c>
      <c r="E96" s="1" t="s">
        <v>1197</v>
      </c>
      <c r="F96" s="1" t="s">
        <v>762</v>
      </c>
      <c r="G96" s="1" t="s">
        <v>714</v>
      </c>
      <c r="H96" s="1" t="s">
        <v>715</v>
      </c>
      <c r="I96" s="1" t="s">
        <v>1198</v>
      </c>
      <c r="J96" s="1" t="s">
        <v>717</v>
      </c>
      <c r="K96" s="1" t="s">
        <v>1198</v>
      </c>
      <c r="L96" s="1" t="s">
        <v>1198</v>
      </c>
      <c r="M96" s="1" t="s">
        <v>718</v>
      </c>
      <c r="N96" s="1" t="s">
        <v>718</v>
      </c>
      <c r="O96" s="1" t="s">
        <v>719</v>
      </c>
      <c r="P96" s="1" t="s">
        <v>720</v>
      </c>
      <c r="Q96" s="1" t="s">
        <v>721</v>
      </c>
      <c r="R96" s="1" t="s">
        <v>1199</v>
      </c>
      <c r="S96" s="1" t="s">
        <v>723</v>
      </c>
      <c r="T96" s="1" t="s">
        <v>724</v>
      </c>
      <c r="U96" s="1" t="s">
        <v>725</v>
      </c>
      <c r="V96" s="1" t="s">
        <v>741</v>
      </c>
    </row>
    <row r="97" s="1" customFormat="1" spans="1:22">
      <c r="A97" s="3">
        <v>999222159824606</v>
      </c>
      <c r="B97" s="1" t="s">
        <v>738</v>
      </c>
      <c r="C97" s="1" t="s">
        <v>1200</v>
      </c>
      <c r="D97" s="1" t="s">
        <v>859</v>
      </c>
      <c r="E97" s="1" t="s">
        <v>1201</v>
      </c>
      <c r="F97" s="1" t="s">
        <v>762</v>
      </c>
      <c r="G97" s="1" t="s">
        <v>714</v>
      </c>
      <c r="H97" s="1" t="s">
        <v>715</v>
      </c>
      <c r="I97" s="1" t="s">
        <v>1198</v>
      </c>
      <c r="J97" s="1" t="s">
        <v>717</v>
      </c>
      <c r="K97" s="1" t="s">
        <v>1198</v>
      </c>
      <c r="L97" s="1" t="s">
        <v>1198</v>
      </c>
      <c r="M97" s="1" t="s">
        <v>718</v>
      </c>
      <c r="N97" s="1" t="s">
        <v>718</v>
      </c>
      <c r="O97" s="1" t="s">
        <v>719</v>
      </c>
      <c r="P97" s="1" t="s">
        <v>720</v>
      </c>
      <c r="Q97" s="1" t="s">
        <v>721</v>
      </c>
      <c r="R97" s="1" t="s">
        <v>1202</v>
      </c>
      <c r="S97" s="1" t="s">
        <v>723</v>
      </c>
      <c r="T97" s="1" t="s">
        <v>724</v>
      </c>
      <c r="U97" s="1" t="s">
        <v>725</v>
      </c>
      <c r="V97" s="1" t="s">
        <v>741</v>
      </c>
    </row>
    <row r="98" s="1" customFormat="1" spans="1:22">
      <c r="A98" s="3">
        <v>999222178278615</v>
      </c>
      <c r="B98" s="1" t="s">
        <v>762</v>
      </c>
      <c r="C98" s="1" t="s">
        <v>1203</v>
      </c>
      <c r="D98" s="1" t="s">
        <v>1204</v>
      </c>
      <c r="E98" s="1" t="s">
        <v>1205</v>
      </c>
      <c r="F98" s="1" t="s">
        <v>756</v>
      </c>
      <c r="G98" s="1" t="s">
        <v>714</v>
      </c>
      <c r="H98" s="1" t="s">
        <v>715</v>
      </c>
      <c r="I98" s="1" t="s">
        <v>1206</v>
      </c>
      <c r="J98" s="1" t="s">
        <v>717</v>
      </c>
      <c r="K98" s="1" t="s">
        <v>1206</v>
      </c>
      <c r="L98" s="1" t="s">
        <v>1206</v>
      </c>
      <c r="M98" s="1" t="s">
        <v>718</v>
      </c>
      <c r="N98" s="1" t="s">
        <v>718</v>
      </c>
      <c r="O98" s="1" t="s">
        <v>719</v>
      </c>
      <c r="P98" s="1" t="s">
        <v>720</v>
      </c>
      <c r="Q98" s="1" t="s">
        <v>721</v>
      </c>
      <c r="R98" s="1" t="s">
        <v>1207</v>
      </c>
      <c r="S98" s="1" t="s">
        <v>723</v>
      </c>
      <c r="T98" s="1" t="s">
        <v>724</v>
      </c>
      <c r="U98" s="1" t="s">
        <v>725</v>
      </c>
      <c r="V98" s="1" t="s">
        <v>726</v>
      </c>
    </row>
    <row r="99" s="1" customFormat="1" spans="1:22">
      <c r="A99" s="3">
        <v>999222167100962</v>
      </c>
      <c r="B99" s="1" t="s">
        <v>738</v>
      </c>
      <c r="C99" s="1" t="s">
        <v>1208</v>
      </c>
      <c r="D99" s="1" t="s">
        <v>1204</v>
      </c>
      <c r="E99" s="1" t="s">
        <v>1209</v>
      </c>
      <c r="F99" s="1" t="s">
        <v>762</v>
      </c>
      <c r="G99" s="1" t="s">
        <v>714</v>
      </c>
      <c r="H99" s="1" t="s">
        <v>715</v>
      </c>
      <c r="I99" s="1" t="s">
        <v>1210</v>
      </c>
      <c r="J99" s="1" t="s">
        <v>717</v>
      </c>
      <c r="K99" s="1" t="s">
        <v>1210</v>
      </c>
      <c r="L99" s="1" t="s">
        <v>1210</v>
      </c>
      <c r="M99" s="1" t="s">
        <v>718</v>
      </c>
      <c r="N99" s="1" t="s">
        <v>718</v>
      </c>
      <c r="O99" s="1" t="s">
        <v>719</v>
      </c>
      <c r="P99" s="1" t="s">
        <v>720</v>
      </c>
      <c r="Q99" s="1" t="s">
        <v>721</v>
      </c>
      <c r="R99" s="1" t="s">
        <v>1211</v>
      </c>
      <c r="S99" s="1" t="s">
        <v>723</v>
      </c>
      <c r="T99" s="1" t="s">
        <v>724</v>
      </c>
      <c r="U99" s="1" t="s">
        <v>725</v>
      </c>
      <c r="V99" s="1" t="s">
        <v>726</v>
      </c>
    </row>
    <row r="100" s="1" customFormat="1" spans="1:22">
      <c r="A100" s="3">
        <v>999222163870774</v>
      </c>
      <c r="B100" s="1" t="s">
        <v>738</v>
      </c>
      <c r="C100" s="1" t="s">
        <v>1212</v>
      </c>
      <c r="D100" s="1" t="s">
        <v>1204</v>
      </c>
      <c r="E100" s="1" t="s">
        <v>1213</v>
      </c>
      <c r="F100" s="1" t="s">
        <v>762</v>
      </c>
      <c r="G100" s="1" t="s">
        <v>714</v>
      </c>
      <c r="H100" s="1" t="s">
        <v>715</v>
      </c>
      <c r="I100" s="1" t="s">
        <v>1210</v>
      </c>
      <c r="J100" s="1" t="s">
        <v>717</v>
      </c>
      <c r="K100" s="1" t="s">
        <v>1210</v>
      </c>
      <c r="L100" s="1" t="s">
        <v>1210</v>
      </c>
      <c r="M100" s="1" t="s">
        <v>718</v>
      </c>
      <c r="N100" s="1" t="s">
        <v>718</v>
      </c>
      <c r="O100" s="1" t="s">
        <v>719</v>
      </c>
      <c r="P100" s="1" t="s">
        <v>720</v>
      </c>
      <c r="Q100" s="1" t="s">
        <v>721</v>
      </c>
      <c r="R100" s="1" t="s">
        <v>1214</v>
      </c>
      <c r="S100" s="1" t="s">
        <v>723</v>
      </c>
      <c r="T100" s="1" t="s">
        <v>724</v>
      </c>
      <c r="U100" s="1" t="s">
        <v>725</v>
      </c>
      <c r="V100" s="1" t="s">
        <v>726</v>
      </c>
    </row>
    <row r="101" s="1" customFormat="1" spans="1:22">
      <c r="A101" s="3">
        <v>999222171280094</v>
      </c>
      <c r="B101" s="1" t="s">
        <v>738</v>
      </c>
      <c r="C101" s="1" t="s">
        <v>1215</v>
      </c>
      <c r="D101" s="1" t="s">
        <v>1204</v>
      </c>
      <c r="E101" s="1" t="s">
        <v>1216</v>
      </c>
      <c r="F101" s="1" t="s">
        <v>756</v>
      </c>
      <c r="G101" s="1" t="s">
        <v>714</v>
      </c>
      <c r="H101" s="1" t="s">
        <v>715</v>
      </c>
      <c r="I101" s="1" t="s">
        <v>1206</v>
      </c>
      <c r="J101" s="1" t="s">
        <v>717</v>
      </c>
      <c r="K101" s="1" t="s">
        <v>1206</v>
      </c>
      <c r="L101" s="1" t="s">
        <v>1206</v>
      </c>
      <c r="M101" s="1" t="s">
        <v>718</v>
      </c>
      <c r="N101" s="1" t="s">
        <v>718</v>
      </c>
      <c r="O101" s="1" t="s">
        <v>719</v>
      </c>
      <c r="P101" s="1" t="s">
        <v>720</v>
      </c>
      <c r="Q101" s="1" t="s">
        <v>721</v>
      </c>
      <c r="R101" s="1" t="s">
        <v>1217</v>
      </c>
      <c r="S101" s="1" t="s">
        <v>723</v>
      </c>
      <c r="T101" s="1" t="s">
        <v>724</v>
      </c>
      <c r="U101" s="1" t="s">
        <v>725</v>
      </c>
      <c r="V101" s="1" t="s">
        <v>726</v>
      </c>
    </row>
    <row r="102" s="1" customFormat="1" spans="1:22">
      <c r="A102" s="3">
        <v>999222171376152</v>
      </c>
      <c r="B102" s="1" t="s">
        <v>738</v>
      </c>
      <c r="C102" s="1" t="s">
        <v>1218</v>
      </c>
      <c r="D102" s="1" t="s">
        <v>1219</v>
      </c>
      <c r="E102" s="1" t="s">
        <v>1220</v>
      </c>
      <c r="F102" s="1" t="s">
        <v>762</v>
      </c>
      <c r="G102" s="1" t="s">
        <v>714</v>
      </c>
      <c r="H102" s="1" t="s">
        <v>715</v>
      </c>
      <c r="I102" s="1" t="s">
        <v>1221</v>
      </c>
      <c r="J102" s="1" t="s">
        <v>717</v>
      </c>
      <c r="K102" s="1" t="s">
        <v>1221</v>
      </c>
      <c r="L102" s="1" t="s">
        <v>1221</v>
      </c>
      <c r="M102" s="1" t="s">
        <v>718</v>
      </c>
      <c r="N102" s="1" t="s">
        <v>718</v>
      </c>
      <c r="O102" s="1" t="s">
        <v>719</v>
      </c>
      <c r="P102" s="1" t="s">
        <v>720</v>
      </c>
      <c r="Q102" s="1" t="s">
        <v>721</v>
      </c>
      <c r="R102" s="1" t="s">
        <v>1222</v>
      </c>
      <c r="S102" s="1" t="s">
        <v>723</v>
      </c>
      <c r="T102" s="1" t="s">
        <v>724</v>
      </c>
      <c r="U102" s="1" t="s">
        <v>725</v>
      </c>
      <c r="V102" s="1" t="s">
        <v>778</v>
      </c>
    </row>
    <row r="103" s="1" customFormat="1" spans="1:22">
      <c r="A103" s="3">
        <v>999222149123160</v>
      </c>
      <c r="B103" s="1" t="s">
        <v>713</v>
      </c>
      <c r="C103" s="1" t="s">
        <v>1223</v>
      </c>
      <c r="D103" s="1" t="s">
        <v>1224</v>
      </c>
      <c r="E103" s="1" t="s">
        <v>1225</v>
      </c>
      <c r="F103" s="1" t="s">
        <v>756</v>
      </c>
      <c r="G103" s="1" t="s">
        <v>714</v>
      </c>
      <c r="H103" s="1" t="s">
        <v>715</v>
      </c>
      <c r="I103" s="1" t="s">
        <v>1226</v>
      </c>
      <c r="J103" s="1" t="s">
        <v>717</v>
      </c>
      <c r="K103" s="1" t="s">
        <v>1226</v>
      </c>
      <c r="L103" s="1" t="s">
        <v>1226</v>
      </c>
      <c r="M103" s="1" t="s">
        <v>718</v>
      </c>
      <c r="N103" s="1" t="s">
        <v>718</v>
      </c>
      <c r="O103" s="1" t="s">
        <v>719</v>
      </c>
      <c r="P103" s="1" t="s">
        <v>720</v>
      </c>
      <c r="Q103" s="1" t="s">
        <v>721</v>
      </c>
      <c r="R103" s="1" t="s">
        <v>1227</v>
      </c>
      <c r="S103" s="1" t="s">
        <v>723</v>
      </c>
      <c r="T103" s="1" t="s">
        <v>724</v>
      </c>
      <c r="U103" s="1" t="s">
        <v>725</v>
      </c>
      <c r="V103" s="1" t="s">
        <v>778</v>
      </c>
    </row>
    <row r="104" s="1" customFormat="1" spans="1:22">
      <c r="A104" s="3">
        <v>999222179269850</v>
      </c>
      <c r="B104" s="1" t="s">
        <v>762</v>
      </c>
      <c r="C104" s="1" t="s">
        <v>1228</v>
      </c>
      <c r="D104" s="1" t="s">
        <v>1077</v>
      </c>
      <c r="E104" s="1" t="s">
        <v>1229</v>
      </c>
      <c r="F104" s="1" t="s">
        <v>756</v>
      </c>
      <c r="G104" s="1" t="s">
        <v>714</v>
      </c>
      <c r="H104" s="1" t="s">
        <v>715</v>
      </c>
      <c r="I104" s="1" t="s">
        <v>1230</v>
      </c>
      <c r="J104" s="1" t="s">
        <v>717</v>
      </c>
      <c r="K104" s="1" t="s">
        <v>1230</v>
      </c>
      <c r="L104" s="1" t="s">
        <v>1230</v>
      </c>
      <c r="M104" s="1" t="s">
        <v>718</v>
      </c>
      <c r="N104" s="1" t="s">
        <v>718</v>
      </c>
      <c r="O104" s="1" t="s">
        <v>719</v>
      </c>
      <c r="P104" s="1" t="s">
        <v>720</v>
      </c>
      <c r="Q104" s="1" t="s">
        <v>721</v>
      </c>
      <c r="R104" s="1" t="s">
        <v>1231</v>
      </c>
      <c r="S104" s="1" t="s">
        <v>723</v>
      </c>
      <c r="T104" s="1" t="s">
        <v>724</v>
      </c>
      <c r="U104" s="1" t="s">
        <v>725</v>
      </c>
      <c r="V104" s="1" t="s">
        <v>741</v>
      </c>
    </row>
    <row r="105" s="1" customFormat="1" spans="1:22">
      <c r="A105" s="3">
        <v>999222179661812</v>
      </c>
      <c r="B105" s="1" t="s">
        <v>762</v>
      </c>
      <c r="C105" s="1" t="s">
        <v>1232</v>
      </c>
      <c r="D105" s="1" t="s">
        <v>1233</v>
      </c>
      <c r="E105" s="1" t="s">
        <v>1234</v>
      </c>
      <c r="F105" s="1" t="s">
        <v>756</v>
      </c>
      <c r="G105" s="1" t="s">
        <v>714</v>
      </c>
      <c r="H105" s="1" t="s">
        <v>715</v>
      </c>
      <c r="I105" s="1" t="s">
        <v>1235</v>
      </c>
      <c r="J105" s="1" t="s">
        <v>717</v>
      </c>
      <c r="K105" s="1" t="s">
        <v>1235</v>
      </c>
      <c r="L105" s="1" t="s">
        <v>1235</v>
      </c>
      <c r="M105" s="1" t="s">
        <v>718</v>
      </c>
      <c r="N105" s="1" t="s">
        <v>718</v>
      </c>
      <c r="O105" s="1" t="s">
        <v>719</v>
      </c>
      <c r="P105" s="1" t="s">
        <v>720</v>
      </c>
      <c r="Q105" s="1" t="s">
        <v>721</v>
      </c>
      <c r="R105" s="1" t="s">
        <v>1236</v>
      </c>
      <c r="S105" s="1" t="s">
        <v>723</v>
      </c>
      <c r="T105" s="1" t="s">
        <v>724</v>
      </c>
      <c r="U105" s="1" t="s">
        <v>725</v>
      </c>
      <c r="V105" s="1" t="s">
        <v>798</v>
      </c>
    </row>
    <row r="106" s="1" customFormat="1" spans="1:22">
      <c r="A106" s="3">
        <v>999222180696678</v>
      </c>
      <c r="B106" s="1" t="s">
        <v>762</v>
      </c>
      <c r="C106" s="1" t="s">
        <v>1237</v>
      </c>
      <c r="D106" s="1" t="s">
        <v>1238</v>
      </c>
      <c r="E106" s="1" t="s">
        <v>1239</v>
      </c>
      <c r="F106" s="1" t="s">
        <v>756</v>
      </c>
      <c r="G106" s="1" t="s">
        <v>714</v>
      </c>
      <c r="H106" s="1" t="s">
        <v>715</v>
      </c>
      <c r="I106" s="1" t="s">
        <v>1240</v>
      </c>
      <c r="J106" s="1" t="s">
        <v>717</v>
      </c>
      <c r="K106" s="1" t="s">
        <v>1240</v>
      </c>
      <c r="L106" s="1" t="s">
        <v>1240</v>
      </c>
      <c r="M106" s="1" t="s">
        <v>718</v>
      </c>
      <c r="N106" s="1" t="s">
        <v>718</v>
      </c>
      <c r="O106" s="1" t="s">
        <v>719</v>
      </c>
      <c r="P106" s="1" t="s">
        <v>720</v>
      </c>
      <c r="Q106" s="1" t="s">
        <v>721</v>
      </c>
      <c r="R106" s="1" t="s">
        <v>1241</v>
      </c>
      <c r="S106" s="1" t="s">
        <v>723</v>
      </c>
      <c r="T106" s="1" t="s">
        <v>724</v>
      </c>
      <c r="U106" s="1" t="s">
        <v>725</v>
      </c>
      <c r="V106" s="1" t="s">
        <v>726</v>
      </c>
    </row>
    <row r="107" s="1" customFormat="1" spans="1:22">
      <c r="A107" s="3">
        <v>999222181374882</v>
      </c>
      <c r="B107" s="1" t="s">
        <v>762</v>
      </c>
      <c r="C107" s="1" t="s">
        <v>1242</v>
      </c>
      <c r="D107" s="1" t="s">
        <v>1243</v>
      </c>
      <c r="E107" s="1" t="s">
        <v>1244</v>
      </c>
      <c r="F107" s="1" t="s">
        <v>756</v>
      </c>
      <c r="G107" s="1" t="s">
        <v>714</v>
      </c>
      <c r="H107" s="1" t="s">
        <v>715</v>
      </c>
      <c r="I107" s="1" t="s">
        <v>807</v>
      </c>
      <c r="J107" s="1" t="s">
        <v>717</v>
      </c>
      <c r="K107" s="1" t="s">
        <v>807</v>
      </c>
      <c r="L107" s="1" t="s">
        <v>807</v>
      </c>
      <c r="M107" s="1" t="s">
        <v>718</v>
      </c>
      <c r="N107" s="1" t="s">
        <v>718</v>
      </c>
      <c r="O107" s="1" t="s">
        <v>719</v>
      </c>
      <c r="P107" s="1" t="s">
        <v>720</v>
      </c>
      <c r="Q107" s="1" t="s">
        <v>721</v>
      </c>
      <c r="R107" s="1" t="s">
        <v>1245</v>
      </c>
      <c r="S107" s="1" t="s">
        <v>723</v>
      </c>
      <c r="T107" s="1" t="s">
        <v>724</v>
      </c>
      <c r="U107" s="1" t="s">
        <v>725</v>
      </c>
      <c r="V107" s="1" t="s">
        <v>778</v>
      </c>
    </row>
    <row r="108" s="1" customFormat="1" spans="1:22">
      <c r="A108" s="3">
        <v>999222178812076</v>
      </c>
      <c r="B108" s="1" t="s">
        <v>762</v>
      </c>
      <c r="C108" s="1" t="s">
        <v>1246</v>
      </c>
      <c r="D108" s="1" t="s">
        <v>1247</v>
      </c>
      <c r="E108" s="1" t="s">
        <v>1248</v>
      </c>
      <c r="F108" s="1" t="s">
        <v>762</v>
      </c>
      <c r="G108" s="1" t="s">
        <v>714</v>
      </c>
      <c r="H108" s="1" t="s">
        <v>715</v>
      </c>
      <c r="I108" s="1" t="s">
        <v>1249</v>
      </c>
      <c r="J108" s="1" t="s">
        <v>717</v>
      </c>
      <c r="K108" s="1" t="s">
        <v>1249</v>
      </c>
      <c r="L108" s="1" t="s">
        <v>1249</v>
      </c>
      <c r="M108" s="1" t="s">
        <v>718</v>
      </c>
      <c r="N108" s="1" t="s">
        <v>718</v>
      </c>
      <c r="O108" s="1" t="s">
        <v>719</v>
      </c>
      <c r="P108" s="1" t="s">
        <v>720</v>
      </c>
      <c r="Q108" s="1" t="s">
        <v>721</v>
      </c>
      <c r="R108" s="1" t="s">
        <v>1250</v>
      </c>
      <c r="S108" s="1" t="s">
        <v>723</v>
      </c>
      <c r="T108" s="1" t="s">
        <v>724</v>
      </c>
      <c r="U108" s="1" t="s">
        <v>725</v>
      </c>
      <c r="V108" s="1" t="s">
        <v>741</v>
      </c>
    </row>
    <row r="109" s="1" customFormat="1" spans="1:22">
      <c r="A109" s="3">
        <v>999222162170174</v>
      </c>
      <c r="B109" s="1" t="s">
        <v>738</v>
      </c>
      <c r="C109" s="1" t="s">
        <v>1251</v>
      </c>
      <c r="D109" s="1" t="s">
        <v>800</v>
      </c>
      <c r="E109" s="1" t="s">
        <v>1252</v>
      </c>
      <c r="F109" s="1" t="s">
        <v>762</v>
      </c>
      <c r="G109" s="1" t="s">
        <v>714</v>
      </c>
      <c r="H109" s="1" t="s">
        <v>715</v>
      </c>
      <c r="I109" s="1" t="s">
        <v>1253</v>
      </c>
      <c r="J109" s="1" t="s">
        <v>717</v>
      </c>
      <c r="K109" s="1" t="s">
        <v>1253</v>
      </c>
      <c r="L109" s="1" t="s">
        <v>1253</v>
      </c>
      <c r="M109" s="1" t="s">
        <v>718</v>
      </c>
      <c r="N109" s="1" t="s">
        <v>718</v>
      </c>
      <c r="O109" s="1" t="s">
        <v>719</v>
      </c>
      <c r="P109" s="1" t="s">
        <v>720</v>
      </c>
      <c r="Q109" s="1" t="s">
        <v>721</v>
      </c>
      <c r="R109" s="1" t="s">
        <v>1254</v>
      </c>
      <c r="S109" s="1" t="s">
        <v>723</v>
      </c>
      <c r="T109" s="1" t="s">
        <v>724</v>
      </c>
      <c r="U109" s="1" t="s">
        <v>725</v>
      </c>
      <c r="V109" s="1" t="s">
        <v>741</v>
      </c>
    </row>
    <row r="110" s="1" customFormat="1" spans="1:22">
      <c r="A110" s="3">
        <v>999222170428577</v>
      </c>
      <c r="B110" s="1" t="s">
        <v>738</v>
      </c>
      <c r="C110" s="1" t="s">
        <v>1255</v>
      </c>
      <c r="D110" s="1" t="s">
        <v>872</v>
      </c>
      <c r="E110" s="1" t="s">
        <v>1256</v>
      </c>
      <c r="F110" s="1" t="s">
        <v>756</v>
      </c>
      <c r="G110" s="1" t="s">
        <v>714</v>
      </c>
      <c r="H110" s="1" t="s">
        <v>715</v>
      </c>
      <c r="I110" s="1" t="s">
        <v>1257</v>
      </c>
      <c r="J110" s="1" t="s">
        <v>717</v>
      </c>
      <c r="K110" s="1" t="s">
        <v>1257</v>
      </c>
      <c r="L110" s="1" t="s">
        <v>1257</v>
      </c>
      <c r="M110" s="1" t="s">
        <v>718</v>
      </c>
      <c r="N110" s="1" t="s">
        <v>718</v>
      </c>
      <c r="O110" s="1" t="s">
        <v>719</v>
      </c>
      <c r="P110" s="1" t="s">
        <v>720</v>
      </c>
      <c r="Q110" s="1" t="s">
        <v>721</v>
      </c>
      <c r="R110" s="1" t="s">
        <v>1258</v>
      </c>
      <c r="S110" s="1" t="s">
        <v>723</v>
      </c>
      <c r="T110" s="1" t="s">
        <v>724</v>
      </c>
      <c r="U110" s="1" t="s">
        <v>725</v>
      </c>
      <c r="V110" s="1" t="s">
        <v>726</v>
      </c>
    </row>
    <row r="111" s="1" customFormat="1" spans="1:22">
      <c r="A111" s="3">
        <v>999222171133749</v>
      </c>
      <c r="B111" s="1" t="s">
        <v>738</v>
      </c>
      <c r="C111" s="1" t="s">
        <v>1259</v>
      </c>
      <c r="D111" s="1" t="s">
        <v>1219</v>
      </c>
      <c r="E111" s="1" t="s">
        <v>1260</v>
      </c>
      <c r="F111" s="1" t="s">
        <v>762</v>
      </c>
      <c r="G111" s="1" t="s">
        <v>714</v>
      </c>
      <c r="H111" s="1" t="s">
        <v>715</v>
      </c>
      <c r="I111" s="1" t="s">
        <v>1221</v>
      </c>
      <c r="J111" s="1" t="s">
        <v>717</v>
      </c>
      <c r="K111" s="1" t="s">
        <v>1221</v>
      </c>
      <c r="L111" s="1" t="s">
        <v>1221</v>
      </c>
      <c r="M111" s="1" t="s">
        <v>718</v>
      </c>
      <c r="N111" s="1" t="s">
        <v>718</v>
      </c>
      <c r="O111" s="1" t="s">
        <v>719</v>
      </c>
      <c r="P111" s="1" t="s">
        <v>720</v>
      </c>
      <c r="Q111" s="1" t="s">
        <v>721</v>
      </c>
      <c r="R111" s="1" t="s">
        <v>1261</v>
      </c>
      <c r="S111" s="1" t="s">
        <v>723</v>
      </c>
      <c r="T111" s="1" t="s">
        <v>724</v>
      </c>
      <c r="U111" s="1" t="s">
        <v>725</v>
      </c>
      <c r="V111" s="1" t="s">
        <v>778</v>
      </c>
    </row>
    <row r="112" s="1" customFormat="1" spans="1:22">
      <c r="A112" s="3">
        <v>999222179744678</v>
      </c>
      <c r="B112" s="1" t="s">
        <v>762</v>
      </c>
      <c r="C112" s="1" t="s">
        <v>1262</v>
      </c>
      <c r="D112" s="1" t="s">
        <v>1263</v>
      </c>
      <c r="E112" s="1" t="s">
        <v>1264</v>
      </c>
      <c r="F112" s="1" t="s">
        <v>762</v>
      </c>
      <c r="G112" s="1" t="s">
        <v>714</v>
      </c>
      <c r="H112" s="1" t="s">
        <v>715</v>
      </c>
      <c r="I112" s="1" t="s">
        <v>1265</v>
      </c>
      <c r="J112" s="1" t="s">
        <v>717</v>
      </c>
      <c r="K112" s="1" t="s">
        <v>1265</v>
      </c>
      <c r="L112" s="1" t="s">
        <v>1265</v>
      </c>
      <c r="M112" s="1" t="s">
        <v>718</v>
      </c>
      <c r="N112" s="1" t="s">
        <v>718</v>
      </c>
      <c r="O112" s="1" t="s">
        <v>719</v>
      </c>
      <c r="P112" s="1" t="s">
        <v>720</v>
      </c>
      <c r="Q112" s="1" t="s">
        <v>721</v>
      </c>
      <c r="R112" s="1" t="s">
        <v>1266</v>
      </c>
      <c r="S112" s="1" t="s">
        <v>723</v>
      </c>
      <c r="T112" s="1" t="s">
        <v>724</v>
      </c>
      <c r="U112" s="1" t="s">
        <v>725</v>
      </c>
      <c r="V112" s="1" t="s">
        <v>726</v>
      </c>
    </row>
    <row r="113" s="1" customFormat="1" spans="1:22">
      <c r="A113" s="3">
        <v>999222181145313</v>
      </c>
      <c r="B113" s="1" t="s">
        <v>762</v>
      </c>
      <c r="C113" s="1" t="s">
        <v>1267</v>
      </c>
      <c r="D113" s="1" t="s">
        <v>1204</v>
      </c>
      <c r="E113" s="1" t="s">
        <v>1268</v>
      </c>
      <c r="F113" s="1" t="s">
        <v>756</v>
      </c>
      <c r="G113" s="1" t="s">
        <v>714</v>
      </c>
      <c r="H113" s="1" t="s">
        <v>715</v>
      </c>
      <c r="I113" s="1" t="s">
        <v>1210</v>
      </c>
      <c r="J113" s="1" t="s">
        <v>717</v>
      </c>
      <c r="K113" s="1" t="s">
        <v>1210</v>
      </c>
      <c r="L113" s="1" t="s">
        <v>1210</v>
      </c>
      <c r="M113" s="1" t="s">
        <v>718</v>
      </c>
      <c r="N113" s="1" t="s">
        <v>718</v>
      </c>
      <c r="O113" s="1" t="s">
        <v>719</v>
      </c>
      <c r="P113" s="1" t="s">
        <v>720</v>
      </c>
      <c r="Q113" s="1" t="s">
        <v>721</v>
      </c>
      <c r="R113" s="1" t="s">
        <v>1269</v>
      </c>
      <c r="S113" s="1" t="s">
        <v>723</v>
      </c>
      <c r="T113" s="1" t="s">
        <v>724</v>
      </c>
      <c r="U113" s="1" t="s">
        <v>725</v>
      </c>
      <c r="V113" s="1" t="s">
        <v>726</v>
      </c>
    </row>
    <row r="114" s="1" customFormat="1" spans="1:22">
      <c r="A114" s="3">
        <v>999222181269953</v>
      </c>
      <c r="B114" s="1" t="s">
        <v>762</v>
      </c>
      <c r="C114" s="1" t="s">
        <v>1270</v>
      </c>
      <c r="D114" s="1" t="s">
        <v>736</v>
      </c>
      <c r="E114" s="1" t="s">
        <v>1271</v>
      </c>
      <c r="F114" s="1" t="s">
        <v>756</v>
      </c>
      <c r="G114" s="1" t="s">
        <v>714</v>
      </c>
      <c r="H114" s="1" t="s">
        <v>715</v>
      </c>
      <c r="I114" s="1" t="s">
        <v>1272</v>
      </c>
      <c r="J114" s="1" t="s">
        <v>717</v>
      </c>
      <c r="K114" s="1" t="s">
        <v>1272</v>
      </c>
      <c r="L114" s="1" t="s">
        <v>1272</v>
      </c>
      <c r="M114" s="1" t="s">
        <v>718</v>
      </c>
      <c r="N114" s="1" t="s">
        <v>718</v>
      </c>
      <c r="O114" s="1" t="s">
        <v>719</v>
      </c>
      <c r="P114" s="1" t="s">
        <v>720</v>
      </c>
      <c r="Q114" s="1" t="s">
        <v>721</v>
      </c>
      <c r="R114" s="1" t="s">
        <v>1273</v>
      </c>
      <c r="S114" s="1" t="s">
        <v>723</v>
      </c>
      <c r="T114" s="1" t="s">
        <v>724</v>
      </c>
      <c r="U114" s="1" t="s">
        <v>725</v>
      </c>
      <c r="V114" s="1" t="s">
        <v>741</v>
      </c>
    </row>
    <row r="115" s="1" customFormat="1" spans="1:22">
      <c r="A115" s="3">
        <v>999222186118212</v>
      </c>
      <c r="B115" s="1" t="s">
        <v>762</v>
      </c>
      <c r="C115" s="1" t="s">
        <v>1274</v>
      </c>
      <c r="D115" s="1" t="s">
        <v>1219</v>
      </c>
      <c r="E115" s="1" t="s">
        <v>1275</v>
      </c>
      <c r="F115" s="1" t="s">
        <v>756</v>
      </c>
      <c r="G115" s="1" t="s">
        <v>714</v>
      </c>
      <c r="H115" s="1" t="s">
        <v>715</v>
      </c>
      <c r="I115" s="1" t="s">
        <v>1276</v>
      </c>
      <c r="J115" s="1" t="s">
        <v>717</v>
      </c>
      <c r="K115" s="1" t="s">
        <v>1276</v>
      </c>
      <c r="L115" s="1" t="s">
        <v>1276</v>
      </c>
      <c r="M115" s="1" t="s">
        <v>718</v>
      </c>
      <c r="N115" s="1" t="s">
        <v>718</v>
      </c>
      <c r="O115" s="1" t="s">
        <v>719</v>
      </c>
      <c r="P115" s="1" t="s">
        <v>720</v>
      </c>
      <c r="Q115" s="1" t="s">
        <v>721</v>
      </c>
      <c r="R115" s="1" t="s">
        <v>1277</v>
      </c>
      <c r="S115" s="1" t="s">
        <v>723</v>
      </c>
      <c r="T115" s="1" t="s">
        <v>724</v>
      </c>
      <c r="U115" s="1" t="s">
        <v>725</v>
      </c>
      <c r="V115" s="1" t="s">
        <v>778</v>
      </c>
    </row>
    <row r="116" s="1" customFormat="1" spans="1:22">
      <c r="A116" s="3">
        <v>999222195684843</v>
      </c>
      <c r="B116" s="1" t="s">
        <v>756</v>
      </c>
      <c r="C116" s="1" t="s">
        <v>1278</v>
      </c>
      <c r="D116" s="1" t="s">
        <v>1139</v>
      </c>
      <c r="E116" s="1" t="s">
        <v>1279</v>
      </c>
      <c r="F116" s="1" t="s">
        <v>756</v>
      </c>
      <c r="G116" s="1" t="s">
        <v>714</v>
      </c>
      <c r="H116" s="1" t="s">
        <v>715</v>
      </c>
      <c r="I116" s="1" t="s">
        <v>1141</v>
      </c>
      <c r="J116" s="1" t="s">
        <v>717</v>
      </c>
      <c r="K116" s="1" t="s">
        <v>1141</v>
      </c>
      <c r="L116" s="1" t="s">
        <v>1141</v>
      </c>
      <c r="M116" s="1" t="s">
        <v>718</v>
      </c>
      <c r="N116" s="1" t="s">
        <v>718</v>
      </c>
      <c r="O116" s="1" t="s">
        <v>719</v>
      </c>
      <c r="P116" s="1" t="s">
        <v>720</v>
      </c>
      <c r="Q116" s="1" t="s">
        <v>721</v>
      </c>
      <c r="R116" s="1" t="s">
        <v>1280</v>
      </c>
      <c r="S116" s="1" t="s">
        <v>723</v>
      </c>
      <c r="T116" s="1" t="s">
        <v>724</v>
      </c>
      <c r="U116" s="1" t="s">
        <v>962</v>
      </c>
      <c r="V116" s="1" t="s">
        <v>1143</v>
      </c>
    </row>
    <row r="117" s="1" customFormat="1" spans="1:22">
      <c r="A117" s="3">
        <v>999222035737861</v>
      </c>
      <c r="B117" s="1" t="s">
        <v>964</v>
      </c>
      <c r="C117" s="1" t="s">
        <v>1281</v>
      </c>
      <c r="D117" s="1" t="s">
        <v>1282</v>
      </c>
      <c r="E117" s="1" t="s">
        <v>1283</v>
      </c>
      <c r="F117" s="1" t="s">
        <v>762</v>
      </c>
      <c r="G117" s="1" t="s">
        <v>714</v>
      </c>
      <c r="H117" s="1" t="s">
        <v>715</v>
      </c>
      <c r="I117" s="1" t="s">
        <v>1284</v>
      </c>
      <c r="J117" s="1" t="s">
        <v>717</v>
      </c>
      <c r="K117" s="1" t="s">
        <v>1284</v>
      </c>
      <c r="L117" s="1" t="s">
        <v>1284</v>
      </c>
      <c r="M117" s="1" t="s">
        <v>718</v>
      </c>
      <c r="N117" s="1" t="s">
        <v>718</v>
      </c>
      <c r="O117" s="1" t="s">
        <v>719</v>
      </c>
      <c r="P117" s="1" t="s">
        <v>720</v>
      </c>
      <c r="Q117" s="1" t="s">
        <v>721</v>
      </c>
      <c r="R117" s="1" t="s">
        <v>1285</v>
      </c>
      <c r="S117" s="1" t="s">
        <v>723</v>
      </c>
      <c r="T117" s="1" t="s">
        <v>724</v>
      </c>
      <c r="U117" s="1" t="s">
        <v>725</v>
      </c>
      <c r="V117" s="1" t="s">
        <v>778</v>
      </c>
    </row>
    <row r="118" s="1" customFormat="1" spans="1:22">
      <c r="A118" s="3">
        <v>999222180190114</v>
      </c>
      <c r="B118" s="1" t="s">
        <v>762</v>
      </c>
      <c r="C118" s="1" t="s">
        <v>1286</v>
      </c>
      <c r="D118" s="1" t="s">
        <v>1238</v>
      </c>
      <c r="E118" s="1" t="s">
        <v>1287</v>
      </c>
      <c r="F118" s="1" t="s">
        <v>756</v>
      </c>
      <c r="G118" s="1" t="s">
        <v>714</v>
      </c>
      <c r="H118" s="1" t="s">
        <v>715</v>
      </c>
      <c r="I118" s="1" t="s">
        <v>1288</v>
      </c>
      <c r="J118" s="1" t="s">
        <v>717</v>
      </c>
      <c r="K118" s="1" t="s">
        <v>1288</v>
      </c>
      <c r="L118" s="1" t="s">
        <v>1288</v>
      </c>
      <c r="M118" s="1" t="s">
        <v>718</v>
      </c>
      <c r="N118" s="1" t="s">
        <v>718</v>
      </c>
      <c r="O118" s="1" t="s">
        <v>719</v>
      </c>
      <c r="P118" s="1" t="s">
        <v>720</v>
      </c>
      <c r="Q118" s="1" t="s">
        <v>721</v>
      </c>
      <c r="R118" s="1" t="s">
        <v>1289</v>
      </c>
      <c r="S118" s="1" t="s">
        <v>723</v>
      </c>
      <c r="T118" s="1" t="s">
        <v>724</v>
      </c>
      <c r="U118" s="1" t="s">
        <v>725</v>
      </c>
      <c r="V118" s="1" t="s">
        <v>726</v>
      </c>
    </row>
    <row r="119" s="1" customFormat="1" spans="1:22">
      <c r="A119" s="3">
        <v>22202543212</v>
      </c>
      <c r="B119" s="1" t="s">
        <v>756</v>
      </c>
      <c r="C119" s="1" t="s">
        <v>1290</v>
      </c>
      <c r="D119" s="1" t="s">
        <v>1291</v>
      </c>
      <c r="E119" s="1" t="s">
        <v>1292</v>
      </c>
      <c r="F119" s="1" t="s">
        <v>756</v>
      </c>
      <c r="G119" s="1" t="s">
        <v>714</v>
      </c>
      <c r="H119" s="1" t="s">
        <v>715</v>
      </c>
      <c r="I119" s="1" t="s">
        <v>1293</v>
      </c>
      <c r="J119" s="1" t="s">
        <v>717</v>
      </c>
      <c r="K119" s="1" t="s">
        <v>1293</v>
      </c>
      <c r="L119" s="1" t="s">
        <v>1293</v>
      </c>
      <c r="M119" s="1" t="s">
        <v>718</v>
      </c>
      <c r="N119" s="1" t="s">
        <v>718</v>
      </c>
      <c r="O119" s="1" t="s">
        <v>719</v>
      </c>
      <c r="P119" s="1" t="s">
        <v>720</v>
      </c>
      <c r="Q119" s="1" t="s">
        <v>721</v>
      </c>
      <c r="R119" s="1" t="s">
        <v>1294</v>
      </c>
      <c r="S119" s="1" t="s">
        <v>723</v>
      </c>
      <c r="T119" s="1" t="s">
        <v>724</v>
      </c>
      <c r="U119" s="1" t="s">
        <v>962</v>
      </c>
      <c r="V119" s="1" t="s">
        <v>1143</v>
      </c>
    </row>
    <row r="120" s="1" customFormat="1" spans="1:22">
      <c r="A120" s="3">
        <v>999222185063879</v>
      </c>
      <c r="B120" s="1" t="s">
        <v>762</v>
      </c>
      <c r="C120" s="1" t="s">
        <v>1295</v>
      </c>
      <c r="D120" s="1" t="s">
        <v>1139</v>
      </c>
      <c r="E120" s="1" t="s">
        <v>1296</v>
      </c>
      <c r="F120" s="1" t="s">
        <v>756</v>
      </c>
      <c r="G120" s="1" t="s">
        <v>714</v>
      </c>
      <c r="H120" s="1" t="s">
        <v>715</v>
      </c>
      <c r="I120" s="1" t="s">
        <v>1297</v>
      </c>
      <c r="J120" s="1" t="s">
        <v>717</v>
      </c>
      <c r="K120" s="1" t="s">
        <v>1297</v>
      </c>
      <c r="L120" s="1" t="s">
        <v>1297</v>
      </c>
      <c r="M120" s="1" t="s">
        <v>718</v>
      </c>
      <c r="N120" s="1" t="s">
        <v>718</v>
      </c>
      <c r="O120" s="1" t="s">
        <v>719</v>
      </c>
      <c r="P120" s="1" t="s">
        <v>720</v>
      </c>
      <c r="Q120" s="1" t="s">
        <v>721</v>
      </c>
      <c r="R120" s="1" t="s">
        <v>1298</v>
      </c>
      <c r="S120" s="1" t="s">
        <v>723</v>
      </c>
      <c r="T120" s="1" t="s">
        <v>724</v>
      </c>
      <c r="U120" s="1" t="s">
        <v>962</v>
      </c>
      <c r="V120" s="1" t="s">
        <v>1143</v>
      </c>
    </row>
    <row r="121" s="1" customFormat="1" spans="1:22">
      <c r="A121" s="3">
        <v>999222193283364</v>
      </c>
      <c r="B121" s="1" t="s">
        <v>756</v>
      </c>
      <c r="C121" s="1" t="s">
        <v>1299</v>
      </c>
      <c r="D121" s="1" t="s">
        <v>1139</v>
      </c>
      <c r="E121" s="1" t="s">
        <v>1300</v>
      </c>
      <c r="F121" s="1" t="s">
        <v>756</v>
      </c>
      <c r="G121" s="1" t="s">
        <v>714</v>
      </c>
      <c r="H121" s="1" t="s">
        <v>715</v>
      </c>
      <c r="I121" s="1" t="s">
        <v>1141</v>
      </c>
      <c r="J121" s="1" t="s">
        <v>717</v>
      </c>
      <c r="K121" s="1" t="s">
        <v>1141</v>
      </c>
      <c r="L121" s="1" t="s">
        <v>1141</v>
      </c>
      <c r="M121" s="1" t="s">
        <v>718</v>
      </c>
      <c r="N121" s="1" t="s">
        <v>718</v>
      </c>
      <c r="O121" s="1" t="s">
        <v>719</v>
      </c>
      <c r="P121" s="1" t="s">
        <v>720</v>
      </c>
      <c r="Q121" s="1" t="s">
        <v>721</v>
      </c>
      <c r="R121" s="1" t="s">
        <v>1301</v>
      </c>
      <c r="S121" s="1" t="s">
        <v>723</v>
      </c>
      <c r="T121" s="1" t="s">
        <v>724</v>
      </c>
      <c r="U121" s="1" t="s">
        <v>962</v>
      </c>
      <c r="V121" s="1" t="s">
        <v>1143</v>
      </c>
    </row>
    <row r="122" s="1" customFormat="1" spans="1:22">
      <c r="A122" s="3">
        <v>999222191963650</v>
      </c>
      <c r="B122" s="1" t="s">
        <v>756</v>
      </c>
      <c r="C122" s="1" t="s">
        <v>1302</v>
      </c>
      <c r="D122" s="1" t="s">
        <v>1139</v>
      </c>
      <c r="E122" s="1" t="s">
        <v>1303</v>
      </c>
      <c r="F122" s="1" t="s">
        <v>756</v>
      </c>
      <c r="G122" s="1" t="s">
        <v>714</v>
      </c>
      <c r="H122" s="1" t="s">
        <v>715</v>
      </c>
      <c r="I122" s="1" t="s">
        <v>1141</v>
      </c>
      <c r="J122" s="1" t="s">
        <v>717</v>
      </c>
      <c r="K122" s="1" t="s">
        <v>1141</v>
      </c>
      <c r="L122" s="1" t="s">
        <v>1141</v>
      </c>
      <c r="M122" s="1" t="s">
        <v>718</v>
      </c>
      <c r="N122" s="1" t="s">
        <v>718</v>
      </c>
      <c r="O122" s="1" t="s">
        <v>719</v>
      </c>
      <c r="P122" s="1" t="s">
        <v>720</v>
      </c>
      <c r="Q122" s="1" t="s">
        <v>721</v>
      </c>
      <c r="R122" s="1" t="s">
        <v>1304</v>
      </c>
      <c r="S122" s="1" t="s">
        <v>723</v>
      </c>
      <c r="T122" s="1" t="s">
        <v>724</v>
      </c>
      <c r="U122" s="1" t="s">
        <v>962</v>
      </c>
      <c r="V122" s="1" t="s">
        <v>1143</v>
      </c>
    </row>
    <row r="123" s="1" customFormat="1" spans="1:22">
      <c r="A123" s="3">
        <v>999222186872847</v>
      </c>
      <c r="B123" s="1" t="s">
        <v>762</v>
      </c>
      <c r="C123" s="1" t="s">
        <v>1305</v>
      </c>
      <c r="D123" s="1" t="s">
        <v>774</v>
      </c>
      <c r="E123" s="1" t="s">
        <v>1306</v>
      </c>
      <c r="F123" s="1" t="s">
        <v>756</v>
      </c>
      <c r="G123" s="1" t="s">
        <v>714</v>
      </c>
      <c r="H123" s="1" t="s">
        <v>715</v>
      </c>
      <c r="I123" s="1" t="s">
        <v>1307</v>
      </c>
      <c r="J123" s="1" t="s">
        <v>717</v>
      </c>
      <c r="K123" s="1" t="s">
        <v>1307</v>
      </c>
      <c r="L123" s="1" t="s">
        <v>1307</v>
      </c>
      <c r="M123" s="1" t="s">
        <v>718</v>
      </c>
      <c r="N123" s="1" t="s">
        <v>718</v>
      </c>
      <c r="O123" s="1" t="s">
        <v>719</v>
      </c>
      <c r="P123" s="1" t="s">
        <v>720</v>
      </c>
      <c r="Q123" s="1" t="s">
        <v>721</v>
      </c>
      <c r="R123" s="1" t="s">
        <v>1308</v>
      </c>
      <c r="S123" s="1" t="s">
        <v>723</v>
      </c>
      <c r="T123" s="1" t="s">
        <v>724</v>
      </c>
      <c r="U123" s="1" t="s">
        <v>725</v>
      </c>
      <c r="V123" s="1" t="s">
        <v>778</v>
      </c>
    </row>
    <row r="124" s="1" customFormat="1" spans="1:22">
      <c r="A124" s="3">
        <v>999222189021338</v>
      </c>
      <c r="B124" s="1" t="s">
        <v>756</v>
      </c>
      <c r="C124" s="1" t="s">
        <v>1309</v>
      </c>
      <c r="D124" s="1" t="s">
        <v>1310</v>
      </c>
      <c r="E124" s="1" t="s">
        <v>1311</v>
      </c>
      <c r="F124" s="1" t="s">
        <v>756</v>
      </c>
      <c r="G124" s="1" t="s">
        <v>714</v>
      </c>
      <c r="H124" s="1" t="s">
        <v>715</v>
      </c>
      <c r="I124" s="1" t="s">
        <v>1312</v>
      </c>
      <c r="J124" s="1" t="s">
        <v>717</v>
      </c>
      <c r="K124" s="1" t="s">
        <v>1312</v>
      </c>
      <c r="L124" s="1" t="s">
        <v>1312</v>
      </c>
      <c r="M124" s="1" t="s">
        <v>718</v>
      </c>
      <c r="N124" s="1" t="s">
        <v>718</v>
      </c>
      <c r="O124" s="1" t="s">
        <v>719</v>
      </c>
      <c r="P124" s="1" t="s">
        <v>720</v>
      </c>
      <c r="Q124" s="1" t="s">
        <v>721</v>
      </c>
      <c r="R124" s="1" t="s">
        <v>1313</v>
      </c>
      <c r="S124" s="1" t="s">
        <v>723</v>
      </c>
      <c r="T124" s="1" t="s">
        <v>724</v>
      </c>
      <c r="U124" s="1" t="s">
        <v>962</v>
      </c>
      <c r="V124" s="1" t="s">
        <v>1143</v>
      </c>
    </row>
    <row r="125" s="1" customFormat="1" spans="1:22">
      <c r="A125" s="3">
        <v>999222196686550</v>
      </c>
      <c r="B125" s="1" t="s">
        <v>756</v>
      </c>
      <c r="C125" s="1" t="s">
        <v>1314</v>
      </c>
      <c r="D125" s="1" t="s">
        <v>1204</v>
      </c>
      <c r="E125" s="1" t="s">
        <v>1315</v>
      </c>
      <c r="F125" s="1" t="s">
        <v>756</v>
      </c>
      <c r="G125" s="1" t="s">
        <v>714</v>
      </c>
      <c r="H125" s="1" t="s">
        <v>715</v>
      </c>
      <c r="I125" s="1" t="s">
        <v>1316</v>
      </c>
      <c r="J125" s="1" t="s">
        <v>717</v>
      </c>
      <c r="K125" s="1" t="s">
        <v>1316</v>
      </c>
      <c r="L125" s="1" t="s">
        <v>1316</v>
      </c>
      <c r="M125" s="1" t="s">
        <v>718</v>
      </c>
      <c r="N125" s="1" t="s">
        <v>718</v>
      </c>
      <c r="O125" s="1" t="s">
        <v>719</v>
      </c>
      <c r="P125" s="1" t="s">
        <v>720</v>
      </c>
      <c r="Q125" s="1" t="s">
        <v>721</v>
      </c>
      <c r="R125" s="1" t="s">
        <v>1317</v>
      </c>
      <c r="S125" s="1" t="s">
        <v>723</v>
      </c>
      <c r="T125" s="1" t="s">
        <v>724</v>
      </c>
      <c r="U125" s="1" t="s">
        <v>725</v>
      </c>
      <c r="V125" s="1" t="s">
        <v>726</v>
      </c>
    </row>
    <row r="126" s="1" customFormat="1" spans="1:22">
      <c r="A126" s="3">
        <v>999222197376761</v>
      </c>
      <c r="B126" s="1" t="s">
        <v>756</v>
      </c>
      <c r="C126" s="1" t="s">
        <v>1318</v>
      </c>
      <c r="D126" s="1" t="s">
        <v>1291</v>
      </c>
      <c r="E126" s="1" t="s">
        <v>1319</v>
      </c>
      <c r="F126" s="1" t="s">
        <v>756</v>
      </c>
      <c r="G126" s="1" t="s">
        <v>714</v>
      </c>
      <c r="H126" s="1" t="s">
        <v>715</v>
      </c>
      <c r="I126" s="1" t="s">
        <v>1320</v>
      </c>
      <c r="J126" s="1" t="s">
        <v>717</v>
      </c>
      <c r="K126" s="1" t="s">
        <v>1320</v>
      </c>
      <c r="L126" s="1" t="s">
        <v>1320</v>
      </c>
      <c r="M126" s="1" t="s">
        <v>718</v>
      </c>
      <c r="N126" s="1" t="s">
        <v>718</v>
      </c>
      <c r="O126" s="1" t="s">
        <v>719</v>
      </c>
      <c r="P126" s="1" t="s">
        <v>720</v>
      </c>
      <c r="Q126" s="1" t="s">
        <v>721</v>
      </c>
      <c r="R126" s="1" t="s">
        <v>1321</v>
      </c>
      <c r="S126" s="1" t="s">
        <v>723</v>
      </c>
      <c r="T126" s="1" t="s">
        <v>724</v>
      </c>
      <c r="U126" s="1" t="s">
        <v>962</v>
      </c>
      <c r="V126" s="1" t="s">
        <v>1143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2023-01-18T01:09:00Z</dcterms:created>
  <dcterms:modified xsi:type="dcterms:W3CDTF">2023-01-29T08:55:07Z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E5BD2EFDB0ED46FAB47C490ED7EF360C</vt:lpwstr>
  </property>
  <property fmtid="{D5CDD505-2E9C-101B-9397-08002B2CF9AE}" pid="3" name="KSOProductBuildVer">
    <vt:lpwstr>2052-11.1.0.13703</vt:lpwstr>
  </property>
</Properties>
</file>