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对账!$A$1:$X$129</definedName>
  </definedNames>
  <calcPr calcId="144525"/>
</workbook>
</file>

<file path=xl/sharedStrings.xml><?xml version="1.0" encoding="utf-8"?>
<sst xmlns="http://schemas.openxmlformats.org/spreadsheetml/2006/main" count="4216" uniqueCount="1506">
  <si>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</si>
  <si>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</si>
  <si>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</si>
  <si>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</si>
  <si>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</si>
  <si>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</si>
  <si>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</si>
  <si>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</si>
  <si>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</si>
  <si>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</si>
  <si>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</si>
  <si>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</si>
  <si>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</si>
  <si>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</si>
  <si>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</si>
  <si>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</si>
  <si>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</si>
  <si>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</si>
  <si>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</si>
  <si>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</si>
  <si>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</si>
  <si>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</si>
  <si>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</si>
  <si>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</si>
  <si>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</si>
  <si>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21264712186	</t>
  </si>
  <si>
    <t>Ctrip</t>
  </si>
  <si>
    <t>正常</t>
  </si>
  <si>
    <t>[纽约]伊夫林酒店(The Evelyn Hotel)(55744997)</t>
  </si>
  <si>
    <t>高级大号床房&lt;2人入住&gt;&lt;不退款&gt;</t>
  </si>
  <si>
    <t>HKD</t>
  </si>
  <si>
    <t>McNutt/Shae,Schofield/Savannah</t>
  </si>
  <si>
    <t>CA13030230112HKD</t>
  </si>
  <si>
    <t>未提现</t>
  </si>
  <si>
    <t>携程开票</t>
  </si>
  <si>
    <t xml:space="preserve">2720678	</t>
  </si>
  <si>
    <t xml:space="preserve">	</t>
  </si>
  <si>
    <t xml:space="preserve">21434540563	</t>
  </si>
  <si>
    <t>[拉普拉普]宿雾迈瑞柏高碧海度假村(Bluewater Maribago Beach Resort Cebu)(60480677)</t>
  </si>
  <si>
    <t>豪华房&lt;2人入住&gt;&lt;不退款&gt;</t>
  </si>
  <si>
    <t>KIM/JOONGHWA</t>
  </si>
  <si>
    <t xml:space="preserve">89255	</t>
  </si>
  <si>
    <t xml:space="preserve">21468004743	</t>
  </si>
  <si>
    <t>[普吉岛]普吉岛西瑞湾威斯汀水疗度假酒店(SHA Extra Plus)(The Westin Siray Bay Resort &amp; Spa, Phuket(SHA Extra Plus))(55270327)</t>
  </si>
  <si>
    <t>海景特大床豪华房(直通泳池)&lt;2人入住&gt;&lt;不退款&gt;&lt;早餐&gt;</t>
  </si>
  <si>
    <t>AU YONG/AMELIA MOOI CHING</t>
  </si>
  <si>
    <t xml:space="preserve">85505594	</t>
  </si>
  <si>
    <t xml:space="preserve">21609804590	</t>
  </si>
  <si>
    <t>[普吉岛]普吉岛 Journeyhub 奥卓雅居酒店 (SHA Extra Plus)(Oakwood Hotel Journeyhub Phuket (SHA Extra Plus))(55304141)</t>
  </si>
  <si>
    <t>豪华特大房&lt;2人入住&gt;&lt;不退款&gt;</t>
  </si>
  <si>
    <t>MATHIVANAN /BALAJI,MATHIVANAN /BALAJI</t>
  </si>
  <si>
    <t xml:space="preserve">2764471	</t>
  </si>
  <si>
    <t xml:space="preserve">21840046347	</t>
  </si>
  <si>
    <t>[黑风洞]雪兰莪士拉央美居酒店(Mercure Selangor Selayang)(70391827)</t>
  </si>
  <si>
    <t>高级2张单人床房&lt;2人入住&gt;&lt;不退款&gt;&lt;早餐&gt;</t>
  </si>
  <si>
    <t>ABD LATIF/RIZAL</t>
  </si>
  <si>
    <t xml:space="preserve">2823140	</t>
  </si>
  <si>
    <t xml:space="preserve">21846744496	</t>
  </si>
  <si>
    <t>[纽约]OYO 时代广场酒店(OYO Times Square)(60494067)</t>
  </si>
  <si>
    <t>豪华特大床房&lt;2人入住&gt;&lt;不退款&gt;</t>
  </si>
  <si>
    <t>Betts/Kyrsten</t>
  </si>
  <si>
    <t xml:space="preserve">2833475	</t>
  </si>
  <si>
    <t xml:space="preserve">999221869522056	</t>
  </si>
  <si>
    <t>[哈尔施塔特]哈尔施塔特历史酒店(Heritage Hotel Hallstatt)(91907578)</t>
  </si>
  <si>
    <t>豪华双人床房&lt;2人入住&gt;&lt;不退款&gt;&lt;早餐&gt;</t>
  </si>
  <si>
    <t>CHEE/QIU PING</t>
  </si>
  <si>
    <t xml:space="preserve">2859051	</t>
  </si>
  <si>
    <t xml:space="preserve">999221882072948	</t>
  </si>
  <si>
    <t>[开罗]开罗凯宾斯基尼罗酒店(Kempinski Nile Hotel, Cairo)(55639533)</t>
  </si>
  <si>
    <t>豪华客房, 1 张特大床 (Madina)&lt;2人入住&gt;&lt;不退款&gt;&lt;早餐&gt;</t>
  </si>
  <si>
    <t>Filbrich/Manfred</t>
  </si>
  <si>
    <t xml:space="preserve">2863497	</t>
  </si>
  <si>
    <t xml:space="preserve">400171	</t>
  </si>
  <si>
    <t xml:space="preserve">21884477332	</t>
  </si>
  <si>
    <t>[东京]新宿西铁酒店(Nishitetsu Inn Shinjuku)(55270158)</t>
  </si>
  <si>
    <t>小型双人房&lt;2人入住&gt;&lt;不退款&gt;</t>
  </si>
  <si>
    <t>LIU/CHUANMING</t>
  </si>
  <si>
    <t xml:space="preserve">2864023	</t>
  </si>
  <si>
    <t xml:space="preserve">酒店yabuki已确认	</t>
  </si>
  <si>
    <t xml:space="preserve">21885240204	</t>
  </si>
  <si>
    <t>[清迈]清迈塔帕依姆酒店 (SHA Extra Plus)(Imm Hotel Thaphae Chiang Mai (SHA Extra Plus))(55653025)</t>
  </si>
  <si>
    <t>高级双床房&lt;2人入住&gt;&lt;不退款&gt;&lt;早餐&gt;</t>
  </si>
  <si>
    <t>ASOKO/PANUPONG</t>
  </si>
  <si>
    <t xml:space="preserve">2864214	</t>
  </si>
  <si>
    <t xml:space="preserve">140050	</t>
  </si>
  <si>
    <t xml:space="preserve">21886124696	</t>
  </si>
  <si>
    <t>[曼谷]曼谷香格里拉大酒店 (SHA Extra Plus)(Shangri-La Bangkok)(55944616)</t>
  </si>
  <si>
    <t>奢华客房&lt;2人入住&gt;&lt;不退款&gt;&lt;早餐&gt;</t>
  </si>
  <si>
    <t>NG/YUK YIN</t>
  </si>
  <si>
    <t xml:space="preserve">2864437	</t>
  </si>
  <si>
    <t xml:space="preserve">999221922951676	</t>
  </si>
  <si>
    <t>[京都]京都阿尔蒙特酒店(Almont Hotel Kyoto)(55337249)</t>
  </si>
  <si>
    <t>经济型双人房&lt;2人入住&gt;&lt;不退款&gt;</t>
  </si>
  <si>
    <t>CHEUNG/TAKMING,LUI/YANYANLIZA</t>
  </si>
  <si>
    <t xml:space="preserve">2874056	</t>
  </si>
  <si>
    <t xml:space="preserve">20221214563206955	</t>
  </si>
  <si>
    <t xml:space="preserve">999221923051484	</t>
  </si>
  <si>
    <t>[会安]馨乐庭会安珍珠酒店(Citadines Pearl Hoi An)(60532248)</t>
  </si>
  <si>
    <t>城景高级双床房&lt;2人入住&gt;&lt;不退款&gt;&lt;早餐&gt;</t>
  </si>
  <si>
    <t>KIM/KOONTAK,LEE/UISUNG</t>
  </si>
  <si>
    <t xml:space="preserve">2874120	</t>
  </si>
  <si>
    <t xml:space="preserve">7870077	</t>
  </si>
  <si>
    <t xml:space="preserve">999221932830042	</t>
  </si>
  <si>
    <t>[本那比]温哥华铁道镇希尔顿酒店(Hilton Vancouver Metrotown)(55426605)</t>
  </si>
  <si>
    <t>CHI/WINGCHEONGTONY</t>
  </si>
  <si>
    <t xml:space="preserve">2876772	</t>
  </si>
  <si>
    <t xml:space="preserve">999221937171934	</t>
  </si>
  <si>
    <t>[拉斯维加斯]拉斯维加斯丽笙金银岛娱乐场酒店(Treasure Island – TI Las Vegas Hotel  &amp; Casino, a Radisson Hotel)(60480387)</t>
  </si>
  <si>
    <t>客房（入住时确定房型）&lt;2人入住&gt;&lt;不退款&gt;</t>
  </si>
  <si>
    <t>Chiou/Bo Yen</t>
  </si>
  <si>
    <t xml:space="preserve">2878481	</t>
  </si>
  <si>
    <t xml:space="preserve">TRET3slSp6	</t>
  </si>
  <si>
    <t xml:space="preserve">999221949470632	</t>
  </si>
  <si>
    <t>[吉隆坡]吉隆坡美利亚酒店(Meliá Kuala Lumpur)(55665890)</t>
  </si>
  <si>
    <t>家庭房&lt;2人入住&gt;&lt;不退款&gt;</t>
  </si>
  <si>
    <t>ABDUL GANI/ROSLAN</t>
  </si>
  <si>
    <t xml:space="preserve">2882886	</t>
  </si>
  <si>
    <t xml:space="preserve">2205084796	</t>
  </si>
  <si>
    <t xml:space="preserve">999221955590884	</t>
  </si>
  <si>
    <t>[巴黎]格兰德杜卡尔瓦多斯酒店(Grand Hotel du Calvados)(55337426)</t>
  </si>
  <si>
    <t>标准双床房&lt;2人入住&gt;&lt;不退款&gt;&lt;早餐&gt;</t>
  </si>
  <si>
    <t>figerod/claudine,figerod/claudine</t>
  </si>
  <si>
    <t xml:space="preserve">2884769	</t>
  </si>
  <si>
    <t xml:space="preserve">999221963112059	</t>
  </si>
  <si>
    <t>[橙市]橙市阿纳海姆希尔顿逸林酒店(DoubleTree by Hilton Anaheim/Orange County)(60480251)</t>
  </si>
  <si>
    <t>客房, 2 张双人床, 无障碍&lt;2人入住&gt;&lt;不退款&gt;&lt;早餐&gt;</t>
  </si>
  <si>
    <t>DANCER/AKILA</t>
  </si>
  <si>
    <t xml:space="preserve">2887530	</t>
  </si>
  <si>
    <t xml:space="preserve">999221969940994	</t>
  </si>
  <si>
    <t>[蒙特利尔]蒙特利尔中心区法布格酒店(Hotel Faubourg Montreal Centre-Ville Downtown)(55799398)</t>
  </si>
  <si>
    <t>特大床一室房&lt;2人入住&gt;&lt;不退款&gt;&lt;早餐&gt;</t>
  </si>
  <si>
    <t>Salamat/Ramtin</t>
  </si>
  <si>
    <t xml:space="preserve">2890095	</t>
  </si>
  <si>
    <t xml:space="preserve">999221986422498	</t>
  </si>
  <si>
    <t>[科尔多瓦]欧洲之星宫殿酒店(Eurostars Palace)(89917437)</t>
  </si>
  <si>
    <t>双人房&lt;2人入住&gt;&lt;不退款&gt;&lt;早餐&gt;</t>
  </si>
  <si>
    <t>WANG/XIAOYU,CHEN/ZENGJIAN</t>
  </si>
  <si>
    <t xml:space="preserve">2895579	</t>
  </si>
  <si>
    <t xml:space="preserve">309645	</t>
  </si>
  <si>
    <t xml:space="preserve">999221987341893	</t>
  </si>
  <si>
    <t>[索尔万]科尔克酒店(Hotel Corque)(89920386)</t>
  </si>
  <si>
    <t>两张大床一室房&lt;2人入住&gt;&lt;不退款&gt;</t>
  </si>
  <si>
    <t>Fu/ZiYi</t>
  </si>
  <si>
    <t xml:space="preserve">2895805	</t>
  </si>
  <si>
    <t xml:space="preserve">EXP-1427932259	</t>
  </si>
  <si>
    <t xml:space="preserve">999221989061976	</t>
  </si>
  <si>
    <t>[帕赛市]马尼拉亚洲购物中心温德姆提普酒店(TRYP by Wyndham Mall of Asia Manila)(53472713)</t>
  </si>
  <si>
    <t>城景房&lt;1人入住&gt;&lt;不退款&gt;&lt;早餐&gt;</t>
  </si>
  <si>
    <t>MANGACCAT/FRANCIS</t>
  </si>
  <si>
    <t xml:space="preserve">2896534	</t>
  </si>
  <si>
    <t xml:space="preserve">309619	</t>
  </si>
  <si>
    <t xml:space="preserve">999221989723369	</t>
  </si>
  <si>
    <t>[巴黎]格宏布勒维酒店(Hotel des Grands Boulevards)(92766579)</t>
  </si>
  <si>
    <t>小型布勒维房&lt;2人入住&gt;&lt;不退款&gt;</t>
  </si>
  <si>
    <t>Lee/Thomas</t>
  </si>
  <si>
    <t xml:space="preserve">2896862	</t>
  </si>
  <si>
    <t xml:space="preserve">79574SE024086-14	</t>
  </si>
  <si>
    <t xml:space="preserve">999221997835520	</t>
  </si>
  <si>
    <t>[蒙特利尔]蒙特利尔机场诺富特酒店(Novotel Montréal Aéroport)(55822322)</t>
  </si>
  <si>
    <t>双大床高级房&lt;2人入住&gt;&lt;不退款&gt;</t>
  </si>
  <si>
    <t>Dort/Harry</t>
  </si>
  <si>
    <t xml:space="preserve">2898973	</t>
  </si>
  <si>
    <t xml:space="preserve">999221998233972	</t>
  </si>
  <si>
    <t>[曼谷]珀昆通精品度假村(Ploykhumthong Boutique Resort)(55586135)</t>
  </si>
  <si>
    <t>高级独栋屋&lt;2人入住&gt;</t>
  </si>
  <si>
    <t>SOONTORNCHATCHAWATE/AMNART</t>
  </si>
  <si>
    <t xml:space="preserve">2899143	</t>
  </si>
  <si>
    <t xml:space="preserve">999222002797562	</t>
  </si>
  <si>
    <t>[纽约]纽约中央凯悦大酒店(Hyatt Grand Central New York)(55862047)</t>
  </si>
  <si>
    <t>特大床房&lt;2人入住&gt;&lt;不退款&gt;</t>
  </si>
  <si>
    <t>YANG/LULU</t>
  </si>
  <si>
    <t xml:space="preserve">2900724	</t>
  </si>
  <si>
    <t xml:space="preserve">999222005883042	</t>
  </si>
  <si>
    <t>[吉隆坡]富丽华国际管理大酒店(Furama Bukit Bintang, Kuala Lumpur)(55478192)</t>
  </si>
  <si>
    <t>豪华双床房&lt;2人入住&gt;&lt;不退款&gt;</t>
  </si>
  <si>
    <t>YIN/HEINRICH CHEOK HONG,YAP/IESTIN XIU QI</t>
  </si>
  <si>
    <t xml:space="preserve">2902076	</t>
  </si>
  <si>
    <t xml:space="preserve">1429010458	</t>
  </si>
  <si>
    <t xml:space="preserve">999222008057041	</t>
  </si>
  <si>
    <t>[曼谷]素坤逸套房酒店(Sukhumvit Suites Hotel)(61520825)</t>
  </si>
  <si>
    <t>高级间&lt;2人入住&gt;&lt;不退款&gt;</t>
  </si>
  <si>
    <t>WANG/YING JUNG</t>
  </si>
  <si>
    <t xml:space="preserve">1429040049	</t>
  </si>
  <si>
    <t>取消</t>
  </si>
  <si>
    <t xml:space="preserve">999222021161552	</t>
  </si>
  <si>
    <t>[库萨达斯]艾拉达酒店(Hotel Ilayda)(94360627)</t>
  </si>
  <si>
    <t>城景房&lt;2人入住&gt;&lt;不退款&gt;&lt;早餐&gt;</t>
  </si>
  <si>
    <t>Negrea/Nadia</t>
  </si>
  <si>
    <t xml:space="preserve">2906621	</t>
  </si>
  <si>
    <t xml:space="preserve">36671668	</t>
  </si>
  <si>
    <t xml:space="preserve">999222033749692	</t>
  </si>
  <si>
    <t>JO/SEOKHYEON,KIM/DAN HYEONG</t>
  </si>
  <si>
    <t xml:space="preserve">2911201	</t>
  </si>
  <si>
    <t xml:space="preserve">999222035424603	</t>
  </si>
  <si>
    <t>[曼谷]曼谷拉玛九萨默赛特酒店(Somerset Rama 9 Bangkok)(94361514)</t>
  </si>
  <si>
    <t>LIU/YANG,ZHU/ZHEQING</t>
  </si>
  <si>
    <t xml:space="preserve">2911907	</t>
  </si>
  <si>
    <t xml:space="preserve">7983896	</t>
  </si>
  <si>
    <t xml:space="preserve">22038805278	</t>
  </si>
  <si>
    <t>[曼谷]曼谷京华大酒店 (SHA Plus+)(Hotel Royal Bangkok@Chinatown)(55932568)</t>
  </si>
  <si>
    <t>XU/YI,JIANG/YINGTING</t>
  </si>
  <si>
    <t xml:space="preserve">2912582	</t>
  </si>
  <si>
    <t xml:space="preserve">1070856435	</t>
  </si>
  <si>
    <t xml:space="preserve">999222043216639	</t>
  </si>
  <si>
    <t>[波尔图]萨格里什公主酒店(Hotel Infante Sagres)(60467166)</t>
  </si>
  <si>
    <t>经典房&lt;2人入住&gt;&lt;不退款&gt;</t>
  </si>
  <si>
    <t>Rey/Roberto</t>
  </si>
  <si>
    <t xml:space="preserve">2913257	</t>
  </si>
  <si>
    <t xml:space="preserve">CONFIRMED	</t>
  </si>
  <si>
    <t xml:space="preserve">999222044557303	</t>
  </si>
  <si>
    <t>[新加坡]新加坡乌节大酒店(Orchard Hotel Singapore)(55345910)</t>
  </si>
  <si>
    <t>超值豪华大号床&lt;2人入住&gt;&lt;不退款&gt;&lt;早餐&gt;</t>
  </si>
  <si>
    <t>TANG/WAI LEUNG</t>
  </si>
  <si>
    <t xml:space="preserve">2913364	</t>
  </si>
  <si>
    <t xml:space="preserve">999222045754200	</t>
  </si>
  <si>
    <t>超值豪华双床房&lt;2人入住&gt;&lt;不退款&gt;&lt;早餐&gt;</t>
  </si>
  <si>
    <t>TANG/LIYA</t>
  </si>
  <si>
    <t xml:space="preserve">2913497	</t>
  </si>
  <si>
    <t xml:space="preserve">12803148	</t>
  </si>
  <si>
    <t xml:space="preserve">999222047098190	</t>
  </si>
  <si>
    <t>[洛杉矶]艾佛利金普顿酒店 - IHG 旗下饭店(Kimpton Everly Hotel, an IHG Hotel)(55757272)</t>
  </si>
  <si>
    <t>城景特大床房&lt;2人入住&gt;&lt;不退款&gt;</t>
  </si>
  <si>
    <t>SUN/XINHAO</t>
  </si>
  <si>
    <t xml:space="preserve">2913733	</t>
  </si>
  <si>
    <t xml:space="preserve">42070988	</t>
  </si>
  <si>
    <t xml:space="preserve">999222047779765	</t>
  </si>
  <si>
    <t>[伊斯灵顿]蒙特卡姆皇家伦敦之家酒店(Montcalm Royal London House - City of London)(55768765)</t>
  </si>
  <si>
    <t>HU/JINGWEN,Wang/Sheng,Tan/Kaiman,Zhou/Ziyu</t>
  </si>
  <si>
    <t xml:space="preserve">2913903	</t>
  </si>
  <si>
    <t xml:space="preserve">1431762416	</t>
  </si>
  <si>
    <t xml:space="preserve">999222054198353	</t>
  </si>
  <si>
    <t>[八打灵再也]皇家朱兰白沙罗酒店(Royale Chulan Damansara)(55491792)</t>
  </si>
  <si>
    <t>高级房&lt;2人入住&gt;&lt;不退款&gt;</t>
  </si>
  <si>
    <t>ABD AZIZ/AL KAMARUL ARIFIN</t>
  </si>
  <si>
    <t xml:space="preserve">2915182	</t>
  </si>
  <si>
    <t xml:space="preserve">999222056570965	</t>
  </si>
  <si>
    <t>[曼谷]曼谷世纪公园酒店(Century Park Hotel)(56185613)</t>
  </si>
  <si>
    <t>LUO/XUEMEI</t>
  </si>
  <si>
    <t xml:space="preserve">2915366	</t>
  </si>
  <si>
    <t xml:space="preserve">SH14864629	</t>
  </si>
  <si>
    <t xml:space="preserve">999222056948128	</t>
  </si>
  <si>
    <t>[罗马]克隆尼酒店(Grand Hotel Colony)(55720333)</t>
  </si>
  <si>
    <t>双人或双床房&lt;2人入住&gt;&lt;不退款&gt;</t>
  </si>
  <si>
    <t>Patirnichi/Ana,Patirnichi/Ana</t>
  </si>
  <si>
    <t xml:space="preserve">2915446	</t>
  </si>
  <si>
    <t xml:space="preserve">999222059873203	</t>
  </si>
  <si>
    <t>[柏林]柏林亚历山大广场莱昂纳多皇家酒店(Leonardo Royal Hotel Berlin Alexanderplatz)(55269688)</t>
  </si>
  <si>
    <t>舒适大床房&lt;2人入住&gt;&lt;不退款&gt;&lt;早餐&gt;</t>
  </si>
  <si>
    <t>ZAFEIRIS/DIMITRIOS</t>
  </si>
  <si>
    <t xml:space="preserve">2916514	</t>
  </si>
  <si>
    <t xml:space="preserve">681713	</t>
  </si>
  <si>
    <t xml:space="preserve">999222059927158	</t>
  </si>
  <si>
    <t>[巴厘岛]格兰德巴龙度假酒店(Grand Barong Resort)(55956302)</t>
  </si>
  <si>
    <t>高级双人房&lt;2人入住&gt;&lt;不退款&gt;</t>
  </si>
  <si>
    <t>BADRULZAMAN/SARAH NATASHA</t>
  </si>
  <si>
    <t xml:space="preserve">2916531	</t>
  </si>
  <si>
    <t xml:space="preserve">7115556	</t>
  </si>
  <si>
    <t xml:space="preserve">999222063999755	</t>
  </si>
  <si>
    <t>[釜山]海云台新罗舒泰酒店(Shilla Stay Haeundae)(55841686)</t>
  </si>
  <si>
    <t>城景豪华双人床房&lt;2人入住&gt;&lt;不退款&gt;</t>
  </si>
  <si>
    <t>JEON/SEONGJIN</t>
  </si>
  <si>
    <t xml:space="preserve">2917119	</t>
  </si>
  <si>
    <t xml:space="preserve">361033905 - 1672671523004941	</t>
  </si>
  <si>
    <t xml:space="preserve">999222064077691	</t>
  </si>
  <si>
    <t>[帕克城]Yotelpad Park City(91625018)</t>
  </si>
  <si>
    <t>Studio Pad&lt;2人入住&gt;&lt;不退款&gt;</t>
  </si>
  <si>
    <t>Efrati/Laura</t>
  </si>
  <si>
    <t xml:space="preserve">2917136	</t>
  </si>
  <si>
    <t xml:space="preserve">32229SE028316	</t>
  </si>
  <si>
    <t xml:space="preserve">999222065587460	</t>
  </si>
  <si>
    <t>[巴黎]巴黎阿尔玛酒店(Hôtel de l'Alma Paris)(95387631)</t>
  </si>
  <si>
    <t>双人床房&lt;2人入住&gt;&lt;不退款&gt;</t>
  </si>
  <si>
    <t>Fiorani/Andrea</t>
  </si>
  <si>
    <t xml:space="preserve">999222070849938	</t>
  </si>
  <si>
    <t>[曼谷]Capital O 564 自然精品酒店(Capital O 564 Nature Boutique Hotel)(55956348)</t>
  </si>
  <si>
    <t>PAENSUPAN/NANTHASAI</t>
  </si>
  <si>
    <t xml:space="preserve">2918381	</t>
  </si>
  <si>
    <t xml:space="preserve">Create123	</t>
  </si>
  <si>
    <t xml:space="preserve">999222074375578	</t>
  </si>
  <si>
    <t>[曼谷]曼谷素坤逸11号巷美居酒店(Mercure Bangkok Sukhumvit 11)(55478167)</t>
  </si>
  <si>
    <t>豪华双床房&lt;2人入住&gt;&lt;不退款&gt;&lt;早餐&gt;</t>
  </si>
  <si>
    <t>Fischer/Claudius</t>
  </si>
  <si>
    <t xml:space="preserve">2919365	</t>
  </si>
  <si>
    <t xml:space="preserve">999222076571311	</t>
  </si>
  <si>
    <t>[伊斯坦布尔]伊斯坦布尔千禧金角酒店(Millennium Istanbul Golden Horn)(70794967)</t>
  </si>
  <si>
    <t>高级客房1张特大床&lt;2人入住&gt;&lt;不退款&gt;</t>
  </si>
  <si>
    <t>ALMANIYA/FADWA</t>
  </si>
  <si>
    <t xml:space="preserve">2920258	</t>
  </si>
  <si>
    <t xml:space="preserve">05D61UAZW	</t>
  </si>
  <si>
    <t xml:space="preserve">999222077753310	</t>
  </si>
  <si>
    <t>[阿布扎比]阿布扎比雅乐轩酒店(Aloft Abu Dhabi)(68026753)</t>
  </si>
  <si>
    <t>雅乐轩房&lt;2人入住&gt;&lt;不退款&gt;</t>
  </si>
  <si>
    <t>BAO/SHENGFENG</t>
  </si>
  <si>
    <t xml:space="preserve">2920507	</t>
  </si>
  <si>
    <t xml:space="preserve">86463422	</t>
  </si>
  <si>
    <t xml:space="preserve">999222080746086	</t>
  </si>
  <si>
    <t>[雷德克利夫]山王马拉克达珀斯机场酒店(Sanno Marracoonda Perth Airport Hotel)(91812152)</t>
  </si>
  <si>
    <t>标准双床房&lt;2人入住&gt;&lt;不退款&gt;</t>
  </si>
  <si>
    <t>Mohd Amin/Noor Azamima,Bullen/David</t>
  </si>
  <si>
    <t xml:space="preserve">2921161	</t>
  </si>
  <si>
    <t xml:space="preserve">999222080840609	</t>
  </si>
  <si>
    <t>[Sala Dan]甲米兰达岛双莲水疗度假酒店(SHA Extra Plus)(Twin Lotus Resort &amp; Spa Koh Lanta(SHA Extra Plus))(55779715)</t>
  </si>
  <si>
    <t>DE DOMINICI/BARBARA</t>
  </si>
  <si>
    <t xml:space="preserve">2921218	</t>
  </si>
  <si>
    <t xml:space="preserve">999222082513257	</t>
  </si>
  <si>
    <t>[北雅加达]雅加达东荟城智选假日酒店(Holiday Inn Express Jakarta Pluit Citygate, an IHG Hotel)(55426409)</t>
  </si>
  <si>
    <t>双床房&lt;2人入住&gt;&lt;不退款&gt;&lt;早餐&gt;</t>
  </si>
  <si>
    <t>WANG/JUN</t>
  </si>
  <si>
    <t xml:space="preserve">2921988	</t>
  </si>
  <si>
    <t xml:space="preserve">47420879	</t>
  </si>
  <si>
    <t xml:space="preserve">999222082591962	</t>
  </si>
  <si>
    <t>树冠特大床房&lt;2人入住&gt;&lt;不退款&gt;</t>
  </si>
  <si>
    <t>Everett/Brittany</t>
  </si>
  <si>
    <t xml:space="preserve">2922038	</t>
  </si>
  <si>
    <t xml:space="preserve">-1433852237	</t>
  </si>
  <si>
    <t xml:space="preserve">999222085449132	</t>
  </si>
  <si>
    <t>ALNAQBI/KHALIFA SAEED</t>
  </si>
  <si>
    <t xml:space="preserve">2922403	</t>
  </si>
  <si>
    <t xml:space="preserve">From Allocation	</t>
  </si>
  <si>
    <t xml:space="preserve">999222086082613	</t>
  </si>
  <si>
    <t>[曼谷]水门市场睡眠站酒店(SleepStation at Pratunam)(90402093)</t>
  </si>
  <si>
    <t>安睡家庭房&lt;2人入住&gt;&lt;不退款&gt;</t>
  </si>
  <si>
    <t>SOK/SOLAKLIZA</t>
  </si>
  <si>
    <t xml:space="preserve">2922508	</t>
  </si>
  <si>
    <t xml:space="preserve">999222086547647	</t>
  </si>
  <si>
    <t>[洛杉矶]洛伊斯好莱坞酒店(Loews Hollywood Hotel)(55720371)</t>
  </si>
  <si>
    <t>标准客房, 1 张特大床&lt;2人入住&gt;&lt;不退款&gt;</t>
  </si>
  <si>
    <t>Coxen/Carlo A</t>
  </si>
  <si>
    <t xml:space="preserve">2922667	</t>
  </si>
  <si>
    <t xml:space="preserve">30248066	</t>
  </si>
  <si>
    <t xml:space="preserve">999222088410344	</t>
  </si>
  <si>
    <t>[null](77371637)</t>
  </si>
  <si>
    <t xml:space="preserve">999222091647147	</t>
  </si>
  <si>
    <t>[斯克内克塔迪]兰丁河滨娱乐场度假村酒店(The Landing Hotel at Rivers Casino &amp; Resort)(91545130)</t>
  </si>
  <si>
    <t>豪华客房1张特大床&lt;2人入住&gt;&lt;不退款&gt;</t>
  </si>
  <si>
    <t>Lougee/Brandon</t>
  </si>
  <si>
    <t xml:space="preserve">2923854	</t>
  </si>
  <si>
    <t xml:space="preserve">78996SE078081	</t>
  </si>
  <si>
    <t xml:space="preserve">999222091947777	</t>
  </si>
  <si>
    <t>[柏林]玛丽蒂姆柏林普洛艾特酒店(Maritim proArte Hotel Berlin)(55831917)</t>
  </si>
  <si>
    <t>经典双人房&lt;2人入住&gt;&lt;不退款&gt;</t>
  </si>
  <si>
    <t>Herrmann/Jessica,Herrmann/Jessica</t>
  </si>
  <si>
    <t xml:space="preserve">122841496	</t>
  </si>
  <si>
    <t xml:space="preserve">999222093502004	</t>
  </si>
  <si>
    <t>[蒙特勒]蒙特勒赫尔维提 J5 酒店(J5 Hotels Helvetie Montreux)(55269721)</t>
  </si>
  <si>
    <t>高级双人床房&lt;2人入住&gt;&lt;不退款&gt;</t>
  </si>
  <si>
    <t>WANG/ANQI</t>
  </si>
  <si>
    <t xml:space="preserve">2924404	</t>
  </si>
  <si>
    <t xml:space="preserve">报客人名字办理入住	</t>
  </si>
  <si>
    <t xml:space="preserve">999222093827046	</t>
  </si>
  <si>
    <t>[圣地亚哥]圣迭戈方德酒店(Found Hotel San Diego)(78200830)</t>
  </si>
  <si>
    <t>豪华大床房&lt;2人入住&gt;&lt;不退款&gt;</t>
  </si>
  <si>
    <t>Franco/Sofia</t>
  </si>
  <si>
    <t xml:space="preserve">2924568	</t>
  </si>
  <si>
    <t xml:space="preserve">1434438284	</t>
  </si>
  <si>
    <t xml:space="preserve">999222094640601	</t>
  </si>
  <si>
    <t>[曼谷]曼谷格乐丽雅12酒店(Galleria 12 Sukhumvit Bangkok Hotel by Compass Hospitality)(55402695)</t>
  </si>
  <si>
    <t>酷房&lt;2人入住&gt;&lt;不退款&gt;</t>
  </si>
  <si>
    <t>CHIU/MAN FAI</t>
  </si>
  <si>
    <t xml:space="preserve">2925042	</t>
  </si>
  <si>
    <t xml:space="preserve">1434565676	</t>
  </si>
  <si>
    <t xml:space="preserve">999222096869841	</t>
  </si>
  <si>
    <t>[古尔冈]古尔冈区 50 号智选假日酒店 - IHG 酒店(Holiday Inn Express Gurugram Sector 50, an IHG Hotel)(55572824)</t>
  </si>
  <si>
    <t>标准房&lt;2人入住&gt;&lt;不退款&gt;&lt;早餐&gt;</t>
  </si>
  <si>
    <t>PRASAD/SHIV</t>
  </si>
  <si>
    <t xml:space="preserve">2925428	</t>
  </si>
  <si>
    <t xml:space="preserve">41181901	</t>
  </si>
  <si>
    <t xml:space="preserve">999222099866789	</t>
  </si>
  <si>
    <t>XU/GUOYI</t>
  </si>
  <si>
    <t xml:space="preserve">2926025	</t>
  </si>
  <si>
    <t xml:space="preserve">27576163	</t>
  </si>
  <si>
    <t xml:space="preserve">999222100857211	</t>
  </si>
  <si>
    <t>[迪拜]瑞享埃尔玛扎迪拜公寓式酒店(Mövenpick Hotel Apartments Al Mamzar Dubai)(56140510)</t>
  </si>
  <si>
    <t>Moody/Teralynne</t>
  </si>
  <si>
    <t xml:space="preserve">2926502	</t>
  </si>
  <si>
    <t xml:space="preserve">537292	</t>
  </si>
  <si>
    <t xml:space="preserve">999222101718421	</t>
  </si>
  <si>
    <t>[坎帕拉]非洲酒店(Hotel Africana)(55586130)</t>
  </si>
  <si>
    <t>豪华双人房&lt;2人入住&gt;&lt;不退款&gt;</t>
  </si>
  <si>
    <t>SIVAKUMAR/KISHORE KUMAR</t>
  </si>
  <si>
    <t xml:space="preserve">2926898	</t>
  </si>
  <si>
    <t xml:space="preserve">999222104015489	</t>
  </si>
  <si>
    <t>[斯坦斯特德]伦敦斯坦斯特德机场丽笙酒店(Radisson Blu Hotel London Stansted Airport)(55321090)</t>
  </si>
  <si>
    <t>标准房&lt;2人入住&gt;&lt;不退款&gt;</t>
  </si>
  <si>
    <t>Khan/Mohammad Qasim</t>
  </si>
  <si>
    <t xml:space="preserve">2927075	</t>
  </si>
  <si>
    <t xml:space="preserve">999222104151939	</t>
  </si>
  <si>
    <t>Adila/noor adila binti abdul rahman</t>
  </si>
  <si>
    <t xml:space="preserve">2927098	</t>
  </si>
  <si>
    <t xml:space="preserve">999222104192677	</t>
  </si>
  <si>
    <t>[曼谷]UHG阿索克素坤逸酒店(Asoke Residence Sukhumvit by UHG)(55547224)</t>
  </si>
  <si>
    <t>豪华一室房&lt;2人入住&gt;&lt;不退款&gt;</t>
  </si>
  <si>
    <t>Song/Xiaowan</t>
  </si>
  <si>
    <t xml:space="preserve">2927109	</t>
  </si>
  <si>
    <t xml:space="preserve">-1434870687	</t>
  </si>
  <si>
    <t xml:space="preserve">999222104649318	</t>
  </si>
  <si>
    <t>[巴厘岛]唯一勒吉安酒店(The One Legian)(55598944)</t>
  </si>
  <si>
    <t>Mejjati Alami/Mohamed</t>
  </si>
  <si>
    <t xml:space="preserve">2927194	</t>
  </si>
  <si>
    <t xml:space="preserve">EXP-1434910927	</t>
  </si>
  <si>
    <t xml:space="preserve">999222104876567	</t>
  </si>
  <si>
    <t>[塞勒姆]公园景酒店(Park View Inn)(90374054)</t>
  </si>
  <si>
    <t>大床房&lt;2人入住&gt;&lt;不退款&gt;</t>
  </si>
  <si>
    <t>MASOOD/TALHA</t>
  </si>
  <si>
    <t xml:space="preserve">2927270	</t>
  </si>
  <si>
    <t xml:space="preserve">999222105804793	</t>
  </si>
  <si>
    <t>高级房（无窗）&lt;2人入住&gt;&lt;不退款&gt;</t>
  </si>
  <si>
    <t>SOMBAHTTARE/SARANYA</t>
  </si>
  <si>
    <t xml:space="preserve">2927536	</t>
  </si>
  <si>
    <t xml:space="preserve">328629	</t>
  </si>
  <si>
    <t xml:space="preserve">999222105980379	</t>
  </si>
  <si>
    <t>[萨尔瓦多]萨尔瓦多海洋酒店(Salvador Mar Hotel)(90373196)</t>
  </si>
  <si>
    <t>标准双人间&lt;2人入住&gt;&lt;不退款&gt;&lt;早餐&gt;</t>
  </si>
  <si>
    <t>SEZA GOMES/MARCELO DE ALMEIDA</t>
  </si>
  <si>
    <t xml:space="preserve">2927586	</t>
  </si>
  <si>
    <t xml:space="preserve">68361119	</t>
  </si>
  <si>
    <t xml:space="preserve">999222107077691	</t>
  </si>
  <si>
    <t>大号床房&lt;2人入住&gt;&lt;不退款&gt;&lt;早餐&gt;</t>
  </si>
  <si>
    <t>ZHAO/ZHONG</t>
  </si>
  <si>
    <t xml:space="preserve">2927901	</t>
  </si>
  <si>
    <t xml:space="preserve">999222107299977	</t>
  </si>
  <si>
    <t>[中雅加达]雅加达瓦希德哈西姆智选假日酒店(Holiday Inn Express Jakarta Wahid Hasyim, an IHG Hotel)(55639809)</t>
  </si>
  <si>
    <t>TAI/DATO</t>
  </si>
  <si>
    <t xml:space="preserve">2928016	</t>
  </si>
  <si>
    <t xml:space="preserve">21164238	</t>
  </si>
  <si>
    <t xml:space="preserve">22108134367	</t>
  </si>
  <si>
    <t>豪华特大床房&lt;2人入住&gt;&lt;不退款&gt;&lt;早餐&gt;</t>
  </si>
  <si>
    <t>LEE/WONHYO</t>
  </si>
  <si>
    <t xml:space="preserve">2928424	</t>
  </si>
  <si>
    <t xml:space="preserve">391395	</t>
  </si>
  <si>
    <t xml:space="preserve">999222108194624	</t>
  </si>
  <si>
    <t>[古晋]古晋帝国河岸酒店(Imperial Riverbank Hotel Kuching)(55451612)</t>
  </si>
  <si>
    <t>高级特大床房&lt;2人入住&gt;&lt;不退款&gt;</t>
  </si>
  <si>
    <t>AHMAD SOID/NORASHIKIN</t>
  </si>
  <si>
    <t xml:space="preserve">2928453	</t>
  </si>
  <si>
    <t xml:space="preserve">999222108309907	</t>
  </si>
  <si>
    <t>[曼谷]曼谷暹逻沙拉多酒店(Siam Tharadol)(55367402)</t>
  </si>
  <si>
    <t>至尊双床房&lt;2人入住&gt;&lt;不退款&gt;</t>
  </si>
  <si>
    <t>Wei/Shuo,Xu/Jiatong</t>
  </si>
  <si>
    <t xml:space="preserve">2928509	</t>
  </si>
  <si>
    <t xml:space="preserve">3636763b92395d83a5	</t>
  </si>
  <si>
    <t xml:space="preserve">999222108635195	</t>
  </si>
  <si>
    <t>[札幌]三井花园饭店札幌(Mitsui Garden Hotel Sapporo)(55290128)</t>
  </si>
  <si>
    <t>摩登双床房&lt;2人入住&gt;&lt;不退款&gt;</t>
  </si>
  <si>
    <t>CHEN/YING,Wang/Shihui</t>
  </si>
  <si>
    <t xml:space="preserve">2928665	</t>
  </si>
  <si>
    <t xml:space="preserve">报客人姓名办理入住	</t>
  </si>
  <si>
    <t xml:space="preserve">22108602746	</t>
  </si>
  <si>
    <t>[巴厘岛]巴厘岛火星城市酒店(Mars City Hotel Bali)(91811066)</t>
  </si>
  <si>
    <t>客房&lt;2人入住&gt;&lt;不退款&gt;</t>
  </si>
  <si>
    <t>MAULANAH/DENY</t>
  </si>
  <si>
    <t xml:space="preserve">2928704	</t>
  </si>
  <si>
    <t xml:space="preserve">ASTA 07012023	</t>
  </si>
  <si>
    <t xml:space="preserve">999222110796977	</t>
  </si>
  <si>
    <t>[利兹]利兹市中心丽笙蓝标酒店(Radisson Blu Hotel, Leeds City Centre)(55402741)</t>
  </si>
  <si>
    <t>XU/LINGJING,CHENG/HANBO</t>
  </si>
  <si>
    <t xml:space="preserve">2928945	</t>
  </si>
  <si>
    <t xml:space="preserve">0046255969	</t>
  </si>
  <si>
    <t xml:space="preserve">22110945654	</t>
  </si>
  <si>
    <t>[芭堤雅]芭堤雅T酒店 (SHA Extra Plus)(T Pattaya Hotel (SHA Extra Plus))(90400839)</t>
  </si>
  <si>
    <t>FILIP/NORMAN</t>
  </si>
  <si>
    <t xml:space="preserve">2928992	</t>
  </si>
  <si>
    <t xml:space="preserve">999222112931930	</t>
  </si>
  <si>
    <t>[曼谷]56 曼谷苏拉翁酒店 (SHA Plus+)(56 Surawong Hotel Bangkok (SHA Plus+))(95084114)</t>
  </si>
  <si>
    <t>舒适双床房&lt;2人入住&gt;&lt;不退款&gt;</t>
  </si>
  <si>
    <t>VASUKULLAWUT/PALIDA</t>
  </si>
  <si>
    <t xml:space="preserve">2929535	</t>
  </si>
  <si>
    <t xml:space="preserve">999222114022095	</t>
  </si>
  <si>
    <t>[梳邦再也]吉隆坡双威佳景酒店(Best View Hotel Bandar Sunway)(90369338)</t>
  </si>
  <si>
    <t>高级双床房&lt;2人入住&gt;&lt;不退款&gt;</t>
  </si>
  <si>
    <t>JUHARI/IDHAM</t>
  </si>
  <si>
    <t xml:space="preserve">2929915	</t>
  </si>
  <si>
    <t xml:space="preserve">1435349203	</t>
  </si>
  <si>
    <t xml:space="preserve">999222114285042	</t>
  </si>
  <si>
    <t>[迈阿密]迈阿密国际机场酒店(Miami International Airport Hotel)(55694594)</t>
  </si>
  <si>
    <t>farray/merissa</t>
  </si>
  <si>
    <t xml:space="preserve">2930021	</t>
  </si>
  <si>
    <t xml:space="preserve">LLKDTVYZ08	</t>
  </si>
  <si>
    <t xml:space="preserve">999222114290683	</t>
  </si>
  <si>
    <t>[Guntung Payung]班贾尔马辛班加巴鲁飞舞酒店(Favehotel Banjarbaru Banjarmasin)(55270126)</t>
  </si>
  <si>
    <t>致爱房&lt;2人入住&gt;&lt;不退款&gt;</t>
  </si>
  <si>
    <t>NOVIANTO/WAHYU BUDHI</t>
  </si>
  <si>
    <t xml:space="preserve">2930023	</t>
  </si>
  <si>
    <t xml:space="preserve">RZ-1435395785	</t>
  </si>
  <si>
    <t xml:space="preserve">999222114493641	</t>
  </si>
  <si>
    <t>[马德里]美洲门酒店(Hotel Puerta America)(55832119)</t>
  </si>
  <si>
    <t>Carbajo ibanez/Alberto</t>
  </si>
  <si>
    <t xml:space="preserve">2930106	</t>
  </si>
  <si>
    <t xml:space="preserve">122985033	</t>
  </si>
  <si>
    <t xml:space="preserve">999222114498363	</t>
  </si>
  <si>
    <t>[曼彻斯特]曼彻斯特舒适酒店(easyHotel Manchester)(94358973)</t>
  </si>
  <si>
    <t>标准间1双人床&lt;2人入住&gt;&lt;不退款&gt;</t>
  </si>
  <si>
    <t>Cronin/Liam</t>
  </si>
  <si>
    <t xml:space="preserve">2930112	</t>
  </si>
  <si>
    <t xml:space="preserve">1435449221	</t>
  </si>
  <si>
    <t xml:space="preserve">999222114622681	</t>
  </si>
  <si>
    <t>[马六甲]马六甲宜必思酒店(ibis Melaka)(80333290)</t>
  </si>
  <si>
    <t>标准房, 2 张单人床&lt;2人入住&gt;&lt;不退款&gt;&lt;早餐&gt;</t>
  </si>
  <si>
    <t>TSUI/KWOK HUNG</t>
  </si>
  <si>
    <t xml:space="preserve">2930227	</t>
  </si>
  <si>
    <t xml:space="preserve">717276	</t>
  </si>
  <si>
    <t xml:space="preserve">999222114694250	</t>
  </si>
  <si>
    <t>[新加坡]新加坡京华酒店(Hotel Royal Singapore)(55465127)</t>
  </si>
  <si>
    <t>Twin/Double room - Deluxe&lt;2人入住&gt;&lt;不退款&gt;</t>
  </si>
  <si>
    <t>Tay/Alan,Tay/Alan</t>
  </si>
  <si>
    <t xml:space="preserve">2930273	</t>
  </si>
  <si>
    <t xml:space="preserve">909910	</t>
  </si>
  <si>
    <t xml:space="preserve">999222114736263	</t>
  </si>
  <si>
    <t>[塞维利亚]塞维利亚布雷罗斯美利亚酒店(Melia Lebreros)(55414425)</t>
  </si>
  <si>
    <t>美利亚房&lt;2人入住&gt;&lt;不退款&gt;</t>
  </si>
  <si>
    <t>HYEMEE/HWANG</t>
  </si>
  <si>
    <t xml:space="preserve">2930281	</t>
  </si>
  <si>
    <t xml:space="preserve">999222114905900	</t>
  </si>
  <si>
    <t>[新加坡]新加坡富丽华河畔大酒店(SG Clean)(Furama RiverFront (SG Clean))(55346090)</t>
  </si>
  <si>
    <t>Gopalan/Shanthan</t>
  </si>
  <si>
    <t xml:space="preserve">2930347	</t>
  </si>
  <si>
    <t xml:space="preserve">999222115114985	</t>
  </si>
  <si>
    <t>[null](89920318)</t>
  </si>
  <si>
    <t xml:space="preserve">999222115188185	</t>
  </si>
  <si>
    <t>[梳邦再也]双威豪华度假酒店(Sunway Resort)(55599098)</t>
  </si>
  <si>
    <t>至尊豪华房&lt;2人入住&gt;&lt;不退款&gt;&lt;早餐&gt;</t>
  </si>
  <si>
    <t>Abdul Rahman/Mohd khari</t>
  </si>
  <si>
    <t xml:space="preserve">2930495	</t>
  </si>
  <si>
    <t xml:space="preserve">999222115288496	</t>
  </si>
  <si>
    <t>[加影]加影上城区酒店(Uptown Hotel Kajang)(90400004)</t>
  </si>
  <si>
    <t>豪华双人床房&lt;2人入住&gt;&lt;不退款&gt;</t>
  </si>
  <si>
    <t>YUAN/QINGFENG</t>
  </si>
  <si>
    <t xml:space="preserve">2930546	</t>
  </si>
  <si>
    <t xml:space="preserve">1071123866	</t>
  </si>
  <si>
    <t xml:space="preserve">999222115881496	</t>
  </si>
  <si>
    <t>[曼谷]彩虹精品酒店(Baiyoke Boutique Hotel)(56116953)</t>
  </si>
  <si>
    <t>豪华房&lt;2人入住&gt;&lt;不退款&gt;&lt;早餐&gt;</t>
  </si>
  <si>
    <t>KHATH/SOVANNARA,SUN/RATTANA</t>
  </si>
  <si>
    <t xml:space="preserve">2930561	</t>
  </si>
  <si>
    <t xml:space="preserve">HBD-84628-321-5861105	</t>
  </si>
  <si>
    <t xml:space="preserve">999222116267140	</t>
  </si>
  <si>
    <t>[南雅加达]雅加达加托苏布罗托飞舞酒店(Favehotel Gatot Subroto Jakarta)(70165218)</t>
  </si>
  <si>
    <t>PUTRI/SEPTIANING INDAH</t>
  </si>
  <si>
    <t xml:space="preserve">2930598	</t>
  </si>
  <si>
    <t xml:space="preserve">999222116395655	</t>
  </si>
  <si>
    <t>标准间2张双床&lt;2人入住&gt;&lt;不退款&gt;</t>
  </si>
  <si>
    <t>Joyce/Callum</t>
  </si>
  <si>
    <t xml:space="preserve">2930623	</t>
  </si>
  <si>
    <t xml:space="preserve">1435619490	</t>
  </si>
  <si>
    <t xml:space="preserve">999222116718932	</t>
  </si>
  <si>
    <t>SHAO/LING</t>
  </si>
  <si>
    <t xml:space="preserve">2930684	</t>
  </si>
  <si>
    <t xml:space="preserve">-1435631775	</t>
  </si>
  <si>
    <t xml:space="preserve">999222116900738	</t>
  </si>
  <si>
    <t>[西归浦市]肯尼摹瑟浦酒店(Hotel Kenny Mosulpo)(100679419)</t>
  </si>
  <si>
    <t>KANG/MINSEONG</t>
  </si>
  <si>
    <t xml:space="preserve">2930717	</t>
  </si>
  <si>
    <t xml:space="preserve">23275486	</t>
  </si>
  <si>
    <t xml:space="preserve">999222116923806	</t>
  </si>
  <si>
    <t>[芭堤雅]科思芭堤雅屋阿玛海滩 (SHA Plus+)(COSI Pattaya Wong Amat Beach (SHA Plus+))(70787722)</t>
  </si>
  <si>
    <t>克斯特大床房&lt;2人入住&gt;&lt;不退款&gt;</t>
  </si>
  <si>
    <t>BOONRUAM/INTIRA</t>
  </si>
  <si>
    <t xml:space="preserve">2930726	</t>
  </si>
  <si>
    <t xml:space="preserve">34959SE032578	</t>
  </si>
  <si>
    <t xml:space="preserve">999222117329518	</t>
  </si>
  <si>
    <t>[吉隆坡]吉隆坡双威太子酒店(Sunway Putra Hotel Kuala Lumpur)(55290388)</t>
  </si>
  <si>
    <t>SUHAIDEH/SALBIAH</t>
  </si>
  <si>
    <t xml:space="preserve">2930812	</t>
  </si>
  <si>
    <t xml:space="preserve">826953980	</t>
  </si>
  <si>
    <t xml:space="preserve">999222118186616	</t>
  </si>
  <si>
    <t>标准房, 1 张大床&lt;2人入住&gt;&lt;不退款&gt;&lt;早餐&gt;</t>
  </si>
  <si>
    <t>ZAINI/NATASHA</t>
  </si>
  <si>
    <t xml:space="preserve">2930968	</t>
  </si>
  <si>
    <t xml:space="preserve">808430	</t>
  </si>
  <si>
    <t xml:space="preserve">999222118488429	</t>
  </si>
  <si>
    <t>[首尔]优尼克百福特酒店(Hotel Unique by Foret)(55270165)</t>
  </si>
  <si>
    <t>双床房&lt;2人入住&gt;&lt;不退款&gt;</t>
  </si>
  <si>
    <t>Zhang/Ying,Qian/Jiahui</t>
  </si>
  <si>
    <t xml:space="preserve">2931006	</t>
  </si>
  <si>
    <t xml:space="preserve">999222118552445	</t>
  </si>
  <si>
    <t>[利马]利马市温德姆科斯塔朗晴酒店(Costa del Sol Wyndham Lima City)(55465469)</t>
  </si>
  <si>
    <t>双人床房&lt;2人入住&gt;&lt;不退款&gt;&lt;早餐&gt;</t>
  </si>
  <si>
    <t>HU/SHENGJIA</t>
  </si>
  <si>
    <t xml:space="preserve">2931023	</t>
  </si>
  <si>
    <t xml:space="preserve">68401119	</t>
  </si>
  <si>
    <t xml:space="preserve">999222118555981	</t>
  </si>
  <si>
    <t>[开普敦]维多利亚与阿尔弗雷德酒店 - 纽马克(Victoria and Alfred Hotel by Newmark)(89918383)</t>
  </si>
  <si>
    <t>双人房 (Piazza Facing )&lt;2人入住&gt;&lt;不退款&gt;&lt;早餐&gt;</t>
  </si>
  <si>
    <t>Rabinowitz/Matthew</t>
  </si>
  <si>
    <t xml:space="preserve">2931024	</t>
  </si>
  <si>
    <t xml:space="preserve">-1435669801	</t>
  </si>
  <si>
    <t xml:space="preserve">22118567923	</t>
  </si>
  <si>
    <t>[null](90402068)</t>
  </si>
  <si>
    <t xml:space="preserve">999222118596510	</t>
  </si>
  <si>
    <t>[Pha Sing]南府苏卡塞姆酒店(Sukkasem Hotel)(90401702)</t>
  </si>
  <si>
    <t>标准间&lt;2人入住&gt;&lt;不退款&gt;</t>
  </si>
  <si>
    <t>LENWAREE/CHANYA,MOOLMOUNGSAN/PAYAK</t>
  </si>
  <si>
    <t xml:space="preserve">2931034	</t>
  </si>
  <si>
    <t xml:space="preserve">999222118758801	</t>
  </si>
  <si>
    <t>[曼谷]曼谷宾乐雅套房酒店(PARKROYAL Suites Bangkok)(55862053)</t>
  </si>
  <si>
    <t>1卧套房&lt;2人入住&gt;&lt;不退款&gt;</t>
  </si>
  <si>
    <t>Khanchanawongsa/Rumphaphak</t>
  </si>
  <si>
    <t xml:space="preserve">2931067	</t>
  </si>
  <si>
    <t xml:space="preserve">999222118927627	</t>
  </si>
  <si>
    <t>[金奈]泰姬俱乐部别墅(Taj Club House)(55543128)</t>
  </si>
  <si>
    <t>豪华客房, 1 张特大床&lt;2人入住&gt;&lt;不退款&gt;&lt;早餐&gt;</t>
  </si>
  <si>
    <t>Kumar/Kiran</t>
  </si>
  <si>
    <t xml:space="preserve">2931101	</t>
  </si>
  <si>
    <t xml:space="preserve">75731SE085087-14	</t>
  </si>
  <si>
    <t xml:space="preserve">999222119033982	</t>
  </si>
  <si>
    <t>[春武里]班萨恩遗产酒店(Bangsaen Heritage Hotel)(55768749)</t>
  </si>
  <si>
    <t>一卧室高级别墅&lt;2人入住&gt;&lt;不退款&gt;</t>
  </si>
  <si>
    <t>HE/SHENG</t>
  </si>
  <si>
    <t xml:space="preserve">2931120	</t>
  </si>
  <si>
    <t xml:space="preserve">999222119087760	</t>
  </si>
  <si>
    <t>[曼谷]曼谷安曼纳酒店 (SHA Plus+)(Amara Bangkok Hotel (SHA Plus+))(55852016)</t>
  </si>
  <si>
    <t>豪华房&lt;1&gt;&lt;2人入住&gt;&lt;不退款&gt;</t>
  </si>
  <si>
    <t>CONNODS/ALFIE</t>
  </si>
  <si>
    <t xml:space="preserve">2931143	</t>
  </si>
  <si>
    <t xml:space="preserve">1071131384	</t>
  </si>
  <si>
    <t xml:space="preserve">999222118858101	</t>
  </si>
  <si>
    <t>[吉隆坡]武吉免登华侨城套房公寓式酒店(Fahrenheit Suites Bukit Bintang, Kuala Lumpur)(60493846)</t>
  </si>
  <si>
    <t>YUE/ZHUO</t>
  </si>
  <si>
    <t xml:space="preserve">2931087	</t>
  </si>
  <si>
    <t xml:space="preserve">CONF BY RJoe Reservation	</t>
  </si>
  <si>
    <t xml:space="preserve">999222119226487	</t>
  </si>
  <si>
    <t>[新德里]皇家广场酒店(Hotel The Royal Plaza)(55680560)</t>
  </si>
  <si>
    <t>标准特大床房&lt;2人入住&gt;&lt;不退款&gt;</t>
  </si>
  <si>
    <t>UDDIN/MD MOHIN</t>
  </si>
  <si>
    <t xml:space="preserve">2931170	</t>
  </si>
  <si>
    <t xml:space="preserve">7147592	</t>
  </si>
  <si>
    <t xml:space="preserve">999222119426541	</t>
  </si>
  <si>
    <t>[哈默史密斯-富勒姆区]伦敦K西酒店&amp;Spa(K West Hotel &amp; Spa)(56196404)</t>
  </si>
  <si>
    <t>精致双人床房&lt;2人入住&gt;&lt;不退款&gt;</t>
  </si>
  <si>
    <t>Ellis/Joanna</t>
  </si>
  <si>
    <t xml:space="preserve">2931214	</t>
  </si>
  <si>
    <t xml:space="preserve">123009284	</t>
  </si>
  <si>
    <t xml:space="preserve">999222119595447	</t>
  </si>
  <si>
    <t>[北雅加达]卡拉巴酒店(favehotel Kelapa Gading)(60467439)</t>
  </si>
  <si>
    <t>挚爱房&lt;2人入住&gt;&lt;不退款&gt;</t>
  </si>
  <si>
    <t>HIDAYAT/DUDI</t>
  </si>
  <si>
    <t xml:space="preserve">2931263	</t>
  </si>
  <si>
    <t xml:space="preserve">RZ-1435691224	</t>
  </si>
  <si>
    <t xml:space="preserve">999222119749373	</t>
  </si>
  <si>
    <t>Georghiou/Louise</t>
  </si>
  <si>
    <t xml:space="preserve">2931307	</t>
  </si>
  <si>
    <t xml:space="preserve">999222119961628	</t>
  </si>
  <si>
    <t>[南雅加达]诺斯托伊酒店(Nostoi)(94358540)</t>
  </si>
  <si>
    <t>Modoru套房&lt;2人入住&gt;&lt;不退款&gt;</t>
  </si>
  <si>
    <t>IRAWAN/PUTRIRAVELIA</t>
  </si>
  <si>
    <t xml:space="preserve">2931370	</t>
  </si>
  <si>
    <t xml:space="preserve">999222120016855	</t>
  </si>
  <si>
    <t>[曼谷]中央政府大楼酒店暨会议中心  (SHA Plus+)(Centra Government Complex Hotel &amp; Convention Centre  (SHA Plus+))(68545106)</t>
  </si>
  <si>
    <t>KHAMSAIKHAO/PHOOWANAI</t>
  </si>
  <si>
    <t xml:space="preserve">2931387	</t>
  </si>
  <si>
    <t xml:space="preserve">34992SE035392	</t>
  </si>
  <si>
    <t xml:space="preserve">999222120230200	</t>
  </si>
  <si>
    <t>[芭堤雅]芭堤雅独特丽景酒店(Unique Regency Pattaya)(70165468)</t>
  </si>
  <si>
    <t>MENG /TVMENG</t>
  </si>
  <si>
    <t xml:space="preserve">2931449	</t>
  </si>
  <si>
    <t xml:space="preserve">HTL-WBD-363123365	</t>
  </si>
  <si>
    <t xml:space="preserve">999222120529673	</t>
  </si>
  <si>
    <t>[Braga]万隆金花酒店 卡古姆酒店旗下(Golden Flower by Kagum Hotels)(55270129)</t>
  </si>
  <si>
    <t>HINDAR/ROBBY</t>
  </si>
  <si>
    <t xml:space="preserve">2931531	</t>
  </si>
  <si>
    <t xml:space="preserve">999222120622700	</t>
  </si>
  <si>
    <t>[曼谷]曼谷巴夏喀酒店(Pas Cher Hotel de Bangkok)(55547090)</t>
  </si>
  <si>
    <t>标准开放式双人房&lt;2人入住&gt;&lt;不退款&gt;</t>
  </si>
  <si>
    <t>DITSATHAN/THAMONWAN</t>
  </si>
  <si>
    <t xml:space="preserve">2931563	</t>
  </si>
  <si>
    <t xml:space="preserve">HGUConf1435723692	</t>
  </si>
  <si>
    <t xml:space="preserve">999222120588286	</t>
  </si>
  <si>
    <t>[洛杉矶]黄昏酒店(Dusk Hotel)(60514193)</t>
  </si>
  <si>
    <t>客房1张特大床&lt;2人入住&gt;&lt;不退款&gt;</t>
  </si>
  <si>
    <t>Ross/Feleke</t>
  </si>
  <si>
    <t xml:space="preserve">2931551	</t>
  </si>
  <si>
    <t xml:space="preserve">19903867	</t>
  </si>
  <si>
    <t xml:space="preserve">999222120674973	</t>
  </si>
  <si>
    <t>[曼谷]曼谷董里酒店(Trang Hotel Bangkok)(55320505)</t>
  </si>
  <si>
    <t>KUPIPAT/LINFAH</t>
  </si>
  <si>
    <t xml:space="preserve">2931580	</t>
  </si>
  <si>
    <t xml:space="preserve">HTL-WBD-363138115	</t>
  </si>
  <si>
    <t xml:space="preserve">999222120728124	</t>
  </si>
  <si>
    <t>[洛杉矶]洛杉矶市中心洲际酒店(InterContinental - Los Angeles Downtown, an IHG Hotel)(55505371)</t>
  </si>
  <si>
    <t>经典两张大床房&lt;2人入住&gt;&lt;不退款&gt;</t>
  </si>
  <si>
    <t>Cofoid/Elizabeth</t>
  </si>
  <si>
    <t xml:space="preserve">2931604	</t>
  </si>
  <si>
    <t xml:space="preserve">22122623908	</t>
  </si>
  <si>
    <t>[新加坡]新加坡卡尔登酒店(Carlton Hotel Singapore)(55851906)</t>
  </si>
  <si>
    <t>YEON/JEWOONG</t>
  </si>
  <si>
    <t xml:space="preserve">2931763	</t>
  </si>
  <si>
    <t xml:space="preserve">2741547	</t>
  </si>
  <si>
    <t xml:space="preserve">999222122820565	</t>
  </si>
  <si>
    <t>[北雅加达]普鲁特村最爱酒店(favehotel Pluit Junction)(60514415)</t>
  </si>
  <si>
    <t>ZHANG/CHAO</t>
  </si>
  <si>
    <t xml:space="preserve">999222122825722	</t>
  </si>
  <si>
    <t>[克拉科夫]标志酒店(Hotel Logos)(91810796)</t>
  </si>
  <si>
    <t>双人间&lt;2人入住&gt;&lt;不退款&gt;</t>
  </si>
  <si>
    <t>Depinto/Michael</t>
  </si>
  <si>
    <t xml:space="preserve">2931785	</t>
  </si>
  <si>
    <t xml:space="preserve">67100106	</t>
  </si>
  <si>
    <t>，</t>
  </si>
  <si>
    <t>本期收回599元</t>
  </si>
  <si>
    <t xml:space="preserve"> 235353 HKD</t>
  </si>
  <si>
    <t>A230129173437481</t>
  </si>
  <si>
    <t>A230129173535481</t>
  </si>
  <si>
    <t>总计:235353 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</si>
  <si>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</si>
  <si>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</si>
  <si>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</si>
  <si>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</si>
  <si>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</si>
  <si>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</si>
  <si>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</si>
  <si>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</si>
  <si>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</si>
  <si>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</si>
  <si>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</si>
  <si>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</si>
  <si>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</si>
  <si>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</si>
  <si>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</si>
  <si>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</si>
  <si>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</si>
  <si>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</si>
  <si>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</si>
  <si>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</si>
  <si>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2931785</t>
  </si>
  <si>
    <t>劳格斯酒店</t>
  </si>
  <si>
    <t>Depinto Michael</t>
  </si>
  <si>
    <t>2023-01-09</t>
  </si>
  <si>
    <t>退房日周结</t>
  </si>
  <si>
    <t>339.59</t>
  </si>
  <si>
    <t>387.00</t>
  </si>
  <si>
    <t>0</t>
  </si>
  <si>
    <t>0.00</t>
  </si>
  <si>
    <t>携程汇智国际直连</t>
  </si>
  <si>
    <t>925</t>
  </si>
  <si>
    <t>2023-01-08 21:56:09</t>
  </si>
  <si>
    <t>否</t>
  </si>
  <si>
    <t>汇智国际旅游发展有限公司</t>
  </si>
  <si>
    <t>直连</t>
  </si>
  <si>
    <t>波兰</t>
  </si>
  <si>
    <t>2931784</t>
  </si>
  <si>
    <t>普鲁特村最爱酒店</t>
  </si>
  <si>
    <t>ZHANG CHAO</t>
  </si>
  <si>
    <t>171.99</t>
  </si>
  <si>
    <t>196.00</t>
  </si>
  <si>
    <t>2023-01-08 21:54:30</t>
  </si>
  <si>
    <t>印度尼西亚</t>
  </si>
  <si>
    <t>2931763</t>
  </si>
  <si>
    <t>新加坡卡尔登酒店</t>
  </si>
  <si>
    <t>YEON JEWOONG</t>
  </si>
  <si>
    <t>1255.70</t>
  </si>
  <si>
    <t>1431.00</t>
  </si>
  <si>
    <t>2023-01-08 21:40:18</t>
  </si>
  <si>
    <t>新加坡</t>
  </si>
  <si>
    <t>2931604</t>
  </si>
  <si>
    <t>洛杉矶市中心洲际酒店</t>
  </si>
  <si>
    <t>Cofoid Elizabeth</t>
  </si>
  <si>
    <t>4617.41</t>
  </si>
  <si>
    <t>5262.00</t>
  </si>
  <si>
    <t>2023-01-08 20:06:18</t>
  </si>
  <si>
    <t>美国</t>
  </si>
  <si>
    <t>2931580</t>
  </si>
  <si>
    <t>曼谷董里酒店</t>
  </si>
  <si>
    <t>KUPIPAT LINFAH</t>
  </si>
  <si>
    <t>200.07</t>
  </si>
  <si>
    <t>228.00</t>
  </si>
  <si>
    <t>2023-01-08 19:57:04</t>
  </si>
  <si>
    <t>泰国</t>
  </si>
  <si>
    <t>2931563</t>
  </si>
  <si>
    <t>曼谷巴夏喀酒店</t>
  </si>
  <si>
    <t>DITSATHAN THAMONWAN</t>
  </si>
  <si>
    <t>157.95</t>
  </si>
  <si>
    <t>180.00</t>
  </si>
  <si>
    <t>2023-01-08 19:54:49</t>
  </si>
  <si>
    <t>2931551</t>
  </si>
  <si>
    <t>黄昏酒店</t>
  </si>
  <si>
    <t>Ross Feleke</t>
  </si>
  <si>
    <t>755.53</t>
  </si>
  <si>
    <t>861.00</t>
  </si>
  <si>
    <t>2023-01-08 19:49:19</t>
  </si>
  <si>
    <t>2931531</t>
  </si>
  <si>
    <t>万隆金花酒店 卡古姆酒店旗下</t>
  </si>
  <si>
    <t>HINDAR ROBBY</t>
  </si>
  <si>
    <t>196.56</t>
  </si>
  <si>
    <t>224.00</t>
  </si>
  <si>
    <t>2023-01-08 19:31:42</t>
  </si>
  <si>
    <t>2931449</t>
  </si>
  <si>
    <t>独特芭堤雅酒店</t>
  </si>
  <si>
    <t>MENG TVMENG</t>
  </si>
  <si>
    <t>231.66</t>
  </si>
  <si>
    <t>264.00</t>
  </si>
  <si>
    <t>2023-01-08 18:38:19</t>
  </si>
  <si>
    <t>2931387</t>
  </si>
  <si>
    <t>查翁瓦塔娜中央政府大楼盛泰酒店暨会议中心</t>
  </si>
  <si>
    <t>KHAMSAIKHAO PHOOWANAI</t>
  </si>
  <si>
    <t>243.07</t>
  </si>
  <si>
    <t>277.00</t>
  </si>
  <si>
    <t>2023-01-08 18:07:00</t>
  </si>
  <si>
    <t>2931370</t>
  </si>
  <si>
    <t>诺斯托伊酒店</t>
  </si>
  <si>
    <t>IRAWAN PUTRIRAVELIA</t>
  </si>
  <si>
    <t>236.05</t>
  </si>
  <si>
    <t>269.00</t>
  </si>
  <si>
    <t>2023-01-08 17:50:38</t>
  </si>
  <si>
    <t>2931307</t>
  </si>
  <si>
    <t>伦敦斯坦斯特德机场丽笙酒店</t>
  </si>
  <si>
    <t>Georghiou Louise</t>
  </si>
  <si>
    <t>700.25</t>
  </si>
  <si>
    <t>798.00</t>
  </si>
  <si>
    <t>2023-01-08 17:15:20</t>
  </si>
  <si>
    <t>英国</t>
  </si>
  <si>
    <t>2931263</t>
  </si>
  <si>
    <t>卡拉巴酒店</t>
  </si>
  <si>
    <t>HIDAYAT DUDI</t>
  </si>
  <si>
    <t>130.75</t>
  </si>
  <si>
    <t>149.00</t>
  </si>
  <si>
    <t>2023-01-08 16:57:20</t>
  </si>
  <si>
    <t>2931214</t>
  </si>
  <si>
    <t>K西水疗酒店</t>
  </si>
  <si>
    <t>Ellis Joanna</t>
  </si>
  <si>
    <t>786.24</t>
  </si>
  <si>
    <t>896.00</t>
  </si>
  <si>
    <t>2023-01-08 16:23:53</t>
  </si>
  <si>
    <t>2931170</t>
  </si>
  <si>
    <t>皇家广场酒店</t>
  </si>
  <si>
    <t>UDDIN MD MOHIN</t>
  </si>
  <si>
    <t>601.09</t>
  </si>
  <si>
    <t>685.00</t>
  </si>
  <si>
    <t>2023-01-08 15:56:54</t>
  </si>
  <si>
    <t>印度</t>
  </si>
  <si>
    <t>2931143</t>
  </si>
  <si>
    <t>曼谷安曼纳酒店</t>
  </si>
  <si>
    <t>CONNODS ALFIE</t>
  </si>
  <si>
    <t>809.93</t>
  </si>
  <si>
    <t>923.00</t>
  </si>
  <si>
    <t>2023-01-08 15:40:39</t>
  </si>
  <si>
    <t>2931120</t>
  </si>
  <si>
    <t>班萨恩遗产酒店</t>
  </si>
  <si>
    <t>HE SHENG</t>
  </si>
  <si>
    <t>356.27</t>
  </si>
  <si>
    <t>406.00</t>
  </si>
  <si>
    <t>2023-01-08 15:31:21</t>
  </si>
  <si>
    <t>2931101</t>
  </si>
  <si>
    <t>泰姬俱乐部大厦酒店</t>
  </si>
  <si>
    <t>Kumar Kiran</t>
  </si>
  <si>
    <t>523.87</t>
  </si>
  <si>
    <t>597.00</t>
  </si>
  <si>
    <t>2023-01-08 15:22:26</t>
  </si>
  <si>
    <t>2931087</t>
  </si>
  <si>
    <t>武吉免登华侨城套房公寓式酒店</t>
  </si>
  <si>
    <t>YUE ZHUO</t>
  </si>
  <si>
    <t>389.61</t>
  </si>
  <si>
    <t>444.00</t>
  </si>
  <si>
    <t>2023-01-08 15:13:23</t>
  </si>
  <si>
    <t>马来西亚</t>
  </si>
  <si>
    <t>2931067</t>
  </si>
  <si>
    <t>曼谷宾乐雅套房酒店</t>
  </si>
  <si>
    <t>Khanchanawongsa Rumphaphak</t>
  </si>
  <si>
    <t>630.05</t>
  </si>
  <si>
    <t>718.00</t>
  </si>
  <si>
    <t>2023-01-08 15:04:21</t>
  </si>
  <si>
    <t>2931041</t>
  </si>
  <si>
    <t>萨默塞特中心盆唐酒店</t>
  </si>
  <si>
    <t>PARK BEOMSU</t>
  </si>
  <si>
    <t>613.37</t>
  </si>
  <si>
    <t>699.00</t>
  </si>
  <si>
    <t>2023-01-08 14:53:00</t>
  </si>
  <si>
    <t>韩国</t>
  </si>
  <si>
    <t>2931034</t>
  </si>
  <si>
    <t>苏卡塞姆酒店</t>
  </si>
  <si>
    <t>LENWAREE CHANYA,MOOLMOUNGSAN PAYAK</t>
  </si>
  <si>
    <t>117.59</t>
  </si>
  <si>
    <t>134.00</t>
  </si>
  <si>
    <t>2023-01-08 14:57:25</t>
  </si>
  <si>
    <t>2931024</t>
  </si>
  <si>
    <t>维多利亚 &amp; 阿尔弗雷德酒店</t>
  </si>
  <si>
    <t>Rabinowitz Matthew</t>
  </si>
  <si>
    <t>2139.35</t>
  </si>
  <si>
    <t>2438.00</t>
  </si>
  <si>
    <t>2023-01-08 14:52:47</t>
  </si>
  <si>
    <t>南非</t>
  </si>
  <si>
    <t>2931023</t>
  </si>
  <si>
    <t>利马市温德姆科斯塔朗晴酒店</t>
  </si>
  <si>
    <t>HU SHENGJIA</t>
  </si>
  <si>
    <t>271.15</t>
  </si>
  <si>
    <t>309.00</t>
  </si>
  <si>
    <t>2023-01-08 14:46:48</t>
  </si>
  <si>
    <t>秘鲁</t>
  </si>
  <si>
    <t>2931006</t>
  </si>
  <si>
    <t>优尼克百福特酒店</t>
  </si>
  <si>
    <t>Zhang Ying,Qian Jiahui</t>
  </si>
  <si>
    <t>293.96</t>
  </si>
  <si>
    <t>335.00</t>
  </si>
  <si>
    <t>2023-01-08 14:39:57</t>
  </si>
  <si>
    <t>2930968</t>
  </si>
  <si>
    <t>马六甲宜必思酒店</t>
  </si>
  <si>
    <t>ZAINI NATASHA</t>
  </si>
  <si>
    <t>263.25</t>
  </si>
  <si>
    <t>300.00</t>
  </si>
  <si>
    <t>2023-01-08 14:18:51</t>
  </si>
  <si>
    <t>2930812</t>
  </si>
  <si>
    <t>吉隆坡双威太子酒店</t>
  </si>
  <si>
    <t>SUHAIDEH SALBIAH</t>
  </si>
  <si>
    <t>336.96</t>
  </si>
  <si>
    <t>384.00</t>
  </si>
  <si>
    <t>2023-01-08 12:57:50</t>
  </si>
  <si>
    <t>2930726</t>
  </si>
  <si>
    <t>科思芭堤雅屋阿玛海滩 (SHA Plus+)</t>
  </si>
  <si>
    <t>BOONRUAM INTIRA</t>
  </si>
  <si>
    <t>198.32</t>
  </si>
  <si>
    <t>226.00</t>
  </si>
  <si>
    <t>2023-01-08 12:24:18</t>
  </si>
  <si>
    <t>2930717</t>
  </si>
  <si>
    <t>肯尼摹瑟浦酒店</t>
  </si>
  <si>
    <t>KANG MINSEONG</t>
  </si>
  <si>
    <t>250.09</t>
  </si>
  <si>
    <t>285.00</t>
  </si>
  <si>
    <t>2023-01-08 12:16:29</t>
  </si>
  <si>
    <t>2930684</t>
  </si>
  <si>
    <t>科尔克酒店</t>
  </si>
  <si>
    <t>SHAO LING</t>
  </si>
  <si>
    <t>832.75</t>
  </si>
  <si>
    <t>949.00</t>
  </si>
  <si>
    <t>2023-01-08 12:13:50</t>
  </si>
  <si>
    <t>2930623</t>
  </si>
  <si>
    <t>曼彻斯特便捷酒店</t>
  </si>
  <si>
    <t>Joyce Callum</t>
  </si>
  <si>
    <t>237.80</t>
  </si>
  <si>
    <t>271.00</t>
  </si>
  <si>
    <t>2023-01-08 11:33:31</t>
  </si>
  <si>
    <t>2930598</t>
  </si>
  <si>
    <t>雅加达珐维盖特斯波特酒店</t>
  </si>
  <si>
    <t>PUTRI SEPTIANING INDAH</t>
  </si>
  <si>
    <t>169.36</t>
  </si>
  <si>
    <t>193.00</t>
  </si>
  <si>
    <t>2023-01-08 11:24:37</t>
  </si>
  <si>
    <t>2930561</t>
  </si>
  <si>
    <t>彩虹精品酒店</t>
  </si>
  <si>
    <t>KHATH SOVANNARA,SUN RATTANA</t>
  </si>
  <si>
    <t>533.52</t>
  </si>
  <si>
    <t>608.00</t>
  </si>
  <si>
    <t>2023-01-08 11:09:28</t>
  </si>
  <si>
    <t>2930546</t>
  </si>
  <si>
    <t>加影上城区酒店</t>
  </si>
  <si>
    <t>YUAN QINGFENG</t>
  </si>
  <si>
    <t>137.77</t>
  </si>
  <si>
    <t>157.00</t>
  </si>
  <si>
    <t>2023-01-08 11:03:21</t>
  </si>
  <si>
    <t>2930495</t>
  </si>
  <si>
    <t>吉隆坡双威豪华度假酒店</t>
  </si>
  <si>
    <t>Abdul Rahman Mohd khari</t>
  </si>
  <si>
    <t>1372.41</t>
  </si>
  <si>
    <t>1564.00</t>
  </si>
  <si>
    <t>2023-01-08 12:31:27</t>
  </si>
  <si>
    <t>直采</t>
  </si>
  <si>
    <t>2930447</t>
  </si>
  <si>
    <t>吉隆坡新街场酒店</t>
  </si>
  <si>
    <t>ZOLKIFLY SUHAIRA</t>
  </si>
  <si>
    <t>79.85</t>
  </si>
  <si>
    <t>91.00</t>
  </si>
  <si>
    <t>2023-01-08 10:22:23</t>
  </si>
  <si>
    <t>2930347</t>
  </si>
  <si>
    <t>新加坡富丽华河畔大酒店(SG Clean)</t>
  </si>
  <si>
    <t>Gopalan Shanthan</t>
  </si>
  <si>
    <t>849.42</t>
  </si>
  <si>
    <t>968.00</t>
  </si>
  <si>
    <t>2023-01-08 09:19:37</t>
  </si>
  <si>
    <t>2930281</t>
  </si>
  <si>
    <t>布雷罗斯美利亚酒店</t>
  </si>
  <si>
    <t>HYEMEE HWANG</t>
  </si>
  <si>
    <t>493.16</t>
  </si>
  <si>
    <t>562.00</t>
  </si>
  <si>
    <t>2023-01-08 08:45:55</t>
  </si>
  <si>
    <t>西班牙</t>
  </si>
  <si>
    <t>2930273</t>
  </si>
  <si>
    <t>新加坡京华酒店</t>
  </si>
  <si>
    <t>Tay Alan,Tay Alan</t>
  </si>
  <si>
    <t>625.66</t>
  </si>
  <si>
    <t>713.00</t>
  </si>
  <si>
    <t>2023-01-08 08:21:12</t>
  </si>
  <si>
    <t>2930227</t>
  </si>
  <si>
    <t>TSUI KWOK HUNG</t>
  </si>
  <si>
    <t>2023-01-08 07:33:22</t>
  </si>
  <si>
    <t>2930112</t>
  </si>
  <si>
    <t>Cronin Liam</t>
  </si>
  <si>
    <t>2023-01-08 04:28:55</t>
  </si>
  <si>
    <t>2930106</t>
  </si>
  <si>
    <t>美洲门酒店</t>
  </si>
  <si>
    <t>Carbajo ibanez Alberto</t>
  </si>
  <si>
    <t>629.17</t>
  </si>
  <si>
    <t>717.00</t>
  </si>
  <si>
    <t>2023-01-08 04:19:47</t>
  </si>
  <si>
    <t>2930023</t>
  </si>
  <si>
    <t>班贾尔马辛班加巴鲁飞舞酒店</t>
  </si>
  <si>
    <t>NOVIANTO WAHYU BUDHI</t>
  </si>
  <si>
    <t>164.97</t>
  </si>
  <si>
    <t>188.00</t>
  </si>
  <si>
    <t>2023-01-08 02:23:11</t>
  </si>
  <si>
    <t>2930021</t>
  </si>
  <si>
    <t>迈阿密国际机场酒店</t>
  </si>
  <si>
    <t>farray merissa</t>
  </si>
  <si>
    <t>1472.45</t>
  </si>
  <si>
    <t>1678.00</t>
  </si>
  <si>
    <t>2023-01-08 01:59:41</t>
  </si>
  <si>
    <t>2929915</t>
  </si>
  <si>
    <t>班达尔双威佳景酒店</t>
  </si>
  <si>
    <t>JUHARI IDHAM</t>
  </si>
  <si>
    <t>155.37</t>
  </si>
  <si>
    <t>177.00</t>
  </si>
  <si>
    <t>2023-01-08 00:34:18</t>
  </si>
  <si>
    <t>2023-01-07</t>
  </si>
  <si>
    <t>2929535</t>
  </si>
  <si>
    <t>56 曼谷苏拉翁酒店 (SHA Plus+)</t>
  </si>
  <si>
    <t>VASUKULLAWUT PALIDA</t>
  </si>
  <si>
    <t>667.13</t>
  </si>
  <si>
    <t>760.00</t>
  </si>
  <si>
    <t>2023-01-07 21:07:14</t>
  </si>
  <si>
    <t>2928992</t>
  </si>
  <si>
    <t>芭堤雅T酒店 (SHA Extra Plus)</t>
  </si>
  <si>
    <t>FILIP NORMAN</t>
  </si>
  <si>
    <t>205.41</t>
  </si>
  <si>
    <t>234.00</t>
  </si>
  <si>
    <t>2023-01-07 18:50:55</t>
  </si>
  <si>
    <t>2928945</t>
  </si>
  <si>
    <t>利兹市中心丽笙蓝标酒店</t>
  </si>
  <si>
    <t>XU LINGJING,CHENG HANBO</t>
  </si>
  <si>
    <t>553.89</t>
  </si>
  <si>
    <t>631.00</t>
  </si>
  <si>
    <t>2023-01-07 18:19:15</t>
  </si>
  <si>
    <t>2928704</t>
  </si>
  <si>
    <t>巴厘岛火星城市酒店</t>
  </si>
  <si>
    <t>MAULANAH DENY</t>
  </si>
  <si>
    <t>161.52</t>
  </si>
  <si>
    <t>184.00</t>
  </si>
  <si>
    <t>2023-01-07 16:55:17</t>
  </si>
  <si>
    <t>2928665</t>
  </si>
  <si>
    <t>札幌三井花园酒店</t>
  </si>
  <si>
    <t>CHEN YING,Wang Shihui</t>
  </si>
  <si>
    <t>583.74</t>
  </si>
  <si>
    <t>665.00</t>
  </si>
  <si>
    <t>2023-01-07 16:44:39</t>
  </si>
  <si>
    <t>日本</t>
  </si>
  <si>
    <t>2928509</t>
  </si>
  <si>
    <t>暹罗泰拉多尔酒店</t>
  </si>
  <si>
    <t>Wei Shuo,Xu Jiatong</t>
  </si>
  <si>
    <t>790.90</t>
  </si>
  <si>
    <t>901.00</t>
  </si>
  <si>
    <t>2023-01-07 15:47:03</t>
  </si>
  <si>
    <t>2928453</t>
  </si>
  <si>
    <t>帝宫河滨酒店</t>
  </si>
  <si>
    <t>AHMAD SOID NORASHIKIN</t>
  </si>
  <si>
    <t>207.16</t>
  </si>
  <si>
    <t>236.00</t>
  </si>
  <si>
    <t>2023-01-07 15:22:09</t>
  </si>
  <si>
    <t>2928424</t>
  </si>
  <si>
    <t>曼谷素坤逸11号美居酒店</t>
  </si>
  <si>
    <t>LEE WONHYO</t>
  </si>
  <si>
    <t>1197.32</t>
  </si>
  <si>
    <t>1364.00</t>
  </si>
  <si>
    <t>2023-01-07 16:01:20</t>
  </si>
  <si>
    <t>2928016</t>
  </si>
  <si>
    <t>雅加达瓦希德哈西姆智选假日酒店</t>
  </si>
  <si>
    <t>TAI DATO</t>
  </si>
  <si>
    <t>455.58</t>
  </si>
  <si>
    <t>519.00</t>
  </si>
  <si>
    <t>2023-01-07 12:51:05</t>
  </si>
  <si>
    <t>2927901</t>
  </si>
  <si>
    <t>雅加达东荟城智选假日酒店</t>
  </si>
  <si>
    <t>ZHAO ZHONG</t>
  </si>
  <si>
    <t>287.92</t>
  </si>
  <si>
    <t>328.00</t>
  </si>
  <si>
    <t>2023-01-07 12:10:33</t>
  </si>
  <si>
    <t>2927586</t>
  </si>
  <si>
    <t>萨瓦多海洋酒店</t>
  </si>
  <si>
    <t>SEZA GOMES MARCELO DE ALMEIDA</t>
  </si>
  <si>
    <t>211.55</t>
  </si>
  <si>
    <t>241.00</t>
  </si>
  <si>
    <t>2023-01-07 10:01:00</t>
  </si>
  <si>
    <t>巴西</t>
  </si>
  <si>
    <t>2927536</t>
  </si>
  <si>
    <t>曼谷京华大酒店 (SHA Plus+)</t>
  </si>
  <si>
    <t>SOMBAHTTARE SARANYA</t>
  </si>
  <si>
    <t>220.33</t>
  </si>
  <si>
    <t>251.00</t>
  </si>
  <si>
    <t>2023-01-07 09:36:38</t>
  </si>
  <si>
    <t>2927270</t>
  </si>
  <si>
    <t>公园景酒店</t>
  </si>
  <si>
    <t>MASOOD TALHA</t>
  </si>
  <si>
    <t>457.33</t>
  </si>
  <si>
    <t>521.00</t>
  </si>
  <si>
    <t>2023-01-07 05:27:42</t>
  </si>
  <si>
    <t>2927194</t>
  </si>
  <si>
    <t>唯一勒吉安酒店</t>
  </si>
  <si>
    <t>Mejjati Alami Mohamed</t>
  </si>
  <si>
    <t>400.28</t>
  </si>
  <si>
    <t>456.00</t>
  </si>
  <si>
    <t>2023-01-07 02:52:08</t>
  </si>
  <si>
    <t>2927109</t>
  </si>
  <si>
    <t>UHG阿索克素坤逸酒店</t>
  </si>
  <si>
    <t>Song Xiaowan</t>
  </si>
  <si>
    <t>758.33</t>
  </si>
  <si>
    <t>859.00</t>
  </si>
  <si>
    <t>2023-01-07 01:34:10</t>
  </si>
  <si>
    <t>2927098</t>
  </si>
  <si>
    <t>吉隆坡白沙罗皇家朱兰酒店</t>
  </si>
  <si>
    <t>Adila noor adila binti abdul rahman</t>
  </si>
  <si>
    <t>350.47</t>
  </si>
  <si>
    <t>397.00</t>
  </si>
  <si>
    <t>2023-01-07 09:31:03</t>
  </si>
  <si>
    <t>2927075</t>
  </si>
  <si>
    <t>Khan Mohammad Qasim</t>
  </si>
  <si>
    <t>703.59</t>
  </si>
  <si>
    <t>797.00</t>
  </si>
  <si>
    <t>2023-01-07 00:47:32</t>
  </si>
  <si>
    <t>2023-01-06</t>
  </si>
  <si>
    <t>2926898</t>
  </si>
  <si>
    <t>非洲酒店</t>
  </si>
  <si>
    <t>SIVAKUMAR KISHORE KUMAR</t>
  </si>
  <si>
    <t>1096.44</t>
  </si>
  <si>
    <t>1242.00</t>
  </si>
  <si>
    <t>2023-01-06 23:02:52</t>
  </si>
  <si>
    <t>乌干达</t>
  </si>
  <si>
    <t>2023-01-04</t>
  </si>
  <si>
    <t>2921218</t>
  </si>
  <si>
    <t>甲米兰达岛双莲水疗度假酒店(SHA Extra Plus)</t>
  </si>
  <si>
    <t>DE DOMINICI BARBARA</t>
  </si>
  <si>
    <t>665.54</t>
  </si>
  <si>
    <t>751.00</t>
  </si>
  <si>
    <t>2023-01-05 09:50:54</t>
  </si>
  <si>
    <t>2022-10-16</t>
  </si>
  <si>
    <t>2743173</t>
  </si>
  <si>
    <t>威斯汀普吉岛西瑞湾度假村及水疗中心</t>
  </si>
  <si>
    <t>AU YONG AMELIA MOOI CHING</t>
  </si>
  <si>
    <t>3619.54</t>
  </si>
  <si>
    <t>3942.00</t>
  </si>
  <si>
    <t>2022-10-16 19:12:37</t>
  </si>
  <si>
    <t>2925042</t>
  </si>
  <si>
    <t>曼谷格乐丽雅12酒店</t>
  </si>
  <si>
    <t>CHIU MAN FAI</t>
  </si>
  <si>
    <t>1048.77</t>
  </si>
  <si>
    <t>1188.00</t>
  </si>
  <si>
    <t>2023-01-06 11:15:29</t>
  </si>
  <si>
    <t>2022-12-11</t>
  </si>
  <si>
    <t>2864437</t>
  </si>
  <si>
    <t>曼谷香格里拉大酒店</t>
  </si>
  <si>
    <t>NG YUK YIN</t>
  </si>
  <si>
    <t>2054.97</t>
  </si>
  <si>
    <t>2294.00</t>
  </si>
  <si>
    <t>2022-12-11 02:35:43</t>
  </si>
  <si>
    <t>2022-10-12</t>
  </si>
  <si>
    <t>2736811</t>
  </si>
  <si>
    <t>宿务迈瑞柏高碧海度假村</t>
  </si>
  <si>
    <t>KIM JOONGHWA</t>
  </si>
  <si>
    <t>1607.66</t>
  </si>
  <si>
    <t>1757.00</t>
  </si>
  <si>
    <t>2022-10-13 16:10:14</t>
  </si>
  <si>
    <t>菲律宾</t>
  </si>
  <si>
    <t>2924404</t>
  </si>
  <si>
    <t>蒙特勒赫尔维特J5酒店</t>
  </si>
  <si>
    <t>WANG ANQI</t>
  </si>
  <si>
    <t>2667.82</t>
  </si>
  <si>
    <t>3022.00</t>
  </si>
  <si>
    <t>2023-01-06 01:28:45</t>
  </si>
  <si>
    <t>瑞士</t>
  </si>
  <si>
    <t>2022-12-21</t>
  </si>
  <si>
    <t>2890095</t>
  </si>
  <si>
    <t>蒙特利尔中心区法布格酒店</t>
  </si>
  <si>
    <t>Salamat Ramtin</t>
  </si>
  <si>
    <t>1814.20</t>
  </si>
  <si>
    <t>2025.00</t>
  </si>
  <si>
    <t>2022-12-21 06:40:59</t>
  </si>
  <si>
    <t>加拿大</t>
  </si>
  <si>
    <t>2022-12-15</t>
  </si>
  <si>
    <t>2876772</t>
  </si>
  <si>
    <t>温哥华铁道镇希尔顿酒店</t>
  </si>
  <si>
    <t>CHI WINGCHEONGTONY</t>
  </si>
  <si>
    <t>3462.92</t>
  </si>
  <si>
    <t>3864.00</t>
  </si>
  <si>
    <t>2022-12-15 20:44:44</t>
  </si>
  <si>
    <t>2926025</t>
  </si>
  <si>
    <t>XU GUOYI</t>
  </si>
  <si>
    <t>579.12</t>
  </si>
  <si>
    <t>656.00</t>
  </si>
  <si>
    <t>2023-01-06 18:10:29</t>
  </si>
  <si>
    <t>2023-01-05</t>
  </si>
  <si>
    <t>2921988</t>
  </si>
  <si>
    <t>WANG JUN</t>
  </si>
  <si>
    <t>1159.02</t>
  </si>
  <si>
    <t>1312.00</t>
  </si>
  <si>
    <t>2023-01-05 04:43:10</t>
  </si>
  <si>
    <t>2022-12-31</t>
  </si>
  <si>
    <t>2913257</t>
  </si>
  <si>
    <t>萨格里什公主酒店</t>
  </si>
  <si>
    <t>Rey Roberto</t>
  </si>
  <si>
    <t>4461.61</t>
  </si>
  <si>
    <t>5030.00</t>
  </si>
  <si>
    <t>2022-12-31 16:21:13</t>
  </si>
  <si>
    <t>葡萄牙</t>
  </si>
  <si>
    <t>2023-01-01</t>
  </si>
  <si>
    <t>2915366</t>
  </si>
  <si>
    <t>曼谷世纪公园酒店</t>
  </si>
  <si>
    <t>LUO XUEMEI</t>
  </si>
  <si>
    <t>285.10</t>
  </si>
  <si>
    <t>322.00</t>
  </si>
  <si>
    <t>2023-01-01 23:57:15</t>
  </si>
  <si>
    <t>2022-12-25</t>
  </si>
  <si>
    <t>2898973</t>
  </si>
  <si>
    <t>蒙特利尔机场诺富特酒店</t>
  </si>
  <si>
    <t>Dort Harry</t>
  </si>
  <si>
    <t>836.47</t>
  </si>
  <si>
    <t>932.00</t>
  </si>
  <si>
    <t>2022-12-25 11:16:51</t>
  </si>
  <si>
    <t>2023-01-02</t>
  </si>
  <si>
    <t>2916514</t>
  </si>
  <si>
    <t>柏林亚历山大广场莱昂纳多皇家酒店</t>
  </si>
  <si>
    <t>ZAFEIRIS DIMITRIOS</t>
  </si>
  <si>
    <t>1367.06</t>
  </si>
  <si>
    <t>1544.00</t>
  </si>
  <si>
    <t>2023-01-02 16:58:13</t>
  </si>
  <si>
    <t>德国</t>
  </si>
  <si>
    <t>2923929</t>
  </si>
  <si>
    <t>玛丽蒂姆柏林普洛艾特酒店</t>
  </si>
  <si>
    <t>Herrmann Jessica,Herrmann Jessica</t>
  </si>
  <si>
    <t>1790.65</t>
  </si>
  <si>
    <t>2027.00</t>
  </si>
  <si>
    <t>2023-01-05 21:29:36</t>
  </si>
  <si>
    <t>2022-12-10</t>
  </si>
  <si>
    <t>2863497</t>
  </si>
  <si>
    <t>开罗凯宾斯基尼罗酒店</t>
  </si>
  <si>
    <t>Filbrich Manfred</t>
  </si>
  <si>
    <t>7166.40</t>
  </si>
  <si>
    <t>8000.00</t>
  </si>
  <si>
    <t>2022-12-10 18:42:30</t>
  </si>
  <si>
    <t>埃及</t>
  </si>
  <si>
    <t>2912582</t>
  </si>
  <si>
    <t>XU YI,JIANG YINGTING</t>
  </si>
  <si>
    <t>1341.14</t>
  </si>
  <si>
    <t>1512.00</t>
  </si>
  <si>
    <t>2022-12-31 02:27:38</t>
  </si>
  <si>
    <t>2864214</t>
  </si>
  <si>
    <t>清迈塔帕依姆酒店 (SHA Extra Plus)</t>
  </si>
  <si>
    <t>ASOKO PANUPONG</t>
  </si>
  <si>
    <t>197.08</t>
  </si>
  <si>
    <t>220.00</t>
  </si>
  <si>
    <t>2022-12-10 23:00:33</t>
  </si>
  <si>
    <t>2864023</t>
  </si>
  <si>
    <t>新宿西铁酒店</t>
  </si>
  <si>
    <t>LIU CHUANMING</t>
  </si>
  <si>
    <t>2022-12-26</t>
  </si>
  <si>
    <t>37748.12</t>
  </si>
  <si>
    <t>42139.00</t>
  </si>
  <si>
    <t>2022-12-10 22:06:35</t>
  </si>
  <si>
    <t>2916531</t>
  </si>
  <si>
    <t>格兰德巴龙度假酒店</t>
  </si>
  <si>
    <t>BADRULZAMAN SARAH NATASHA</t>
  </si>
  <si>
    <t>496.71</t>
  </si>
  <si>
    <t>561.00</t>
  </si>
  <si>
    <t>2023-01-02 17:11:35</t>
  </si>
  <si>
    <t>2022-12-14</t>
  </si>
  <si>
    <t>2874056</t>
  </si>
  <si>
    <t>京都阿尔蒙特旅馆</t>
  </si>
  <si>
    <t>CHEUNG TAKMING,LUI YANYANLIZA</t>
  </si>
  <si>
    <t>684.39</t>
  </si>
  <si>
    <t>764.00</t>
  </si>
  <si>
    <t>2022-12-14 22:02:11</t>
  </si>
  <si>
    <t>2022-12-09</t>
  </si>
  <si>
    <t>2859051</t>
  </si>
  <si>
    <t>哈尔施塔特历史酒店</t>
  </si>
  <si>
    <t>CHEE QIU PING</t>
  </si>
  <si>
    <t>2205.07</t>
  </si>
  <si>
    <t>2458.00</t>
  </si>
  <si>
    <t>2022-12-09 09:31:36</t>
  </si>
  <si>
    <t>奥地利</t>
  </si>
  <si>
    <t>2926502</t>
  </si>
  <si>
    <t>瑞享埃尔玛扎迪拜公寓式酒店</t>
  </si>
  <si>
    <t>Moody Teralynne</t>
  </si>
  <si>
    <t>1472.51</t>
  </si>
  <si>
    <t>1668.00</t>
  </si>
  <si>
    <t>2023-01-06 20:45:39</t>
  </si>
  <si>
    <t>阿拉伯联合酋长国</t>
  </si>
  <si>
    <t>2917119</t>
  </si>
  <si>
    <t>海云台新罗舒泰酒店</t>
  </si>
  <si>
    <t>JEON SEONGJIN</t>
  </si>
  <si>
    <t>635.72</t>
  </si>
  <si>
    <t>2023-01-02 22:58:45</t>
  </si>
  <si>
    <t>2022-12-17</t>
  </si>
  <si>
    <t>2882886</t>
  </si>
  <si>
    <t>吉隆坡美利亚酒店</t>
  </si>
  <si>
    <t>ABDUL GANI ROSLAN</t>
  </si>
  <si>
    <t>1813.67</t>
  </si>
  <si>
    <t>2019.00</t>
  </si>
  <si>
    <t>2022-12-18 00:07:03</t>
  </si>
  <si>
    <t>2915182</t>
  </si>
  <si>
    <t>ABD AZIZ AL KAMARUL ARIFIN</t>
  </si>
  <si>
    <t>340.88</t>
  </si>
  <si>
    <t>385.00</t>
  </si>
  <si>
    <t>2023-01-02 12:28:00</t>
  </si>
  <si>
    <t>2902076</t>
  </si>
  <si>
    <t>富丽华国际管理大酒店</t>
  </si>
  <si>
    <t>YIN HEINRICH CHEOK HONG,YAP IESTIN XIU QI</t>
  </si>
  <si>
    <t>1135.34</t>
  </si>
  <si>
    <t>1265.00</t>
  </si>
  <si>
    <t>2022-12-26 19:12:38</t>
  </si>
  <si>
    <t>2900724</t>
  </si>
  <si>
    <t>纽约中央凯悦大酒店</t>
  </si>
  <si>
    <t>YANG LULU</t>
  </si>
  <si>
    <t>4049.52</t>
  </si>
  <si>
    <t>4512.00</t>
  </si>
  <si>
    <t>2022-12-26 05:40:42</t>
  </si>
  <si>
    <t>2022-12-16</t>
  </si>
  <si>
    <t>2878481</t>
  </si>
  <si>
    <t>拉斯维加斯丽笙金银岛娱乐场酒店</t>
  </si>
  <si>
    <t>Chiou Bo Yen</t>
  </si>
  <si>
    <t>2023-01-03</t>
  </si>
  <si>
    <t>8783.39</t>
  </si>
  <si>
    <t>9768.00</t>
  </si>
  <si>
    <t>2022-12-16 13:04:04</t>
  </si>
  <si>
    <t>2022-12-30</t>
  </si>
  <si>
    <t>2911201</t>
  </si>
  <si>
    <t>JO SEOKHYEON,KIM DAN HYEONG</t>
  </si>
  <si>
    <t>12944.31</t>
  </si>
  <si>
    <t>14450.00</t>
  </si>
  <si>
    <t>2022-12-30 15:29:19</t>
  </si>
  <si>
    <t>2913497</t>
  </si>
  <si>
    <t>新加坡乌节大酒店</t>
  </si>
  <si>
    <t>TANG LIYA</t>
  </si>
  <si>
    <t>3666.86</t>
  </si>
  <si>
    <t>4134.00</t>
  </si>
  <si>
    <t>2022-12-31 20:01:09</t>
  </si>
  <si>
    <t>2913364</t>
  </si>
  <si>
    <t>TANG WAI LEUNG</t>
  </si>
  <si>
    <t>1222.29</t>
  </si>
  <si>
    <t>1378.00</t>
  </si>
  <si>
    <t>2022-12-31 17:54:51</t>
  </si>
  <si>
    <t>2022-12-20</t>
  </si>
  <si>
    <t>2887530</t>
  </si>
  <si>
    <t>橙市阿纳海姆逸林酒店</t>
  </si>
  <si>
    <t>DANCER AKILA</t>
  </si>
  <si>
    <t>1051.48</t>
  </si>
  <si>
    <t>1170.00</t>
  </si>
  <si>
    <t>2022-12-20 03:15:41</t>
  </si>
  <si>
    <t>2902428</t>
  </si>
  <si>
    <t>素坤逸套房酒店</t>
  </si>
  <si>
    <t>WANG YING JUNG</t>
  </si>
  <si>
    <t>1529.34</t>
  </si>
  <si>
    <t>1704.00</t>
  </si>
  <si>
    <t>2022-12-26 21:36:20</t>
  </si>
  <si>
    <t>2919365</t>
  </si>
  <si>
    <t>Fischer Claudius</t>
  </si>
  <si>
    <t>2955.48</t>
  </si>
  <si>
    <t>3335.00</t>
  </si>
  <si>
    <t>2023-01-04 09:50:44</t>
  </si>
  <si>
    <t>2915446</t>
  </si>
  <si>
    <t>克隆尼酒店</t>
  </si>
  <si>
    <t>Patirnichi Ana,Patirnichi Ana</t>
  </si>
  <si>
    <t>265.62</t>
  </si>
  <si>
    <t>2023-01-02 01:23:09</t>
  </si>
  <si>
    <t>意大利</t>
  </si>
  <si>
    <t>2922403</t>
  </si>
  <si>
    <t>阿布扎比雅乐轩酒店</t>
  </si>
  <si>
    <t>ALNAQBI KHALIFA SAEED</t>
  </si>
  <si>
    <t>433.75</t>
  </si>
  <si>
    <t>491.00</t>
  </si>
  <si>
    <t>2023-01-05 11:20:01</t>
  </si>
  <si>
    <t>2920507</t>
  </si>
  <si>
    <t>BAO SHENGFENG</t>
  </si>
  <si>
    <t>2171.19</t>
  </si>
  <si>
    <t>2450.00</t>
  </si>
  <si>
    <t>2023-01-04 15:39:22</t>
  </si>
  <si>
    <t>2913733</t>
  </si>
  <si>
    <t>艾佛利金普顿酒店 - IHG 旗下饭店</t>
  </si>
  <si>
    <t>SUN XINHAO</t>
  </si>
  <si>
    <t>4547.65</t>
  </si>
  <si>
    <t>5127.00</t>
  </si>
  <si>
    <t>2023-01-01 00:47:52</t>
  </si>
  <si>
    <t>2922667</t>
  </si>
  <si>
    <t>洛伊斯好莱坞酒店</t>
  </si>
  <si>
    <t>Coxen Carlo A</t>
  </si>
  <si>
    <t>7023.91</t>
  </si>
  <si>
    <t>7951.00</t>
  </si>
  <si>
    <t>2023-01-05 13:12:33</t>
  </si>
  <si>
    <t>2022-12-23</t>
  </si>
  <si>
    <t>2895579</t>
  </si>
  <si>
    <t>欧洲之星宫殿酒店</t>
  </si>
  <si>
    <t>WANG XIAOYU,CHEN ZENGJIAN</t>
  </si>
  <si>
    <t>701.26</t>
  </si>
  <si>
    <t>781.00</t>
  </si>
  <si>
    <t>2022-12-23 12:41:15</t>
  </si>
  <si>
    <t>2022-12-18</t>
  </si>
  <si>
    <t>2884769</t>
  </si>
  <si>
    <t>格兰德杜卡尔瓦多斯酒店</t>
  </si>
  <si>
    <t>figerod claudine,figerod claudine</t>
  </si>
  <si>
    <t>3098.10</t>
  </si>
  <si>
    <t>3450.00</t>
  </si>
  <si>
    <t>2022-12-18 21:52:18</t>
  </si>
  <si>
    <t>法国</t>
  </si>
  <si>
    <t>2918381</t>
  </si>
  <si>
    <t>Capital O 564 自然精品酒店</t>
  </si>
  <si>
    <t>PAENSUPAN NANTHASAI</t>
  </si>
  <si>
    <t>815.52</t>
  </si>
  <si>
    <t>919.00</t>
  </si>
  <si>
    <t>2023-01-03 17:42:49</t>
  </si>
  <si>
    <t>2022-12-28</t>
  </si>
  <si>
    <t>2906621</t>
  </si>
  <si>
    <t>艾拉达酒店</t>
  </si>
  <si>
    <t>Negrea Nadia</t>
  </si>
  <si>
    <t>2703.76</t>
  </si>
  <si>
    <t>3024.00</t>
  </si>
  <si>
    <t>2022-12-28 19:32:37</t>
  </si>
  <si>
    <t>土耳其</t>
  </si>
  <si>
    <t>2022-11-30</t>
  </si>
  <si>
    <t>2833475</t>
  </si>
  <si>
    <t>OYO 时代广场酒店</t>
  </si>
  <si>
    <t>Betts Kyrsten</t>
  </si>
  <si>
    <t>2835.41</t>
  </si>
  <si>
    <t>3087.00</t>
  </si>
  <si>
    <t>2022-11-30 01:08:41</t>
  </si>
  <si>
    <t>2895805</t>
  </si>
  <si>
    <t>Fu ZiYi</t>
  </si>
  <si>
    <t>984.10</t>
  </si>
  <si>
    <t>1096.00</t>
  </si>
  <si>
    <t>2022-12-23 14:45:26</t>
  </si>
  <si>
    <t>2922038</t>
  </si>
  <si>
    <t>Everett Brittany</t>
  </si>
  <si>
    <t>969.97</t>
  </si>
  <si>
    <t>1098.00</t>
  </si>
  <si>
    <t>2023-01-05 07:16:50</t>
  </si>
  <si>
    <t>2917418</t>
  </si>
  <si>
    <t>巴黎阿尔玛酒店</t>
  </si>
  <si>
    <t>Fiorani Andrea</t>
  </si>
  <si>
    <t>1868.86</t>
  </si>
  <si>
    <t>2106.00</t>
  </si>
  <si>
    <t>2023-01-03 08:25:59</t>
  </si>
  <si>
    <t>2913903</t>
  </si>
  <si>
    <t>蒙特卡姆皇家伦敦之家酒店</t>
  </si>
  <si>
    <t>HU JINGWEN,Wang Sheng,Tan Kaiman,Zhou Ziyu</t>
  </si>
  <si>
    <t>2287.87</t>
  </si>
  <si>
    <t>2584.00</t>
  </si>
  <si>
    <t>2023-01-01 06:30:18</t>
  </si>
  <si>
    <t>2022-10-29</t>
  </si>
  <si>
    <t>2764471</t>
  </si>
  <si>
    <t>普吉岛 Journeyhub 奥卓雅居酒店 (SHA Extra Plus)</t>
  </si>
  <si>
    <t>MATHIVANAN BALAJI,MATHIVANAN BALAJI</t>
  </si>
  <si>
    <t>903.68</t>
  </si>
  <si>
    <t>976.00</t>
  </si>
  <si>
    <t>2022-10-29 01:38:48</t>
  </si>
  <si>
    <t>2920258</t>
  </si>
  <si>
    <t>伊斯坦布尔千禧金角酒店</t>
  </si>
  <si>
    <t>ALMANIYA FADWA</t>
  </si>
  <si>
    <t>3265.65</t>
  </si>
  <si>
    <t>3685.00</t>
  </si>
  <si>
    <t>2023-01-04 13:43:54</t>
  </si>
  <si>
    <t>2874120</t>
  </si>
  <si>
    <t>馨乐庭会安珍珠酒店</t>
  </si>
  <si>
    <t>KIM KOONTAK,LEE UISUNG</t>
  </si>
  <si>
    <t>680.81</t>
  </si>
  <si>
    <t>2022-12-14 22:15:48</t>
  </si>
  <si>
    <t>越南</t>
  </si>
  <si>
    <t>2925428</t>
  </si>
  <si>
    <t>古尔冈区 50 号智选假日酒店 - IHG 酒店</t>
  </si>
  <si>
    <t>PRASAD SHIV</t>
  </si>
  <si>
    <t>269.25</t>
  </si>
  <si>
    <t>305.00</t>
  </si>
  <si>
    <t>2023-01-06 13:49:12</t>
  </si>
  <si>
    <t>2022-11-25</t>
  </si>
  <si>
    <t>2823140</t>
  </si>
  <si>
    <t>雪兰莪士拉央美居酒店</t>
  </si>
  <si>
    <t>ABD LATIF RIZAL</t>
  </si>
  <si>
    <t>543.34</t>
  </si>
  <si>
    <t>592.00</t>
  </si>
  <si>
    <t>2022-11-25 14:57:56</t>
  </si>
  <si>
    <t>2922508</t>
  </si>
  <si>
    <t>水门市场睡眠站酒店</t>
  </si>
  <si>
    <t>SOK SOLAKLIZA</t>
  </si>
  <si>
    <t>1217.33</t>
  </si>
  <si>
    <t>2023-01-05 12:20:30</t>
  </si>
  <si>
    <t>2022-12-24</t>
  </si>
  <si>
    <t>2896862</t>
  </si>
  <si>
    <t>格宏布勒维酒店</t>
  </si>
  <si>
    <t>Lee Thomas</t>
  </si>
  <si>
    <t>7117.86</t>
  </si>
  <si>
    <t>7929.00</t>
  </si>
  <si>
    <t>2022-12-24 05:08:04</t>
  </si>
  <si>
    <t>2921161</t>
  </si>
  <si>
    <t>山王马拉克达珀斯机场酒店</t>
  </si>
  <si>
    <t>Mohd Amin Noor Azamima,Bullen David</t>
  </si>
  <si>
    <t>655.79</t>
  </si>
  <si>
    <t>740.00</t>
  </si>
  <si>
    <t>2023-01-04 20:11:34</t>
  </si>
  <si>
    <t>澳大利亚</t>
  </si>
  <si>
    <t>2911907</t>
  </si>
  <si>
    <t>曼谷拉玛九萨默赛特酒店</t>
  </si>
  <si>
    <t>LIU YANG,ZHU ZHEQING</t>
  </si>
  <si>
    <t>2067.51</t>
  </si>
  <si>
    <t>2308.00</t>
  </si>
  <si>
    <t>2022-12-30 20:28:40</t>
  </si>
  <si>
    <t>2924568</t>
  </si>
  <si>
    <t>圣地亚哥方德酒店</t>
  </si>
  <si>
    <t>Franco Sofia</t>
  </si>
  <si>
    <t>1715.28</t>
  </si>
  <si>
    <t>1943.00</t>
  </si>
  <si>
    <t>2023-01-06 06:50:36</t>
  </si>
  <si>
    <t>2917136</t>
  </si>
  <si>
    <t/>
  </si>
  <si>
    <t>Efrati Laura</t>
  </si>
  <si>
    <t>5799.37</t>
  </si>
  <si>
    <t>6550.00</t>
  </si>
  <si>
    <t>2023-01-02 23:17:33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</si>
</sst>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44932</v>
      </c>
      <c r="G2" s="6">
        <v>44935</v>
      </c>
      <c r="H2" s="4">
        <v>1</v>
      </c>
      <c r="I2" s="4">
        <v>3</v>
      </c>
      <c r="J2" s="4">
        <v>3</v>
      </c>
      <c r="K2" s="4" t="s">
        <v>30</v>
      </c>
      <c r="L2" s="4">
        <v>3018</v>
      </c>
      <c r="M2" s="4">
        <v>3018</v>
      </c>
      <c r="N2" s="4" t="s">
        <v>31</v>
      </c>
      <c r="O2" s="4" t="s">
        <v>32</v>
      </c>
      <c r="P2" s="4" t="s">
        <v>33</v>
      </c>
      <c r="Q2" s="4">
        <v>0</v>
      </c>
      <c r="R2" s="7">
        <v>44836</v>
      </c>
      <c r="S2" s="6">
        <v>44938</v>
      </c>
      <c r="T2" s="4" t="s">
        <v>34</v>
      </c>
      <c r="U2" s="4">
        <v>3018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44932</v>
      </c>
      <c r="G3" s="6">
        <v>44935</v>
      </c>
      <c r="H3" s="4">
        <v>1</v>
      </c>
      <c r="I3" s="4">
        <v>3</v>
      </c>
      <c r="J3" s="4">
        <v>3</v>
      </c>
      <c r="K3" s="4" t="s">
        <v>30</v>
      </c>
      <c r="L3" s="4">
        <v>1757</v>
      </c>
      <c r="M3" s="4">
        <v>1757</v>
      </c>
      <c r="N3" s="4" t="s">
        <v>40</v>
      </c>
      <c r="O3" s="4" t="s">
        <v>32</v>
      </c>
      <c r="P3" s="4" t="s">
        <v>33</v>
      </c>
      <c r="Q3" s="4">
        <v>0</v>
      </c>
      <c r="R3" s="7">
        <v>44846</v>
      </c>
      <c r="S3" s="6">
        <v>44938</v>
      </c>
      <c r="T3" s="4" t="s">
        <v>34</v>
      </c>
      <c r="U3" s="4">
        <v>1757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44932</v>
      </c>
      <c r="G4" s="6">
        <v>44935</v>
      </c>
      <c r="H4" s="4">
        <v>1</v>
      </c>
      <c r="I4" s="4">
        <v>3</v>
      </c>
      <c r="J4" s="4">
        <v>3</v>
      </c>
      <c r="K4" s="4" t="s">
        <v>30</v>
      </c>
      <c r="L4" s="4">
        <v>3942</v>
      </c>
      <c r="M4" s="4">
        <v>3942</v>
      </c>
      <c r="N4" s="4" t="s">
        <v>45</v>
      </c>
      <c r="O4" s="4" t="s">
        <v>32</v>
      </c>
      <c r="P4" s="4" t="s">
        <v>33</v>
      </c>
      <c r="Q4" s="4">
        <v>0</v>
      </c>
      <c r="R4" s="7">
        <v>44850</v>
      </c>
      <c r="S4" s="6">
        <v>44938</v>
      </c>
      <c r="T4" s="4" t="s">
        <v>34</v>
      </c>
      <c r="U4" s="4">
        <v>3942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44931</v>
      </c>
      <c r="G5" s="6">
        <v>44935</v>
      </c>
      <c r="H5" s="4">
        <v>1</v>
      </c>
      <c r="I5" s="4">
        <v>4</v>
      </c>
      <c r="J5" s="4">
        <v>4</v>
      </c>
      <c r="K5" s="4" t="s">
        <v>30</v>
      </c>
      <c r="L5" s="4">
        <v>976</v>
      </c>
      <c r="M5" s="4">
        <v>976</v>
      </c>
      <c r="N5" s="4" t="s">
        <v>50</v>
      </c>
      <c r="O5" s="4" t="s">
        <v>32</v>
      </c>
      <c r="P5" s="4" t="s">
        <v>33</v>
      </c>
      <c r="Q5" s="4">
        <v>0</v>
      </c>
      <c r="R5" s="7">
        <v>44863</v>
      </c>
      <c r="S5" s="6">
        <v>44938</v>
      </c>
      <c r="T5" s="4" t="s">
        <v>34</v>
      </c>
      <c r="U5" s="4">
        <v>976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44933</v>
      </c>
      <c r="G6" s="6">
        <v>44935</v>
      </c>
      <c r="H6" s="4">
        <v>1</v>
      </c>
      <c r="I6" s="4">
        <v>2</v>
      </c>
      <c r="J6" s="4">
        <v>2</v>
      </c>
      <c r="K6" s="4" t="s">
        <v>30</v>
      </c>
      <c r="L6" s="4">
        <v>592</v>
      </c>
      <c r="M6" s="4">
        <v>592</v>
      </c>
      <c r="N6" s="4" t="s">
        <v>55</v>
      </c>
      <c r="O6" s="4" t="s">
        <v>32</v>
      </c>
      <c r="P6" s="4" t="s">
        <v>33</v>
      </c>
      <c r="Q6" s="4">
        <v>0</v>
      </c>
      <c r="R6" s="7">
        <v>44890</v>
      </c>
      <c r="S6" s="6">
        <v>44938</v>
      </c>
      <c r="T6" s="4" t="s">
        <v>34</v>
      </c>
      <c r="U6" s="4">
        <v>592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44932</v>
      </c>
      <c r="G7" s="6">
        <v>44935</v>
      </c>
      <c r="H7" s="4">
        <v>1</v>
      </c>
      <c r="I7" s="4">
        <v>3</v>
      </c>
      <c r="J7" s="4">
        <v>3</v>
      </c>
      <c r="K7" s="4" t="s">
        <v>30</v>
      </c>
      <c r="L7" s="4">
        <v>3087</v>
      </c>
      <c r="M7" s="4">
        <v>3087</v>
      </c>
      <c r="N7" s="4" t="s">
        <v>60</v>
      </c>
      <c r="O7" s="4" t="s">
        <v>32</v>
      </c>
      <c r="P7" s="4" t="s">
        <v>33</v>
      </c>
      <c r="Q7" s="4">
        <v>0</v>
      </c>
      <c r="R7" s="7">
        <v>44895</v>
      </c>
      <c r="S7" s="6">
        <v>44938</v>
      </c>
      <c r="T7" s="4" t="s">
        <v>34</v>
      </c>
      <c r="U7" s="4">
        <v>3087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44933</v>
      </c>
      <c r="G8" s="6">
        <v>44935</v>
      </c>
      <c r="H8" s="4">
        <v>1</v>
      </c>
      <c r="I8" s="4">
        <v>2</v>
      </c>
      <c r="J8" s="4">
        <v>2</v>
      </c>
      <c r="K8" s="4" t="s">
        <v>30</v>
      </c>
      <c r="L8" s="4">
        <v>2458</v>
      </c>
      <c r="M8" s="4">
        <v>2458</v>
      </c>
      <c r="N8" s="4" t="s">
        <v>65</v>
      </c>
      <c r="O8" s="4" t="s">
        <v>32</v>
      </c>
      <c r="P8" s="4" t="s">
        <v>33</v>
      </c>
      <c r="Q8" s="4">
        <v>0</v>
      </c>
      <c r="R8" s="7">
        <v>44904</v>
      </c>
      <c r="S8" s="6">
        <v>44938</v>
      </c>
      <c r="T8" s="4" t="s">
        <v>34</v>
      </c>
      <c r="U8" s="4">
        <v>2458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44931</v>
      </c>
      <c r="G9" s="6">
        <v>44935</v>
      </c>
      <c r="H9" s="4">
        <v>1</v>
      </c>
      <c r="I9" s="4">
        <v>4</v>
      </c>
      <c r="J9" s="4">
        <v>4</v>
      </c>
      <c r="K9" s="4" t="s">
        <v>30</v>
      </c>
      <c r="L9" s="4">
        <v>8000</v>
      </c>
      <c r="M9" s="4">
        <v>8000</v>
      </c>
      <c r="N9" s="4" t="s">
        <v>70</v>
      </c>
      <c r="O9" s="4" t="s">
        <v>32</v>
      </c>
      <c r="P9" s="4" t="s">
        <v>33</v>
      </c>
      <c r="Q9" s="4">
        <v>0</v>
      </c>
      <c r="R9" s="7">
        <v>44905</v>
      </c>
      <c r="S9" s="6">
        <v>44938</v>
      </c>
      <c r="T9" s="4" t="s">
        <v>34</v>
      </c>
      <c r="U9" s="4">
        <v>8000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44921</v>
      </c>
      <c r="G10" s="6">
        <v>44935</v>
      </c>
      <c r="H10" s="4">
        <v>1</v>
      </c>
      <c r="I10" s="4">
        <v>14</v>
      </c>
      <c r="J10" s="4">
        <v>14</v>
      </c>
      <c r="K10" s="4" t="s">
        <v>30</v>
      </c>
      <c r="L10" s="4">
        <v>42139</v>
      </c>
      <c r="M10" s="4">
        <v>42139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44905</v>
      </c>
      <c r="S10" s="6">
        <v>44938</v>
      </c>
      <c r="T10" s="4" t="s">
        <v>34</v>
      </c>
      <c r="U10" s="4">
        <v>42139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44934</v>
      </c>
      <c r="G11" s="6">
        <v>44935</v>
      </c>
      <c r="H11" s="4">
        <v>1</v>
      </c>
      <c r="I11" s="4">
        <v>1</v>
      </c>
      <c r="J11" s="4">
        <v>1</v>
      </c>
      <c r="K11" s="4" t="s">
        <v>30</v>
      </c>
      <c r="L11" s="4">
        <v>220</v>
      </c>
      <c r="M11" s="4">
        <v>220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44905</v>
      </c>
      <c r="S11" s="6">
        <v>44938</v>
      </c>
      <c r="T11" s="4" t="s">
        <v>34</v>
      </c>
      <c r="U11" s="4">
        <v>220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44933</v>
      </c>
      <c r="G12" s="6">
        <v>44935</v>
      </c>
      <c r="H12" s="4">
        <v>1</v>
      </c>
      <c r="I12" s="4">
        <v>2</v>
      </c>
      <c r="J12" s="4">
        <v>2</v>
      </c>
      <c r="K12" s="4" t="s">
        <v>30</v>
      </c>
      <c r="L12" s="4">
        <v>2294</v>
      </c>
      <c r="M12" s="4">
        <v>2294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44906</v>
      </c>
      <c r="S12" s="6">
        <v>44938</v>
      </c>
      <c r="T12" s="4" t="s">
        <v>34</v>
      </c>
      <c r="U12" s="4">
        <v>2294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44933</v>
      </c>
      <c r="G13" s="6">
        <v>44935</v>
      </c>
      <c r="H13" s="4">
        <v>1</v>
      </c>
      <c r="I13" s="4">
        <v>2</v>
      </c>
      <c r="J13" s="4">
        <v>2</v>
      </c>
      <c r="K13" s="4" t="s">
        <v>30</v>
      </c>
      <c r="L13" s="4">
        <v>764</v>
      </c>
      <c r="M13" s="4">
        <v>764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44909</v>
      </c>
      <c r="S13" s="6">
        <v>44938</v>
      </c>
      <c r="T13" s="4" t="s">
        <v>34</v>
      </c>
      <c r="U13" s="4">
        <v>764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44933</v>
      </c>
      <c r="G14" s="6">
        <v>44935</v>
      </c>
      <c r="H14" s="4">
        <v>1</v>
      </c>
      <c r="I14" s="4">
        <v>2</v>
      </c>
      <c r="J14" s="4">
        <v>2</v>
      </c>
      <c r="K14" s="4" t="s">
        <v>30</v>
      </c>
      <c r="L14" s="4">
        <v>760</v>
      </c>
      <c r="M14" s="4">
        <v>760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44909</v>
      </c>
      <c r="S14" s="6">
        <v>44938</v>
      </c>
      <c r="T14" s="4" t="s">
        <v>34</v>
      </c>
      <c r="U14" s="4">
        <v>760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59</v>
      </c>
      <c r="F15" s="6">
        <v>44932</v>
      </c>
      <c r="G15" s="6">
        <v>44935</v>
      </c>
      <c r="H15" s="4">
        <v>1</v>
      </c>
      <c r="I15" s="4">
        <v>3</v>
      </c>
      <c r="J15" s="4">
        <v>3</v>
      </c>
      <c r="K15" s="4" t="s">
        <v>30</v>
      </c>
      <c r="L15" s="4">
        <v>3864</v>
      </c>
      <c r="M15" s="4">
        <v>3864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44910</v>
      </c>
      <c r="S15" s="6">
        <v>44938</v>
      </c>
      <c r="T15" s="4" t="s">
        <v>34</v>
      </c>
      <c r="U15" s="4">
        <v>3864</v>
      </c>
      <c r="V15" s="4">
        <v>0</v>
      </c>
      <c r="W15" s="4">
        <v>0</v>
      </c>
      <c r="X15" s="4" t="s">
        <v>105</v>
      </c>
      <c r="Y15" s="4" t="s">
        <v>36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44929</v>
      </c>
      <c r="G16" s="6">
        <v>44935</v>
      </c>
      <c r="H16" s="4">
        <v>1</v>
      </c>
      <c r="I16" s="4">
        <v>6</v>
      </c>
      <c r="J16" s="4">
        <v>6</v>
      </c>
      <c r="K16" s="4" t="s">
        <v>30</v>
      </c>
      <c r="L16" s="4">
        <v>9768</v>
      </c>
      <c r="M16" s="4">
        <v>9768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44911</v>
      </c>
      <c r="S16" s="6">
        <v>44938</v>
      </c>
      <c r="T16" s="4" t="s">
        <v>34</v>
      </c>
      <c r="U16" s="4">
        <v>9768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44932</v>
      </c>
      <c r="G17" s="6">
        <v>44935</v>
      </c>
      <c r="H17" s="4">
        <v>1</v>
      </c>
      <c r="I17" s="4">
        <v>3</v>
      </c>
      <c r="J17" s="4">
        <v>3</v>
      </c>
      <c r="K17" s="4" t="s">
        <v>30</v>
      </c>
      <c r="L17" s="4">
        <v>2019</v>
      </c>
      <c r="M17" s="4">
        <v>2019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44912</v>
      </c>
      <c r="S17" s="6">
        <v>44938</v>
      </c>
      <c r="T17" s="4" t="s">
        <v>34</v>
      </c>
      <c r="U17" s="4">
        <v>2019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44930</v>
      </c>
      <c r="G18" s="6">
        <v>44935</v>
      </c>
      <c r="H18" s="4">
        <v>1</v>
      </c>
      <c r="I18" s="4">
        <v>5</v>
      </c>
      <c r="J18" s="4">
        <v>5</v>
      </c>
      <c r="K18" s="4" t="s">
        <v>30</v>
      </c>
      <c r="L18" s="4">
        <v>3450</v>
      </c>
      <c r="M18" s="4">
        <v>3450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44913</v>
      </c>
      <c r="S18" s="6">
        <v>44938</v>
      </c>
      <c r="T18" s="4" t="s">
        <v>34</v>
      </c>
      <c r="U18" s="4">
        <v>3450</v>
      </c>
      <c r="V18" s="4">
        <v>0</v>
      </c>
      <c r="W18" s="4">
        <v>0</v>
      </c>
      <c r="X18" s="4" t="s">
        <v>122</v>
      </c>
      <c r="Y18" s="4" t="s">
        <v>36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44934</v>
      </c>
      <c r="G19" s="6">
        <v>44935</v>
      </c>
      <c r="H19" s="4">
        <v>1</v>
      </c>
      <c r="I19" s="4">
        <v>1</v>
      </c>
      <c r="J19" s="4">
        <v>1</v>
      </c>
      <c r="K19" s="4" t="s">
        <v>30</v>
      </c>
      <c r="L19" s="4">
        <v>1170</v>
      </c>
      <c r="M19" s="4">
        <v>1170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44915</v>
      </c>
      <c r="S19" s="6">
        <v>44938</v>
      </c>
      <c r="T19" s="4" t="s">
        <v>34</v>
      </c>
      <c r="U19" s="4">
        <v>1170</v>
      </c>
      <c r="V19" s="4">
        <v>0</v>
      </c>
      <c r="W19" s="4">
        <v>0</v>
      </c>
      <c r="X19" s="4" t="s">
        <v>127</v>
      </c>
      <c r="Y19" s="4" t="s">
        <v>36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44932</v>
      </c>
      <c r="G20" s="6">
        <v>44935</v>
      </c>
      <c r="H20" s="4">
        <v>1</v>
      </c>
      <c r="I20" s="4">
        <v>3</v>
      </c>
      <c r="J20" s="4">
        <v>3</v>
      </c>
      <c r="K20" s="4" t="s">
        <v>30</v>
      </c>
      <c r="L20" s="4">
        <v>2025</v>
      </c>
      <c r="M20" s="4">
        <v>2025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44916</v>
      </c>
      <c r="S20" s="6">
        <v>44938</v>
      </c>
      <c r="T20" s="4" t="s">
        <v>34</v>
      </c>
      <c r="U20" s="4">
        <v>2025</v>
      </c>
      <c r="V20" s="4">
        <v>0</v>
      </c>
      <c r="W20" s="4">
        <v>0</v>
      </c>
      <c r="X20" s="4" t="s">
        <v>132</v>
      </c>
      <c r="Y20" s="4" t="s">
        <v>36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44934</v>
      </c>
      <c r="G21" s="6">
        <v>44935</v>
      </c>
      <c r="H21" s="4">
        <v>1</v>
      </c>
      <c r="I21" s="4">
        <v>1</v>
      </c>
      <c r="J21" s="4">
        <v>1</v>
      </c>
      <c r="K21" s="4" t="s">
        <v>30</v>
      </c>
      <c r="L21" s="4">
        <v>781</v>
      </c>
      <c r="M21" s="4">
        <v>781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44918</v>
      </c>
      <c r="S21" s="6">
        <v>44938</v>
      </c>
      <c r="T21" s="4" t="s">
        <v>34</v>
      </c>
      <c r="U21" s="4">
        <v>781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44934</v>
      </c>
      <c r="G22" s="6">
        <v>44935</v>
      </c>
      <c r="H22" s="4">
        <v>1</v>
      </c>
      <c r="I22" s="4">
        <v>1</v>
      </c>
      <c r="J22" s="4">
        <v>1</v>
      </c>
      <c r="K22" s="4" t="s">
        <v>30</v>
      </c>
      <c r="L22" s="4">
        <v>1096</v>
      </c>
      <c r="M22" s="4">
        <v>1096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44918</v>
      </c>
      <c r="S22" s="6">
        <v>44938</v>
      </c>
      <c r="T22" s="4" t="s">
        <v>34</v>
      </c>
      <c r="U22" s="4">
        <v>1096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44934</v>
      </c>
      <c r="G23" s="6">
        <v>44935</v>
      </c>
      <c r="H23" s="4">
        <v>1</v>
      </c>
      <c r="I23" s="4">
        <v>1</v>
      </c>
      <c r="J23" s="4">
        <v>1</v>
      </c>
      <c r="K23" s="4" t="s">
        <v>30</v>
      </c>
      <c r="L23" s="4">
        <v>599</v>
      </c>
      <c r="M23" s="4">
        <v>599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44918</v>
      </c>
      <c r="S23" s="6">
        <v>44938</v>
      </c>
      <c r="T23" s="4" t="s">
        <v>34</v>
      </c>
      <c r="U23" s="4">
        <v>599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44931</v>
      </c>
      <c r="G24" s="6">
        <v>44935</v>
      </c>
      <c r="H24" s="4">
        <v>1</v>
      </c>
      <c r="I24" s="4">
        <v>4</v>
      </c>
      <c r="J24" s="4">
        <v>4</v>
      </c>
      <c r="K24" s="4" t="s">
        <v>30</v>
      </c>
      <c r="L24" s="4">
        <v>7929</v>
      </c>
      <c r="M24" s="4">
        <v>7929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44919</v>
      </c>
      <c r="S24" s="6">
        <v>44938</v>
      </c>
      <c r="T24" s="4" t="s">
        <v>34</v>
      </c>
      <c r="U24" s="4">
        <v>7929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44934</v>
      </c>
      <c r="G25" s="6">
        <v>44935</v>
      </c>
      <c r="H25" s="4">
        <v>1</v>
      </c>
      <c r="I25" s="4">
        <v>1</v>
      </c>
      <c r="J25" s="4">
        <v>1</v>
      </c>
      <c r="K25" s="4" t="s">
        <v>30</v>
      </c>
      <c r="L25" s="4">
        <v>932</v>
      </c>
      <c r="M25" s="4">
        <v>932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44920</v>
      </c>
      <c r="S25" s="6">
        <v>44938</v>
      </c>
      <c r="T25" s="4" t="s">
        <v>34</v>
      </c>
      <c r="U25" s="4">
        <v>932</v>
      </c>
      <c r="V25" s="4">
        <v>0</v>
      </c>
      <c r="W25" s="4">
        <v>0</v>
      </c>
      <c r="X25" s="4" t="s">
        <v>161</v>
      </c>
      <c r="Y25" s="4" t="s">
        <v>36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44934</v>
      </c>
      <c r="G26" s="6">
        <v>44935</v>
      </c>
      <c r="H26" s="4">
        <v>1</v>
      </c>
      <c r="I26" s="4">
        <v>1</v>
      </c>
      <c r="J26" s="4">
        <v>1</v>
      </c>
      <c r="K26" s="4" t="s">
        <v>30</v>
      </c>
      <c r="L26" s="4">
        <v>227</v>
      </c>
      <c r="M26" s="4">
        <v>227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44920</v>
      </c>
      <c r="S26" s="6">
        <v>44938</v>
      </c>
      <c r="T26" s="4" t="s">
        <v>34</v>
      </c>
      <c r="U26" s="4">
        <v>227</v>
      </c>
      <c r="V26" s="4">
        <v>0</v>
      </c>
      <c r="W26" s="4">
        <v>0</v>
      </c>
      <c r="X26" s="4" t="s">
        <v>166</v>
      </c>
      <c r="Y26" s="4" t="s">
        <v>36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44931</v>
      </c>
      <c r="G27" s="6">
        <v>44935</v>
      </c>
      <c r="H27" s="4">
        <v>1</v>
      </c>
      <c r="I27" s="4">
        <v>4</v>
      </c>
      <c r="J27" s="4">
        <v>4</v>
      </c>
      <c r="K27" s="4" t="s">
        <v>30</v>
      </c>
      <c r="L27" s="4">
        <v>4512</v>
      </c>
      <c r="M27" s="4">
        <v>4512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44921</v>
      </c>
      <c r="S27" s="6">
        <v>44938</v>
      </c>
      <c r="T27" s="4" t="s">
        <v>34</v>
      </c>
      <c r="U27" s="4">
        <v>4512</v>
      </c>
      <c r="V27" s="4">
        <v>0</v>
      </c>
      <c r="W27" s="4">
        <v>0</v>
      </c>
      <c r="X27" s="4" t="s">
        <v>171</v>
      </c>
      <c r="Y27" s="4" t="s">
        <v>36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44931</v>
      </c>
      <c r="G28" s="6">
        <v>44935</v>
      </c>
      <c r="H28" s="4">
        <v>1</v>
      </c>
      <c r="I28" s="4">
        <v>4</v>
      </c>
      <c r="J28" s="4">
        <v>4</v>
      </c>
      <c r="K28" s="4" t="s">
        <v>30</v>
      </c>
      <c r="L28" s="4">
        <v>1265</v>
      </c>
      <c r="M28" s="4">
        <v>1265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44921</v>
      </c>
      <c r="S28" s="6">
        <v>44938</v>
      </c>
      <c r="T28" s="4" t="s">
        <v>34</v>
      </c>
      <c r="U28" s="4">
        <v>1265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44931</v>
      </c>
      <c r="G29" s="6">
        <v>44935</v>
      </c>
      <c r="H29" s="4">
        <v>1</v>
      </c>
      <c r="I29" s="4">
        <v>4</v>
      </c>
      <c r="J29" s="4">
        <v>4</v>
      </c>
      <c r="K29" s="4" t="s">
        <v>30</v>
      </c>
      <c r="L29" s="4">
        <v>1704</v>
      </c>
      <c r="M29" s="4">
        <v>1704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44921</v>
      </c>
      <c r="S29" s="6">
        <v>44938</v>
      </c>
      <c r="T29" s="4" t="s">
        <v>34</v>
      </c>
      <c r="U29" s="4">
        <v>1704</v>
      </c>
      <c r="V29" s="4">
        <v>0</v>
      </c>
      <c r="W29" s="4">
        <v>0</v>
      </c>
      <c r="X29" s="4" t="s">
        <v>36</v>
      </c>
      <c r="Y29" s="4" t="s">
        <v>182</v>
      </c>
    </row>
    <row r="30" s="4" customFormat="1" spans="1:25">
      <c r="A30" s="4" t="s">
        <v>162</v>
      </c>
      <c r="B30" s="4" t="s">
        <v>26</v>
      </c>
      <c r="C30" s="4" t="s">
        <v>183</v>
      </c>
      <c r="D30" s="4" t="s">
        <v>163</v>
      </c>
      <c r="E30" s="4" t="s">
        <v>164</v>
      </c>
      <c r="F30" s="6">
        <v>44934</v>
      </c>
      <c r="G30" s="6">
        <v>44935</v>
      </c>
      <c r="H30" s="4">
        <v>1</v>
      </c>
      <c r="I30" s="4">
        <v>1</v>
      </c>
      <c r="J30" s="4">
        <v>1</v>
      </c>
      <c r="K30" s="4" t="s">
        <v>30</v>
      </c>
      <c r="L30" s="4">
        <v>-227</v>
      </c>
      <c r="M30" s="4">
        <v>-227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44920</v>
      </c>
      <c r="S30" s="6">
        <v>44938</v>
      </c>
      <c r="T30" s="4" t="s">
        <v>34</v>
      </c>
      <c r="U30" s="4">
        <v>-227</v>
      </c>
      <c r="V30" s="4">
        <v>0</v>
      </c>
      <c r="W30" s="4">
        <v>0</v>
      </c>
      <c r="X30" s="4" t="s">
        <v>166</v>
      </c>
      <c r="Y30" s="4" t="s">
        <v>36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44928</v>
      </c>
      <c r="G31" s="6">
        <v>44935</v>
      </c>
      <c r="H31" s="4">
        <v>1</v>
      </c>
      <c r="I31" s="4">
        <v>7</v>
      </c>
      <c r="J31" s="4">
        <v>7</v>
      </c>
      <c r="K31" s="4" t="s">
        <v>30</v>
      </c>
      <c r="L31" s="4">
        <v>3024</v>
      </c>
      <c r="M31" s="4">
        <v>3024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44923</v>
      </c>
      <c r="S31" s="6">
        <v>44938</v>
      </c>
      <c r="T31" s="4" t="s">
        <v>34</v>
      </c>
      <c r="U31" s="4">
        <v>3024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107</v>
      </c>
      <c r="E32" s="4" t="s">
        <v>108</v>
      </c>
      <c r="F32" s="6">
        <v>44930</v>
      </c>
      <c r="G32" s="6">
        <v>44935</v>
      </c>
      <c r="H32" s="4">
        <v>2</v>
      </c>
      <c r="I32" s="4">
        <v>5</v>
      </c>
      <c r="J32" s="4">
        <v>10</v>
      </c>
      <c r="K32" s="4" t="s">
        <v>30</v>
      </c>
      <c r="L32" s="4">
        <v>14450</v>
      </c>
      <c r="M32" s="4">
        <v>14450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44925</v>
      </c>
      <c r="S32" s="6">
        <v>44938</v>
      </c>
      <c r="T32" s="4" t="s">
        <v>34</v>
      </c>
      <c r="U32" s="4">
        <v>14450</v>
      </c>
      <c r="V32" s="4">
        <v>0</v>
      </c>
      <c r="W32" s="4">
        <v>0</v>
      </c>
      <c r="X32" s="4" t="s">
        <v>192</v>
      </c>
      <c r="Y32" s="4" t="s">
        <v>36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39</v>
      </c>
      <c r="F33" s="6">
        <v>44933</v>
      </c>
      <c r="G33" s="6">
        <v>44935</v>
      </c>
      <c r="H33" s="4">
        <v>2</v>
      </c>
      <c r="I33" s="4">
        <v>2</v>
      </c>
      <c r="J33" s="4">
        <v>4</v>
      </c>
      <c r="K33" s="4" t="s">
        <v>30</v>
      </c>
      <c r="L33" s="4">
        <v>2308</v>
      </c>
      <c r="M33" s="4">
        <v>2308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44925</v>
      </c>
      <c r="S33" s="6">
        <v>44938</v>
      </c>
      <c r="T33" s="4" t="s">
        <v>34</v>
      </c>
      <c r="U33" s="4">
        <v>2308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39</v>
      </c>
      <c r="F34" s="6">
        <v>44931</v>
      </c>
      <c r="G34" s="6">
        <v>44935</v>
      </c>
      <c r="H34" s="4">
        <v>1</v>
      </c>
      <c r="I34" s="4">
        <v>4</v>
      </c>
      <c r="J34" s="4">
        <v>4</v>
      </c>
      <c r="K34" s="4" t="s">
        <v>30</v>
      </c>
      <c r="L34" s="4">
        <v>1512</v>
      </c>
      <c r="M34" s="4">
        <v>1512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44926</v>
      </c>
      <c r="S34" s="6">
        <v>44938</v>
      </c>
      <c r="T34" s="4" t="s">
        <v>34</v>
      </c>
      <c r="U34" s="4">
        <v>1512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25</v>
      </c>
      <c r="B35" s="4" t="s">
        <v>26</v>
      </c>
      <c r="C35" s="4" t="s">
        <v>183</v>
      </c>
      <c r="D35" s="4" t="s">
        <v>28</v>
      </c>
      <c r="E35" s="4" t="s">
        <v>29</v>
      </c>
      <c r="F35" s="6">
        <v>44932</v>
      </c>
      <c r="G35" s="6">
        <v>44935</v>
      </c>
      <c r="H35" s="4">
        <v>1</v>
      </c>
      <c r="I35" s="4">
        <v>3</v>
      </c>
      <c r="J35" s="4">
        <v>3</v>
      </c>
      <c r="K35" s="4" t="s">
        <v>30</v>
      </c>
      <c r="L35" s="4">
        <v>-3018</v>
      </c>
      <c r="M35" s="4">
        <v>-3018</v>
      </c>
      <c r="N35" s="4" t="s">
        <v>31</v>
      </c>
      <c r="O35" s="4" t="s">
        <v>32</v>
      </c>
      <c r="P35" s="4" t="s">
        <v>33</v>
      </c>
      <c r="Q35" s="4">
        <v>0</v>
      </c>
      <c r="R35" s="7">
        <v>44836</v>
      </c>
      <c r="S35" s="6">
        <v>44938</v>
      </c>
      <c r="T35" s="4" t="s">
        <v>34</v>
      </c>
      <c r="U35" s="4">
        <v>-3018</v>
      </c>
      <c r="V35" s="4">
        <v>0</v>
      </c>
      <c r="W35" s="4">
        <v>0</v>
      </c>
      <c r="X35" s="4" t="s">
        <v>35</v>
      </c>
      <c r="Y35" s="4" t="s">
        <v>36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44930</v>
      </c>
      <c r="G36" s="6">
        <v>44935</v>
      </c>
      <c r="H36" s="4">
        <v>1</v>
      </c>
      <c r="I36" s="4">
        <v>5</v>
      </c>
      <c r="J36" s="4">
        <v>5</v>
      </c>
      <c r="K36" s="4" t="s">
        <v>30</v>
      </c>
      <c r="L36" s="4">
        <v>5030</v>
      </c>
      <c r="M36" s="4">
        <v>5030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44926</v>
      </c>
      <c r="S36" s="6">
        <v>44938</v>
      </c>
      <c r="T36" s="4" t="s">
        <v>34</v>
      </c>
      <c r="U36" s="4">
        <v>5030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44934</v>
      </c>
      <c r="G37" s="6">
        <v>44935</v>
      </c>
      <c r="H37" s="4">
        <v>1</v>
      </c>
      <c r="I37" s="4">
        <v>1</v>
      </c>
      <c r="J37" s="4">
        <v>1</v>
      </c>
      <c r="K37" s="4" t="s">
        <v>30</v>
      </c>
      <c r="L37" s="4">
        <v>1378</v>
      </c>
      <c r="M37" s="4">
        <v>1378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44926</v>
      </c>
      <c r="S37" s="6">
        <v>44938</v>
      </c>
      <c r="T37" s="4" t="s">
        <v>34</v>
      </c>
      <c r="U37" s="4">
        <v>1378</v>
      </c>
      <c r="V37" s="4">
        <v>0</v>
      </c>
      <c r="W37" s="4">
        <v>0</v>
      </c>
      <c r="X37" s="4" t="s">
        <v>213</v>
      </c>
      <c r="Y37" s="4" t="s">
        <v>36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210</v>
      </c>
      <c r="E38" s="4" t="s">
        <v>215</v>
      </c>
      <c r="F38" s="6">
        <v>44932</v>
      </c>
      <c r="G38" s="6">
        <v>44935</v>
      </c>
      <c r="H38" s="4">
        <v>1</v>
      </c>
      <c r="I38" s="4">
        <v>3</v>
      </c>
      <c r="J38" s="4">
        <v>3</v>
      </c>
      <c r="K38" s="4" t="s">
        <v>30</v>
      </c>
      <c r="L38" s="4">
        <v>4134</v>
      </c>
      <c r="M38" s="4">
        <v>4134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44926</v>
      </c>
      <c r="S38" s="6">
        <v>44938</v>
      </c>
      <c r="T38" s="4" t="s">
        <v>34</v>
      </c>
      <c r="U38" s="4">
        <v>4134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44932</v>
      </c>
      <c r="G39" s="6">
        <v>44935</v>
      </c>
      <c r="H39" s="4">
        <v>1</v>
      </c>
      <c r="I39" s="4">
        <v>3</v>
      </c>
      <c r="J39" s="4">
        <v>3</v>
      </c>
      <c r="K39" s="4" t="s">
        <v>30</v>
      </c>
      <c r="L39" s="4">
        <v>5127</v>
      </c>
      <c r="M39" s="4">
        <v>5127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44927</v>
      </c>
      <c r="S39" s="6">
        <v>44938</v>
      </c>
      <c r="T39" s="4" t="s">
        <v>34</v>
      </c>
      <c r="U39" s="4">
        <v>5127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6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174</v>
      </c>
      <c r="F40" s="6">
        <v>44934</v>
      </c>
      <c r="G40" s="6">
        <v>44935</v>
      </c>
      <c r="H40" s="4">
        <v>2</v>
      </c>
      <c r="I40" s="4">
        <v>1</v>
      </c>
      <c r="J40" s="4">
        <v>2</v>
      </c>
      <c r="K40" s="4" t="s">
        <v>30</v>
      </c>
      <c r="L40" s="4">
        <v>2584</v>
      </c>
      <c r="M40" s="4">
        <v>2584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44927</v>
      </c>
      <c r="S40" s="6">
        <v>44938</v>
      </c>
      <c r="T40" s="4" t="s">
        <v>34</v>
      </c>
      <c r="U40" s="4">
        <v>2584</v>
      </c>
      <c r="V40" s="4">
        <v>0</v>
      </c>
      <c r="W40" s="4">
        <v>0</v>
      </c>
      <c r="X40" s="4" t="s">
        <v>228</v>
      </c>
      <c r="Y40" s="4">
        <v>1431762414</v>
      </c>
      <c r="Z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44934</v>
      </c>
      <c r="G41" s="6">
        <v>44935</v>
      </c>
      <c r="H41" s="4">
        <v>1</v>
      </c>
      <c r="I41" s="4">
        <v>1</v>
      </c>
      <c r="J41" s="4">
        <v>1</v>
      </c>
      <c r="K41" s="4" t="s">
        <v>30</v>
      </c>
      <c r="L41" s="4">
        <v>385</v>
      </c>
      <c r="M41" s="4">
        <v>385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44927</v>
      </c>
      <c r="S41" s="6">
        <v>44938</v>
      </c>
      <c r="T41" s="4" t="s">
        <v>34</v>
      </c>
      <c r="U41" s="4">
        <v>385</v>
      </c>
      <c r="V41" s="4">
        <v>0</v>
      </c>
      <c r="W41" s="4">
        <v>0</v>
      </c>
      <c r="X41" s="4" t="s">
        <v>234</v>
      </c>
      <c r="Y41" s="4" t="s">
        <v>36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232</v>
      </c>
      <c r="F42" s="6">
        <v>44934</v>
      </c>
      <c r="G42" s="6">
        <v>44935</v>
      </c>
      <c r="H42" s="4">
        <v>1</v>
      </c>
      <c r="I42" s="4">
        <v>1</v>
      </c>
      <c r="J42" s="4">
        <v>1</v>
      </c>
      <c r="K42" s="4" t="s">
        <v>30</v>
      </c>
      <c r="L42" s="4">
        <v>322</v>
      </c>
      <c r="M42" s="4">
        <v>322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44927</v>
      </c>
      <c r="S42" s="6">
        <v>44938</v>
      </c>
      <c r="T42" s="4" t="s">
        <v>34</v>
      </c>
      <c r="U42" s="4">
        <v>322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44934</v>
      </c>
      <c r="G43" s="6">
        <v>44935</v>
      </c>
      <c r="H43" s="4">
        <v>1</v>
      </c>
      <c r="I43" s="4">
        <v>1</v>
      </c>
      <c r="J43" s="4">
        <v>1</v>
      </c>
      <c r="K43" s="4" t="s">
        <v>30</v>
      </c>
      <c r="L43" s="4">
        <v>300</v>
      </c>
      <c r="M43" s="4">
        <v>300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44928</v>
      </c>
      <c r="S43" s="6">
        <v>44938</v>
      </c>
      <c r="T43" s="4" t="s">
        <v>34</v>
      </c>
      <c r="U43" s="4">
        <v>300</v>
      </c>
      <c r="V43" s="4">
        <v>0</v>
      </c>
      <c r="W43" s="4">
        <v>0</v>
      </c>
      <c r="X43" s="4" t="s">
        <v>244</v>
      </c>
      <c r="Y43" s="4" t="s">
        <v>36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44933</v>
      </c>
      <c r="G44" s="6">
        <v>44935</v>
      </c>
      <c r="H44" s="4">
        <v>1</v>
      </c>
      <c r="I44" s="4">
        <v>2</v>
      </c>
      <c r="J44" s="4">
        <v>2</v>
      </c>
      <c r="K44" s="4" t="s">
        <v>30</v>
      </c>
      <c r="L44" s="4">
        <v>1544</v>
      </c>
      <c r="M44" s="4">
        <v>1544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44928</v>
      </c>
      <c r="S44" s="6">
        <v>44938</v>
      </c>
      <c r="T44" s="4" t="s">
        <v>34</v>
      </c>
      <c r="U44" s="4">
        <v>1544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44932</v>
      </c>
      <c r="G45" s="6">
        <v>44935</v>
      </c>
      <c r="H45" s="4">
        <v>1</v>
      </c>
      <c r="I45" s="4">
        <v>3</v>
      </c>
      <c r="J45" s="4">
        <v>3</v>
      </c>
      <c r="K45" s="4" t="s">
        <v>30</v>
      </c>
      <c r="L45" s="4">
        <v>561</v>
      </c>
      <c r="M45" s="4">
        <v>561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44928</v>
      </c>
      <c r="S45" s="6">
        <v>44938</v>
      </c>
      <c r="T45" s="4" t="s">
        <v>34</v>
      </c>
      <c r="U45" s="4">
        <v>561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44934</v>
      </c>
      <c r="G46" s="6">
        <v>44935</v>
      </c>
      <c r="H46" s="4">
        <v>1</v>
      </c>
      <c r="I46" s="4">
        <v>1</v>
      </c>
      <c r="J46" s="4">
        <v>1</v>
      </c>
      <c r="K46" s="4" t="s">
        <v>30</v>
      </c>
      <c r="L46" s="4">
        <v>718</v>
      </c>
      <c r="M46" s="4">
        <v>718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44928</v>
      </c>
      <c r="S46" s="6">
        <v>44938</v>
      </c>
      <c r="T46" s="4" t="s">
        <v>34</v>
      </c>
      <c r="U46" s="4">
        <v>718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44932</v>
      </c>
      <c r="G47" s="6">
        <v>44935</v>
      </c>
      <c r="H47" s="4">
        <v>1</v>
      </c>
      <c r="I47" s="4">
        <v>3</v>
      </c>
      <c r="J47" s="4">
        <v>3</v>
      </c>
      <c r="K47" s="4" t="s">
        <v>30</v>
      </c>
      <c r="L47" s="4">
        <v>6550</v>
      </c>
      <c r="M47" s="4">
        <v>6550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44928</v>
      </c>
      <c r="S47" s="6">
        <v>44938</v>
      </c>
      <c r="T47" s="4" t="s">
        <v>34</v>
      </c>
      <c r="U47" s="4">
        <v>6550</v>
      </c>
      <c r="V47" s="4">
        <v>0</v>
      </c>
      <c r="W47" s="4">
        <v>0</v>
      </c>
      <c r="X47" s="4" t="s">
        <v>267</v>
      </c>
      <c r="Y47" s="4" t="s">
        <v>268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44933</v>
      </c>
      <c r="G48" s="6">
        <v>44935</v>
      </c>
      <c r="H48" s="4">
        <v>1</v>
      </c>
      <c r="I48" s="4">
        <v>2</v>
      </c>
      <c r="J48" s="4">
        <v>2</v>
      </c>
      <c r="K48" s="4" t="s">
        <v>30</v>
      </c>
      <c r="L48" s="4">
        <v>2106</v>
      </c>
      <c r="M48" s="4">
        <v>2106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44929</v>
      </c>
      <c r="S48" s="6">
        <v>44938</v>
      </c>
      <c r="T48" s="4" t="s">
        <v>34</v>
      </c>
      <c r="U48" s="4">
        <v>2106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253</v>
      </c>
      <c r="F49" s="6">
        <v>44930</v>
      </c>
      <c r="G49" s="6">
        <v>44935</v>
      </c>
      <c r="H49" s="4">
        <v>1</v>
      </c>
      <c r="I49" s="4">
        <v>5</v>
      </c>
      <c r="J49" s="4">
        <v>5</v>
      </c>
      <c r="K49" s="4" t="s">
        <v>30</v>
      </c>
      <c r="L49" s="4">
        <v>919</v>
      </c>
      <c r="M49" s="4">
        <v>919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44929</v>
      </c>
      <c r="S49" s="6">
        <v>44938</v>
      </c>
      <c r="T49" s="4" t="s">
        <v>34</v>
      </c>
      <c r="U49" s="4">
        <v>919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44930</v>
      </c>
      <c r="G50" s="6">
        <v>44935</v>
      </c>
      <c r="H50" s="4">
        <v>1</v>
      </c>
      <c r="I50" s="4">
        <v>5</v>
      </c>
      <c r="J50" s="4">
        <v>5</v>
      </c>
      <c r="K50" s="4" t="s">
        <v>30</v>
      </c>
      <c r="L50" s="4">
        <v>3335</v>
      </c>
      <c r="M50" s="4">
        <v>3335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44930</v>
      </c>
      <c r="S50" s="6">
        <v>44938</v>
      </c>
      <c r="T50" s="4" t="s">
        <v>34</v>
      </c>
      <c r="U50" s="4">
        <v>3335</v>
      </c>
      <c r="V50" s="4">
        <v>0</v>
      </c>
      <c r="W50" s="4">
        <v>0</v>
      </c>
      <c r="X50" s="4" t="s">
        <v>282</v>
      </c>
      <c r="Y50" s="4" t="s">
        <v>36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44930</v>
      </c>
      <c r="G51" s="6">
        <v>44935</v>
      </c>
      <c r="H51" s="4">
        <v>1</v>
      </c>
      <c r="I51" s="4">
        <v>5</v>
      </c>
      <c r="J51" s="4">
        <v>5</v>
      </c>
      <c r="K51" s="4" t="s">
        <v>30</v>
      </c>
      <c r="L51" s="4">
        <v>3685</v>
      </c>
      <c r="M51" s="4">
        <v>3685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44930</v>
      </c>
      <c r="S51" s="6">
        <v>44938</v>
      </c>
      <c r="T51" s="4" t="s">
        <v>34</v>
      </c>
      <c r="U51" s="4">
        <v>3685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44930</v>
      </c>
      <c r="G52" s="6">
        <v>44935</v>
      </c>
      <c r="H52" s="4">
        <v>1</v>
      </c>
      <c r="I52" s="4">
        <v>5</v>
      </c>
      <c r="J52" s="4">
        <v>5</v>
      </c>
      <c r="K52" s="4" t="s">
        <v>30</v>
      </c>
      <c r="L52" s="4">
        <v>2450</v>
      </c>
      <c r="M52" s="4">
        <v>2450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44930</v>
      </c>
      <c r="S52" s="6">
        <v>44938</v>
      </c>
      <c r="T52" s="4" t="s">
        <v>34</v>
      </c>
      <c r="U52" s="4">
        <v>2450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297</v>
      </c>
      <c r="F53" s="6">
        <v>44934</v>
      </c>
      <c r="G53" s="6">
        <v>44935</v>
      </c>
      <c r="H53" s="4">
        <v>1</v>
      </c>
      <c r="I53" s="4">
        <v>1</v>
      </c>
      <c r="J53" s="4">
        <v>1</v>
      </c>
      <c r="K53" s="4" t="s">
        <v>30</v>
      </c>
      <c r="L53" s="4">
        <v>740</v>
      </c>
      <c r="M53" s="4">
        <v>740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44930</v>
      </c>
      <c r="S53" s="6">
        <v>44938</v>
      </c>
      <c r="T53" s="4" t="s">
        <v>34</v>
      </c>
      <c r="U53" s="4">
        <v>740</v>
      </c>
      <c r="V53" s="4">
        <v>0</v>
      </c>
      <c r="W53" s="4">
        <v>0</v>
      </c>
      <c r="X53" s="4" t="s">
        <v>299</v>
      </c>
      <c r="Y53" s="4" t="s">
        <v>36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232</v>
      </c>
      <c r="F54" s="6">
        <v>44934</v>
      </c>
      <c r="G54" s="6">
        <v>44935</v>
      </c>
      <c r="H54" s="4">
        <v>1</v>
      </c>
      <c r="I54" s="4">
        <v>1</v>
      </c>
      <c r="J54" s="4">
        <v>1</v>
      </c>
      <c r="K54" s="4" t="s">
        <v>30</v>
      </c>
      <c r="L54" s="4">
        <v>751</v>
      </c>
      <c r="M54" s="4">
        <v>751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44930</v>
      </c>
      <c r="S54" s="6">
        <v>44938</v>
      </c>
      <c r="T54" s="4" t="s">
        <v>34</v>
      </c>
      <c r="U54" s="4">
        <v>751</v>
      </c>
      <c r="V54" s="4">
        <v>0</v>
      </c>
      <c r="W54" s="4">
        <v>0</v>
      </c>
      <c r="X54" s="4" t="s">
        <v>303</v>
      </c>
      <c r="Y54" s="4" t="s">
        <v>36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44931</v>
      </c>
      <c r="G55" s="6">
        <v>44935</v>
      </c>
      <c r="H55" s="4">
        <v>1</v>
      </c>
      <c r="I55" s="4">
        <v>4</v>
      </c>
      <c r="J55" s="4">
        <v>4</v>
      </c>
      <c r="K55" s="4" t="s">
        <v>30</v>
      </c>
      <c r="L55" s="4">
        <v>1312</v>
      </c>
      <c r="M55" s="4">
        <v>1312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44931</v>
      </c>
      <c r="S55" s="6">
        <v>44938</v>
      </c>
      <c r="T55" s="4" t="s">
        <v>34</v>
      </c>
      <c r="U55" s="4">
        <v>1312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140</v>
      </c>
      <c r="E56" s="4" t="s">
        <v>311</v>
      </c>
      <c r="F56" s="6">
        <v>44934</v>
      </c>
      <c r="G56" s="6">
        <v>44935</v>
      </c>
      <c r="H56" s="4">
        <v>1</v>
      </c>
      <c r="I56" s="4">
        <v>1</v>
      </c>
      <c r="J56" s="4">
        <v>1</v>
      </c>
      <c r="K56" s="4" t="s">
        <v>30</v>
      </c>
      <c r="L56" s="4">
        <v>1098</v>
      </c>
      <c r="M56" s="4">
        <v>1098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44931</v>
      </c>
      <c r="S56" s="6">
        <v>44938</v>
      </c>
      <c r="T56" s="4" t="s">
        <v>34</v>
      </c>
      <c r="U56" s="4">
        <v>1098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44934</v>
      </c>
      <c r="G57" s="6">
        <v>44935</v>
      </c>
      <c r="H57" s="4">
        <v>1</v>
      </c>
      <c r="I57" s="4">
        <v>1</v>
      </c>
      <c r="J57" s="4">
        <v>1</v>
      </c>
      <c r="K57" s="4" t="s">
        <v>30</v>
      </c>
      <c r="L57" s="4">
        <v>491</v>
      </c>
      <c r="M57" s="4">
        <v>491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44931</v>
      </c>
      <c r="S57" s="6">
        <v>44938</v>
      </c>
      <c r="T57" s="4" t="s">
        <v>34</v>
      </c>
      <c r="U57" s="4">
        <v>491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44933</v>
      </c>
      <c r="G58" s="6">
        <v>44935</v>
      </c>
      <c r="H58" s="4">
        <v>1</v>
      </c>
      <c r="I58" s="4">
        <v>2</v>
      </c>
      <c r="J58" s="4">
        <v>2</v>
      </c>
      <c r="K58" s="4" t="s">
        <v>30</v>
      </c>
      <c r="L58" s="4">
        <v>1378</v>
      </c>
      <c r="M58" s="4">
        <v>1378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44931</v>
      </c>
      <c r="S58" s="6">
        <v>44938</v>
      </c>
      <c r="T58" s="4" t="s">
        <v>34</v>
      </c>
      <c r="U58" s="4">
        <v>1378</v>
      </c>
      <c r="V58" s="4">
        <v>0</v>
      </c>
      <c r="W58" s="4">
        <v>0</v>
      </c>
      <c r="X58" s="4" t="s">
        <v>323</v>
      </c>
      <c r="Y58" s="4" t="s">
        <v>36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44931</v>
      </c>
      <c r="G59" s="6">
        <v>44935</v>
      </c>
      <c r="H59" s="4">
        <v>1</v>
      </c>
      <c r="I59" s="4">
        <v>4</v>
      </c>
      <c r="J59" s="4">
        <v>4</v>
      </c>
      <c r="K59" s="4" t="s">
        <v>30</v>
      </c>
      <c r="L59" s="4">
        <v>7951</v>
      </c>
      <c r="M59" s="4">
        <v>7951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44931</v>
      </c>
      <c r="S59" s="6">
        <v>44938</v>
      </c>
      <c r="T59" s="4" t="s">
        <v>34</v>
      </c>
      <c r="U59" s="4">
        <v>7951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331</v>
      </c>
      <c r="F60" s="6">
        <v>44932</v>
      </c>
      <c r="G60" s="6">
        <v>44935</v>
      </c>
      <c r="H60" s="4">
        <v>0</v>
      </c>
      <c r="I60" s="4">
        <v>3</v>
      </c>
      <c r="J60" s="4">
        <v>0</v>
      </c>
      <c r="K60" s="4" t="s">
        <v>30</v>
      </c>
      <c r="L60" s="4">
        <v>2060</v>
      </c>
      <c r="M60" s="4">
        <v>2060</v>
      </c>
      <c r="O60" s="4" t="s">
        <v>32</v>
      </c>
      <c r="P60" s="4" t="s">
        <v>33</v>
      </c>
      <c r="Q60" s="4">
        <v>0</v>
      </c>
      <c r="R60" s="7">
        <v>44931</v>
      </c>
      <c r="S60" s="6">
        <v>44938</v>
      </c>
      <c r="T60" s="4" t="s">
        <v>34</v>
      </c>
      <c r="U60" s="4">
        <v>2060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330</v>
      </c>
      <c r="B61" s="4" t="s">
        <v>26</v>
      </c>
      <c r="C61" s="4" t="s">
        <v>183</v>
      </c>
      <c r="D61" s="4" t="s">
        <v>331</v>
      </c>
      <c r="F61" s="6">
        <v>44932</v>
      </c>
      <c r="G61" s="6">
        <v>44935</v>
      </c>
      <c r="H61" s="4">
        <v>0</v>
      </c>
      <c r="I61" s="4">
        <v>3</v>
      </c>
      <c r="J61" s="4">
        <v>0</v>
      </c>
      <c r="K61" s="4" t="s">
        <v>30</v>
      </c>
      <c r="L61" s="4">
        <v>-2060</v>
      </c>
      <c r="M61" s="4">
        <v>-2060</v>
      </c>
      <c r="O61" s="4" t="s">
        <v>32</v>
      </c>
      <c r="P61" s="4" t="s">
        <v>33</v>
      </c>
      <c r="Q61" s="4">
        <v>0</v>
      </c>
      <c r="R61" s="7">
        <v>44931</v>
      </c>
      <c r="S61" s="6">
        <v>44938</v>
      </c>
      <c r="T61" s="4" t="s">
        <v>34</v>
      </c>
      <c r="U61" s="4">
        <v>-2060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44933</v>
      </c>
      <c r="G62" s="6">
        <v>44935</v>
      </c>
      <c r="H62" s="4">
        <v>1</v>
      </c>
      <c r="I62" s="4">
        <v>2</v>
      </c>
      <c r="J62" s="4">
        <v>2</v>
      </c>
      <c r="K62" s="4" t="s">
        <v>30</v>
      </c>
      <c r="L62" s="4">
        <v>1895</v>
      </c>
      <c r="M62" s="4">
        <v>1895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44931</v>
      </c>
      <c r="S62" s="6">
        <v>44938</v>
      </c>
      <c r="T62" s="4" t="s">
        <v>34</v>
      </c>
      <c r="U62" s="4">
        <v>1895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332</v>
      </c>
      <c r="B63" s="4" t="s">
        <v>26</v>
      </c>
      <c r="C63" s="4" t="s">
        <v>183</v>
      </c>
      <c r="D63" s="4" t="s">
        <v>333</v>
      </c>
      <c r="E63" s="4" t="s">
        <v>334</v>
      </c>
      <c r="F63" s="6">
        <v>44933</v>
      </c>
      <c r="G63" s="6">
        <v>44935</v>
      </c>
      <c r="H63" s="4">
        <v>1</v>
      </c>
      <c r="I63" s="4">
        <v>2</v>
      </c>
      <c r="J63" s="4">
        <v>2</v>
      </c>
      <c r="K63" s="4" t="s">
        <v>30</v>
      </c>
      <c r="L63" s="4">
        <v>-1895</v>
      </c>
      <c r="M63" s="4">
        <v>-1895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44931</v>
      </c>
      <c r="S63" s="6">
        <v>44938</v>
      </c>
      <c r="T63" s="4" t="s">
        <v>34</v>
      </c>
      <c r="U63" s="4">
        <v>-1895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44932</v>
      </c>
      <c r="G64" s="6">
        <v>44935</v>
      </c>
      <c r="H64" s="4">
        <v>1</v>
      </c>
      <c r="I64" s="4">
        <v>3</v>
      </c>
      <c r="J64" s="4">
        <v>3</v>
      </c>
      <c r="K64" s="4" t="s">
        <v>30</v>
      </c>
      <c r="L64" s="4">
        <v>2027</v>
      </c>
      <c r="M64" s="4">
        <v>2027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44931</v>
      </c>
      <c r="S64" s="6">
        <v>44938</v>
      </c>
      <c r="T64" s="4" t="s">
        <v>34</v>
      </c>
      <c r="U64" s="4">
        <v>2027</v>
      </c>
      <c r="V64" s="4">
        <v>0</v>
      </c>
      <c r="W64" s="4">
        <v>0</v>
      </c>
      <c r="X64" s="4" t="s">
        <v>36</v>
      </c>
      <c r="Y64" s="4" t="s">
        <v>342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44932</v>
      </c>
      <c r="G65" s="6">
        <v>44935</v>
      </c>
      <c r="H65" s="4">
        <v>1</v>
      </c>
      <c r="I65" s="4">
        <v>3</v>
      </c>
      <c r="J65" s="4">
        <v>3</v>
      </c>
      <c r="K65" s="4" t="s">
        <v>30</v>
      </c>
      <c r="L65" s="4">
        <v>3022</v>
      </c>
      <c r="M65" s="4">
        <v>3022</v>
      </c>
      <c r="N65" s="4" t="s">
        <v>346</v>
      </c>
      <c r="O65" s="4" t="s">
        <v>32</v>
      </c>
      <c r="P65" s="4" t="s">
        <v>33</v>
      </c>
      <c r="Q65" s="4">
        <v>0</v>
      </c>
      <c r="R65" s="7">
        <v>44932</v>
      </c>
      <c r="S65" s="6">
        <v>44938</v>
      </c>
      <c r="T65" s="4" t="s">
        <v>34</v>
      </c>
      <c r="U65" s="4">
        <v>3022</v>
      </c>
      <c r="V65" s="4">
        <v>0</v>
      </c>
      <c r="W65" s="4">
        <v>0</v>
      </c>
      <c r="X65" s="4" t="s">
        <v>347</v>
      </c>
      <c r="Y65" s="4" t="s">
        <v>348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351</v>
      </c>
      <c r="F66" s="6">
        <v>44932</v>
      </c>
      <c r="G66" s="6">
        <v>44935</v>
      </c>
      <c r="H66" s="4">
        <v>1</v>
      </c>
      <c r="I66" s="4">
        <v>3</v>
      </c>
      <c r="J66" s="4">
        <v>3</v>
      </c>
      <c r="K66" s="4" t="s">
        <v>30</v>
      </c>
      <c r="L66" s="4">
        <v>1943</v>
      </c>
      <c r="M66" s="4">
        <v>1943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44932</v>
      </c>
      <c r="S66" s="6">
        <v>44938</v>
      </c>
      <c r="T66" s="4" t="s">
        <v>34</v>
      </c>
      <c r="U66" s="4">
        <v>1943</v>
      </c>
      <c r="V66" s="4">
        <v>0</v>
      </c>
      <c r="W66" s="4">
        <v>0</v>
      </c>
      <c r="X66" s="4" t="s">
        <v>353</v>
      </c>
      <c r="Y66" s="4" t="s">
        <v>354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44932</v>
      </c>
      <c r="G67" s="6">
        <v>44935</v>
      </c>
      <c r="H67" s="4">
        <v>1</v>
      </c>
      <c r="I67" s="4">
        <v>3</v>
      </c>
      <c r="J67" s="4">
        <v>3</v>
      </c>
      <c r="K67" s="4" t="s">
        <v>30</v>
      </c>
      <c r="L67" s="4">
        <v>1188</v>
      </c>
      <c r="M67" s="4">
        <v>1188</v>
      </c>
      <c r="N67" s="4" t="s">
        <v>358</v>
      </c>
      <c r="O67" s="4" t="s">
        <v>32</v>
      </c>
      <c r="P67" s="4" t="s">
        <v>33</v>
      </c>
      <c r="Q67" s="4">
        <v>0</v>
      </c>
      <c r="R67" s="7">
        <v>44932</v>
      </c>
      <c r="S67" s="6">
        <v>44938</v>
      </c>
      <c r="T67" s="4" t="s">
        <v>34</v>
      </c>
      <c r="U67" s="4">
        <v>1188</v>
      </c>
      <c r="V67" s="4">
        <v>0</v>
      </c>
      <c r="W67" s="4">
        <v>0</v>
      </c>
      <c r="X67" s="4" t="s">
        <v>359</v>
      </c>
      <c r="Y67" s="4" t="s">
        <v>360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363</v>
      </c>
      <c r="F68" s="6">
        <v>44934</v>
      </c>
      <c r="G68" s="6">
        <v>44935</v>
      </c>
      <c r="H68" s="4">
        <v>1</v>
      </c>
      <c r="I68" s="4">
        <v>1</v>
      </c>
      <c r="J68" s="4">
        <v>1</v>
      </c>
      <c r="K68" s="4" t="s">
        <v>30</v>
      </c>
      <c r="L68" s="4">
        <v>305</v>
      </c>
      <c r="M68" s="4">
        <v>305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44932</v>
      </c>
      <c r="S68" s="6">
        <v>44938</v>
      </c>
      <c r="T68" s="4" t="s">
        <v>34</v>
      </c>
      <c r="U68" s="4">
        <v>305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305</v>
      </c>
      <c r="E69" s="4" t="s">
        <v>306</v>
      </c>
      <c r="F69" s="6">
        <v>44933</v>
      </c>
      <c r="G69" s="6">
        <v>44935</v>
      </c>
      <c r="H69" s="4">
        <v>1</v>
      </c>
      <c r="I69" s="4">
        <v>2</v>
      </c>
      <c r="J69" s="4">
        <v>2</v>
      </c>
      <c r="K69" s="4" t="s">
        <v>30</v>
      </c>
      <c r="L69" s="4">
        <v>656</v>
      </c>
      <c r="M69" s="4">
        <v>656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44932</v>
      </c>
      <c r="S69" s="6">
        <v>44938</v>
      </c>
      <c r="T69" s="4" t="s">
        <v>34</v>
      </c>
      <c r="U69" s="4">
        <v>656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232</v>
      </c>
      <c r="F70" s="6">
        <v>44932</v>
      </c>
      <c r="G70" s="6">
        <v>44935</v>
      </c>
      <c r="H70" s="4">
        <v>1</v>
      </c>
      <c r="I70" s="4">
        <v>3</v>
      </c>
      <c r="J70" s="4">
        <v>3</v>
      </c>
      <c r="K70" s="4" t="s">
        <v>30</v>
      </c>
      <c r="L70" s="4">
        <v>1668</v>
      </c>
      <c r="M70" s="4">
        <v>1668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44932</v>
      </c>
      <c r="S70" s="6">
        <v>44938</v>
      </c>
      <c r="T70" s="4" t="s">
        <v>34</v>
      </c>
      <c r="U70" s="4">
        <v>1668</v>
      </c>
      <c r="V70" s="4">
        <v>0</v>
      </c>
      <c r="W70" s="4">
        <v>0</v>
      </c>
      <c r="X70" s="4" t="s">
        <v>374</v>
      </c>
      <c r="Y70" s="4" t="s">
        <v>375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6">
        <v>44932</v>
      </c>
      <c r="G71" s="6">
        <v>44935</v>
      </c>
      <c r="H71" s="4">
        <v>1</v>
      </c>
      <c r="I71" s="4">
        <v>3</v>
      </c>
      <c r="J71" s="4">
        <v>3</v>
      </c>
      <c r="K71" s="4" t="s">
        <v>30</v>
      </c>
      <c r="L71" s="4">
        <v>1242</v>
      </c>
      <c r="M71" s="4">
        <v>1242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44932</v>
      </c>
      <c r="S71" s="6">
        <v>44938</v>
      </c>
      <c r="T71" s="4" t="s">
        <v>34</v>
      </c>
      <c r="U71" s="4">
        <v>1242</v>
      </c>
      <c r="V71" s="4">
        <v>0</v>
      </c>
      <c r="W71" s="4">
        <v>0</v>
      </c>
      <c r="X71" s="4" t="s">
        <v>380</v>
      </c>
      <c r="Y71" s="4" t="s">
        <v>36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44934</v>
      </c>
      <c r="G72" s="6">
        <v>44935</v>
      </c>
      <c r="H72" s="4">
        <v>1</v>
      </c>
      <c r="I72" s="4">
        <v>1</v>
      </c>
      <c r="J72" s="4">
        <v>1</v>
      </c>
      <c r="K72" s="4" t="s">
        <v>30</v>
      </c>
      <c r="L72" s="4">
        <v>797</v>
      </c>
      <c r="M72" s="4">
        <v>797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44933</v>
      </c>
      <c r="S72" s="6">
        <v>44938</v>
      </c>
      <c r="T72" s="4" t="s">
        <v>34</v>
      </c>
      <c r="U72" s="4">
        <v>797</v>
      </c>
      <c r="V72" s="4">
        <v>0</v>
      </c>
      <c r="W72" s="4">
        <v>0</v>
      </c>
      <c r="X72" s="4" t="s">
        <v>385</v>
      </c>
      <c r="Y72" s="4" t="s">
        <v>36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231</v>
      </c>
      <c r="E73" s="4" t="s">
        <v>232</v>
      </c>
      <c r="F73" s="6">
        <v>44934</v>
      </c>
      <c r="G73" s="6">
        <v>44935</v>
      </c>
      <c r="H73" s="4">
        <v>1</v>
      </c>
      <c r="I73" s="4">
        <v>1</v>
      </c>
      <c r="J73" s="4">
        <v>1</v>
      </c>
      <c r="K73" s="4" t="s">
        <v>30</v>
      </c>
      <c r="L73" s="4">
        <v>397</v>
      </c>
      <c r="M73" s="4">
        <v>397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44933</v>
      </c>
      <c r="S73" s="6">
        <v>44938</v>
      </c>
      <c r="T73" s="4" t="s">
        <v>34</v>
      </c>
      <c r="U73" s="4">
        <v>397</v>
      </c>
      <c r="V73" s="4">
        <v>0</v>
      </c>
      <c r="W73" s="4">
        <v>0</v>
      </c>
      <c r="X73" s="4" t="s">
        <v>388</v>
      </c>
      <c r="Y73" s="4" t="s">
        <v>36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44933</v>
      </c>
      <c r="G74" s="6">
        <v>44935</v>
      </c>
      <c r="H74" s="4">
        <v>1</v>
      </c>
      <c r="I74" s="4">
        <v>2</v>
      </c>
      <c r="J74" s="4">
        <v>2</v>
      </c>
      <c r="K74" s="4" t="s">
        <v>30</v>
      </c>
      <c r="L74" s="4">
        <v>859</v>
      </c>
      <c r="M74" s="4">
        <v>859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44933</v>
      </c>
      <c r="S74" s="6">
        <v>44938</v>
      </c>
      <c r="T74" s="4" t="s">
        <v>34</v>
      </c>
      <c r="U74" s="4">
        <v>859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232</v>
      </c>
      <c r="F75" s="6">
        <v>44933</v>
      </c>
      <c r="G75" s="6">
        <v>44935</v>
      </c>
      <c r="H75" s="4">
        <v>1</v>
      </c>
      <c r="I75" s="4">
        <v>2</v>
      </c>
      <c r="J75" s="4">
        <v>2</v>
      </c>
      <c r="K75" s="4" t="s">
        <v>30</v>
      </c>
      <c r="L75" s="4">
        <v>456</v>
      </c>
      <c r="M75" s="4">
        <v>456</v>
      </c>
      <c r="N75" s="4" t="s">
        <v>397</v>
      </c>
      <c r="O75" s="4" t="s">
        <v>32</v>
      </c>
      <c r="P75" s="4" t="s">
        <v>33</v>
      </c>
      <c r="Q75" s="4">
        <v>0</v>
      </c>
      <c r="R75" s="7">
        <v>44933</v>
      </c>
      <c r="S75" s="6">
        <v>44938</v>
      </c>
      <c r="T75" s="4" t="s">
        <v>34</v>
      </c>
      <c r="U75" s="4">
        <v>456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401</v>
      </c>
      <c r="E76" s="4" t="s">
        <v>402</v>
      </c>
      <c r="F76" s="6">
        <v>44934</v>
      </c>
      <c r="G76" s="6">
        <v>44935</v>
      </c>
      <c r="H76" s="4">
        <v>1</v>
      </c>
      <c r="I76" s="4">
        <v>1</v>
      </c>
      <c r="J76" s="4">
        <v>1</v>
      </c>
      <c r="K76" s="4" t="s">
        <v>30</v>
      </c>
      <c r="L76" s="4">
        <v>521</v>
      </c>
      <c r="M76" s="4">
        <v>521</v>
      </c>
      <c r="N76" s="4" t="s">
        <v>403</v>
      </c>
      <c r="O76" s="4" t="s">
        <v>32</v>
      </c>
      <c r="P76" s="4" t="s">
        <v>33</v>
      </c>
      <c r="Q76" s="4">
        <v>0</v>
      </c>
      <c r="R76" s="7">
        <v>44933</v>
      </c>
      <c r="S76" s="6">
        <v>44938</v>
      </c>
      <c r="T76" s="4" t="s">
        <v>34</v>
      </c>
      <c r="U76" s="4">
        <v>521</v>
      </c>
      <c r="V76" s="4">
        <v>0</v>
      </c>
      <c r="W76" s="4">
        <v>0</v>
      </c>
      <c r="X76" s="4" t="s">
        <v>404</v>
      </c>
      <c r="Y76" s="4" t="s">
        <v>36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199</v>
      </c>
      <c r="E77" s="4" t="s">
        <v>406</v>
      </c>
      <c r="F77" s="6">
        <v>44934</v>
      </c>
      <c r="G77" s="6">
        <v>44935</v>
      </c>
      <c r="H77" s="4">
        <v>1</v>
      </c>
      <c r="I77" s="4">
        <v>1</v>
      </c>
      <c r="J77" s="4">
        <v>1</v>
      </c>
      <c r="K77" s="4" t="s">
        <v>30</v>
      </c>
      <c r="L77" s="4">
        <v>251</v>
      </c>
      <c r="M77" s="4">
        <v>251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44933</v>
      </c>
      <c r="S77" s="6">
        <v>44938</v>
      </c>
      <c r="T77" s="4" t="s">
        <v>34</v>
      </c>
      <c r="U77" s="4">
        <v>251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411</v>
      </c>
      <c r="E78" s="4" t="s">
        <v>412</v>
      </c>
      <c r="F78" s="6">
        <v>44934</v>
      </c>
      <c r="G78" s="6">
        <v>44935</v>
      </c>
      <c r="H78" s="4">
        <v>1</v>
      </c>
      <c r="I78" s="4">
        <v>1</v>
      </c>
      <c r="J78" s="4">
        <v>1</v>
      </c>
      <c r="K78" s="4" t="s">
        <v>30</v>
      </c>
      <c r="L78" s="4">
        <v>241</v>
      </c>
      <c r="M78" s="4">
        <v>241</v>
      </c>
      <c r="N78" s="4" t="s">
        <v>413</v>
      </c>
      <c r="O78" s="4" t="s">
        <v>32</v>
      </c>
      <c r="P78" s="4" t="s">
        <v>33</v>
      </c>
      <c r="Q78" s="4">
        <v>0</v>
      </c>
      <c r="R78" s="7">
        <v>44933</v>
      </c>
      <c r="S78" s="6">
        <v>44938</v>
      </c>
      <c r="T78" s="4" t="s">
        <v>34</v>
      </c>
      <c r="U78" s="4">
        <v>241</v>
      </c>
      <c r="V78" s="4">
        <v>0</v>
      </c>
      <c r="W78" s="4">
        <v>0</v>
      </c>
      <c r="X78" s="4" t="s">
        <v>414</v>
      </c>
      <c r="Y78" s="4" t="s">
        <v>415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305</v>
      </c>
      <c r="E79" s="4" t="s">
        <v>417</v>
      </c>
      <c r="F79" s="6">
        <v>44934</v>
      </c>
      <c r="G79" s="6">
        <v>44935</v>
      </c>
      <c r="H79" s="4">
        <v>1</v>
      </c>
      <c r="I79" s="4">
        <v>1</v>
      </c>
      <c r="J79" s="4">
        <v>1</v>
      </c>
      <c r="K79" s="4" t="s">
        <v>30</v>
      </c>
      <c r="L79" s="4">
        <v>328</v>
      </c>
      <c r="M79" s="4">
        <v>328</v>
      </c>
      <c r="N79" s="4" t="s">
        <v>418</v>
      </c>
      <c r="O79" s="4" t="s">
        <v>32</v>
      </c>
      <c r="P79" s="4" t="s">
        <v>33</v>
      </c>
      <c r="Q79" s="4">
        <v>0</v>
      </c>
      <c r="R79" s="7">
        <v>44933</v>
      </c>
      <c r="S79" s="6">
        <v>44938</v>
      </c>
      <c r="T79" s="4" t="s">
        <v>34</v>
      </c>
      <c r="U79" s="4">
        <v>328</v>
      </c>
      <c r="V79" s="4">
        <v>0</v>
      </c>
      <c r="W79" s="4">
        <v>0</v>
      </c>
      <c r="X79" s="4" t="s">
        <v>419</v>
      </c>
      <c r="Y79" s="4" t="s">
        <v>36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421</v>
      </c>
      <c r="E80" s="4" t="s">
        <v>120</v>
      </c>
      <c r="F80" s="6">
        <v>44933</v>
      </c>
      <c r="G80" s="6">
        <v>44935</v>
      </c>
      <c r="H80" s="4">
        <v>1</v>
      </c>
      <c r="I80" s="4">
        <v>2</v>
      </c>
      <c r="J80" s="4">
        <v>2</v>
      </c>
      <c r="K80" s="4" t="s">
        <v>30</v>
      </c>
      <c r="L80" s="4">
        <v>519</v>
      </c>
      <c r="M80" s="4">
        <v>519</v>
      </c>
      <c r="N80" s="4" t="s">
        <v>422</v>
      </c>
      <c r="O80" s="4" t="s">
        <v>32</v>
      </c>
      <c r="P80" s="4" t="s">
        <v>33</v>
      </c>
      <c r="Q80" s="4">
        <v>0</v>
      </c>
      <c r="R80" s="7">
        <v>44933</v>
      </c>
      <c r="S80" s="6">
        <v>44938</v>
      </c>
      <c r="T80" s="4" t="s">
        <v>34</v>
      </c>
      <c r="U80" s="4">
        <v>519</v>
      </c>
      <c r="V80" s="4">
        <v>0</v>
      </c>
      <c r="W80" s="4">
        <v>0</v>
      </c>
      <c r="X80" s="4" t="s">
        <v>423</v>
      </c>
      <c r="Y80" s="4" t="s">
        <v>424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279</v>
      </c>
      <c r="E81" s="4" t="s">
        <v>426</v>
      </c>
      <c r="F81" s="6">
        <v>44933</v>
      </c>
      <c r="G81" s="6">
        <v>44935</v>
      </c>
      <c r="H81" s="4">
        <v>1</v>
      </c>
      <c r="I81" s="4">
        <v>2</v>
      </c>
      <c r="J81" s="4">
        <v>2</v>
      </c>
      <c r="K81" s="4" t="s">
        <v>30</v>
      </c>
      <c r="L81" s="4">
        <v>1364</v>
      </c>
      <c r="M81" s="4">
        <v>1364</v>
      </c>
      <c r="N81" s="4" t="s">
        <v>427</v>
      </c>
      <c r="O81" s="4" t="s">
        <v>32</v>
      </c>
      <c r="P81" s="4" t="s">
        <v>33</v>
      </c>
      <c r="Q81" s="4">
        <v>0</v>
      </c>
      <c r="R81" s="7">
        <v>44933</v>
      </c>
      <c r="S81" s="6">
        <v>44938</v>
      </c>
      <c r="T81" s="4" t="s">
        <v>34</v>
      </c>
      <c r="U81" s="4">
        <v>1364</v>
      </c>
      <c r="V81" s="4">
        <v>0</v>
      </c>
      <c r="W81" s="4">
        <v>0</v>
      </c>
      <c r="X81" s="4" t="s">
        <v>428</v>
      </c>
      <c r="Y81" s="4" t="s">
        <v>429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431</v>
      </c>
      <c r="E82" s="4" t="s">
        <v>432</v>
      </c>
      <c r="F82" s="6">
        <v>44934</v>
      </c>
      <c r="G82" s="6">
        <v>44935</v>
      </c>
      <c r="H82" s="4">
        <v>1</v>
      </c>
      <c r="I82" s="4">
        <v>1</v>
      </c>
      <c r="J82" s="4">
        <v>1</v>
      </c>
      <c r="K82" s="4" t="s">
        <v>30</v>
      </c>
      <c r="L82" s="4">
        <v>236</v>
      </c>
      <c r="M82" s="4">
        <v>236</v>
      </c>
      <c r="N82" s="4" t="s">
        <v>433</v>
      </c>
      <c r="O82" s="4" t="s">
        <v>32</v>
      </c>
      <c r="P82" s="4" t="s">
        <v>33</v>
      </c>
      <c r="Q82" s="4">
        <v>0</v>
      </c>
      <c r="R82" s="7">
        <v>44933</v>
      </c>
      <c r="S82" s="6">
        <v>44938</v>
      </c>
      <c r="T82" s="4" t="s">
        <v>34</v>
      </c>
      <c r="U82" s="4">
        <v>236</v>
      </c>
      <c r="V82" s="4">
        <v>0</v>
      </c>
      <c r="W82" s="4">
        <v>0</v>
      </c>
      <c r="X82" s="4" t="s">
        <v>434</v>
      </c>
      <c r="Y82" s="4" t="s">
        <v>36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44933</v>
      </c>
      <c r="G83" s="6">
        <v>44935</v>
      </c>
      <c r="H83" s="4">
        <v>1</v>
      </c>
      <c r="I83" s="4">
        <v>2</v>
      </c>
      <c r="J83" s="4">
        <v>2</v>
      </c>
      <c r="K83" s="4" t="s">
        <v>30</v>
      </c>
      <c r="L83" s="4">
        <v>901</v>
      </c>
      <c r="M83" s="4">
        <v>901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44933</v>
      </c>
      <c r="S83" s="6">
        <v>44938</v>
      </c>
      <c r="T83" s="4" t="s">
        <v>34</v>
      </c>
      <c r="U83" s="4">
        <v>901</v>
      </c>
      <c r="V83" s="4">
        <v>0</v>
      </c>
      <c r="W83" s="4">
        <v>0</v>
      </c>
      <c r="X83" s="4" t="s">
        <v>439</v>
      </c>
      <c r="Y83" s="4" t="s">
        <v>440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443</v>
      </c>
      <c r="F84" s="6">
        <v>44934</v>
      </c>
      <c r="G84" s="6">
        <v>44935</v>
      </c>
      <c r="H84" s="4">
        <v>1</v>
      </c>
      <c r="I84" s="4">
        <v>1</v>
      </c>
      <c r="J84" s="4">
        <v>1</v>
      </c>
      <c r="K84" s="4" t="s">
        <v>30</v>
      </c>
      <c r="L84" s="4">
        <v>665</v>
      </c>
      <c r="M84" s="4">
        <v>665</v>
      </c>
      <c r="N84" s="4" t="s">
        <v>444</v>
      </c>
      <c r="O84" s="4" t="s">
        <v>32</v>
      </c>
      <c r="P84" s="4" t="s">
        <v>33</v>
      </c>
      <c r="Q84" s="4">
        <v>0</v>
      </c>
      <c r="R84" s="7">
        <v>44933</v>
      </c>
      <c r="S84" s="6">
        <v>44938</v>
      </c>
      <c r="T84" s="4" t="s">
        <v>34</v>
      </c>
      <c r="U84" s="4">
        <v>665</v>
      </c>
      <c r="V84" s="4">
        <v>0</v>
      </c>
      <c r="W84" s="4">
        <v>0</v>
      </c>
      <c r="X84" s="4" t="s">
        <v>445</v>
      </c>
      <c r="Y84" s="4" t="s">
        <v>446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448</v>
      </c>
      <c r="E85" s="4" t="s">
        <v>449</v>
      </c>
      <c r="F85" s="6">
        <v>44933</v>
      </c>
      <c r="G85" s="6">
        <v>44935</v>
      </c>
      <c r="H85" s="4">
        <v>1</v>
      </c>
      <c r="I85" s="4">
        <v>2</v>
      </c>
      <c r="J85" s="4">
        <v>2</v>
      </c>
      <c r="K85" s="4" t="s">
        <v>30</v>
      </c>
      <c r="L85" s="4">
        <v>184</v>
      </c>
      <c r="M85" s="4">
        <v>184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44933</v>
      </c>
      <c r="S85" s="6">
        <v>44938</v>
      </c>
      <c r="T85" s="4" t="s">
        <v>34</v>
      </c>
      <c r="U85" s="4">
        <v>184</v>
      </c>
      <c r="V85" s="4">
        <v>0</v>
      </c>
      <c r="W85" s="4">
        <v>0</v>
      </c>
      <c r="X85" s="4" t="s">
        <v>451</v>
      </c>
      <c r="Y85" s="4" t="s">
        <v>452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449</v>
      </c>
      <c r="F86" s="6">
        <v>44934</v>
      </c>
      <c r="G86" s="6">
        <v>44935</v>
      </c>
      <c r="H86" s="4">
        <v>1</v>
      </c>
      <c r="I86" s="4">
        <v>1</v>
      </c>
      <c r="J86" s="4">
        <v>1</v>
      </c>
      <c r="K86" s="4" t="s">
        <v>30</v>
      </c>
      <c r="L86" s="4">
        <v>631</v>
      </c>
      <c r="M86" s="4">
        <v>631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44933</v>
      </c>
      <c r="S86" s="6">
        <v>44938</v>
      </c>
      <c r="T86" s="4" t="s">
        <v>34</v>
      </c>
      <c r="U86" s="4">
        <v>631</v>
      </c>
      <c r="V86" s="4">
        <v>0</v>
      </c>
      <c r="W86" s="4">
        <v>0</v>
      </c>
      <c r="X86" s="4" t="s">
        <v>456</v>
      </c>
      <c r="Y86" s="4" t="s">
        <v>457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459</v>
      </c>
      <c r="E87" s="4" t="s">
        <v>232</v>
      </c>
      <c r="F87" s="6">
        <v>44934</v>
      </c>
      <c r="G87" s="6">
        <v>44935</v>
      </c>
      <c r="H87" s="4">
        <v>1</v>
      </c>
      <c r="I87" s="4">
        <v>1</v>
      </c>
      <c r="J87" s="4">
        <v>1</v>
      </c>
      <c r="K87" s="4" t="s">
        <v>30</v>
      </c>
      <c r="L87" s="4">
        <v>234</v>
      </c>
      <c r="M87" s="4">
        <v>234</v>
      </c>
      <c r="N87" s="4" t="s">
        <v>460</v>
      </c>
      <c r="O87" s="4" t="s">
        <v>32</v>
      </c>
      <c r="P87" s="4" t="s">
        <v>33</v>
      </c>
      <c r="Q87" s="4">
        <v>0</v>
      </c>
      <c r="R87" s="7">
        <v>44933</v>
      </c>
      <c r="S87" s="6">
        <v>44938</v>
      </c>
      <c r="T87" s="4" t="s">
        <v>34</v>
      </c>
      <c r="U87" s="4">
        <v>234</v>
      </c>
      <c r="V87" s="4">
        <v>0</v>
      </c>
      <c r="W87" s="4">
        <v>0</v>
      </c>
      <c r="X87" s="4" t="s">
        <v>461</v>
      </c>
      <c r="Y87" s="4" t="s">
        <v>36</v>
      </c>
    </row>
    <row r="88" s="4" customFormat="1" spans="1:25">
      <c r="A88" s="4" t="s">
        <v>462</v>
      </c>
      <c r="B88" s="4" t="s">
        <v>26</v>
      </c>
      <c r="C88" s="4" t="s">
        <v>27</v>
      </c>
      <c r="D88" s="4" t="s">
        <v>463</v>
      </c>
      <c r="E88" s="4" t="s">
        <v>464</v>
      </c>
      <c r="F88" s="6">
        <v>44933</v>
      </c>
      <c r="G88" s="6">
        <v>44935</v>
      </c>
      <c r="H88" s="4">
        <v>1</v>
      </c>
      <c r="I88" s="4">
        <v>2</v>
      </c>
      <c r="J88" s="4">
        <v>2</v>
      </c>
      <c r="K88" s="4" t="s">
        <v>30</v>
      </c>
      <c r="L88" s="4">
        <v>760</v>
      </c>
      <c r="M88" s="4">
        <v>760</v>
      </c>
      <c r="N88" s="4" t="s">
        <v>465</v>
      </c>
      <c r="O88" s="4" t="s">
        <v>32</v>
      </c>
      <c r="P88" s="4" t="s">
        <v>33</v>
      </c>
      <c r="Q88" s="4">
        <v>0</v>
      </c>
      <c r="R88" s="7">
        <v>44933</v>
      </c>
      <c r="S88" s="6">
        <v>44938</v>
      </c>
      <c r="T88" s="4" t="s">
        <v>34</v>
      </c>
      <c r="U88" s="4">
        <v>760</v>
      </c>
      <c r="V88" s="4">
        <v>0</v>
      </c>
      <c r="W88" s="4">
        <v>0</v>
      </c>
      <c r="X88" s="4" t="s">
        <v>466</v>
      </c>
      <c r="Y88" s="4" t="s">
        <v>36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469</v>
      </c>
      <c r="F89" s="6">
        <v>44934</v>
      </c>
      <c r="G89" s="6">
        <v>44935</v>
      </c>
      <c r="H89" s="4">
        <v>1</v>
      </c>
      <c r="I89" s="4">
        <v>1</v>
      </c>
      <c r="J89" s="4">
        <v>1</v>
      </c>
      <c r="K89" s="4" t="s">
        <v>30</v>
      </c>
      <c r="L89" s="4">
        <v>177</v>
      </c>
      <c r="M89" s="4">
        <v>177</v>
      </c>
      <c r="N89" s="4" t="s">
        <v>470</v>
      </c>
      <c r="O89" s="4" t="s">
        <v>32</v>
      </c>
      <c r="P89" s="4" t="s">
        <v>33</v>
      </c>
      <c r="Q89" s="4">
        <v>0</v>
      </c>
      <c r="R89" s="7">
        <v>44934</v>
      </c>
      <c r="S89" s="6">
        <v>44938</v>
      </c>
      <c r="T89" s="4" t="s">
        <v>34</v>
      </c>
      <c r="U89" s="4">
        <v>177</v>
      </c>
      <c r="V89" s="4">
        <v>0</v>
      </c>
      <c r="W89" s="4">
        <v>0</v>
      </c>
      <c r="X89" s="4" t="s">
        <v>471</v>
      </c>
      <c r="Y89" s="4" t="s">
        <v>472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474</v>
      </c>
      <c r="E90" s="4" t="s">
        <v>169</v>
      </c>
      <c r="F90" s="6">
        <v>44934</v>
      </c>
      <c r="G90" s="6">
        <v>44935</v>
      </c>
      <c r="H90" s="4">
        <v>1</v>
      </c>
      <c r="I90" s="4">
        <v>1</v>
      </c>
      <c r="J90" s="4">
        <v>1</v>
      </c>
      <c r="K90" s="4" t="s">
        <v>30</v>
      </c>
      <c r="L90" s="4">
        <v>1678</v>
      </c>
      <c r="M90" s="4">
        <v>1678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44934</v>
      </c>
      <c r="S90" s="6">
        <v>44938</v>
      </c>
      <c r="T90" s="4" t="s">
        <v>34</v>
      </c>
      <c r="U90" s="4">
        <v>1678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44934</v>
      </c>
      <c r="G91" s="6">
        <v>44935</v>
      </c>
      <c r="H91" s="4">
        <v>1</v>
      </c>
      <c r="I91" s="4">
        <v>1</v>
      </c>
      <c r="J91" s="4">
        <v>1</v>
      </c>
      <c r="K91" s="4" t="s">
        <v>30</v>
      </c>
      <c r="L91" s="4">
        <v>188</v>
      </c>
      <c r="M91" s="4">
        <v>188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44934</v>
      </c>
      <c r="S91" s="6">
        <v>44938</v>
      </c>
      <c r="T91" s="4" t="s">
        <v>34</v>
      </c>
      <c r="U91" s="4">
        <v>188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39</v>
      </c>
      <c r="F92" s="6">
        <v>44934</v>
      </c>
      <c r="G92" s="6">
        <v>44935</v>
      </c>
      <c r="H92" s="4">
        <v>1</v>
      </c>
      <c r="I92" s="4">
        <v>1</v>
      </c>
      <c r="J92" s="4">
        <v>1</v>
      </c>
      <c r="K92" s="4" t="s">
        <v>30</v>
      </c>
      <c r="L92" s="4">
        <v>717</v>
      </c>
      <c r="M92" s="4">
        <v>717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44934</v>
      </c>
      <c r="S92" s="6">
        <v>44938</v>
      </c>
      <c r="T92" s="4" t="s">
        <v>34</v>
      </c>
      <c r="U92" s="4">
        <v>717</v>
      </c>
      <c r="V92" s="4">
        <v>0</v>
      </c>
      <c r="W92" s="4">
        <v>0</v>
      </c>
      <c r="X92" s="4" t="s">
        <v>487</v>
      </c>
      <c r="Y92" s="4" t="s">
        <v>488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490</v>
      </c>
      <c r="E93" s="4" t="s">
        <v>491</v>
      </c>
      <c r="F93" s="6">
        <v>44934</v>
      </c>
      <c r="G93" s="6">
        <v>44935</v>
      </c>
      <c r="H93" s="4">
        <v>1</v>
      </c>
      <c r="I93" s="4">
        <v>1</v>
      </c>
      <c r="J93" s="4">
        <v>1</v>
      </c>
      <c r="K93" s="4" t="s">
        <v>30</v>
      </c>
      <c r="L93" s="4">
        <v>271</v>
      </c>
      <c r="M93" s="4">
        <v>271</v>
      </c>
      <c r="N93" s="4" t="s">
        <v>492</v>
      </c>
      <c r="O93" s="4" t="s">
        <v>32</v>
      </c>
      <c r="P93" s="4" t="s">
        <v>33</v>
      </c>
      <c r="Q93" s="4">
        <v>0</v>
      </c>
      <c r="R93" s="7">
        <v>44934</v>
      </c>
      <c r="S93" s="6">
        <v>44938</v>
      </c>
      <c r="T93" s="4" t="s">
        <v>34</v>
      </c>
      <c r="U93" s="4">
        <v>271</v>
      </c>
      <c r="V93" s="4">
        <v>0</v>
      </c>
      <c r="W93" s="4">
        <v>0</v>
      </c>
      <c r="X93" s="4" t="s">
        <v>493</v>
      </c>
      <c r="Y93" s="4" t="s">
        <v>494</v>
      </c>
    </row>
    <row r="94" s="4" customFormat="1" spans="1:25">
      <c r="A94" s="4" t="s">
        <v>495</v>
      </c>
      <c r="B94" s="4" t="s">
        <v>26</v>
      </c>
      <c r="C94" s="4" t="s">
        <v>27</v>
      </c>
      <c r="D94" s="4" t="s">
        <v>496</v>
      </c>
      <c r="E94" s="4" t="s">
        <v>497</v>
      </c>
      <c r="F94" s="6">
        <v>44934</v>
      </c>
      <c r="G94" s="6">
        <v>44935</v>
      </c>
      <c r="H94" s="4">
        <v>1</v>
      </c>
      <c r="I94" s="4">
        <v>1</v>
      </c>
      <c r="J94" s="4">
        <v>1</v>
      </c>
      <c r="K94" s="4" t="s">
        <v>30</v>
      </c>
      <c r="L94" s="4">
        <v>300</v>
      </c>
      <c r="M94" s="4">
        <v>300</v>
      </c>
      <c r="N94" s="4" t="s">
        <v>498</v>
      </c>
      <c r="O94" s="4" t="s">
        <v>32</v>
      </c>
      <c r="P94" s="4" t="s">
        <v>33</v>
      </c>
      <c r="Q94" s="4">
        <v>0</v>
      </c>
      <c r="R94" s="7">
        <v>44934</v>
      </c>
      <c r="S94" s="6">
        <v>44938</v>
      </c>
      <c r="T94" s="4" t="s">
        <v>34</v>
      </c>
      <c r="U94" s="4">
        <v>300</v>
      </c>
      <c r="V94" s="4">
        <v>0</v>
      </c>
      <c r="W94" s="4">
        <v>0</v>
      </c>
      <c r="X94" s="4" t="s">
        <v>499</v>
      </c>
      <c r="Y94" s="4" t="s">
        <v>500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503</v>
      </c>
      <c r="F95" s="6">
        <v>44934</v>
      </c>
      <c r="G95" s="6">
        <v>44935</v>
      </c>
      <c r="H95" s="4">
        <v>1</v>
      </c>
      <c r="I95" s="4">
        <v>1</v>
      </c>
      <c r="J95" s="4">
        <v>1</v>
      </c>
      <c r="K95" s="4" t="s">
        <v>30</v>
      </c>
      <c r="L95" s="4">
        <v>713</v>
      </c>
      <c r="M95" s="4">
        <v>713</v>
      </c>
      <c r="N95" s="4" t="s">
        <v>504</v>
      </c>
      <c r="O95" s="4" t="s">
        <v>32</v>
      </c>
      <c r="P95" s="4" t="s">
        <v>33</v>
      </c>
      <c r="Q95" s="4">
        <v>0</v>
      </c>
      <c r="R95" s="7">
        <v>44934</v>
      </c>
      <c r="S95" s="6">
        <v>44938</v>
      </c>
      <c r="T95" s="4" t="s">
        <v>34</v>
      </c>
      <c r="U95" s="4">
        <v>713</v>
      </c>
      <c r="V95" s="4">
        <v>0</v>
      </c>
      <c r="W95" s="4">
        <v>0</v>
      </c>
      <c r="X95" s="4" t="s">
        <v>505</v>
      </c>
      <c r="Y95" s="4" t="s">
        <v>506</v>
      </c>
    </row>
    <row r="96" s="4" customFormat="1" spans="1:25">
      <c r="A96" s="4" t="s">
        <v>507</v>
      </c>
      <c r="B96" s="4" t="s">
        <v>26</v>
      </c>
      <c r="C96" s="4" t="s">
        <v>27</v>
      </c>
      <c r="D96" s="4" t="s">
        <v>508</v>
      </c>
      <c r="E96" s="4" t="s">
        <v>509</v>
      </c>
      <c r="F96" s="6">
        <v>44934</v>
      </c>
      <c r="G96" s="6">
        <v>44935</v>
      </c>
      <c r="H96" s="4">
        <v>1</v>
      </c>
      <c r="I96" s="4">
        <v>1</v>
      </c>
      <c r="J96" s="4">
        <v>1</v>
      </c>
      <c r="K96" s="4" t="s">
        <v>30</v>
      </c>
      <c r="L96" s="4">
        <v>562</v>
      </c>
      <c r="M96" s="4">
        <v>562</v>
      </c>
      <c r="N96" s="4" t="s">
        <v>510</v>
      </c>
      <c r="O96" s="4" t="s">
        <v>32</v>
      </c>
      <c r="P96" s="4" t="s">
        <v>33</v>
      </c>
      <c r="Q96" s="4">
        <v>0</v>
      </c>
      <c r="R96" s="7">
        <v>44934</v>
      </c>
      <c r="S96" s="6">
        <v>44938</v>
      </c>
      <c r="T96" s="4" t="s">
        <v>34</v>
      </c>
      <c r="U96" s="4">
        <v>562</v>
      </c>
      <c r="V96" s="4">
        <v>0</v>
      </c>
      <c r="W96" s="4">
        <v>0</v>
      </c>
      <c r="X96" s="4" t="s">
        <v>511</v>
      </c>
      <c r="Y96" s="4" t="s">
        <v>36</v>
      </c>
    </row>
    <row r="97" s="4" customFormat="1" spans="1:25">
      <c r="A97" s="4" t="s">
        <v>512</v>
      </c>
      <c r="B97" s="4" t="s">
        <v>26</v>
      </c>
      <c r="C97" s="4" t="s">
        <v>27</v>
      </c>
      <c r="D97" s="4" t="s">
        <v>513</v>
      </c>
      <c r="E97" s="4" t="s">
        <v>378</v>
      </c>
      <c r="F97" s="6">
        <v>44934</v>
      </c>
      <c r="G97" s="6">
        <v>44935</v>
      </c>
      <c r="H97" s="4">
        <v>1</v>
      </c>
      <c r="I97" s="4">
        <v>1</v>
      </c>
      <c r="J97" s="4">
        <v>1</v>
      </c>
      <c r="K97" s="4" t="s">
        <v>30</v>
      </c>
      <c r="L97" s="4">
        <v>968</v>
      </c>
      <c r="M97" s="4">
        <v>968</v>
      </c>
      <c r="N97" s="4" t="s">
        <v>514</v>
      </c>
      <c r="O97" s="4" t="s">
        <v>32</v>
      </c>
      <c r="P97" s="4" t="s">
        <v>33</v>
      </c>
      <c r="Q97" s="4">
        <v>0</v>
      </c>
      <c r="R97" s="7">
        <v>44934</v>
      </c>
      <c r="S97" s="6">
        <v>44938</v>
      </c>
      <c r="T97" s="4" t="s">
        <v>34</v>
      </c>
      <c r="U97" s="4">
        <v>968</v>
      </c>
      <c r="V97" s="4">
        <v>0</v>
      </c>
      <c r="W97" s="4">
        <v>0</v>
      </c>
      <c r="X97" s="4" t="s">
        <v>515</v>
      </c>
      <c r="Y97" s="4" t="s">
        <v>36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F98" s="6">
        <v>44934</v>
      </c>
      <c r="G98" s="6">
        <v>44935</v>
      </c>
      <c r="H98" s="4">
        <v>0</v>
      </c>
      <c r="I98" s="4">
        <v>1</v>
      </c>
      <c r="J98" s="4">
        <v>0</v>
      </c>
      <c r="K98" s="4" t="s">
        <v>30</v>
      </c>
      <c r="L98" s="4">
        <v>91</v>
      </c>
      <c r="M98" s="4">
        <v>91</v>
      </c>
      <c r="O98" s="4" t="s">
        <v>32</v>
      </c>
      <c r="P98" s="4" t="s">
        <v>33</v>
      </c>
      <c r="Q98" s="4">
        <v>0</v>
      </c>
      <c r="R98" s="7">
        <v>44934</v>
      </c>
      <c r="S98" s="6">
        <v>44938</v>
      </c>
      <c r="T98" s="4" t="s">
        <v>34</v>
      </c>
      <c r="U98" s="4">
        <v>91</v>
      </c>
      <c r="V98" s="4">
        <v>0</v>
      </c>
      <c r="W98" s="4">
        <v>0</v>
      </c>
      <c r="X98" s="4" t="s">
        <v>36</v>
      </c>
      <c r="Y98" s="4" t="s">
        <v>36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520</v>
      </c>
      <c r="F99" s="6">
        <v>44934</v>
      </c>
      <c r="G99" s="6">
        <v>44935</v>
      </c>
      <c r="H99" s="4">
        <v>1</v>
      </c>
      <c r="I99" s="4">
        <v>1</v>
      </c>
      <c r="J99" s="4">
        <v>1</v>
      </c>
      <c r="K99" s="4" t="s">
        <v>30</v>
      </c>
      <c r="L99" s="4">
        <v>1564</v>
      </c>
      <c r="M99" s="4">
        <v>1564</v>
      </c>
      <c r="N99" s="4" t="s">
        <v>521</v>
      </c>
      <c r="O99" s="4" t="s">
        <v>32</v>
      </c>
      <c r="P99" s="4" t="s">
        <v>33</v>
      </c>
      <c r="Q99" s="4">
        <v>0</v>
      </c>
      <c r="R99" s="7">
        <v>44934</v>
      </c>
      <c r="S99" s="6">
        <v>44938</v>
      </c>
      <c r="T99" s="4" t="s">
        <v>34</v>
      </c>
      <c r="U99" s="4">
        <v>1564</v>
      </c>
      <c r="V99" s="4">
        <v>0</v>
      </c>
      <c r="W99" s="4">
        <v>0</v>
      </c>
      <c r="X99" s="4" t="s">
        <v>522</v>
      </c>
      <c r="Y99" s="4" t="s">
        <v>36</v>
      </c>
    </row>
    <row r="100" s="4" customFormat="1" spans="1:25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525</v>
      </c>
      <c r="F100" s="6">
        <v>44934</v>
      </c>
      <c r="G100" s="6">
        <v>44935</v>
      </c>
      <c r="H100" s="4">
        <v>1</v>
      </c>
      <c r="I100" s="4">
        <v>1</v>
      </c>
      <c r="J100" s="4">
        <v>1</v>
      </c>
      <c r="K100" s="4" t="s">
        <v>30</v>
      </c>
      <c r="L100" s="4">
        <v>157</v>
      </c>
      <c r="M100" s="4">
        <v>157</v>
      </c>
      <c r="N100" s="4" t="s">
        <v>526</v>
      </c>
      <c r="O100" s="4" t="s">
        <v>32</v>
      </c>
      <c r="P100" s="4" t="s">
        <v>33</v>
      </c>
      <c r="Q100" s="4">
        <v>0</v>
      </c>
      <c r="R100" s="7">
        <v>44934</v>
      </c>
      <c r="S100" s="6">
        <v>44938</v>
      </c>
      <c r="T100" s="4" t="s">
        <v>34</v>
      </c>
      <c r="U100" s="4">
        <v>157</v>
      </c>
      <c r="V100" s="4">
        <v>0</v>
      </c>
      <c r="W100" s="4">
        <v>0</v>
      </c>
      <c r="X100" s="4" t="s">
        <v>527</v>
      </c>
      <c r="Y100" s="4" t="s">
        <v>528</v>
      </c>
    </row>
    <row r="101" s="4" customFormat="1" spans="1:25">
      <c r="A101" s="4" t="s">
        <v>529</v>
      </c>
      <c r="B101" s="4" t="s">
        <v>26</v>
      </c>
      <c r="C101" s="4" t="s">
        <v>27</v>
      </c>
      <c r="D101" s="4" t="s">
        <v>530</v>
      </c>
      <c r="E101" s="4" t="s">
        <v>531</v>
      </c>
      <c r="F101" s="6">
        <v>44934</v>
      </c>
      <c r="G101" s="6">
        <v>44935</v>
      </c>
      <c r="H101" s="4">
        <v>2</v>
      </c>
      <c r="I101" s="4">
        <v>1</v>
      </c>
      <c r="J101" s="4">
        <v>2</v>
      </c>
      <c r="K101" s="4" t="s">
        <v>30</v>
      </c>
      <c r="L101" s="4">
        <v>608</v>
      </c>
      <c r="M101" s="4">
        <v>608</v>
      </c>
      <c r="N101" s="4" t="s">
        <v>532</v>
      </c>
      <c r="O101" s="4" t="s">
        <v>32</v>
      </c>
      <c r="P101" s="4" t="s">
        <v>33</v>
      </c>
      <c r="Q101" s="4">
        <v>0</v>
      </c>
      <c r="R101" s="7">
        <v>44934</v>
      </c>
      <c r="S101" s="6">
        <v>44938</v>
      </c>
      <c r="T101" s="4" t="s">
        <v>34</v>
      </c>
      <c r="U101" s="4">
        <v>608</v>
      </c>
      <c r="V101" s="4">
        <v>0</v>
      </c>
      <c r="W101" s="4">
        <v>0</v>
      </c>
      <c r="X101" s="4" t="s">
        <v>533</v>
      </c>
      <c r="Y101" s="4" t="s">
        <v>534</v>
      </c>
    </row>
    <row r="102" s="4" customFormat="1" spans="1:25">
      <c r="A102" s="4" t="s">
        <v>535</v>
      </c>
      <c r="B102" s="4" t="s">
        <v>26</v>
      </c>
      <c r="C102" s="4" t="s">
        <v>27</v>
      </c>
      <c r="D102" s="4" t="s">
        <v>536</v>
      </c>
      <c r="E102" s="4" t="s">
        <v>480</v>
      </c>
      <c r="F102" s="6">
        <v>44934</v>
      </c>
      <c r="G102" s="6">
        <v>44935</v>
      </c>
      <c r="H102" s="4">
        <v>1</v>
      </c>
      <c r="I102" s="4">
        <v>1</v>
      </c>
      <c r="J102" s="4">
        <v>1</v>
      </c>
      <c r="K102" s="4" t="s">
        <v>30</v>
      </c>
      <c r="L102" s="4">
        <v>193</v>
      </c>
      <c r="M102" s="4">
        <v>193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44934</v>
      </c>
      <c r="S102" s="6">
        <v>44938</v>
      </c>
      <c r="T102" s="4" t="s">
        <v>34</v>
      </c>
      <c r="U102" s="4">
        <v>193</v>
      </c>
      <c r="V102" s="4">
        <v>0</v>
      </c>
      <c r="W102" s="4">
        <v>0</v>
      </c>
      <c r="X102" s="4" t="s">
        <v>538</v>
      </c>
      <c r="Y102" s="4" t="s">
        <v>36</v>
      </c>
    </row>
    <row r="103" s="4" customFormat="1" spans="1:25">
      <c r="A103" s="4" t="s">
        <v>539</v>
      </c>
      <c r="B103" s="4" t="s">
        <v>26</v>
      </c>
      <c r="C103" s="4" t="s">
        <v>27</v>
      </c>
      <c r="D103" s="4" t="s">
        <v>490</v>
      </c>
      <c r="E103" s="4" t="s">
        <v>540</v>
      </c>
      <c r="F103" s="6">
        <v>44934</v>
      </c>
      <c r="G103" s="6">
        <v>44935</v>
      </c>
      <c r="H103" s="4">
        <v>1</v>
      </c>
      <c r="I103" s="4">
        <v>1</v>
      </c>
      <c r="J103" s="4">
        <v>1</v>
      </c>
      <c r="K103" s="4" t="s">
        <v>30</v>
      </c>
      <c r="L103" s="4">
        <v>271</v>
      </c>
      <c r="M103" s="4">
        <v>271</v>
      </c>
      <c r="N103" s="4" t="s">
        <v>541</v>
      </c>
      <c r="O103" s="4" t="s">
        <v>32</v>
      </c>
      <c r="P103" s="4" t="s">
        <v>33</v>
      </c>
      <c r="Q103" s="4">
        <v>0</v>
      </c>
      <c r="R103" s="7">
        <v>44934</v>
      </c>
      <c r="S103" s="6">
        <v>44938</v>
      </c>
      <c r="T103" s="4" t="s">
        <v>34</v>
      </c>
      <c r="U103" s="4">
        <v>271</v>
      </c>
      <c r="V103" s="4">
        <v>0</v>
      </c>
      <c r="W103" s="4">
        <v>0</v>
      </c>
      <c r="X103" s="4" t="s">
        <v>542</v>
      </c>
      <c r="Y103" s="4" t="s">
        <v>543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140</v>
      </c>
      <c r="E104" s="4" t="s">
        <v>141</v>
      </c>
      <c r="F104" s="6">
        <v>44934</v>
      </c>
      <c r="G104" s="6">
        <v>44935</v>
      </c>
      <c r="H104" s="4">
        <v>1</v>
      </c>
      <c r="I104" s="4">
        <v>1</v>
      </c>
      <c r="J104" s="4">
        <v>1</v>
      </c>
      <c r="K104" s="4" t="s">
        <v>30</v>
      </c>
      <c r="L104" s="4">
        <v>949</v>
      </c>
      <c r="M104" s="4">
        <v>949</v>
      </c>
      <c r="N104" s="4" t="s">
        <v>545</v>
      </c>
      <c r="O104" s="4" t="s">
        <v>32</v>
      </c>
      <c r="P104" s="4" t="s">
        <v>33</v>
      </c>
      <c r="Q104" s="4">
        <v>0</v>
      </c>
      <c r="R104" s="7">
        <v>44934</v>
      </c>
      <c r="S104" s="6">
        <v>44938</v>
      </c>
      <c r="T104" s="4" t="s">
        <v>34</v>
      </c>
      <c r="U104" s="4">
        <v>949</v>
      </c>
      <c r="V104" s="4">
        <v>0</v>
      </c>
      <c r="W104" s="4">
        <v>0</v>
      </c>
      <c r="X104" s="4" t="s">
        <v>546</v>
      </c>
      <c r="Y104" s="4" t="s">
        <v>547</v>
      </c>
    </row>
    <row r="105" s="4" customFormat="1" spans="1:25">
      <c r="A105" s="4" t="s">
        <v>548</v>
      </c>
      <c r="B105" s="4" t="s">
        <v>26</v>
      </c>
      <c r="C105" s="4" t="s">
        <v>27</v>
      </c>
      <c r="D105" s="4" t="s">
        <v>549</v>
      </c>
      <c r="E105" s="4" t="s">
        <v>297</v>
      </c>
      <c r="F105" s="6">
        <v>44934</v>
      </c>
      <c r="G105" s="6">
        <v>44935</v>
      </c>
      <c r="H105" s="4">
        <v>1</v>
      </c>
      <c r="I105" s="4">
        <v>1</v>
      </c>
      <c r="J105" s="4">
        <v>1</v>
      </c>
      <c r="K105" s="4" t="s">
        <v>30</v>
      </c>
      <c r="L105" s="4">
        <v>285</v>
      </c>
      <c r="M105" s="4">
        <v>285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44934</v>
      </c>
      <c r="S105" s="6">
        <v>44938</v>
      </c>
      <c r="T105" s="4" t="s">
        <v>34</v>
      </c>
      <c r="U105" s="4">
        <v>285</v>
      </c>
      <c r="V105" s="4">
        <v>0</v>
      </c>
      <c r="W105" s="4">
        <v>0</v>
      </c>
      <c r="X105" s="4" t="s">
        <v>551</v>
      </c>
      <c r="Y105" s="4" t="s">
        <v>552</v>
      </c>
    </row>
    <row r="106" s="4" customFormat="1" spans="1:25">
      <c r="A106" s="4" t="s">
        <v>553</v>
      </c>
      <c r="B106" s="4" t="s">
        <v>26</v>
      </c>
      <c r="C106" s="4" t="s">
        <v>27</v>
      </c>
      <c r="D106" s="4" t="s">
        <v>554</v>
      </c>
      <c r="E106" s="4" t="s">
        <v>555</v>
      </c>
      <c r="F106" s="6">
        <v>44934</v>
      </c>
      <c r="G106" s="6">
        <v>44935</v>
      </c>
      <c r="H106" s="4">
        <v>1</v>
      </c>
      <c r="I106" s="4">
        <v>1</v>
      </c>
      <c r="J106" s="4">
        <v>1</v>
      </c>
      <c r="K106" s="4" t="s">
        <v>30</v>
      </c>
      <c r="L106" s="4">
        <v>226</v>
      </c>
      <c r="M106" s="4">
        <v>226</v>
      </c>
      <c r="N106" s="4" t="s">
        <v>556</v>
      </c>
      <c r="O106" s="4" t="s">
        <v>32</v>
      </c>
      <c r="P106" s="4" t="s">
        <v>33</v>
      </c>
      <c r="Q106" s="4">
        <v>0</v>
      </c>
      <c r="R106" s="7">
        <v>44934</v>
      </c>
      <c r="S106" s="6">
        <v>44938</v>
      </c>
      <c r="T106" s="4" t="s">
        <v>34</v>
      </c>
      <c r="U106" s="4">
        <v>226</v>
      </c>
      <c r="V106" s="4">
        <v>0</v>
      </c>
      <c r="W106" s="4">
        <v>0</v>
      </c>
      <c r="X106" s="4" t="s">
        <v>557</v>
      </c>
      <c r="Y106" s="4" t="s">
        <v>558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232</v>
      </c>
      <c r="F107" s="6">
        <v>44934</v>
      </c>
      <c r="G107" s="6">
        <v>44935</v>
      </c>
      <c r="H107" s="4">
        <v>1</v>
      </c>
      <c r="I107" s="4">
        <v>1</v>
      </c>
      <c r="J107" s="4">
        <v>1</v>
      </c>
      <c r="K107" s="4" t="s">
        <v>30</v>
      </c>
      <c r="L107" s="4">
        <v>384</v>
      </c>
      <c r="M107" s="4">
        <v>384</v>
      </c>
      <c r="N107" s="4" t="s">
        <v>561</v>
      </c>
      <c r="O107" s="4" t="s">
        <v>32</v>
      </c>
      <c r="P107" s="4" t="s">
        <v>33</v>
      </c>
      <c r="Q107" s="4">
        <v>0</v>
      </c>
      <c r="R107" s="7">
        <v>44934</v>
      </c>
      <c r="S107" s="6">
        <v>44938</v>
      </c>
      <c r="T107" s="4" t="s">
        <v>34</v>
      </c>
      <c r="U107" s="4">
        <v>384</v>
      </c>
      <c r="V107" s="4">
        <v>0</v>
      </c>
      <c r="W107" s="4">
        <v>0</v>
      </c>
      <c r="X107" s="4" t="s">
        <v>562</v>
      </c>
      <c r="Y107" s="4" t="s">
        <v>563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496</v>
      </c>
      <c r="E108" s="4" t="s">
        <v>565</v>
      </c>
      <c r="F108" s="6">
        <v>44934</v>
      </c>
      <c r="G108" s="6">
        <v>44935</v>
      </c>
      <c r="H108" s="4">
        <v>1</v>
      </c>
      <c r="I108" s="4">
        <v>1</v>
      </c>
      <c r="J108" s="4">
        <v>1</v>
      </c>
      <c r="K108" s="4" t="s">
        <v>30</v>
      </c>
      <c r="L108" s="4">
        <v>300</v>
      </c>
      <c r="M108" s="4">
        <v>300</v>
      </c>
      <c r="N108" s="4" t="s">
        <v>566</v>
      </c>
      <c r="O108" s="4" t="s">
        <v>32</v>
      </c>
      <c r="P108" s="4" t="s">
        <v>33</v>
      </c>
      <c r="Q108" s="4">
        <v>0</v>
      </c>
      <c r="R108" s="7">
        <v>44934</v>
      </c>
      <c r="S108" s="6">
        <v>44938</v>
      </c>
      <c r="T108" s="4" t="s">
        <v>34</v>
      </c>
      <c r="U108" s="4">
        <v>300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571</v>
      </c>
      <c r="F109" s="6">
        <v>44934</v>
      </c>
      <c r="G109" s="6">
        <v>44935</v>
      </c>
      <c r="H109" s="4">
        <v>1</v>
      </c>
      <c r="I109" s="4">
        <v>1</v>
      </c>
      <c r="J109" s="4">
        <v>1</v>
      </c>
      <c r="K109" s="4" t="s">
        <v>30</v>
      </c>
      <c r="L109" s="4">
        <v>335</v>
      </c>
      <c r="M109" s="4">
        <v>335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44934</v>
      </c>
      <c r="S109" s="6">
        <v>44938</v>
      </c>
      <c r="T109" s="4" t="s">
        <v>34</v>
      </c>
      <c r="U109" s="4">
        <v>335</v>
      </c>
      <c r="V109" s="4">
        <v>0</v>
      </c>
      <c r="W109" s="4">
        <v>0</v>
      </c>
      <c r="X109" s="4" t="s">
        <v>573</v>
      </c>
      <c r="Y109" s="4" t="s">
        <v>36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44934</v>
      </c>
      <c r="G110" s="6">
        <v>44935</v>
      </c>
      <c r="H110" s="4">
        <v>1</v>
      </c>
      <c r="I110" s="4">
        <v>1</v>
      </c>
      <c r="J110" s="4">
        <v>1</v>
      </c>
      <c r="K110" s="4" t="s">
        <v>30</v>
      </c>
      <c r="L110" s="4">
        <v>309</v>
      </c>
      <c r="M110" s="4">
        <v>309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44934</v>
      </c>
      <c r="S110" s="6">
        <v>44938</v>
      </c>
      <c r="T110" s="4" t="s">
        <v>34</v>
      </c>
      <c r="U110" s="4">
        <v>309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582</v>
      </c>
      <c r="F111" s="6">
        <v>44934</v>
      </c>
      <c r="G111" s="6">
        <v>44935</v>
      </c>
      <c r="H111" s="4">
        <v>1</v>
      </c>
      <c r="I111" s="4">
        <v>1</v>
      </c>
      <c r="J111" s="4">
        <v>1</v>
      </c>
      <c r="K111" s="4" t="s">
        <v>30</v>
      </c>
      <c r="L111" s="4">
        <v>2438</v>
      </c>
      <c r="M111" s="4">
        <v>2438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44934</v>
      </c>
      <c r="S111" s="6">
        <v>44938</v>
      </c>
      <c r="T111" s="4" t="s">
        <v>34</v>
      </c>
      <c r="U111" s="4">
        <v>2438</v>
      </c>
      <c r="V111" s="4">
        <v>0</v>
      </c>
      <c r="W111" s="4">
        <v>0</v>
      </c>
      <c r="X111" s="4" t="s">
        <v>584</v>
      </c>
      <c r="Y111" s="4" t="s">
        <v>585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587</v>
      </c>
      <c r="F112" s="6">
        <v>44934</v>
      </c>
      <c r="G112" s="6">
        <v>44935</v>
      </c>
      <c r="H112" s="4">
        <v>0</v>
      </c>
      <c r="I112" s="4">
        <v>1</v>
      </c>
      <c r="J112" s="4">
        <v>0</v>
      </c>
      <c r="K112" s="4" t="s">
        <v>30</v>
      </c>
      <c r="L112" s="4">
        <v>699</v>
      </c>
      <c r="M112" s="4">
        <v>699</v>
      </c>
      <c r="O112" s="4" t="s">
        <v>32</v>
      </c>
      <c r="P112" s="4" t="s">
        <v>33</v>
      </c>
      <c r="Q112" s="4">
        <v>0</v>
      </c>
      <c r="R112" s="7">
        <v>44934</v>
      </c>
      <c r="S112" s="6">
        <v>44938</v>
      </c>
      <c r="T112" s="4" t="s">
        <v>34</v>
      </c>
      <c r="U112" s="4">
        <v>699</v>
      </c>
      <c r="V112" s="4">
        <v>0</v>
      </c>
      <c r="W112" s="4">
        <v>0</v>
      </c>
      <c r="X112" s="4" t="s">
        <v>36</v>
      </c>
      <c r="Y112" s="4" t="s">
        <v>36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589</v>
      </c>
      <c r="E113" s="4" t="s">
        <v>590</v>
      </c>
      <c r="F113" s="6">
        <v>44934</v>
      </c>
      <c r="G113" s="6">
        <v>44935</v>
      </c>
      <c r="H113" s="4">
        <v>1</v>
      </c>
      <c r="I113" s="4">
        <v>1</v>
      </c>
      <c r="J113" s="4">
        <v>1</v>
      </c>
      <c r="K113" s="4" t="s">
        <v>30</v>
      </c>
      <c r="L113" s="4">
        <v>134</v>
      </c>
      <c r="M113" s="4">
        <v>134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44934</v>
      </c>
      <c r="S113" s="6">
        <v>44938</v>
      </c>
      <c r="T113" s="4" t="s">
        <v>34</v>
      </c>
      <c r="U113" s="4">
        <v>134</v>
      </c>
      <c r="V113" s="4">
        <v>0</v>
      </c>
      <c r="W113" s="4">
        <v>0</v>
      </c>
      <c r="X113" s="4" t="s">
        <v>592</v>
      </c>
      <c r="Y113" s="4" t="s">
        <v>36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595</v>
      </c>
      <c r="F114" s="6">
        <v>44934</v>
      </c>
      <c r="G114" s="6">
        <v>44935</v>
      </c>
      <c r="H114" s="4">
        <v>1</v>
      </c>
      <c r="I114" s="4">
        <v>1</v>
      </c>
      <c r="J114" s="4">
        <v>1</v>
      </c>
      <c r="K114" s="4" t="s">
        <v>30</v>
      </c>
      <c r="L114" s="4">
        <v>718</v>
      </c>
      <c r="M114" s="4">
        <v>718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44934</v>
      </c>
      <c r="S114" s="6">
        <v>44938</v>
      </c>
      <c r="T114" s="4" t="s">
        <v>34</v>
      </c>
      <c r="U114" s="4">
        <v>718</v>
      </c>
      <c r="V114" s="4">
        <v>0</v>
      </c>
      <c r="W114" s="4">
        <v>0</v>
      </c>
      <c r="X114" s="4" t="s">
        <v>597</v>
      </c>
      <c r="Y114" s="4" t="s">
        <v>36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599</v>
      </c>
      <c r="E115" s="4" t="s">
        <v>600</v>
      </c>
      <c r="F115" s="6">
        <v>44934</v>
      </c>
      <c r="G115" s="6">
        <v>44935</v>
      </c>
      <c r="H115" s="4">
        <v>1</v>
      </c>
      <c r="I115" s="4">
        <v>1</v>
      </c>
      <c r="J115" s="4">
        <v>1</v>
      </c>
      <c r="K115" s="4" t="s">
        <v>30</v>
      </c>
      <c r="L115" s="4">
        <v>597</v>
      </c>
      <c r="M115" s="4">
        <v>597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44934</v>
      </c>
      <c r="S115" s="6">
        <v>44938</v>
      </c>
      <c r="T115" s="4" t="s">
        <v>34</v>
      </c>
      <c r="U115" s="4">
        <v>597</v>
      </c>
      <c r="V115" s="4">
        <v>0</v>
      </c>
      <c r="W115" s="4">
        <v>0</v>
      </c>
      <c r="X115" s="4" t="s">
        <v>602</v>
      </c>
      <c r="Y115" s="4" t="s">
        <v>603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606</v>
      </c>
      <c r="F116" s="6">
        <v>44934</v>
      </c>
      <c r="G116" s="6">
        <v>44935</v>
      </c>
      <c r="H116" s="4">
        <v>1</v>
      </c>
      <c r="I116" s="4">
        <v>1</v>
      </c>
      <c r="J116" s="4">
        <v>1</v>
      </c>
      <c r="K116" s="4" t="s">
        <v>30</v>
      </c>
      <c r="L116" s="4">
        <v>406</v>
      </c>
      <c r="M116" s="4">
        <v>406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44934</v>
      </c>
      <c r="S116" s="6">
        <v>44938</v>
      </c>
      <c r="T116" s="4" t="s">
        <v>34</v>
      </c>
      <c r="U116" s="4">
        <v>406</v>
      </c>
      <c r="V116" s="4">
        <v>0</v>
      </c>
      <c r="W116" s="4">
        <v>0</v>
      </c>
      <c r="X116" s="4" t="s">
        <v>608</v>
      </c>
      <c r="Y116" s="4" t="s">
        <v>36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44934</v>
      </c>
      <c r="G117" s="6">
        <v>44935</v>
      </c>
      <c r="H117" s="4">
        <v>1</v>
      </c>
      <c r="I117" s="4">
        <v>1</v>
      </c>
      <c r="J117" s="4">
        <v>1</v>
      </c>
      <c r="K117" s="4" t="s">
        <v>30</v>
      </c>
      <c r="L117" s="4">
        <v>923</v>
      </c>
      <c r="M117" s="4">
        <v>923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44934</v>
      </c>
      <c r="S117" s="6">
        <v>44938</v>
      </c>
      <c r="T117" s="4" t="s">
        <v>34</v>
      </c>
      <c r="U117" s="4">
        <v>923</v>
      </c>
      <c r="V117" s="4">
        <v>0</v>
      </c>
      <c r="W117" s="4">
        <v>0</v>
      </c>
      <c r="X117" s="4" t="s">
        <v>613</v>
      </c>
      <c r="Y117" s="4" t="s">
        <v>614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616</v>
      </c>
      <c r="E118" s="4" t="s">
        <v>232</v>
      </c>
      <c r="F118" s="6">
        <v>44934</v>
      </c>
      <c r="G118" s="6">
        <v>44935</v>
      </c>
      <c r="H118" s="4">
        <v>1</v>
      </c>
      <c r="I118" s="4">
        <v>1</v>
      </c>
      <c r="J118" s="4">
        <v>1</v>
      </c>
      <c r="K118" s="4" t="s">
        <v>30</v>
      </c>
      <c r="L118" s="4">
        <v>444</v>
      </c>
      <c r="M118" s="4">
        <v>444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44934</v>
      </c>
      <c r="S118" s="6">
        <v>44938</v>
      </c>
      <c r="T118" s="4" t="s">
        <v>34</v>
      </c>
      <c r="U118" s="4">
        <v>444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44934</v>
      </c>
      <c r="G119" s="6">
        <v>44935</v>
      </c>
      <c r="H119" s="4">
        <v>1</v>
      </c>
      <c r="I119" s="4">
        <v>1</v>
      </c>
      <c r="J119" s="4">
        <v>1</v>
      </c>
      <c r="K119" s="4" t="s">
        <v>30</v>
      </c>
      <c r="L119" s="4">
        <v>685</v>
      </c>
      <c r="M119" s="4">
        <v>685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44934</v>
      </c>
      <c r="S119" s="6">
        <v>44938</v>
      </c>
      <c r="T119" s="4" t="s">
        <v>34</v>
      </c>
      <c r="U119" s="4">
        <v>685</v>
      </c>
      <c r="V119" s="4">
        <v>0</v>
      </c>
      <c r="W119" s="4">
        <v>0</v>
      </c>
      <c r="X119" s="4" t="s">
        <v>624</v>
      </c>
      <c r="Y119" s="4" t="s">
        <v>625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628</v>
      </c>
      <c r="F120" s="6">
        <v>44934</v>
      </c>
      <c r="G120" s="6">
        <v>44935</v>
      </c>
      <c r="H120" s="4">
        <v>1</v>
      </c>
      <c r="I120" s="4">
        <v>1</v>
      </c>
      <c r="J120" s="4">
        <v>1</v>
      </c>
      <c r="K120" s="4" t="s">
        <v>30</v>
      </c>
      <c r="L120" s="4">
        <v>896</v>
      </c>
      <c r="M120" s="4">
        <v>896</v>
      </c>
      <c r="N120" s="4" t="s">
        <v>629</v>
      </c>
      <c r="O120" s="4" t="s">
        <v>32</v>
      </c>
      <c r="P120" s="4" t="s">
        <v>33</v>
      </c>
      <c r="Q120" s="4">
        <v>0</v>
      </c>
      <c r="R120" s="7">
        <v>44934</v>
      </c>
      <c r="S120" s="6">
        <v>44938</v>
      </c>
      <c r="T120" s="4" t="s">
        <v>34</v>
      </c>
      <c r="U120" s="4">
        <v>896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633</v>
      </c>
      <c r="E121" s="4" t="s">
        <v>634</v>
      </c>
      <c r="F121" s="6">
        <v>44934</v>
      </c>
      <c r="G121" s="6">
        <v>44935</v>
      </c>
      <c r="H121" s="4">
        <v>1</v>
      </c>
      <c r="I121" s="4">
        <v>1</v>
      </c>
      <c r="J121" s="4">
        <v>1</v>
      </c>
      <c r="K121" s="4" t="s">
        <v>30</v>
      </c>
      <c r="L121" s="4">
        <v>149</v>
      </c>
      <c r="M121" s="4">
        <v>149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44934</v>
      </c>
      <c r="S121" s="6">
        <v>44938</v>
      </c>
      <c r="T121" s="4" t="s">
        <v>34</v>
      </c>
      <c r="U121" s="4">
        <v>149</v>
      </c>
      <c r="V121" s="4">
        <v>0</v>
      </c>
      <c r="W121" s="4">
        <v>0</v>
      </c>
      <c r="X121" s="4" t="s">
        <v>636</v>
      </c>
      <c r="Y121" s="4" t="s">
        <v>637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382</v>
      </c>
      <c r="E122" s="4" t="s">
        <v>383</v>
      </c>
      <c r="F122" s="6">
        <v>44934</v>
      </c>
      <c r="G122" s="6">
        <v>44935</v>
      </c>
      <c r="H122" s="4">
        <v>1</v>
      </c>
      <c r="I122" s="4">
        <v>1</v>
      </c>
      <c r="J122" s="4">
        <v>1</v>
      </c>
      <c r="K122" s="4" t="s">
        <v>30</v>
      </c>
      <c r="L122" s="4">
        <v>798</v>
      </c>
      <c r="M122" s="4">
        <v>798</v>
      </c>
      <c r="N122" s="4" t="s">
        <v>639</v>
      </c>
      <c r="O122" s="4" t="s">
        <v>32</v>
      </c>
      <c r="P122" s="4" t="s">
        <v>33</v>
      </c>
      <c r="Q122" s="4">
        <v>0</v>
      </c>
      <c r="R122" s="7">
        <v>44934</v>
      </c>
      <c r="S122" s="6">
        <v>44938</v>
      </c>
      <c r="T122" s="4" t="s">
        <v>34</v>
      </c>
      <c r="U122" s="4">
        <v>798</v>
      </c>
      <c r="V122" s="4">
        <v>0</v>
      </c>
      <c r="W122" s="4">
        <v>0</v>
      </c>
      <c r="X122" s="4" t="s">
        <v>640</v>
      </c>
      <c r="Y122" s="4" t="s">
        <v>36</v>
      </c>
    </row>
    <row r="123" s="4" customFormat="1" spans="1:25">
      <c r="A123" s="4" t="s">
        <v>641</v>
      </c>
      <c r="B123" s="4" t="s">
        <v>26</v>
      </c>
      <c r="C123" s="4" t="s">
        <v>27</v>
      </c>
      <c r="D123" s="4" t="s">
        <v>642</v>
      </c>
      <c r="E123" s="4" t="s">
        <v>643</v>
      </c>
      <c r="F123" s="6">
        <v>44934</v>
      </c>
      <c r="G123" s="6">
        <v>44935</v>
      </c>
      <c r="H123" s="4">
        <v>1</v>
      </c>
      <c r="I123" s="4">
        <v>1</v>
      </c>
      <c r="J123" s="4">
        <v>1</v>
      </c>
      <c r="K123" s="4" t="s">
        <v>30</v>
      </c>
      <c r="L123" s="4">
        <v>269</v>
      </c>
      <c r="M123" s="4">
        <v>269</v>
      </c>
      <c r="N123" s="4" t="s">
        <v>644</v>
      </c>
      <c r="O123" s="4" t="s">
        <v>32</v>
      </c>
      <c r="P123" s="4" t="s">
        <v>33</v>
      </c>
      <c r="Q123" s="4">
        <v>0</v>
      </c>
      <c r="R123" s="7">
        <v>44934</v>
      </c>
      <c r="S123" s="6">
        <v>44938</v>
      </c>
      <c r="T123" s="4" t="s">
        <v>34</v>
      </c>
      <c r="U123" s="4">
        <v>269</v>
      </c>
      <c r="V123" s="4">
        <v>0</v>
      </c>
      <c r="W123" s="4">
        <v>0</v>
      </c>
      <c r="X123" s="4" t="s">
        <v>645</v>
      </c>
      <c r="Y123" s="4" t="s">
        <v>36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469</v>
      </c>
      <c r="F124" s="6">
        <v>44934</v>
      </c>
      <c r="G124" s="6">
        <v>44935</v>
      </c>
      <c r="H124" s="4">
        <v>1</v>
      </c>
      <c r="I124" s="4">
        <v>1</v>
      </c>
      <c r="J124" s="4">
        <v>1</v>
      </c>
      <c r="K124" s="4" t="s">
        <v>30</v>
      </c>
      <c r="L124" s="4">
        <v>277</v>
      </c>
      <c r="M124" s="4">
        <v>277</v>
      </c>
      <c r="N124" s="4" t="s">
        <v>648</v>
      </c>
      <c r="O124" s="4" t="s">
        <v>32</v>
      </c>
      <c r="P124" s="4" t="s">
        <v>33</v>
      </c>
      <c r="Q124" s="4">
        <v>0</v>
      </c>
      <c r="R124" s="7">
        <v>44934</v>
      </c>
      <c r="S124" s="6">
        <v>44938</v>
      </c>
      <c r="T124" s="4" t="s">
        <v>34</v>
      </c>
      <c r="U124" s="4">
        <v>277</v>
      </c>
      <c r="V124" s="4">
        <v>0</v>
      </c>
      <c r="W124" s="4">
        <v>0</v>
      </c>
      <c r="X124" s="4" t="s">
        <v>649</v>
      </c>
      <c r="Y124" s="4" t="s">
        <v>650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652</v>
      </c>
      <c r="E125" s="4" t="s">
        <v>531</v>
      </c>
      <c r="F125" s="6">
        <v>44934</v>
      </c>
      <c r="G125" s="6">
        <v>44935</v>
      </c>
      <c r="H125" s="4">
        <v>1</v>
      </c>
      <c r="I125" s="4">
        <v>1</v>
      </c>
      <c r="J125" s="4">
        <v>1</v>
      </c>
      <c r="K125" s="4" t="s">
        <v>30</v>
      </c>
      <c r="L125" s="4">
        <v>264</v>
      </c>
      <c r="M125" s="4">
        <v>264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44934</v>
      </c>
      <c r="S125" s="6">
        <v>44938</v>
      </c>
      <c r="T125" s="4" t="s">
        <v>34</v>
      </c>
      <c r="U125" s="4">
        <v>264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469</v>
      </c>
      <c r="F126" s="6">
        <v>44934</v>
      </c>
      <c r="G126" s="6">
        <v>44935</v>
      </c>
      <c r="H126" s="4">
        <v>1</v>
      </c>
      <c r="I126" s="4">
        <v>1</v>
      </c>
      <c r="J126" s="4">
        <v>1</v>
      </c>
      <c r="K126" s="4" t="s">
        <v>30</v>
      </c>
      <c r="L126" s="4">
        <v>224</v>
      </c>
      <c r="M126" s="4">
        <v>224</v>
      </c>
      <c r="N126" s="4" t="s">
        <v>658</v>
      </c>
      <c r="O126" s="4" t="s">
        <v>32</v>
      </c>
      <c r="P126" s="4" t="s">
        <v>33</v>
      </c>
      <c r="Q126" s="4">
        <v>0</v>
      </c>
      <c r="R126" s="7">
        <v>44934</v>
      </c>
      <c r="S126" s="6">
        <v>44938</v>
      </c>
      <c r="T126" s="4" t="s">
        <v>34</v>
      </c>
      <c r="U126" s="4">
        <v>224</v>
      </c>
      <c r="V126" s="4">
        <v>0</v>
      </c>
      <c r="W126" s="4">
        <v>0</v>
      </c>
      <c r="X126" s="4" t="s">
        <v>659</v>
      </c>
      <c r="Y126" s="4" t="s">
        <v>36</v>
      </c>
    </row>
    <row r="127" s="4" customFormat="1" spans="1:25">
      <c r="A127" s="4" t="s">
        <v>660</v>
      </c>
      <c r="B127" s="4" t="s">
        <v>26</v>
      </c>
      <c r="C127" s="4" t="s">
        <v>27</v>
      </c>
      <c r="D127" s="4" t="s">
        <v>661</v>
      </c>
      <c r="E127" s="4" t="s">
        <v>662</v>
      </c>
      <c r="F127" s="6">
        <v>44934</v>
      </c>
      <c r="G127" s="6">
        <v>44935</v>
      </c>
      <c r="H127" s="4">
        <v>1</v>
      </c>
      <c r="I127" s="4">
        <v>1</v>
      </c>
      <c r="J127" s="4">
        <v>1</v>
      </c>
      <c r="K127" s="4" t="s">
        <v>30</v>
      </c>
      <c r="L127" s="4">
        <v>180</v>
      </c>
      <c r="M127" s="4">
        <v>180</v>
      </c>
      <c r="N127" s="4" t="s">
        <v>663</v>
      </c>
      <c r="O127" s="4" t="s">
        <v>32</v>
      </c>
      <c r="P127" s="4" t="s">
        <v>33</v>
      </c>
      <c r="Q127" s="4">
        <v>0</v>
      </c>
      <c r="R127" s="7">
        <v>44934</v>
      </c>
      <c r="S127" s="6">
        <v>44938</v>
      </c>
      <c r="T127" s="4" t="s">
        <v>34</v>
      </c>
      <c r="U127" s="4">
        <v>180</v>
      </c>
      <c r="V127" s="4">
        <v>0</v>
      </c>
      <c r="W127" s="4">
        <v>0</v>
      </c>
      <c r="X127" s="4" t="s">
        <v>664</v>
      </c>
      <c r="Y127" s="4" t="s">
        <v>665</v>
      </c>
    </row>
    <row r="128" s="4" customFormat="1" spans="1:25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668</v>
      </c>
      <c r="F128" s="6">
        <v>44934</v>
      </c>
      <c r="G128" s="6">
        <v>44935</v>
      </c>
      <c r="H128" s="4">
        <v>1</v>
      </c>
      <c r="I128" s="4">
        <v>1</v>
      </c>
      <c r="J128" s="4">
        <v>1</v>
      </c>
      <c r="K128" s="4" t="s">
        <v>30</v>
      </c>
      <c r="L128" s="4">
        <v>861</v>
      </c>
      <c r="M128" s="4">
        <v>861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44934</v>
      </c>
      <c r="S128" s="6">
        <v>44938</v>
      </c>
      <c r="T128" s="4" t="s">
        <v>34</v>
      </c>
      <c r="U128" s="4">
        <v>861</v>
      </c>
      <c r="V128" s="4">
        <v>0</v>
      </c>
      <c r="W128" s="4">
        <v>0</v>
      </c>
      <c r="X128" s="4" t="s">
        <v>670</v>
      </c>
      <c r="Y128" s="4" t="s">
        <v>671</v>
      </c>
    </row>
    <row r="129" s="4" customFormat="1" spans="1:25">
      <c r="A129" s="4" t="s">
        <v>672</v>
      </c>
      <c r="B129" s="4" t="s">
        <v>26</v>
      </c>
      <c r="C129" s="4" t="s">
        <v>27</v>
      </c>
      <c r="D129" s="4" t="s">
        <v>673</v>
      </c>
      <c r="E129" s="4" t="s">
        <v>449</v>
      </c>
      <c r="F129" s="6">
        <v>44934</v>
      </c>
      <c r="G129" s="6">
        <v>44935</v>
      </c>
      <c r="H129" s="4">
        <v>1</v>
      </c>
      <c r="I129" s="4">
        <v>1</v>
      </c>
      <c r="J129" s="4">
        <v>1</v>
      </c>
      <c r="K129" s="4" t="s">
        <v>30</v>
      </c>
      <c r="L129" s="4">
        <v>228</v>
      </c>
      <c r="M129" s="4">
        <v>228</v>
      </c>
      <c r="N129" s="4" t="s">
        <v>674</v>
      </c>
      <c r="O129" s="4" t="s">
        <v>32</v>
      </c>
      <c r="P129" s="4" t="s">
        <v>33</v>
      </c>
      <c r="Q129" s="4">
        <v>0</v>
      </c>
      <c r="R129" s="7">
        <v>44934</v>
      </c>
      <c r="S129" s="6">
        <v>44938</v>
      </c>
      <c r="T129" s="4" t="s">
        <v>34</v>
      </c>
      <c r="U129" s="4">
        <v>228</v>
      </c>
      <c r="V129" s="4">
        <v>0</v>
      </c>
      <c r="W129" s="4">
        <v>0</v>
      </c>
      <c r="X129" s="4" t="s">
        <v>675</v>
      </c>
      <c r="Y129" s="4" t="s">
        <v>676</v>
      </c>
    </row>
    <row r="130" s="4" customFormat="1" spans="1:25">
      <c r="A130" s="4" t="s">
        <v>677</v>
      </c>
      <c r="B130" s="4" t="s">
        <v>26</v>
      </c>
      <c r="C130" s="4" t="s">
        <v>27</v>
      </c>
      <c r="D130" s="4" t="s">
        <v>678</v>
      </c>
      <c r="E130" s="4" t="s">
        <v>679</v>
      </c>
      <c r="F130" s="6">
        <v>44934</v>
      </c>
      <c r="G130" s="6">
        <v>44935</v>
      </c>
      <c r="H130" s="4">
        <v>1</v>
      </c>
      <c r="I130" s="4">
        <v>1</v>
      </c>
      <c r="J130" s="4">
        <v>1</v>
      </c>
      <c r="K130" s="4" t="s">
        <v>30</v>
      </c>
      <c r="L130" s="4">
        <v>5262</v>
      </c>
      <c r="M130" s="4">
        <v>5262</v>
      </c>
      <c r="N130" s="4" t="s">
        <v>680</v>
      </c>
      <c r="O130" s="4" t="s">
        <v>32</v>
      </c>
      <c r="P130" s="4" t="s">
        <v>33</v>
      </c>
      <c r="Q130" s="4">
        <v>0</v>
      </c>
      <c r="R130" s="7">
        <v>44934</v>
      </c>
      <c r="S130" s="6">
        <v>44938</v>
      </c>
      <c r="T130" s="4" t="s">
        <v>34</v>
      </c>
      <c r="U130" s="4">
        <v>5262</v>
      </c>
      <c r="V130" s="4">
        <v>0</v>
      </c>
      <c r="W130" s="4">
        <v>0</v>
      </c>
      <c r="X130" s="4" t="s">
        <v>681</v>
      </c>
      <c r="Y130" s="4" t="s">
        <v>36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683</v>
      </c>
      <c r="E131" s="4" t="s">
        <v>39</v>
      </c>
      <c r="F131" s="6">
        <v>44934</v>
      </c>
      <c r="G131" s="6">
        <v>44935</v>
      </c>
      <c r="H131" s="4">
        <v>1</v>
      </c>
      <c r="I131" s="4">
        <v>1</v>
      </c>
      <c r="J131" s="4">
        <v>1</v>
      </c>
      <c r="K131" s="4" t="s">
        <v>30</v>
      </c>
      <c r="L131" s="4">
        <v>1431</v>
      </c>
      <c r="M131" s="4">
        <v>1431</v>
      </c>
      <c r="N131" s="4" t="s">
        <v>684</v>
      </c>
      <c r="O131" s="4" t="s">
        <v>32</v>
      </c>
      <c r="P131" s="4" t="s">
        <v>33</v>
      </c>
      <c r="Q131" s="4">
        <v>0</v>
      </c>
      <c r="R131" s="7">
        <v>44934</v>
      </c>
      <c r="S131" s="6">
        <v>44938</v>
      </c>
      <c r="T131" s="4" t="s">
        <v>34</v>
      </c>
      <c r="U131" s="4">
        <v>1431</v>
      </c>
      <c r="V131" s="4">
        <v>0</v>
      </c>
      <c r="W131" s="4">
        <v>0</v>
      </c>
      <c r="X131" s="4" t="s">
        <v>685</v>
      </c>
      <c r="Y131" s="4" t="s">
        <v>686</v>
      </c>
    </row>
    <row r="132" s="4" customFormat="1" spans="1:25">
      <c r="A132" s="4" t="s">
        <v>687</v>
      </c>
      <c r="B132" s="4" t="s">
        <v>26</v>
      </c>
      <c r="C132" s="4" t="s">
        <v>27</v>
      </c>
      <c r="D132" s="4" t="s">
        <v>688</v>
      </c>
      <c r="E132" s="4" t="s">
        <v>480</v>
      </c>
      <c r="F132" s="6">
        <v>44934</v>
      </c>
      <c r="G132" s="6">
        <v>44935</v>
      </c>
      <c r="H132" s="4">
        <v>1</v>
      </c>
      <c r="I132" s="4">
        <v>1</v>
      </c>
      <c r="J132" s="4">
        <v>1</v>
      </c>
      <c r="K132" s="4" t="s">
        <v>30</v>
      </c>
      <c r="L132" s="4">
        <v>196</v>
      </c>
      <c r="M132" s="4">
        <v>196</v>
      </c>
      <c r="N132" s="4" t="s">
        <v>689</v>
      </c>
      <c r="O132" s="4" t="s">
        <v>32</v>
      </c>
      <c r="P132" s="4" t="s">
        <v>33</v>
      </c>
      <c r="Q132" s="4">
        <v>0</v>
      </c>
      <c r="R132" s="7">
        <v>44934</v>
      </c>
      <c r="S132" s="6">
        <v>44938</v>
      </c>
      <c r="T132" s="4" t="s">
        <v>34</v>
      </c>
      <c r="U132" s="4">
        <v>196</v>
      </c>
      <c r="V132" s="4">
        <v>0</v>
      </c>
      <c r="W132" s="4">
        <v>0</v>
      </c>
      <c r="X132" s="4" t="s">
        <v>36</v>
      </c>
      <c r="Y132" s="4" t="s">
        <v>36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691</v>
      </c>
      <c r="E133" s="4" t="s">
        <v>692</v>
      </c>
      <c r="F133" s="6">
        <v>44934</v>
      </c>
      <c r="G133" s="6">
        <v>44935</v>
      </c>
      <c r="H133" s="4">
        <v>1</v>
      </c>
      <c r="I133" s="4">
        <v>1</v>
      </c>
      <c r="J133" s="4">
        <v>1</v>
      </c>
      <c r="K133" s="4" t="s">
        <v>30</v>
      </c>
      <c r="L133" s="4">
        <v>387</v>
      </c>
      <c r="M133" s="4">
        <v>387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44934</v>
      </c>
      <c r="S133" s="6">
        <v>44938</v>
      </c>
      <c r="T133" s="4" t="s">
        <v>34</v>
      </c>
      <c r="U133" s="4">
        <v>387</v>
      </c>
      <c r="V133" s="4">
        <v>0</v>
      </c>
      <c r="W133" s="4">
        <v>0</v>
      </c>
      <c r="X133" s="4" t="s">
        <v>694</v>
      </c>
      <c r="Y133" s="4" t="s">
        <v>695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9"/>
  <sheetViews>
    <sheetView tabSelected="1" workbookViewId="0">
      <selection activeCell="A137" sqref="A137:C139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696</v>
      </c>
    </row>
    <row r="2" s="4" customFormat="1" hidden="1" spans="1:9">
      <c r="A2" s="5">
        <v>21264712186</v>
      </c>
      <c r="B2" s="6">
        <v>44932</v>
      </c>
      <c r="C2" s="6">
        <v>44935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21434540563</v>
      </c>
      <c r="B3" s="6">
        <v>44932</v>
      </c>
      <c r="C3" s="6">
        <v>44935</v>
      </c>
      <c r="D3" s="4">
        <v>1757</v>
      </c>
      <c r="E3" s="4" t="str">
        <f>VLOOKUP(A3,HOP!A:L,12,0)</f>
        <v>1757.00</v>
      </c>
      <c r="F3" s="4" t="str">
        <f>VLOOKUP(A3,HOP!A:C,3,0)</f>
        <v>2736811</v>
      </c>
      <c r="G3" s="4">
        <f t="shared" ref="G3:G34" si="0">D3-E3</f>
        <v>0</v>
      </c>
      <c r="H3" s="4" t="str">
        <f t="shared" ref="H3:H34" si="1">$H$1&amp;F3</f>
        <v>，2736811</v>
      </c>
      <c r="I3" s="4" t="str">
        <f>VLOOKUP(A3,HOP!A:U,21,0)</f>
        <v>直采</v>
      </c>
    </row>
    <row r="4" s="4" customFormat="1" hidden="1" spans="1:9">
      <c r="A4" s="5">
        <v>21468004743</v>
      </c>
      <c r="B4" s="6">
        <v>44932</v>
      </c>
      <c r="C4" s="6">
        <v>44935</v>
      </c>
      <c r="D4" s="4">
        <v>3942</v>
      </c>
      <c r="E4" s="4" t="str">
        <f>VLOOKUP(A4,HOP!A:L,12,0)</f>
        <v>3942.00</v>
      </c>
      <c r="F4" s="4" t="str">
        <f>VLOOKUP(A4,HOP!A:C,3,0)</f>
        <v>2743173</v>
      </c>
      <c r="G4" s="4">
        <f t="shared" si="0"/>
        <v>0</v>
      </c>
      <c r="H4" s="4" t="str">
        <f t="shared" si="1"/>
        <v>，2743173</v>
      </c>
      <c r="I4" s="4" t="str">
        <f>VLOOKUP(A4,HOP!A:U,21,0)</f>
        <v>直采</v>
      </c>
    </row>
    <row r="5" s="4" customFormat="1" hidden="1" spans="1:9">
      <c r="A5" s="5">
        <v>21609804590</v>
      </c>
      <c r="B5" s="6">
        <v>44931</v>
      </c>
      <c r="C5" s="6">
        <v>44935</v>
      </c>
      <c r="D5" s="4">
        <v>976</v>
      </c>
      <c r="E5" s="4" t="str">
        <f>VLOOKUP(A5,HOP!A:L,12,0)</f>
        <v>976.00</v>
      </c>
      <c r="F5" s="4" t="str">
        <f>VLOOKUP(A5,HOP!A:C,3,0)</f>
        <v>2764471</v>
      </c>
      <c r="G5" s="4">
        <f t="shared" si="0"/>
        <v>0</v>
      </c>
      <c r="H5" s="4" t="str">
        <f t="shared" si="1"/>
        <v>，2764471</v>
      </c>
      <c r="I5" s="4" t="str">
        <f>VLOOKUP(A5,HOP!A:U,21,0)</f>
        <v>直连</v>
      </c>
    </row>
    <row r="6" s="4" customFormat="1" hidden="1" spans="1:9">
      <c r="A6" s="5">
        <v>21840046347</v>
      </c>
      <c r="B6" s="6">
        <v>44933</v>
      </c>
      <c r="C6" s="6">
        <v>44935</v>
      </c>
      <c r="D6" s="4">
        <v>592</v>
      </c>
      <c r="E6" s="4" t="str">
        <f>VLOOKUP(A6,HOP!A:L,12,0)</f>
        <v>592.00</v>
      </c>
      <c r="F6" s="4" t="str">
        <f>VLOOKUP(A6,HOP!A:C,3,0)</f>
        <v>2823140</v>
      </c>
      <c r="G6" s="4">
        <f t="shared" si="0"/>
        <v>0</v>
      </c>
      <c r="H6" s="4" t="str">
        <f t="shared" si="1"/>
        <v>，2823140</v>
      </c>
      <c r="I6" s="4" t="str">
        <f>VLOOKUP(A6,HOP!A:U,21,0)</f>
        <v>直连</v>
      </c>
    </row>
    <row r="7" s="4" customFormat="1" hidden="1" spans="1:9">
      <c r="A7" s="5">
        <v>21846744496</v>
      </c>
      <c r="B7" s="6">
        <v>44932</v>
      </c>
      <c r="C7" s="6">
        <v>44935</v>
      </c>
      <c r="D7" s="4">
        <v>3087</v>
      </c>
      <c r="E7" s="4" t="str">
        <f>VLOOKUP(A7,HOP!A:L,12,0)</f>
        <v>3087.00</v>
      </c>
      <c r="F7" s="4" t="str">
        <f>VLOOKUP(A7,HOP!A:C,3,0)</f>
        <v>2833475</v>
      </c>
      <c r="G7" s="4">
        <f t="shared" si="0"/>
        <v>0</v>
      </c>
      <c r="H7" s="4" t="str">
        <f t="shared" si="1"/>
        <v>，2833475</v>
      </c>
      <c r="I7" s="4" t="str">
        <f>VLOOKUP(A7,HOP!A:U,21,0)</f>
        <v>直连</v>
      </c>
    </row>
    <row r="8" s="4" customFormat="1" hidden="1" spans="1:9">
      <c r="A8" s="5">
        <v>999221869522056</v>
      </c>
      <c r="B8" s="6">
        <v>44933</v>
      </c>
      <c r="C8" s="6">
        <v>44935</v>
      </c>
      <c r="D8" s="4">
        <v>2458</v>
      </c>
      <c r="E8" s="4" t="str">
        <f>VLOOKUP(A8,HOP!A:L,12,0)</f>
        <v>2458.00</v>
      </c>
      <c r="F8" s="4" t="str">
        <f>VLOOKUP(A8,HOP!A:C,3,0)</f>
        <v>2859051</v>
      </c>
      <c r="G8" s="4">
        <f t="shared" si="0"/>
        <v>0</v>
      </c>
      <c r="H8" s="4" t="str">
        <f t="shared" si="1"/>
        <v>，2859051</v>
      </c>
      <c r="I8" s="4" t="str">
        <f>VLOOKUP(A8,HOP!A:U,21,0)</f>
        <v>直连</v>
      </c>
    </row>
    <row r="9" s="4" customFormat="1" hidden="1" spans="1:9">
      <c r="A9" s="5">
        <v>999221882072948</v>
      </c>
      <c r="B9" s="6">
        <v>44931</v>
      </c>
      <c r="C9" s="6">
        <v>44935</v>
      </c>
      <c r="D9" s="4">
        <v>8000</v>
      </c>
      <c r="E9" s="4" t="str">
        <f>VLOOKUP(A9,HOP!A:L,12,0)</f>
        <v>8000.00</v>
      </c>
      <c r="F9" s="4" t="str">
        <f>VLOOKUP(A9,HOP!A:C,3,0)</f>
        <v>2863497</v>
      </c>
      <c r="G9" s="4">
        <f t="shared" si="0"/>
        <v>0</v>
      </c>
      <c r="H9" s="4" t="str">
        <f t="shared" si="1"/>
        <v>，2863497</v>
      </c>
      <c r="I9" s="4" t="str">
        <f>VLOOKUP(A9,HOP!A:U,21,0)</f>
        <v>直连</v>
      </c>
    </row>
    <row r="10" s="4" customFormat="1" hidden="1" spans="1:9">
      <c r="A10" s="5">
        <v>21884477332</v>
      </c>
      <c r="B10" s="6">
        <v>44921</v>
      </c>
      <c r="C10" s="6">
        <v>44935</v>
      </c>
      <c r="D10" s="4">
        <v>42139</v>
      </c>
      <c r="E10" s="4" t="str">
        <f>VLOOKUP(A10,HOP!A:L,12,0)</f>
        <v>42139.00</v>
      </c>
      <c r="F10" s="4" t="str">
        <f>VLOOKUP(A10,HOP!A:C,3,0)</f>
        <v>2864023</v>
      </c>
      <c r="G10" s="4">
        <f t="shared" si="0"/>
        <v>0</v>
      </c>
      <c r="H10" s="4" t="str">
        <f t="shared" si="1"/>
        <v>，2864023</v>
      </c>
      <c r="I10" s="4" t="str">
        <f>VLOOKUP(A10,HOP!A:U,21,0)</f>
        <v>直采</v>
      </c>
    </row>
    <row r="11" s="4" customFormat="1" hidden="1" spans="1:9">
      <c r="A11" s="5">
        <v>21885240204</v>
      </c>
      <c r="B11" s="6">
        <v>44934</v>
      </c>
      <c r="C11" s="6">
        <v>44935</v>
      </c>
      <c r="D11" s="4">
        <v>220</v>
      </c>
      <c r="E11" s="4" t="str">
        <f>VLOOKUP(A11,HOP!A:L,12,0)</f>
        <v>220.00</v>
      </c>
      <c r="F11" s="4" t="str">
        <f>VLOOKUP(A11,HOP!A:C,3,0)</f>
        <v>2864214</v>
      </c>
      <c r="G11" s="4">
        <f t="shared" si="0"/>
        <v>0</v>
      </c>
      <c r="H11" s="4" t="str">
        <f t="shared" si="1"/>
        <v>，2864214</v>
      </c>
      <c r="I11" s="4" t="str">
        <f>VLOOKUP(A11,HOP!A:U,21,0)</f>
        <v>直连</v>
      </c>
    </row>
    <row r="12" s="4" customFormat="1" hidden="1" spans="1:9">
      <c r="A12" s="5">
        <v>21886124696</v>
      </c>
      <c r="B12" s="6">
        <v>44933</v>
      </c>
      <c r="C12" s="6">
        <v>44935</v>
      </c>
      <c r="D12" s="4">
        <v>2294</v>
      </c>
      <c r="E12" s="4" t="str">
        <f>VLOOKUP(A12,HOP!A:L,12,0)</f>
        <v>2294.00</v>
      </c>
      <c r="F12" s="4" t="str">
        <f>VLOOKUP(A12,HOP!A:C,3,0)</f>
        <v>2864437</v>
      </c>
      <c r="G12" s="4">
        <f t="shared" si="0"/>
        <v>0</v>
      </c>
      <c r="H12" s="4" t="str">
        <f t="shared" si="1"/>
        <v>，2864437</v>
      </c>
      <c r="I12" s="4" t="str">
        <f>VLOOKUP(A12,HOP!A:U,21,0)</f>
        <v>直连</v>
      </c>
    </row>
    <row r="13" s="4" customFormat="1" hidden="1" spans="1:9">
      <c r="A13" s="5">
        <v>999221922951676</v>
      </c>
      <c r="B13" s="6">
        <v>44933</v>
      </c>
      <c r="C13" s="6">
        <v>44935</v>
      </c>
      <c r="D13" s="4">
        <v>764</v>
      </c>
      <c r="E13" s="4" t="str">
        <f>VLOOKUP(A13,HOP!A:L,12,0)</f>
        <v>764.00</v>
      </c>
      <c r="F13" s="4" t="str">
        <f>VLOOKUP(A13,HOP!A:C,3,0)</f>
        <v>2874056</v>
      </c>
      <c r="G13" s="4">
        <f t="shared" si="0"/>
        <v>0</v>
      </c>
      <c r="H13" s="4" t="str">
        <f t="shared" si="1"/>
        <v>，2874056</v>
      </c>
      <c r="I13" s="4" t="str">
        <f>VLOOKUP(A13,HOP!A:U,21,0)</f>
        <v>直连</v>
      </c>
    </row>
    <row r="14" s="4" customFormat="1" hidden="1" spans="1:9">
      <c r="A14" s="5">
        <v>999221923051484</v>
      </c>
      <c r="B14" s="6">
        <v>44933</v>
      </c>
      <c r="C14" s="6">
        <v>44935</v>
      </c>
      <c r="D14" s="4">
        <v>760</v>
      </c>
      <c r="E14" s="4" t="str">
        <f>VLOOKUP(A14,HOP!A:L,12,0)</f>
        <v>760.00</v>
      </c>
      <c r="F14" s="4" t="str">
        <f>VLOOKUP(A14,HOP!A:C,3,0)</f>
        <v>2874120</v>
      </c>
      <c r="G14" s="4">
        <f t="shared" si="0"/>
        <v>0</v>
      </c>
      <c r="H14" s="4" t="str">
        <f t="shared" si="1"/>
        <v>，2874120</v>
      </c>
      <c r="I14" s="4" t="str">
        <f>VLOOKUP(A14,HOP!A:U,21,0)</f>
        <v>直连</v>
      </c>
    </row>
    <row r="15" s="4" customFormat="1" hidden="1" spans="1:9">
      <c r="A15" s="5">
        <v>999221932830042</v>
      </c>
      <c r="B15" s="6">
        <v>44932</v>
      </c>
      <c r="C15" s="6">
        <v>44935</v>
      </c>
      <c r="D15" s="4">
        <v>3864</v>
      </c>
      <c r="E15" s="4" t="str">
        <f>VLOOKUP(A15,HOP!A:L,12,0)</f>
        <v>3864.00</v>
      </c>
      <c r="F15" s="4" t="str">
        <f>VLOOKUP(A15,HOP!A:C,3,0)</f>
        <v>2876772</v>
      </c>
      <c r="G15" s="4">
        <f t="shared" si="0"/>
        <v>0</v>
      </c>
      <c r="H15" s="4" t="str">
        <f t="shared" si="1"/>
        <v>，2876772</v>
      </c>
      <c r="I15" s="4" t="str">
        <f>VLOOKUP(A15,HOP!A:U,21,0)</f>
        <v>直连</v>
      </c>
    </row>
    <row r="16" s="4" customFormat="1" hidden="1" spans="1:9">
      <c r="A16" s="5">
        <v>999221937171934</v>
      </c>
      <c r="B16" s="6">
        <v>44929</v>
      </c>
      <c r="C16" s="6">
        <v>44935</v>
      </c>
      <c r="D16" s="4">
        <v>9768</v>
      </c>
      <c r="E16" s="4" t="str">
        <f>VLOOKUP(A16,HOP!A:L,12,0)</f>
        <v>9768.00</v>
      </c>
      <c r="F16" s="4" t="str">
        <f>VLOOKUP(A16,HOP!A:C,3,0)</f>
        <v>2878481</v>
      </c>
      <c r="G16" s="4">
        <f t="shared" si="0"/>
        <v>0</v>
      </c>
      <c r="H16" s="4" t="str">
        <f t="shared" si="1"/>
        <v>，2878481</v>
      </c>
      <c r="I16" s="4" t="str">
        <f>VLOOKUP(A16,HOP!A:U,21,0)</f>
        <v>直连</v>
      </c>
    </row>
    <row r="17" s="4" customFormat="1" hidden="1" spans="1:9">
      <c r="A17" s="5">
        <v>999221949470632</v>
      </c>
      <c r="B17" s="6">
        <v>44932</v>
      </c>
      <c r="C17" s="6">
        <v>44935</v>
      </c>
      <c r="D17" s="4">
        <v>2019</v>
      </c>
      <c r="E17" s="4" t="str">
        <f>VLOOKUP(A17,HOP!A:L,12,0)</f>
        <v>2019.00</v>
      </c>
      <c r="F17" s="4" t="str">
        <f>VLOOKUP(A17,HOP!A:C,3,0)</f>
        <v>2882886</v>
      </c>
      <c r="G17" s="4">
        <f t="shared" si="0"/>
        <v>0</v>
      </c>
      <c r="H17" s="4" t="str">
        <f t="shared" si="1"/>
        <v>，2882886</v>
      </c>
      <c r="I17" s="4" t="str">
        <f>VLOOKUP(A17,HOP!A:U,21,0)</f>
        <v>直连</v>
      </c>
    </row>
    <row r="18" s="4" customFormat="1" hidden="1" spans="1:9">
      <c r="A18" s="5">
        <v>999221955590884</v>
      </c>
      <c r="B18" s="6">
        <v>44930</v>
      </c>
      <c r="C18" s="6">
        <v>44935</v>
      </c>
      <c r="D18" s="4">
        <v>3450</v>
      </c>
      <c r="E18" s="4" t="str">
        <f>VLOOKUP(A18,HOP!A:L,12,0)</f>
        <v>3450.00</v>
      </c>
      <c r="F18" s="4" t="str">
        <f>VLOOKUP(A18,HOP!A:C,3,0)</f>
        <v>2884769</v>
      </c>
      <c r="G18" s="4">
        <f t="shared" si="0"/>
        <v>0</v>
      </c>
      <c r="H18" s="4" t="str">
        <f t="shared" si="1"/>
        <v>，2884769</v>
      </c>
      <c r="I18" s="4" t="str">
        <f>VLOOKUP(A18,HOP!A:U,21,0)</f>
        <v>直连</v>
      </c>
    </row>
    <row r="19" s="4" customFormat="1" hidden="1" spans="1:9">
      <c r="A19" s="5">
        <v>999221963112059</v>
      </c>
      <c r="B19" s="6">
        <v>44934</v>
      </c>
      <c r="C19" s="6">
        <v>44935</v>
      </c>
      <c r="D19" s="4">
        <v>1170</v>
      </c>
      <c r="E19" s="4" t="str">
        <f>VLOOKUP(A19,HOP!A:L,12,0)</f>
        <v>1170.00</v>
      </c>
      <c r="F19" s="4" t="str">
        <f>VLOOKUP(A19,HOP!A:C,3,0)</f>
        <v>2887530</v>
      </c>
      <c r="G19" s="4">
        <f t="shared" si="0"/>
        <v>0</v>
      </c>
      <c r="H19" s="4" t="str">
        <f t="shared" si="1"/>
        <v>，2887530</v>
      </c>
      <c r="I19" s="4" t="str">
        <f>VLOOKUP(A19,HOP!A:U,21,0)</f>
        <v>直连</v>
      </c>
    </row>
    <row r="20" s="4" customFormat="1" hidden="1" spans="1:9">
      <c r="A20" s="5">
        <v>999221969940994</v>
      </c>
      <c r="B20" s="6">
        <v>44932</v>
      </c>
      <c r="C20" s="6">
        <v>44935</v>
      </c>
      <c r="D20" s="4">
        <v>2025</v>
      </c>
      <c r="E20" s="4" t="str">
        <f>VLOOKUP(A20,HOP!A:L,12,0)</f>
        <v>2025.00</v>
      </c>
      <c r="F20" s="4" t="str">
        <f>VLOOKUP(A20,HOP!A:C,3,0)</f>
        <v>2890095</v>
      </c>
      <c r="G20" s="4">
        <f t="shared" si="0"/>
        <v>0</v>
      </c>
      <c r="H20" s="4" t="str">
        <f t="shared" si="1"/>
        <v>，2890095</v>
      </c>
      <c r="I20" s="4" t="str">
        <f>VLOOKUP(A20,HOP!A:U,21,0)</f>
        <v>直连</v>
      </c>
    </row>
    <row r="21" s="4" customFormat="1" hidden="1" spans="1:9">
      <c r="A21" s="5">
        <v>999221986422498</v>
      </c>
      <c r="B21" s="6">
        <v>44934</v>
      </c>
      <c r="C21" s="6">
        <v>44935</v>
      </c>
      <c r="D21" s="4">
        <v>781</v>
      </c>
      <c r="E21" s="4" t="str">
        <f>VLOOKUP(A21,HOP!A:L,12,0)</f>
        <v>781.00</v>
      </c>
      <c r="F21" s="4" t="str">
        <f>VLOOKUP(A21,HOP!A:C,3,0)</f>
        <v>2895579</v>
      </c>
      <c r="G21" s="4">
        <f t="shared" si="0"/>
        <v>0</v>
      </c>
      <c r="H21" s="4" t="str">
        <f t="shared" si="1"/>
        <v>，2895579</v>
      </c>
      <c r="I21" s="4" t="str">
        <f>VLOOKUP(A21,HOP!A:U,21,0)</f>
        <v>直连</v>
      </c>
    </row>
    <row r="22" s="4" customFormat="1" hidden="1" spans="1:9">
      <c r="A22" s="5">
        <v>999221987341893</v>
      </c>
      <c r="B22" s="6">
        <v>44934</v>
      </c>
      <c r="C22" s="6">
        <v>44935</v>
      </c>
      <c r="D22" s="4">
        <v>1096</v>
      </c>
      <c r="E22" s="4" t="str">
        <f>VLOOKUP(A22,HOP!A:L,12,0)</f>
        <v>1096.00</v>
      </c>
      <c r="F22" s="4" t="str">
        <f>VLOOKUP(A22,HOP!A:C,3,0)</f>
        <v>2895805</v>
      </c>
      <c r="G22" s="4">
        <f t="shared" si="0"/>
        <v>0</v>
      </c>
      <c r="H22" s="4" t="str">
        <f t="shared" si="1"/>
        <v>，2895805</v>
      </c>
      <c r="I22" s="4" t="str">
        <f>VLOOKUP(A22,HOP!A:U,21,0)</f>
        <v>直连</v>
      </c>
    </row>
    <row r="23" s="4" customFormat="1" spans="1:10">
      <c r="A23" s="5">
        <v>999221989061976</v>
      </c>
      <c r="B23" s="6">
        <v>44934</v>
      </c>
      <c r="C23" s="6">
        <v>44935</v>
      </c>
      <c r="D23" s="4">
        <v>599</v>
      </c>
      <c r="E23" s="4" t="e">
        <f>VLOOKUP(A23,HOP!A:L,12,0)</f>
        <v>#N/A</v>
      </c>
      <c r="F23" s="4">
        <v>2896534</v>
      </c>
      <c r="G23" s="4" t="e">
        <f t="shared" si="0"/>
        <v>#N/A</v>
      </c>
      <c r="H23" s="4" t="str">
        <f t="shared" si="1"/>
        <v>，2896534</v>
      </c>
      <c r="I23" s="4" t="e">
        <f>VLOOKUP(A23,HOP!A:U,21,0)</f>
        <v>#N/A</v>
      </c>
      <c r="J23" s="4" t="s">
        <v>697</v>
      </c>
    </row>
    <row r="24" s="4" customFormat="1" hidden="1" spans="1:9">
      <c r="A24" s="5">
        <v>999221989723369</v>
      </c>
      <c r="B24" s="6">
        <v>44931</v>
      </c>
      <c r="C24" s="6">
        <v>44935</v>
      </c>
      <c r="D24" s="4">
        <v>7929</v>
      </c>
      <c r="E24" s="4" t="str">
        <f>VLOOKUP(A24,HOP!A:L,12,0)</f>
        <v>7929.00</v>
      </c>
      <c r="F24" s="4" t="str">
        <f>VLOOKUP(A24,HOP!A:C,3,0)</f>
        <v>2896862</v>
      </c>
      <c r="G24" s="4">
        <f t="shared" si="0"/>
        <v>0</v>
      </c>
      <c r="H24" s="4" t="str">
        <f t="shared" si="1"/>
        <v>，2896862</v>
      </c>
      <c r="I24" s="4" t="str">
        <f>VLOOKUP(A24,HOP!A:U,21,0)</f>
        <v>直连</v>
      </c>
    </row>
    <row r="25" s="4" customFormat="1" hidden="1" spans="1:9">
      <c r="A25" s="5">
        <v>999221997835520</v>
      </c>
      <c r="B25" s="6">
        <v>44934</v>
      </c>
      <c r="C25" s="6">
        <v>44935</v>
      </c>
      <c r="D25" s="4">
        <v>932</v>
      </c>
      <c r="E25" s="4" t="str">
        <f>VLOOKUP(A25,HOP!A:L,12,0)</f>
        <v>932.00</v>
      </c>
      <c r="F25" s="4" t="str">
        <f>VLOOKUP(A25,HOP!A:C,3,0)</f>
        <v>2898973</v>
      </c>
      <c r="G25" s="4">
        <f t="shared" si="0"/>
        <v>0</v>
      </c>
      <c r="H25" s="4" t="str">
        <f t="shared" si="1"/>
        <v>，2898973</v>
      </c>
      <c r="I25" s="4" t="str">
        <f>VLOOKUP(A25,HOP!A:U,21,0)</f>
        <v>直连</v>
      </c>
    </row>
    <row r="26" s="4" customFormat="1" hidden="1" spans="1:9">
      <c r="A26" s="5">
        <v>999221998233972</v>
      </c>
      <c r="B26" s="6">
        <v>44934</v>
      </c>
      <c r="C26" s="6">
        <v>44935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999222002797562</v>
      </c>
      <c r="B27" s="6">
        <v>44931</v>
      </c>
      <c r="C27" s="6">
        <v>44935</v>
      </c>
      <c r="D27" s="4">
        <v>4512</v>
      </c>
      <c r="E27" s="4" t="str">
        <f>VLOOKUP(A27,HOP!A:L,12,0)</f>
        <v>4512.00</v>
      </c>
      <c r="F27" s="4" t="str">
        <f>VLOOKUP(A27,HOP!A:C,3,0)</f>
        <v>2900724</v>
      </c>
      <c r="G27" s="4">
        <f t="shared" si="0"/>
        <v>0</v>
      </c>
      <c r="H27" s="4" t="str">
        <f t="shared" si="1"/>
        <v>，2900724</v>
      </c>
      <c r="I27" s="4" t="str">
        <f>VLOOKUP(A27,HOP!A:U,21,0)</f>
        <v>直连</v>
      </c>
    </row>
    <row r="28" s="4" customFormat="1" hidden="1" spans="1:9">
      <c r="A28" s="5">
        <v>999222005883042</v>
      </c>
      <c r="B28" s="6">
        <v>44931</v>
      </c>
      <c r="C28" s="6">
        <v>44935</v>
      </c>
      <c r="D28" s="4">
        <v>1265</v>
      </c>
      <c r="E28" s="4" t="str">
        <f>VLOOKUP(A28,HOP!A:L,12,0)</f>
        <v>1265.00</v>
      </c>
      <c r="F28" s="4" t="str">
        <f>VLOOKUP(A28,HOP!A:C,3,0)</f>
        <v>2902076</v>
      </c>
      <c r="G28" s="4">
        <f t="shared" si="0"/>
        <v>0</v>
      </c>
      <c r="H28" s="4" t="str">
        <f t="shared" si="1"/>
        <v>，2902076</v>
      </c>
      <c r="I28" s="4" t="str">
        <f>VLOOKUP(A28,HOP!A:U,21,0)</f>
        <v>直连</v>
      </c>
    </row>
    <row r="29" s="4" customFormat="1" hidden="1" spans="1:9">
      <c r="A29" s="5">
        <v>999222008057041</v>
      </c>
      <c r="B29" s="6">
        <v>44931</v>
      </c>
      <c r="C29" s="6">
        <v>44935</v>
      </c>
      <c r="D29" s="4">
        <v>1704</v>
      </c>
      <c r="E29" s="4" t="str">
        <f>VLOOKUP(A29,HOP!A:L,12,0)</f>
        <v>1704.00</v>
      </c>
      <c r="F29" s="4" t="str">
        <f>VLOOKUP(A29,HOP!A:C,3,0)</f>
        <v>2902428</v>
      </c>
      <c r="G29" s="4">
        <f t="shared" si="0"/>
        <v>0</v>
      </c>
      <c r="H29" s="4" t="str">
        <f t="shared" si="1"/>
        <v>，2902428</v>
      </c>
      <c r="I29" s="4" t="str">
        <f>VLOOKUP(A29,HOP!A:U,21,0)</f>
        <v>直连</v>
      </c>
    </row>
    <row r="30" s="4" customFormat="1" hidden="1" spans="1:9">
      <c r="A30" s="5">
        <v>999222021161552</v>
      </c>
      <c r="B30" s="6">
        <v>44928</v>
      </c>
      <c r="C30" s="6">
        <v>44935</v>
      </c>
      <c r="D30" s="4">
        <v>3024</v>
      </c>
      <c r="E30" s="4" t="str">
        <f>VLOOKUP(A30,HOP!A:L,12,0)</f>
        <v>3024.00</v>
      </c>
      <c r="F30" s="4" t="str">
        <f>VLOOKUP(A30,HOP!A:C,3,0)</f>
        <v>2906621</v>
      </c>
      <c r="G30" s="4">
        <f t="shared" si="0"/>
        <v>0</v>
      </c>
      <c r="H30" s="4" t="str">
        <f t="shared" si="1"/>
        <v>，2906621</v>
      </c>
      <c r="I30" s="4" t="str">
        <f>VLOOKUP(A30,HOP!A:U,21,0)</f>
        <v>直连</v>
      </c>
    </row>
    <row r="31" s="4" customFormat="1" hidden="1" spans="1:9">
      <c r="A31" s="5">
        <v>999222033749692</v>
      </c>
      <c r="B31" s="6">
        <v>44930</v>
      </c>
      <c r="C31" s="6">
        <v>44935</v>
      </c>
      <c r="D31" s="4">
        <v>14450</v>
      </c>
      <c r="E31" s="4" t="str">
        <f>VLOOKUP(A31,HOP!A:L,12,0)</f>
        <v>14450.00</v>
      </c>
      <c r="F31" s="4" t="str">
        <f>VLOOKUP(A31,HOP!A:C,3,0)</f>
        <v>2911201</v>
      </c>
      <c r="G31" s="4">
        <f t="shared" si="0"/>
        <v>0</v>
      </c>
      <c r="H31" s="4" t="str">
        <f t="shared" si="1"/>
        <v>，2911201</v>
      </c>
      <c r="I31" s="4" t="str">
        <f>VLOOKUP(A31,HOP!A:U,21,0)</f>
        <v>直连</v>
      </c>
    </row>
    <row r="32" s="4" customFormat="1" hidden="1" spans="1:9">
      <c r="A32" s="5">
        <v>999222035424603</v>
      </c>
      <c r="B32" s="6">
        <v>44933</v>
      </c>
      <c r="C32" s="6">
        <v>44935</v>
      </c>
      <c r="D32" s="4">
        <v>2308</v>
      </c>
      <c r="E32" s="4" t="str">
        <f>VLOOKUP(A32,HOP!A:L,12,0)</f>
        <v>2308.00</v>
      </c>
      <c r="F32" s="4" t="str">
        <f>VLOOKUP(A32,HOP!A:C,3,0)</f>
        <v>2911907</v>
      </c>
      <c r="G32" s="4">
        <f t="shared" si="0"/>
        <v>0</v>
      </c>
      <c r="H32" s="4" t="str">
        <f t="shared" si="1"/>
        <v>，2911907</v>
      </c>
      <c r="I32" s="4" t="str">
        <f>VLOOKUP(A32,HOP!A:U,21,0)</f>
        <v>直连</v>
      </c>
    </row>
    <row r="33" s="4" customFormat="1" hidden="1" spans="1:9">
      <c r="A33" s="5">
        <v>22038805278</v>
      </c>
      <c r="B33" s="6">
        <v>44931</v>
      </c>
      <c r="C33" s="6">
        <v>44935</v>
      </c>
      <c r="D33" s="4">
        <v>1512</v>
      </c>
      <c r="E33" s="4" t="str">
        <f>VLOOKUP(A33,HOP!A:L,12,0)</f>
        <v>1512.00</v>
      </c>
      <c r="F33" s="4" t="str">
        <f>VLOOKUP(A33,HOP!A:C,3,0)</f>
        <v>2912582</v>
      </c>
      <c r="G33" s="4">
        <f t="shared" si="0"/>
        <v>0</v>
      </c>
      <c r="H33" s="4" t="str">
        <f t="shared" si="1"/>
        <v>，2912582</v>
      </c>
      <c r="I33" s="4" t="str">
        <f>VLOOKUP(A33,HOP!A:U,21,0)</f>
        <v>直连</v>
      </c>
    </row>
    <row r="34" s="4" customFormat="1" hidden="1" spans="1:9">
      <c r="A34" s="5">
        <v>999222043216639</v>
      </c>
      <c r="B34" s="6">
        <v>44930</v>
      </c>
      <c r="C34" s="6">
        <v>44935</v>
      </c>
      <c r="D34" s="4">
        <v>5030</v>
      </c>
      <c r="E34" s="4" t="str">
        <f>VLOOKUP(A34,HOP!A:L,12,0)</f>
        <v>5030.00</v>
      </c>
      <c r="F34" s="4" t="str">
        <f>VLOOKUP(A34,HOP!A:C,3,0)</f>
        <v>2913257</v>
      </c>
      <c r="G34" s="4">
        <f t="shared" si="0"/>
        <v>0</v>
      </c>
      <c r="H34" s="4" t="str">
        <f t="shared" si="1"/>
        <v>，2913257</v>
      </c>
      <c r="I34" s="4" t="str">
        <f>VLOOKUP(A34,HOP!A:U,21,0)</f>
        <v>直连</v>
      </c>
    </row>
    <row r="35" s="4" customFormat="1" hidden="1" spans="1:9">
      <c r="A35" s="5">
        <v>999222044557303</v>
      </c>
      <c r="B35" s="6">
        <v>44934</v>
      </c>
      <c r="C35" s="6">
        <v>44935</v>
      </c>
      <c r="D35" s="4">
        <v>1378</v>
      </c>
      <c r="E35" s="4" t="str">
        <f>VLOOKUP(A35,HOP!A:L,12,0)</f>
        <v>1378.00</v>
      </c>
      <c r="F35" s="4" t="str">
        <f>VLOOKUP(A35,HOP!A:C,3,0)</f>
        <v>2913364</v>
      </c>
      <c r="G35" s="4">
        <f t="shared" ref="G35:G66" si="2">D35-E35</f>
        <v>0</v>
      </c>
      <c r="H35" s="4" t="str">
        <f t="shared" ref="H35:H66" si="3">$H$1&amp;F35</f>
        <v>，2913364</v>
      </c>
      <c r="I35" s="4" t="str">
        <f>VLOOKUP(A35,HOP!A:U,21,0)</f>
        <v>直连</v>
      </c>
    </row>
    <row r="36" s="4" customFormat="1" hidden="1" spans="1:9">
      <c r="A36" s="5">
        <v>999222045754200</v>
      </c>
      <c r="B36" s="6">
        <v>44932</v>
      </c>
      <c r="C36" s="6">
        <v>44935</v>
      </c>
      <c r="D36" s="4">
        <v>4134</v>
      </c>
      <c r="E36" s="4" t="str">
        <f>VLOOKUP(A36,HOP!A:L,12,0)</f>
        <v>4134.00</v>
      </c>
      <c r="F36" s="4" t="str">
        <f>VLOOKUP(A36,HOP!A:C,3,0)</f>
        <v>2913497</v>
      </c>
      <c r="G36" s="4">
        <f t="shared" si="2"/>
        <v>0</v>
      </c>
      <c r="H36" s="4" t="str">
        <f t="shared" si="3"/>
        <v>，2913497</v>
      </c>
      <c r="I36" s="4" t="str">
        <f>VLOOKUP(A36,HOP!A:U,21,0)</f>
        <v>直连</v>
      </c>
    </row>
    <row r="37" s="4" customFormat="1" hidden="1" spans="1:9">
      <c r="A37" s="5">
        <v>999222047098190</v>
      </c>
      <c r="B37" s="6">
        <v>44932</v>
      </c>
      <c r="C37" s="6">
        <v>44935</v>
      </c>
      <c r="D37" s="4">
        <v>5127</v>
      </c>
      <c r="E37" s="4" t="str">
        <f>VLOOKUP(A37,HOP!A:L,12,0)</f>
        <v>5127.00</v>
      </c>
      <c r="F37" s="4" t="str">
        <f>VLOOKUP(A37,HOP!A:C,3,0)</f>
        <v>2913733</v>
      </c>
      <c r="G37" s="4">
        <f t="shared" si="2"/>
        <v>0</v>
      </c>
      <c r="H37" s="4" t="str">
        <f t="shared" si="3"/>
        <v>，2913733</v>
      </c>
      <c r="I37" s="4" t="str">
        <f>VLOOKUP(A37,HOP!A:U,21,0)</f>
        <v>直连</v>
      </c>
    </row>
    <row r="38" s="4" customFormat="1" hidden="1" spans="1:9">
      <c r="A38" s="5">
        <v>999222047779765</v>
      </c>
      <c r="B38" s="6">
        <v>44934</v>
      </c>
      <c r="C38" s="6">
        <v>44935</v>
      </c>
      <c r="D38" s="4">
        <v>2584</v>
      </c>
      <c r="E38" s="4" t="str">
        <f>VLOOKUP(A38,HOP!A:L,12,0)</f>
        <v>2584.00</v>
      </c>
      <c r="F38" s="4" t="str">
        <f>VLOOKUP(A38,HOP!A:C,3,0)</f>
        <v>2913903</v>
      </c>
      <c r="G38" s="4">
        <f t="shared" si="2"/>
        <v>0</v>
      </c>
      <c r="H38" s="4" t="str">
        <f t="shared" si="3"/>
        <v>，2913903</v>
      </c>
      <c r="I38" s="4" t="str">
        <f>VLOOKUP(A38,HOP!A:U,21,0)</f>
        <v>直连</v>
      </c>
    </row>
    <row r="39" s="4" customFormat="1" hidden="1" spans="1:9">
      <c r="A39" s="5">
        <v>999222054198353</v>
      </c>
      <c r="B39" s="6">
        <v>44934</v>
      </c>
      <c r="C39" s="6">
        <v>44935</v>
      </c>
      <c r="D39" s="4">
        <v>385</v>
      </c>
      <c r="E39" s="4" t="str">
        <f>VLOOKUP(A39,HOP!A:L,12,0)</f>
        <v>385.00</v>
      </c>
      <c r="F39" s="4" t="str">
        <f>VLOOKUP(A39,HOP!A:C,3,0)</f>
        <v>2915182</v>
      </c>
      <c r="G39" s="4">
        <f t="shared" si="2"/>
        <v>0</v>
      </c>
      <c r="H39" s="4" t="str">
        <f t="shared" si="3"/>
        <v>，2915182</v>
      </c>
      <c r="I39" s="4" t="str">
        <f>VLOOKUP(A39,HOP!A:U,21,0)</f>
        <v>直采</v>
      </c>
    </row>
    <row r="40" s="4" customFormat="1" hidden="1" spans="1:9">
      <c r="A40" s="5">
        <v>999222056570965</v>
      </c>
      <c r="B40" s="6">
        <v>44934</v>
      </c>
      <c r="C40" s="6">
        <v>44935</v>
      </c>
      <c r="D40" s="4">
        <v>322</v>
      </c>
      <c r="E40" s="4" t="str">
        <f>VLOOKUP(A40,HOP!A:L,12,0)</f>
        <v>322.00</v>
      </c>
      <c r="F40" s="4" t="str">
        <f>VLOOKUP(A40,HOP!A:C,3,0)</f>
        <v>2915366</v>
      </c>
      <c r="G40" s="4">
        <f t="shared" si="2"/>
        <v>0</v>
      </c>
      <c r="H40" s="4" t="str">
        <f t="shared" si="3"/>
        <v>，2915366</v>
      </c>
      <c r="I40" s="4" t="str">
        <f>VLOOKUP(A40,HOP!A:U,21,0)</f>
        <v>直连</v>
      </c>
    </row>
    <row r="41" s="4" customFormat="1" hidden="1" spans="1:9">
      <c r="A41" s="5">
        <v>999222056948128</v>
      </c>
      <c r="B41" s="6">
        <v>44934</v>
      </c>
      <c r="C41" s="6">
        <v>44935</v>
      </c>
      <c r="D41" s="4">
        <v>300</v>
      </c>
      <c r="E41" s="4" t="str">
        <f>VLOOKUP(A41,HOP!A:L,12,0)</f>
        <v>300.00</v>
      </c>
      <c r="F41" s="4" t="str">
        <f>VLOOKUP(A41,HOP!A:C,3,0)</f>
        <v>2915446</v>
      </c>
      <c r="G41" s="4">
        <f t="shared" si="2"/>
        <v>0</v>
      </c>
      <c r="H41" s="4" t="str">
        <f t="shared" si="3"/>
        <v>，2915446</v>
      </c>
      <c r="I41" s="4" t="str">
        <f>VLOOKUP(A41,HOP!A:U,21,0)</f>
        <v>直连</v>
      </c>
    </row>
    <row r="42" s="4" customFormat="1" hidden="1" spans="1:9">
      <c r="A42" s="5">
        <v>999222059873203</v>
      </c>
      <c r="B42" s="6">
        <v>44933</v>
      </c>
      <c r="C42" s="6">
        <v>44935</v>
      </c>
      <c r="D42" s="4">
        <v>1544</v>
      </c>
      <c r="E42" s="4" t="str">
        <f>VLOOKUP(A42,HOP!A:L,12,0)</f>
        <v>1544.00</v>
      </c>
      <c r="F42" s="4" t="str">
        <f>VLOOKUP(A42,HOP!A:C,3,0)</f>
        <v>2916514</v>
      </c>
      <c r="G42" s="4">
        <f t="shared" si="2"/>
        <v>0</v>
      </c>
      <c r="H42" s="4" t="str">
        <f t="shared" si="3"/>
        <v>，2916514</v>
      </c>
      <c r="I42" s="4" t="str">
        <f>VLOOKUP(A42,HOP!A:U,21,0)</f>
        <v>直连</v>
      </c>
    </row>
    <row r="43" s="4" customFormat="1" hidden="1" spans="1:9">
      <c r="A43" s="5">
        <v>999222059927158</v>
      </c>
      <c r="B43" s="6">
        <v>44932</v>
      </c>
      <c r="C43" s="6">
        <v>44935</v>
      </c>
      <c r="D43" s="4">
        <v>561</v>
      </c>
      <c r="E43" s="4" t="str">
        <f>VLOOKUP(A43,HOP!A:L,12,0)</f>
        <v>561.00</v>
      </c>
      <c r="F43" s="4" t="str">
        <f>VLOOKUP(A43,HOP!A:C,3,0)</f>
        <v>2916531</v>
      </c>
      <c r="G43" s="4">
        <f t="shared" si="2"/>
        <v>0</v>
      </c>
      <c r="H43" s="4" t="str">
        <f t="shared" si="3"/>
        <v>，2916531</v>
      </c>
      <c r="I43" s="4" t="str">
        <f>VLOOKUP(A43,HOP!A:U,21,0)</f>
        <v>直连</v>
      </c>
    </row>
    <row r="44" s="4" customFormat="1" hidden="1" spans="1:9">
      <c r="A44" s="5">
        <v>999222063999755</v>
      </c>
      <c r="B44" s="6">
        <v>44934</v>
      </c>
      <c r="C44" s="6">
        <v>44935</v>
      </c>
      <c r="D44" s="4">
        <v>718</v>
      </c>
      <c r="E44" s="4" t="str">
        <f>VLOOKUP(A44,HOP!A:L,12,0)</f>
        <v>718.00</v>
      </c>
      <c r="F44" s="4" t="str">
        <f>VLOOKUP(A44,HOP!A:C,3,0)</f>
        <v>2917119</v>
      </c>
      <c r="G44" s="4">
        <f t="shared" si="2"/>
        <v>0</v>
      </c>
      <c r="H44" s="4" t="str">
        <f t="shared" si="3"/>
        <v>，2917119</v>
      </c>
      <c r="I44" s="4" t="str">
        <f>VLOOKUP(A44,HOP!A:U,21,0)</f>
        <v>直连</v>
      </c>
    </row>
    <row r="45" s="4" customFormat="1" hidden="1" spans="1:9">
      <c r="A45" s="5">
        <v>999222064077691</v>
      </c>
      <c r="B45" s="6">
        <v>44932</v>
      </c>
      <c r="C45" s="6">
        <v>44935</v>
      </c>
      <c r="D45" s="4">
        <v>6550</v>
      </c>
      <c r="E45" s="4" t="str">
        <f>VLOOKUP(A45,HOP!A:L,12,0)</f>
        <v>6550.00</v>
      </c>
      <c r="F45" s="4" t="str">
        <f>VLOOKUP(A45,HOP!A:C,3,0)</f>
        <v>2917136</v>
      </c>
      <c r="G45" s="4">
        <f t="shared" si="2"/>
        <v>0</v>
      </c>
      <c r="H45" s="4" t="str">
        <f t="shared" si="3"/>
        <v>，2917136</v>
      </c>
      <c r="I45" s="4" t="str">
        <f>VLOOKUP(A45,HOP!A:U,21,0)</f>
        <v>直连</v>
      </c>
    </row>
    <row r="46" s="4" customFormat="1" hidden="1" spans="1:9">
      <c r="A46" s="5">
        <v>999222065587460</v>
      </c>
      <c r="B46" s="6">
        <v>44933</v>
      </c>
      <c r="C46" s="6">
        <v>44935</v>
      </c>
      <c r="D46" s="4">
        <v>2106</v>
      </c>
      <c r="E46" s="4" t="str">
        <f>VLOOKUP(A46,HOP!A:L,12,0)</f>
        <v>2106.00</v>
      </c>
      <c r="F46" s="4" t="str">
        <f>VLOOKUP(A46,HOP!A:C,3,0)</f>
        <v>2917418</v>
      </c>
      <c r="G46" s="4">
        <f t="shared" si="2"/>
        <v>0</v>
      </c>
      <c r="H46" s="4" t="str">
        <f t="shared" si="3"/>
        <v>，2917418</v>
      </c>
      <c r="I46" s="4" t="str">
        <f>VLOOKUP(A46,HOP!A:U,21,0)</f>
        <v>直连</v>
      </c>
    </row>
    <row r="47" s="4" customFormat="1" hidden="1" spans="1:9">
      <c r="A47" s="5">
        <v>999222070849938</v>
      </c>
      <c r="B47" s="6">
        <v>44930</v>
      </c>
      <c r="C47" s="6">
        <v>44935</v>
      </c>
      <c r="D47" s="4">
        <v>919</v>
      </c>
      <c r="E47" s="4" t="str">
        <f>VLOOKUP(A47,HOP!A:L,12,0)</f>
        <v>919.00</v>
      </c>
      <c r="F47" s="4" t="str">
        <f>VLOOKUP(A47,HOP!A:C,3,0)</f>
        <v>2918381</v>
      </c>
      <c r="G47" s="4">
        <f t="shared" si="2"/>
        <v>0</v>
      </c>
      <c r="H47" s="4" t="str">
        <f t="shared" si="3"/>
        <v>，2918381</v>
      </c>
      <c r="I47" s="4" t="str">
        <f>VLOOKUP(A47,HOP!A:U,21,0)</f>
        <v>直连</v>
      </c>
    </row>
    <row r="48" s="4" customFormat="1" hidden="1" spans="1:9">
      <c r="A48" s="5">
        <v>999222074375578</v>
      </c>
      <c r="B48" s="6">
        <v>44930</v>
      </c>
      <c r="C48" s="6">
        <v>44935</v>
      </c>
      <c r="D48" s="4">
        <v>3335</v>
      </c>
      <c r="E48" s="4" t="str">
        <f>VLOOKUP(A48,HOP!A:L,12,0)</f>
        <v>3335.00</v>
      </c>
      <c r="F48" s="4" t="str">
        <f>VLOOKUP(A48,HOP!A:C,3,0)</f>
        <v>2919365</v>
      </c>
      <c r="G48" s="4">
        <f t="shared" si="2"/>
        <v>0</v>
      </c>
      <c r="H48" s="4" t="str">
        <f t="shared" si="3"/>
        <v>，2919365</v>
      </c>
      <c r="I48" s="4" t="str">
        <f>VLOOKUP(A48,HOP!A:U,21,0)</f>
        <v>直采</v>
      </c>
    </row>
    <row r="49" s="4" customFormat="1" hidden="1" spans="1:9">
      <c r="A49" s="5">
        <v>999222076571311</v>
      </c>
      <c r="B49" s="6">
        <v>44930</v>
      </c>
      <c r="C49" s="6">
        <v>44935</v>
      </c>
      <c r="D49" s="4">
        <v>3685</v>
      </c>
      <c r="E49" s="4" t="str">
        <f>VLOOKUP(A49,HOP!A:L,12,0)</f>
        <v>3685.00</v>
      </c>
      <c r="F49" s="4" t="str">
        <f>VLOOKUP(A49,HOP!A:C,3,0)</f>
        <v>2920258</v>
      </c>
      <c r="G49" s="4">
        <f t="shared" si="2"/>
        <v>0</v>
      </c>
      <c r="H49" s="4" t="str">
        <f t="shared" si="3"/>
        <v>，2920258</v>
      </c>
      <c r="I49" s="4" t="str">
        <f>VLOOKUP(A49,HOP!A:U,21,0)</f>
        <v>直连</v>
      </c>
    </row>
    <row r="50" s="4" customFormat="1" hidden="1" spans="1:9">
      <c r="A50" s="5">
        <v>999222077753310</v>
      </c>
      <c r="B50" s="6">
        <v>44930</v>
      </c>
      <c r="C50" s="6">
        <v>44935</v>
      </c>
      <c r="D50" s="4">
        <v>2450</v>
      </c>
      <c r="E50" s="4" t="str">
        <f>VLOOKUP(A50,HOP!A:L,12,0)</f>
        <v>2450.00</v>
      </c>
      <c r="F50" s="4" t="str">
        <f>VLOOKUP(A50,HOP!A:C,3,0)</f>
        <v>2920507</v>
      </c>
      <c r="G50" s="4">
        <f t="shared" si="2"/>
        <v>0</v>
      </c>
      <c r="H50" s="4" t="str">
        <f t="shared" si="3"/>
        <v>，2920507</v>
      </c>
      <c r="I50" s="4" t="str">
        <f>VLOOKUP(A50,HOP!A:U,21,0)</f>
        <v>直连</v>
      </c>
    </row>
    <row r="51" s="4" customFormat="1" hidden="1" spans="1:9">
      <c r="A51" s="5">
        <v>999222080746086</v>
      </c>
      <c r="B51" s="6">
        <v>44934</v>
      </c>
      <c r="C51" s="6">
        <v>44935</v>
      </c>
      <c r="D51" s="4">
        <v>740</v>
      </c>
      <c r="E51" s="4" t="str">
        <f>VLOOKUP(A51,HOP!A:L,12,0)</f>
        <v>740.00</v>
      </c>
      <c r="F51" s="4" t="str">
        <f>VLOOKUP(A51,HOP!A:C,3,0)</f>
        <v>2921161</v>
      </c>
      <c r="G51" s="4">
        <f t="shared" si="2"/>
        <v>0</v>
      </c>
      <c r="H51" s="4" t="str">
        <f t="shared" si="3"/>
        <v>，2921161</v>
      </c>
      <c r="I51" s="4" t="str">
        <f>VLOOKUP(A51,HOP!A:U,21,0)</f>
        <v>直连</v>
      </c>
    </row>
    <row r="52" s="4" customFormat="1" hidden="1" spans="1:9">
      <c r="A52" s="5">
        <v>999222080840609</v>
      </c>
      <c r="B52" s="6">
        <v>44934</v>
      </c>
      <c r="C52" s="6">
        <v>44935</v>
      </c>
      <c r="D52" s="4">
        <v>751</v>
      </c>
      <c r="E52" s="4" t="str">
        <f>VLOOKUP(A52,HOP!A:L,12,0)</f>
        <v>751.00</v>
      </c>
      <c r="F52" s="4" t="str">
        <f>VLOOKUP(A52,HOP!A:C,3,0)</f>
        <v>2921218</v>
      </c>
      <c r="G52" s="4">
        <f t="shared" si="2"/>
        <v>0</v>
      </c>
      <c r="H52" s="4" t="str">
        <f t="shared" si="3"/>
        <v>，2921218</v>
      </c>
      <c r="I52" s="4" t="str">
        <f>VLOOKUP(A52,HOP!A:U,21,0)</f>
        <v>直采</v>
      </c>
    </row>
    <row r="53" s="4" customFormat="1" hidden="1" spans="1:9">
      <c r="A53" s="5">
        <v>999222082513257</v>
      </c>
      <c r="B53" s="6">
        <v>44931</v>
      </c>
      <c r="C53" s="6">
        <v>44935</v>
      </c>
      <c r="D53" s="4">
        <v>1312</v>
      </c>
      <c r="E53" s="4" t="str">
        <f>VLOOKUP(A53,HOP!A:L,12,0)</f>
        <v>1312.00</v>
      </c>
      <c r="F53" s="4" t="str">
        <f>VLOOKUP(A53,HOP!A:C,3,0)</f>
        <v>2921988</v>
      </c>
      <c r="G53" s="4">
        <f t="shared" si="2"/>
        <v>0</v>
      </c>
      <c r="H53" s="4" t="str">
        <f t="shared" si="3"/>
        <v>，2921988</v>
      </c>
      <c r="I53" s="4" t="str">
        <f>VLOOKUP(A53,HOP!A:U,21,0)</f>
        <v>直连</v>
      </c>
    </row>
    <row r="54" s="4" customFormat="1" hidden="1" spans="1:9">
      <c r="A54" s="5">
        <v>999222082591962</v>
      </c>
      <c r="B54" s="6">
        <v>44934</v>
      </c>
      <c r="C54" s="6">
        <v>44935</v>
      </c>
      <c r="D54" s="4">
        <v>1098</v>
      </c>
      <c r="E54" s="4" t="str">
        <f>VLOOKUP(A54,HOP!A:L,12,0)</f>
        <v>1098.00</v>
      </c>
      <c r="F54" s="4" t="str">
        <f>VLOOKUP(A54,HOP!A:C,3,0)</f>
        <v>2922038</v>
      </c>
      <c r="G54" s="4">
        <f t="shared" si="2"/>
        <v>0</v>
      </c>
      <c r="H54" s="4" t="str">
        <f t="shared" si="3"/>
        <v>，2922038</v>
      </c>
      <c r="I54" s="4" t="str">
        <f>VLOOKUP(A54,HOP!A:U,21,0)</f>
        <v>直连</v>
      </c>
    </row>
    <row r="55" s="4" customFormat="1" hidden="1" spans="1:9">
      <c r="A55" s="5">
        <v>999222085449132</v>
      </c>
      <c r="B55" s="6">
        <v>44934</v>
      </c>
      <c r="C55" s="6">
        <v>44935</v>
      </c>
      <c r="D55" s="4">
        <v>491</v>
      </c>
      <c r="E55" s="4" t="str">
        <f>VLOOKUP(A55,HOP!A:L,12,0)</f>
        <v>491.00</v>
      </c>
      <c r="F55" s="4" t="str">
        <f>VLOOKUP(A55,HOP!A:C,3,0)</f>
        <v>2922403</v>
      </c>
      <c r="G55" s="4">
        <f t="shared" si="2"/>
        <v>0</v>
      </c>
      <c r="H55" s="4" t="str">
        <f t="shared" si="3"/>
        <v>，2922403</v>
      </c>
      <c r="I55" s="4" t="str">
        <f>VLOOKUP(A55,HOP!A:U,21,0)</f>
        <v>直连</v>
      </c>
    </row>
    <row r="56" s="4" customFormat="1" hidden="1" spans="1:9">
      <c r="A56" s="5">
        <v>999222086082613</v>
      </c>
      <c r="B56" s="6">
        <v>44933</v>
      </c>
      <c r="C56" s="6">
        <v>44935</v>
      </c>
      <c r="D56" s="4">
        <v>1378</v>
      </c>
      <c r="E56" s="4" t="str">
        <f>VLOOKUP(A56,HOP!A:L,12,0)</f>
        <v>1378.00</v>
      </c>
      <c r="F56" s="4" t="str">
        <f>VLOOKUP(A56,HOP!A:C,3,0)</f>
        <v>2922508</v>
      </c>
      <c r="G56" s="4">
        <f t="shared" si="2"/>
        <v>0</v>
      </c>
      <c r="H56" s="4" t="str">
        <f t="shared" si="3"/>
        <v>，2922508</v>
      </c>
      <c r="I56" s="4" t="str">
        <f>VLOOKUP(A56,HOP!A:U,21,0)</f>
        <v>直连</v>
      </c>
    </row>
    <row r="57" s="4" customFormat="1" hidden="1" spans="1:9">
      <c r="A57" s="5">
        <v>999222086547647</v>
      </c>
      <c r="B57" s="6">
        <v>44931</v>
      </c>
      <c r="C57" s="6">
        <v>44935</v>
      </c>
      <c r="D57" s="4">
        <v>7951</v>
      </c>
      <c r="E57" s="4" t="str">
        <f>VLOOKUP(A57,HOP!A:L,12,0)</f>
        <v>7951.00</v>
      </c>
      <c r="F57" s="4" t="str">
        <f>VLOOKUP(A57,HOP!A:C,3,0)</f>
        <v>2922667</v>
      </c>
      <c r="G57" s="4">
        <f t="shared" si="2"/>
        <v>0</v>
      </c>
      <c r="H57" s="4" t="str">
        <f t="shared" si="3"/>
        <v>，2922667</v>
      </c>
      <c r="I57" s="4" t="str">
        <f>VLOOKUP(A57,HOP!A:U,21,0)</f>
        <v>直连</v>
      </c>
    </row>
    <row r="58" s="4" customFormat="1" hidden="1" spans="1:9">
      <c r="A58" s="5">
        <v>999222088410344</v>
      </c>
      <c r="B58" s="6">
        <v>44932</v>
      </c>
      <c r="C58" s="6">
        <v>44935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999222091647147</v>
      </c>
      <c r="B59" s="6">
        <v>44933</v>
      </c>
      <c r="C59" s="6">
        <v>44935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999222091947777</v>
      </c>
      <c r="B60" s="6">
        <v>44932</v>
      </c>
      <c r="C60" s="6">
        <v>44935</v>
      </c>
      <c r="D60" s="4">
        <v>2027</v>
      </c>
      <c r="E60" s="4" t="str">
        <f>VLOOKUP(A60,HOP!A:L,12,0)</f>
        <v>2027.00</v>
      </c>
      <c r="F60" s="4" t="str">
        <f>VLOOKUP(A60,HOP!A:C,3,0)</f>
        <v>2923929</v>
      </c>
      <c r="G60" s="4">
        <f t="shared" si="2"/>
        <v>0</v>
      </c>
      <c r="H60" s="4" t="str">
        <f t="shared" si="3"/>
        <v>，2923929</v>
      </c>
      <c r="I60" s="4" t="str">
        <f>VLOOKUP(A60,HOP!A:U,21,0)</f>
        <v>直连</v>
      </c>
    </row>
    <row r="61" s="4" customFormat="1" hidden="1" spans="1:9">
      <c r="A61" s="5">
        <v>999222093502004</v>
      </c>
      <c r="B61" s="6">
        <v>44932</v>
      </c>
      <c r="C61" s="6">
        <v>44935</v>
      </c>
      <c r="D61" s="4">
        <v>3022</v>
      </c>
      <c r="E61" s="4" t="str">
        <f>VLOOKUP(A61,HOP!A:L,12,0)</f>
        <v>3022.00</v>
      </c>
      <c r="F61" s="4" t="str">
        <f>VLOOKUP(A61,HOP!A:C,3,0)</f>
        <v>2924404</v>
      </c>
      <c r="G61" s="4">
        <f t="shared" si="2"/>
        <v>0</v>
      </c>
      <c r="H61" s="4" t="str">
        <f t="shared" si="3"/>
        <v>，2924404</v>
      </c>
      <c r="I61" s="4" t="str">
        <f>VLOOKUP(A61,HOP!A:U,21,0)</f>
        <v>直连</v>
      </c>
    </row>
    <row r="62" s="4" customFormat="1" hidden="1" spans="1:9">
      <c r="A62" s="5">
        <v>999222093827046</v>
      </c>
      <c r="B62" s="6">
        <v>44932</v>
      </c>
      <c r="C62" s="6">
        <v>44935</v>
      </c>
      <c r="D62" s="4">
        <v>1943</v>
      </c>
      <c r="E62" s="4" t="str">
        <f>VLOOKUP(A62,HOP!A:L,12,0)</f>
        <v>1943.00</v>
      </c>
      <c r="F62" s="4" t="str">
        <f>VLOOKUP(A62,HOP!A:C,3,0)</f>
        <v>2924568</v>
      </c>
      <c r="G62" s="4">
        <f t="shared" si="2"/>
        <v>0</v>
      </c>
      <c r="H62" s="4" t="str">
        <f t="shared" si="3"/>
        <v>，2924568</v>
      </c>
      <c r="I62" s="4" t="str">
        <f>VLOOKUP(A62,HOP!A:U,21,0)</f>
        <v>直连</v>
      </c>
    </row>
    <row r="63" s="4" customFormat="1" hidden="1" spans="1:9">
      <c r="A63" s="5">
        <v>999222094640601</v>
      </c>
      <c r="B63" s="6">
        <v>44932</v>
      </c>
      <c r="C63" s="6">
        <v>44935</v>
      </c>
      <c r="D63" s="4">
        <v>1188</v>
      </c>
      <c r="E63" s="4" t="str">
        <f>VLOOKUP(A63,HOP!A:L,12,0)</f>
        <v>1188.00</v>
      </c>
      <c r="F63" s="4" t="str">
        <f>VLOOKUP(A63,HOP!A:C,3,0)</f>
        <v>2925042</v>
      </c>
      <c r="G63" s="4">
        <f t="shared" si="2"/>
        <v>0</v>
      </c>
      <c r="H63" s="4" t="str">
        <f t="shared" si="3"/>
        <v>，2925042</v>
      </c>
      <c r="I63" s="4" t="str">
        <f>VLOOKUP(A63,HOP!A:U,21,0)</f>
        <v>直连</v>
      </c>
    </row>
    <row r="64" s="4" customFormat="1" hidden="1" spans="1:9">
      <c r="A64" s="5">
        <v>999222096869841</v>
      </c>
      <c r="B64" s="6">
        <v>44934</v>
      </c>
      <c r="C64" s="6">
        <v>44935</v>
      </c>
      <c r="D64" s="4">
        <v>305</v>
      </c>
      <c r="E64" s="4" t="str">
        <f>VLOOKUP(A64,HOP!A:L,12,0)</f>
        <v>305.00</v>
      </c>
      <c r="F64" s="4" t="str">
        <f>VLOOKUP(A64,HOP!A:C,3,0)</f>
        <v>2925428</v>
      </c>
      <c r="G64" s="4">
        <f t="shared" si="2"/>
        <v>0</v>
      </c>
      <c r="H64" s="4" t="str">
        <f t="shared" si="3"/>
        <v>，2925428</v>
      </c>
      <c r="I64" s="4" t="str">
        <f>VLOOKUP(A64,HOP!A:U,21,0)</f>
        <v>直连</v>
      </c>
    </row>
    <row r="65" s="4" customFormat="1" hidden="1" spans="1:9">
      <c r="A65" s="5">
        <v>999222099866789</v>
      </c>
      <c r="B65" s="6">
        <v>44933</v>
      </c>
      <c r="C65" s="6">
        <v>44935</v>
      </c>
      <c r="D65" s="4">
        <v>656</v>
      </c>
      <c r="E65" s="4" t="str">
        <f>VLOOKUP(A65,HOP!A:L,12,0)</f>
        <v>656.00</v>
      </c>
      <c r="F65" s="4" t="str">
        <f>VLOOKUP(A65,HOP!A:C,3,0)</f>
        <v>2926025</v>
      </c>
      <c r="G65" s="4">
        <f t="shared" si="2"/>
        <v>0</v>
      </c>
      <c r="H65" s="4" t="str">
        <f t="shared" si="3"/>
        <v>，2926025</v>
      </c>
      <c r="I65" s="4" t="str">
        <f>VLOOKUP(A65,HOP!A:U,21,0)</f>
        <v>直连</v>
      </c>
    </row>
    <row r="66" s="4" customFormat="1" hidden="1" spans="1:9">
      <c r="A66" s="5">
        <v>999222100857211</v>
      </c>
      <c r="B66" s="6">
        <v>44932</v>
      </c>
      <c r="C66" s="6">
        <v>44935</v>
      </c>
      <c r="D66" s="4">
        <v>1668</v>
      </c>
      <c r="E66" s="4" t="str">
        <f>VLOOKUP(A66,HOP!A:L,12,0)</f>
        <v>1668.00</v>
      </c>
      <c r="F66" s="4" t="str">
        <f>VLOOKUP(A66,HOP!A:C,3,0)</f>
        <v>2926502</v>
      </c>
      <c r="G66" s="4">
        <f t="shared" si="2"/>
        <v>0</v>
      </c>
      <c r="H66" s="4" t="str">
        <f t="shared" si="3"/>
        <v>，2926502</v>
      </c>
      <c r="I66" s="4" t="str">
        <f>VLOOKUP(A66,HOP!A:U,21,0)</f>
        <v>直连</v>
      </c>
    </row>
    <row r="67" s="4" customFormat="1" hidden="1" spans="1:9">
      <c r="A67" s="5">
        <v>999222101718421</v>
      </c>
      <c r="B67" s="6">
        <v>44932</v>
      </c>
      <c r="C67" s="6">
        <v>44935</v>
      </c>
      <c r="D67" s="4">
        <v>1242</v>
      </c>
      <c r="E67" s="4" t="str">
        <f>VLOOKUP(A67,HOP!A:L,12,0)</f>
        <v>1242.00</v>
      </c>
      <c r="F67" s="4" t="str">
        <f>VLOOKUP(A67,HOP!A:C,3,0)</f>
        <v>2926898</v>
      </c>
      <c r="G67" s="4">
        <f t="shared" ref="G67:G98" si="4">D67-E67</f>
        <v>0</v>
      </c>
      <c r="H67" s="4" t="str">
        <f t="shared" ref="H67:H98" si="5">$H$1&amp;F67</f>
        <v>，2926898</v>
      </c>
      <c r="I67" s="4" t="str">
        <f>VLOOKUP(A67,HOP!A:U,21,0)</f>
        <v>直连</v>
      </c>
    </row>
    <row r="68" s="4" customFormat="1" hidden="1" spans="1:9">
      <c r="A68" s="5">
        <v>999222104015489</v>
      </c>
      <c r="B68" s="6">
        <v>44934</v>
      </c>
      <c r="C68" s="6">
        <v>44935</v>
      </c>
      <c r="D68" s="4">
        <v>797</v>
      </c>
      <c r="E68" s="4" t="str">
        <f>VLOOKUP(A68,HOP!A:L,12,0)</f>
        <v>797.00</v>
      </c>
      <c r="F68" s="4" t="str">
        <f>VLOOKUP(A68,HOP!A:C,3,0)</f>
        <v>2927075</v>
      </c>
      <c r="G68" s="4">
        <f t="shared" si="4"/>
        <v>0</v>
      </c>
      <c r="H68" s="4" t="str">
        <f t="shared" si="5"/>
        <v>，2927075</v>
      </c>
      <c r="I68" s="4" t="str">
        <f>VLOOKUP(A68,HOP!A:U,21,0)</f>
        <v>直连</v>
      </c>
    </row>
    <row r="69" s="4" customFormat="1" hidden="1" spans="1:9">
      <c r="A69" s="5">
        <v>999222104151939</v>
      </c>
      <c r="B69" s="6">
        <v>44934</v>
      </c>
      <c r="C69" s="6">
        <v>44935</v>
      </c>
      <c r="D69" s="4">
        <v>397</v>
      </c>
      <c r="E69" s="4" t="str">
        <f>VLOOKUP(A69,HOP!A:L,12,0)</f>
        <v>397.00</v>
      </c>
      <c r="F69" s="4" t="str">
        <f>VLOOKUP(A69,HOP!A:C,3,0)</f>
        <v>2927098</v>
      </c>
      <c r="G69" s="4">
        <f t="shared" si="4"/>
        <v>0</v>
      </c>
      <c r="H69" s="4" t="str">
        <f t="shared" si="5"/>
        <v>，2927098</v>
      </c>
      <c r="I69" s="4" t="str">
        <f>VLOOKUP(A69,HOP!A:U,21,0)</f>
        <v>直采</v>
      </c>
    </row>
    <row r="70" s="4" customFormat="1" hidden="1" spans="1:9">
      <c r="A70" s="5">
        <v>999222104192677</v>
      </c>
      <c r="B70" s="6">
        <v>44933</v>
      </c>
      <c r="C70" s="6">
        <v>44935</v>
      </c>
      <c r="D70" s="4">
        <v>859</v>
      </c>
      <c r="E70" s="4" t="str">
        <f>VLOOKUP(A70,HOP!A:L,12,0)</f>
        <v>859.00</v>
      </c>
      <c r="F70" s="4" t="str">
        <f>VLOOKUP(A70,HOP!A:C,3,0)</f>
        <v>2927109</v>
      </c>
      <c r="G70" s="4">
        <f t="shared" si="4"/>
        <v>0</v>
      </c>
      <c r="H70" s="4" t="str">
        <f t="shared" si="5"/>
        <v>，2927109</v>
      </c>
      <c r="I70" s="4" t="str">
        <f>VLOOKUP(A70,HOP!A:U,21,0)</f>
        <v>直连</v>
      </c>
    </row>
    <row r="71" s="4" customFormat="1" hidden="1" spans="1:9">
      <c r="A71" s="5">
        <v>999222104649318</v>
      </c>
      <c r="B71" s="6">
        <v>44933</v>
      </c>
      <c r="C71" s="6">
        <v>44935</v>
      </c>
      <c r="D71" s="4">
        <v>456</v>
      </c>
      <c r="E71" s="4" t="str">
        <f>VLOOKUP(A71,HOP!A:L,12,0)</f>
        <v>456.00</v>
      </c>
      <c r="F71" s="4" t="str">
        <f>VLOOKUP(A71,HOP!A:C,3,0)</f>
        <v>2927194</v>
      </c>
      <c r="G71" s="4">
        <f t="shared" si="4"/>
        <v>0</v>
      </c>
      <c r="H71" s="4" t="str">
        <f t="shared" si="5"/>
        <v>，2927194</v>
      </c>
      <c r="I71" s="4" t="str">
        <f>VLOOKUP(A71,HOP!A:U,21,0)</f>
        <v>直连</v>
      </c>
    </row>
    <row r="72" s="4" customFormat="1" hidden="1" spans="1:9">
      <c r="A72" s="5">
        <v>999222104876567</v>
      </c>
      <c r="B72" s="6">
        <v>44934</v>
      </c>
      <c r="C72" s="6">
        <v>44935</v>
      </c>
      <c r="D72" s="4">
        <v>521</v>
      </c>
      <c r="E72" s="4" t="str">
        <f>VLOOKUP(A72,HOP!A:L,12,0)</f>
        <v>521.00</v>
      </c>
      <c r="F72" s="4" t="str">
        <f>VLOOKUP(A72,HOP!A:C,3,0)</f>
        <v>2927270</v>
      </c>
      <c r="G72" s="4">
        <f t="shared" si="4"/>
        <v>0</v>
      </c>
      <c r="H72" s="4" t="str">
        <f t="shared" si="5"/>
        <v>，2927270</v>
      </c>
      <c r="I72" s="4" t="str">
        <f>VLOOKUP(A72,HOP!A:U,21,0)</f>
        <v>直连</v>
      </c>
    </row>
    <row r="73" s="4" customFormat="1" hidden="1" spans="1:9">
      <c r="A73" s="5">
        <v>999222105804793</v>
      </c>
      <c r="B73" s="6">
        <v>44934</v>
      </c>
      <c r="C73" s="6">
        <v>44935</v>
      </c>
      <c r="D73" s="4">
        <v>251</v>
      </c>
      <c r="E73" s="4" t="str">
        <f>VLOOKUP(A73,HOP!A:L,12,0)</f>
        <v>251.00</v>
      </c>
      <c r="F73" s="4" t="str">
        <f>VLOOKUP(A73,HOP!A:C,3,0)</f>
        <v>2927536</v>
      </c>
      <c r="G73" s="4">
        <f t="shared" si="4"/>
        <v>0</v>
      </c>
      <c r="H73" s="4" t="str">
        <f t="shared" si="5"/>
        <v>，2927536</v>
      </c>
      <c r="I73" s="4" t="str">
        <f>VLOOKUP(A73,HOP!A:U,21,0)</f>
        <v>直连</v>
      </c>
    </row>
    <row r="74" s="4" customFormat="1" hidden="1" spans="1:9">
      <c r="A74" s="5">
        <v>999222105980379</v>
      </c>
      <c r="B74" s="6">
        <v>44934</v>
      </c>
      <c r="C74" s="6">
        <v>44935</v>
      </c>
      <c r="D74" s="4">
        <v>241</v>
      </c>
      <c r="E74" s="4" t="str">
        <f>VLOOKUP(A74,HOP!A:L,12,0)</f>
        <v>241.00</v>
      </c>
      <c r="F74" s="4" t="str">
        <f>VLOOKUP(A74,HOP!A:C,3,0)</f>
        <v>2927586</v>
      </c>
      <c r="G74" s="4">
        <f t="shared" si="4"/>
        <v>0</v>
      </c>
      <c r="H74" s="4" t="str">
        <f t="shared" si="5"/>
        <v>，2927586</v>
      </c>
      <c r="I74" s="4" t="str">
        <f>VLOOKUP(A74,HOP!A:U,21,0)</f>
        <v>直连</v>
      </c>
    </row>
    <row r="75" s="4" customFormat="1" hidden="1" spans="1:9">
      <c r="A75" s="5">
        <v>999222107077691</v>
      </c>
      <c r="B75" s="6">
        <v>44934</v>
      </c>
      <c r="C75" s="6">
        <v>44935</v>
      </c>
      <c r="D75" s="4">
        <v>328</v>
      </c>
      <c r="E75" s="4" t="str">
        <f>VLOOKUP(A75,HOP!A:L,12,0)</f>
        <v>328.00</v>
      </c>
      <c r="F75" s="4" t="str">
        <f>VLOOKUP(A75,HOP!A:C,3,0)</f>
        <v>2927901</v>
      </c>
      <c r="G75" s="4">
        <f t="shared" si="4"/>
        <v>0</v>
      </c>
      <c r="H75" s="4" t="str">
        <f t="shared" si="5"/>
        <v>，2927901</v>
      </c>
      <c r="I75" s="4" t="str">
        <f>VLOOKUP(A75,HOP!A:U,21,0)</f>
        <v>直连</v>
      </c>
    </row>
    <row r="76" s="4" customFormat="1" hidden="1" spans="1:9">
      <c r="A76" s="5">
        <v>999222107299977</v>
      </c>
      <c r="B76" s="6">
        <v>44933</v>
      </c>
      <c r="C76" s="6">
        <v>44935</v>
      </c>
      <c r="D76" s="4">
        <v>519</v>
      </c>
      <c r="E76" s="4" t="str">
        <f>VLOOKUP(A76,HOP!A:L,12,0)</f>
        <v>519.00</v>
      </c>
      <c r="F76" s="4" t="str">
        <f>VLOOKUP(A76,HOP!A:C,3,0)</f>
        <v>2928016</v>
      </c>
      <c r="G76" s="4">
        <f t="shared" si="4"/>
        <v>0</v>
      </c>
      <c r="H76" s="4" t="str">
        <f t="shared" si="5"/>
        <v>，2928016</v>
      </c>
      <c r="I76" s="4" t="str">
        <f>VLOOKUP(A76,HOP!A:U,21,0)</f>
        <v>直连</v>
      </c>
    </row>
    <row r="77" s="4" customFormat="1" hidden="1" spans="1:9">
      <c r="A77" s="5">
        <v>22108134367</v>
      </c>
      <c r="B77" s="6">
        <v>44933</v>
      </c>
      <c r="C77" s="6">
        <v>44935</v>
      </c>
      <c r="D77" s="4">
        <v>1364</v>
      </c>
      <c r="E77" s="4" t="str">
        <f>VLOOKUP(A77,HOP!A:L,12,0)</f>
        <v>1364.00</v>
      </c>
      <c r="F77" s="4" t="str">
        <f>VLOOKUP(A77,HOP!A:C,3,0)</f>
        <v>2928424</v>
      </c>
      <c r="G77" s="4">
        <f t="shared" si="4"/>
        <v>0</v>
      </c>
      <c r="H77" s="4" t="str">
        <f t="shared" si="5"/>
        <v>，2928424</v>
      </c>
      <c r="I77" s="4" t="str">
        <f>VLOOKUP(A77,HOP!A:U,21,0)</f>
        <v>直采</v>
      </c>
    </row>
    <row r="78" s="4" customFormat="1" hidden="1" spans="1:9">
      <c r="A78" s="5">
        <v>999222108194624</v>
      </c>
      <c r="B78" s="6">
        <v>44934</v>
      </c>
      <c r="C78" s="6">
        <v>44935</v>
      </c>
      <c r="D78" s="4">
        <v>236</v>
      </c>
      <c r="E78" s="4" t="str">
        <f>VLOOKUP(A78,HOP!A:L,12,0)</f>
        <v>236.00</v>
      </c>
      <c r="F78" s="4" t="str">
        <f>VLOOKUP(A78,HOP!A:C,3,0)</f>
        <v>2928453</v>
      </c>
      <c r="G78" s="4">
        <f t="shared" si="4"/>
        <v>0</v>
      </c>
      <c r="H78" s="4" t="str">
        <f t="shared" si="5"/>
        <v>，2928453</v>
      </c>
      <c r="I78" s="4" t="str">
        <f>VLOOKUP(A78,HOP!A:U,21,0)</f>
        <v>直连</v>
      </c>
    </row>
    <row r="79" s="4" customFormat="1" hidden="1" spans="1:9">
      <c r="A79" s="5">
        <v>999222108309907</v>
      </c>
      <c r="B79" s="6">
        <v>44933</v>
      </c>
      <c r="C79" s="6">
        <v>44935</v>
      </c>
      <c r="D79" s="4">
        <v>901</v>
      </c>
      <c r="E79" s="4" t="str">
        <f>VLOOKUP(A79,HOP!A:L,12,0)</f>
        <v>901.00</v>
      </c>
      <c r="F79" s="4" t="str">
        <f>VLOOKUP(A79,HOP!A:C,3,0)</f>
        <v>2928509</v>
      </c>
      <c r="G79" s="4">
        <f t="shared" si="4"/>
        <v>0</v>
      </c>
      <c r="H79" s="4" t="str">
        <f t="shared" si="5"/>
        <v>，2928509</v>
      </c>
      <c r="I79" s="4" t="str">
        <f>VLOOKUP(A79,HOP!A:U,21,0)</f>
        <v>直连</v>
      </c>
    </row>
    <row r="80" s="4" customFormat="1" hidden="1" spans="1:9">
      <c r="A80" s="5">
        <v>999222108635195</v>
      </c>
      <c r="B80" s="6">
        <v>44934</v>
      </c>
      <c r="C80" s="6">
        <v>44935</v>
      </c>
      <c r="D80" s="4">
        <v>665</v>
      </c>
      <c r="E80" s="4" t="str">
        <f>VLOOKUP(A80,HOP!A:L,12,0)</f>
        <v>665.00</v>
      </c>
      <c r="F80" s="4" t="str">
        <f>VLOOKUP(A80,HOP!A:C,3,0)</f>
        <v>2928665</v>
      </c>
      <c r="G80" s="4">
        <f t="shared" si="4"/>
        <v>0</v>
      </c>
      <c r="H80" s="4" t="str">
        <f t="shared" si="5"/>
        <v>，2928665</v>
      </c>
      <c r="I80" s="4" t="str">
        <f>VLOOKUP(A80,HOP!A:U,21,0)</f>
        <v>直连</v>
      </c>
    </row>
    <row r="81" s="4" customFormat="1" hidden="1" spans="1:9">
      <c r="A81" s="5">
        <v>22108602746</v>
      </c>
      <c r="B81" s="6">
        <v>44933</v>
      </c>
      <c r="C81" s="6">
        <v>44935</v>
      </c>
      <c r="D81" s="4">
        <v>184</v>
      </c>
      <c r="E81" s="4" t="str">
        <f>VLOOKUP(A81,HOP!A:L,12,0)</f>
        <v>184.00</v>
      </c>
      <c r="F81" s="4" t="str">
        <f>VLOOKUP(A81,HOP!A:C,3,0)</f>
        <v>2928704</v>
      </c>
      <c r="G81" s="4">
        <f t="shared" si="4"/>
        <v>0</v>
      </c>
      <c r="H81" s="4" t="str">
        <f t="shared" si="5"/>
        <v>，2928704</v>
      </c>
      <c r="I81" s="4" t="str">
        <f>VLOOKUP(A81,HOP!A:U,21,0)</f>
        <v>直连</v>
      </c>
    </row>
    <row r="82" s="4" customFormat="1" hidden="1" spans="1:9">
      <c r="A82" s="5">
        <v>999222110796977</v>
      </c>
      <c r="B82" s="6">
        <v>44934</v>
      </c>
      <c r="C82" s="6">
        <v>44935</v>
      </c>
      <c r="D82" s="4">
        <v>631</v>
      </c>
      <c r="E82" s="4" t="str">
        <f>VLOOKUP(A82,HOP!A:L,12,0)</f>
        <v>631.00</v>
      </c>
      <c r="F82" s="4" t="str">
        <f>VLOOKUP(A82,HOP!A:C,3,0)</f>
        <v>2928945</v>
      </c>
      <c r="G82" s="4">
        <f t="shared" si="4"/>
        <v>0</v>
      </c>
      <c r="H82" s="4" t="str">
        <f t="shared" si="5"/>
        <v>，2928945</v>
      </c>
      <c r="I82" s="4" t="str">
        <f>VLOOKUP(A82,HOP!A:U,21,0)</f>
        <v>直连</v>
      </c>
    </row>
    <row r="83" s="4" customFormat="1" hidden="1" spans="1:9">
      <c r="A83" s="5">
        <v>22110945654</v>
      </c>
      <c r="B83" s="6">
        <v>44934</v>
      </c>
      <c r="C83" s="6">
        <v>44935</v>
      </c>
      <c r="D83" s="4">
        <v>234</v>
      </c>
      <c r="E83" s="4" t="str">
        <f>VLOOKUP(A83,HOP!A:L,12,0)</f>
        <v>234.00</v>
      </c>
      <c r="F83" s="4" t="str">
        <f>VLOOKUP(A83,HOP!A:C,3,0)</f>
        <v>2928992</v>
      </c>
      <c r="G83" s="4">
        <f t="shared" si="4"/>
        <v>0</v>
      </c>
      <c r="H83" s="4" t="str">
        <f t="shared" si="5"/>
        <v>，2928992</v>
      </c>
      <c r="I83" s="4" t="str">
        <f>VLOOKUP(A83,HOP!A:U,21,0)</f>
        <v>直采</v>
      </c>
    </row>
    <row r="84" s="4" customFormat="1" hidden="1" spans="1:9">
      <c r="A84" s="5">
        <v>999222112931930</v>
      </c>
      <c r="B84" s="6">
        <v>44933</v>
      </c>
      <c r="C84" s="6">
        <v>44935</v>
      </c>
      <c r="D84" s="4">
        <v>760</v>
      </c>
      <c r="E84" s="4" t="str">
        <f>VLOOKUP(A84,HOP!A:L,12,0)</f>
        <v>760.00</v>
      </c>
      <c r="F84" s="4" t="str">
        <f>VLOOKUP(A84,HOP!A:C,3,0)</f>
        <v>2929535</v>
      </c>
      <c r="G84" s="4">
        <f t="shared" si="4"/>
        <v>0</v>
      </c>
      <c r="H84" s="4" t="str">
        <f t="shared" si="5"/>
        <v>，2929535</v>
      </c>
      <c r="I84" s="4" t="str">
        <f>VLOOKUP(A84,HOP!A:U,21,0)</f>
        <v>直连</v>
      </c>
    </row>
    <row r="85" s="4" customFormat="1" hidden="1" spans="1:9">
      <c r="A85" s="5">
        <v>999222114022095</v>
      </c>
      <c r="B85" s="6">
        <v>44934</v>
      </c>
      <c r="C85" s="6">
        <v>44935</v>
      </c>
      <c r="D85" s="4">
        <v>177</v>
      </c>
      <c r="E85" s="4" t="str">
        <f>VLOOKUP(A85,HOP!A:L,12,0)</f>
        <v>177.00</v>
      </c>
      <c r="F85" s="4" t="str">
        <f>VLOOKUP(A85,HOP!A:C,3,0)</f>
        <v>2929915</v>
      </c>
      <c r="G85" s="4">
        <f t="shared" si="4"/>
        <v>0</v>
      </c>
      <c r="H85" s="4" t="str">
        <f t="shared" si="5"/>
        <v>，2929915</v>
      </c>
      <c r="I85" s="4" t="str">
        <f>VLOOKUP(A85,HOP!A:U,21,0)</f>
        <v>直连</v>
      </c>
    </row>
    <row r="86" s="4" customFormat="1" hidden="1" spans="1:9">
      <c r="A86" s="5">
        <v>999222114285042</v>
      </c>
      <c r="B86" s="6">
        <v>44934</v>
      </c>
      <c r="C86" s="6">
        <v>44935</v>
      </c>
      <c r="D86" s="4">
        <v>1678</v>
      </c>
      <c r="E86" s="4" t="str">
        <f>VLOOKUP(A86,HOP!A:L,12,0)</f>
        <v>1678.00</v>
      </c>
      <c r="F86" s="4" t="str">
        <f>VLOOKUP(A86,HOP!A:C,3,0)</f>
        <v>2930021</v>
      </c>
      <c r="G86" s="4">
        <f t="shared" si="4"/>
        <v>0</v>
      </c>
      <c r="H86" s="4" t="str">
        <f t="shared" si="5"/>
        <v>，2930021</v>
      </c>
      <c r="I86" s="4" t="str">
        <f>VLOOKUP(A86,HOP!A:U,21,0)</f>
        <v>直连</v>
      </c>
    </row>
    <row r="87" s="4" customFormat="1" hidden="1" spans="1:9">
      <c r="A87" s="5">
        <v>999222114290683</v>
      </c>
      <c r="B87" s="6">
        <v>44934</v>
      </c>
      <c r="C87" s="6">
        <v>44935</v>
      </c>
      <c r="D87" s="4">
        <v>188</v>
      </c>
      <c r="E87" s="4" t="str">
        <f>VLOOKUP(A87,HOP!A:L,12,0)</f>
        <v>188.00</v>
      </c>
      <c r="F87" s="4" t="str">
        <f>VLOOKUP(A87,HOP!A:C,3,0)</f>
        <v>2930023</v>
      </c>
      <c r="G87" s="4">
        <f t="shared" si="4"/>
        <v>0</v>
      </c>
      <c r="H87" s="4" t="str">
        <f t="shared" si="5"/>
        <v>，2930023</v>
      </c>
      <c r="I87" s="4" t="str">
        <f>VLOOKUP(A87,HOP!A:U,21,0)</f>
        <v>直连</v>
      </c>
    </row>
    <row r="88" s="4" customFormat="1" hidden="1" spans="1:9">
      <c r="A88" s="5">
        <v>999222114493641</v>
      </c>
      <c r="B88" s="6">
        <v>44934</v>
      </c>
      <c r="C88" s="6">
        <v>44935</v>
      </c>
      <c r="D88" s="4">
        <v>717</v>
      </c>
      <c r="E88" s="4" t="str">
        <f>VLOOKUP(A88,HOP!A:L,12,0)</f>
        <v>717.00</v>
      </c>
      <c r="F88" s="4" t="str">
        <f>VLOOKUP(A88,HOP!A:C,3,0)</f>
        <v>2930106</v>
      </c>
      <c r="G88" s="4">
        <f t="shared" si="4"/>
        <v>0</v>
      </c>
      <c r="H88" s="4" t="str">
        <f t="shared" si="5"/>
        <v>，2930106</v>
      </c>
      <c r="I88" s="4" t="str">
        <f>VLOOKUP(A88,HOP!A:U,21,0)</f>
        <v>直连</v>
      </c>
    </row>
    <row r="89" s="4" customFormat="1" hidden="1" spans="1:9">
      <c r="A89" s="5">
        <v>999222114498363</v>
      </c>
      <c r="B89" s="6">
        <v>44934</v>
      </c>
      <c r="C89" s="6">
        <v>44935</v>
      </c>
      <c r="D89" s="4">
        <v>271</v>
      </c>
      <c r="E89" s="4" t="str">
        <f>VLOOKUP(A89,HOP!A:L,12,0)</f>
        <v>271.00</v>
      </c>
      <c r="F89" s="4" t="str">
        <f>VLOOKUP(A89,HOP!A:C,3,0)</f>
        <v>2930112</v>
      </c>
      <c r="G89" s="4">
        <f t="shared" si="4"/>
        <v>0</v>
      </c>
      <c r="H89" s="4" t="str">
        <f t="shared" si="5"/>
        <v>，2930112</v>
      </c>
      <c r="I89" s="4" t="str">
        <f>VLOOKUP(A89,HOP!A:U,21,0)</f>
        <v>直连</v>
      </c>
    </row>
    <row r="90" s="4" customFormat="1" hidden="1" spans="1:9">
      <c r="A90" s="5">
        <v>999222114622681</v>
      </c>
      <c r="B90" s="6">
        <v>44934</v>
      </c>
      <c r="C90" s="6">
        <v>44935</v>
      </c>
      <c r="D90" s="4">
        <v>300</v>
      </c>
      <c r="E90" s="4" t="str">
        <f>VLOOKUP(A90,HOP!A:L,12,0)</f>
        <v>300.00</v>
      </c>
      <c r="F90" s="4" t="str">
        <f>VLOOKUP(A90,HOP!A:C,3,0)</f>
        <v>2930227</v>
      </c>
      <c r="G90" s="4">
        <f t="shared" si="4"/>
        <v>0</v>
      </c>
      <c r="H90" s="4" t="str">
        <f t="shared" si="5"/>
        <v>，2930227</v>
      </c>
      <c r="I90" s="4" t="str">
        <f>VLOOKUP(A90,HOP!A:U,21,0)</f>
        <v>直连</v>
      </c>
    </row>
    <row r="91" s="4" customFormat="1" hidden="1" spans="1:9">
      <c r="A91" s="5">
        <v>999222114694250</v>
      </c>
      <c r="B91" s="6">
        <v>44934</v>
      </c>
      <c r="C91" s="6">
        <v>44935</v>
      </c>
      <c r="D91" s="4">
        <v>713</v>
      </c>
      <c r="E91" s="4" t="str">
        <f>VLOOKUP(A91,HOP!A:L,12,0)</f>
        <v>713.00</v>
      </c>
      <c r="F91" s="4" t="str">
        <f>VLOOKUP(A91,HOP!A:C,3,0)</f>
        <v>2930273</v>
      </c>
      <c r="G91" s="4">
        <f t="shared" si="4"/>
        <v>0</v>
      </c>
      <c r="H91" s="4" t="str">
        <f t="shared" si="5"/>
        <v>，2930273</v>
      </c>
      <c r="I91" s="4" t="str">
        <f>VLOOKUP(A91,HOP!A:U,21,0)</f>
        <v>直连</v>
      </c>
    </row>
    <row r="92" s="4" customFormat="1" hidden="1" spans="1:9">
      <c r="A92" s="5">
        <v>999222114736263</v>
      </c>
      <c r="B92" s="6">
        <v>44934</v>
      </c>
      <c r="C92" s="6">
        <v>44935</v>
      </c>
      <c r="D92" s="4">
        <v>562</v>
      </c>
      <c r="E92" s="4" t="str">
        <f>VLOOKUP(A92,HOP!A:L,12,0)</f>
        <v>562.00</v>
      </c>
      <c r="F92" s="4" t="str">
        <f>VLOOKUP(A92,HOP!A:C,3,0)</f>
        <v>2930281</v>
      </c>
      <c r="G92" s="4">
        <f t="shared" si="4"/>
        <v>0</v>
      </c>
      <c r="H92" s="4" t="str">
        <f t="shared" si="5"/>
        <v>，2930281</v>
      </c>
      <c r="I92" s="4" t="str">
        <f>VLOOKUP(A92,HOP!A:U,21,0)</f>
        <v>直连</v>
      </c>
    </row>
    <row r="93" s="4" customFormat="1" hidden="1" spans="1:9">
      <c r="A93" s="5">
        <v>999222114905900</v>
      </c>
      <c r="B93" s="6">
        <v>44934</v>
      </c>
      <c r="C93" s="6">
        <v>44935</v>
      </c>
      <c r="D93" s="4">
        <v>968</v>
      </c>
      <c r="E93" s="4" t="str">
        <f>VLOOKUP(A93,HOP!A:L,12,0)</f>
        <v>968.00</v>
      </c>
      <c r="F93" s="4" t="str">
        <f>VLOOKUP(A93,HOP!A:C,3,0)</f>
        <v>2930347</v>
      </c>
      <c r="G93" s="4">
        <f t="shared" si="4"/>
        <v>0</v>
      </c>
      <c r="H93" s="4" t="str">
        <f t="shared" si="5"/>
        <v>，2930347</v>
      </c>
      <c r="I93" s="4" t="str">
        <f>VLOOKUP(A93,HOP!A:U,21,0)</f>
        <v>直连</v>
      </c>
    </row>
    <row r="94" s="4" customFormat="1" hidden="1" spans="1:9">
      <c r="A94" s="5">
        <v>999222115114985</v>
      </c>
      <c r="B94" s="6">
        <v>44934</v>
      </c>
      <c r="C94" s="6">
        <v>44935</v>
      </c>
      <c r="D94" s="4">
        <v>91</v>
      </c>
      <c r="E94" s="4" t="str">
        <f>VLOOKUP(A94,HOP!A:L,12,0)</f>
        <v>91.00</v>
      </c>
      <c r="F94" s="4" t="str">
        <f>VLOOKUP(A94,HOP!A:C,3,0)</f>
        <v>2930447</v>
      </c>
      <c r="G94" s="4">
        <f t="shared" si="4"/>
        <v>0</v>
      </c>
      <c r="H94" s="4" t="str">
        <f t="shared" si="5"/>
        <v>，2930447</v>
      </c>
      <c r="I94" s="4" t="str">
        <f>VLOOKUP(A94,HOP!A:U,21,0)</f>
        <v>直连</v>
      </c>
    </row>
    <row r="95" s="4" customFormat="1" hidden="1" spans="1:9">
      <c r="A95" s="5">
        <v>999222115188185</v>
      </c>
      <c r="B95" s="6">
        <v>44934</v>
      </c>
      <c r="C95" s="6">
        <v>44935</v>
      </c>
      <c r="D95" s="4">
        <v>1564</v>
      </c>
      <c r="E95" s="4" t="str">
        <f>VLOOKUP(A95,HOP!A:L,12,0)</f>
        <v>1564.00</v>
      </c>
      <c r="F95" s="4" t="str">
        <f>VLOOKUP(A95,HOP!A:C,3,0)</f>
        <v>2930495</v>
      </c>
      <c r="G95" s="4">
        <f t="shared" si="4"/>
        <v>0</v>
      </c>
      <c r="H95" s="4" t="str">
        <f t="shared" si="5"/>
        <v>，2930495</v>
      </c>
      <c r="I95" s="4" t="str">
        <f>VLOOKUP(A95,HOP!A:U,21,0)</f>
        <v>直采</v>
      </c>
    </row>
    <row r="96" s="4" customFormat="1" hidden="1" spans="1:9">
      <c r="A96" s="5">
        <v>999222115288496</v>
      </c>
      <c r="B96" s="6">
        <v>44934</v>
      </c>
      <c r="C96" s="6">
        <v>44935</v>
      </c>
      <c r="D96" s="4">
        <v>157</v>
      </c>
      <c r="E96" s="4" t="str">
        <f>VLOOKUP(A96,HOP!A:L,12,0)</f>
        <v>157.00</v>
      </c>
      <c r="F96" s="4" t="str">
        <f>VLOOKUP(A96,HOP!A:C,3,0)</f>
        <v>2930546</v>
      </c>
      <c r="G96" s="4">
        <f t="shared" si="4"/>
        <v>0</v>
      </c>
      <c r="H96" s="4" t="str">
        <f t="shared" si="5"/>
        <v>，2930546</v>
      </c>
      <c r="I96" s="4" t="str">
        <f>VLOOKUP(A96,HOP!A:U,21,0)</f>
        <v>直连</v>
      </c>
    </row>
    <row r="97" s="4" customFormat="1" hidden="1" spans="1:9">
      <c r="A97" s="5">
        <v>999222115881496</v>
      </c>
      <c r="B97" s="6">
        <v>44934</v>
      </c>
      <c r="C97" s="6">
        <v>44935</v>
      </c>
      <c r="D97" s="4">
        <v>608</v>
      </c>
      <c r="E97" s="4" t="str">
        <f>VLOOKUP(A97,HOP!A:L,12,0)</f>
        <v>608.00</v>
      </c>
      <c r="F97" s="4" t="str">
        <f>VLOOKUP(A97,HOP!A:C,3,0)</f>
        <v>2930561</v>
      </c>
      <c r="G97" s="4">
        <f t="shared" si="4"/>
        <v>0</v>
      </c>
      <c r="H97" s="4" t="str">
        <f t="shared" si="5"/>
        <v>，2930561</v>
      </c>
      <c r="I97" s="4" t="str">
        <f>VLOOKUP(A97,HOP!A:U,21,0)</f>
        <v>直连</v>
      </c>
    </row>
    <row r="98" s="4" customFormat="1" hidden="1" spans="1:9">
      <c r="A98" s="5">
        <v>999222116267140</v>
      </c>
      <c r="B98" s="6">
        <v>44934</v>
      </c>
      <c r="C98" s="6">
        <v>44935</v>
      </c>
      <c r="D98" s="4">
        <v>193</v>
      </c>
      <c r="E98" s="4" t="str">
        <f>VLOOKUP(A98,HOP!A:L,12,0)</f>
        <v>193.00</v>
      </c>
      <c r="F98" s="4" t="str">
        <f>VLOOKUP(A98,HOP!A:C,3,0)</f>
        <v>2930598</v>
      </c>
      <c r="G98" s="4">
        <f t="shared" si="4"/>
        <v>0</v>
      </c>
      <c r="H98" s="4" t="str">
        <f t="shared" si="5"/>
        <v>，2930598</v>
      </c>
      <c r="I98" s="4" t="str">
        <f>VLOOKUP(A98,HOP!A:U,21,0)</f>
        <v>直连</v>
      </c>
    </row>
    <row r="99" s="4" customFormat="1" hidden="1" spans="1:9">
      <c r="A99" s="5">
        <v>999222116395655</v>
      </c>
      <c r="B99" s="6">
        <v>44934</v>
      </c>
      <c r="C99" s="6">
        <v>44935</v>
      </c>
      <c r="D99" s="4">
        <v>271</v>
      </c>
      <c r="E99" s="4" t="str">
        <f>VLOOKUP(A99,HOP!A:L,12,0)</f>
        <v>271.00</v>
      </c>
      <c r="F99" s="4" t="str">
        <f>VLOOKUP(A99,HOP!A:C,3,0)</f>
        <v>2930623</v>
      </c>
      <c r="G99" s="4">
        <f t="shared" ref="G99:G129" si="6">D99-E99</f>
        <v>0</v>
      </c>
      <c r="H99" s="4" t="str">
        <f t="shared" ref="H99:H129" si="7">$H$1&amp;F99</f>
        <v>，2930623</v>
      </c>
      <c r="I99" s="4" t="str">
        <f>VLOOKUP(A99,HOP!A:U,21,0)</f>
        <v>直连</v>
      </c>
    </row>
    <row r="100" s="4" customFormat="1" hidden="1" spans="1:9">
      <c r="A100" s="5">
        <v>999222116718932</v>
      </c>
      <c r="B100" s="6">
        <v>44934</v>
      </c>
      <c r="C100" s="6">
        <v>44935</v>
      </c>
      <c r="D100" s="4">
        <v>949</v>
      </c>
      <c r="E100" s="4" t="str">
        <f>VLOOKUP(A100,HOP!A:L,12,0)</f>
        <v>949.00</v>
      </c>
      <c r="F100" s="4" t="str">
        <f>VLOOKUP(A100,HOP!A:C,3,0)</f>
        <v>2930684</v>
      </c>
      <c r="G100" s="4">
        <f t="shared" si="6"/>
        <v>0</v>
      </c>
      <c r="H100" s="4" t="str">
        <f t="shared" si="7"/>
        <v>，2930684</v>
      </c>
      <c r="I100" s="4" t="str">
        <f>VLOOKUP(A100,HOP!A:U,21,0)</f>
        <v>直连</v>
      </c>
    </row>
    <row r="101" s="4" customFormat="1" hidden="1" spans="1:9">
      <c r="A101" s="5">
        <v>999222116900738</v>
      </c>
      <c r="B101" s="6">
        <v>44934</v>
      </c>
      <c r="C101" s="6">
        <v>44935</v>
      </c>
      <c r="D101" s="4">
        <v>285</v>
      </c>
      <c r="E101" s="4" t="str">
        <f>VLOOKUP(A101,HOP!A:L,12,0)</f>
        <v>285.00</v>
      </c>
      <c r="F101" s="4" t="str">
        <f>VLOOKUP(A101,HOP!A:C,3,0)</f>
        <v>2930717</v>
      </c>
      <c r="G101" s="4">
        <f t="shared" si="6"/>
        <v>0</v>
      </c>
      <c r="H101" s="4" t="str">
        <f t="shared" si="7"/>
        <v>，2930717</v>
      </c>
      <c r="I101" s="4" t="str">
        <f>VLOOKUP(A101,HOP!A:U,21,0)</f>
        <v>直连</v>
      </c>
    </row>
    <row r="102" s="4" customFormat="1" hidden="1" spans="1:9">
      <c r="A102" s="5">
        <v>999222116923806</v>
      </c>
      <c r="B102" s="6">
        <v>44934</v>
      </c>
      <c r="C102" s="6">
        <v>44935</v>
      </c>
      <c r="D102" s="4">
        <v>226</v>
      </c>
      <c r="E102" s="4" t="str">
        <f>VLOOKUP(A102,HOP!A:L,12,0)</f>
        <v>226.00</v>
      </c>
      <c r="F102" s="4" t="str">
        <f>VLOOKUP(A102,HOP!A:C,3,0)</f>
        <v>2930726</v>
      </c>
      <c r="G102" s="4">
        <f t="shared" si="6"/>
        <v>0</v>
      </c>
      <c r="H102" s="4" t="str">
        <f t="shared" si="7"/>
        <v>，2930726</v>
      </c>
      <c r="I102" s="4" t="str">
        <f>VLOOKUP(A102,HOP!A:U,21,0)</f>
        <v>直连</v>
      </c>
    </row>
    <row r="103" s="4" customFormat="1" hidden="1" spans="1:9">
      <c r="A103" s="5">
        <v>999222117329518</v>
      </c>
      <c r="B103" s="6">
        <v>44934</v>
      </c>
      <c r="C103" s="6">
        <v>44935</v>
      </c>
      <c r="D103" s="4">
        <v>384</v>
      </c>
      <c r="E103" s="4" t="str">
        <f>VLOOKUP(A103,HOP!A:L,12,0)</f>
        <v>384.00</v>
      </c>
      <c r="F103" s="4" t="str">
        <f>VLOOKUP(A103,HOP!A:C,3,0)</f>
        <v>2930812</v>
      </c>
      <c r="G103" s="4">
        <f t="shared" si="6"/>
        <v>0</v>
      </c>
      <c r="H103" s="4" t="str">
        <f t="shared" si="7"/>
        <v>，2930812</v>
      </c>
      <c r="I103" s="4" t="str">
        <f>VLOOKUP(A103,HOP!A:U,21,0)</f>
        <v>直连</v>
      </c>
    </row>
    <row r="104" s="4" customFormat="1" hidden="1" spans="1:9">
      <c r="A104" s="5">
        <v>999222118186616</v>
      </c>
      <c r="B104" s="6">
        <v>44934</v>
      </c>
      <c r="C104" s="6">
        <v>44935</v>
      </c>
      <c r="D104" s="4">
        <v>300</v>
      </c>
      <c r="E104" s="4" t="str">
        <f>VLOOKUP(A104,HOP!A:L,12,0)</f>
        <v>300.00</v>
      </c>
      <c r="F104" s="4" t="str">
        <f>VLOOKUP(A104,HOP!A:C,3,0)</f>
        <v>2930968</v>
      </c>
      <c r="G104" s="4">
        <f t="shared" si="6"/>
        <v>0</v>
      </c>
      <c r="H104" s="4" t="str">
        <f t="shared" si="7"/>
        <v>，2930968</v>
      </c>
      <c r="I104" s="4" t="str">
        <f>VLOOKUP(A104,HOP!A:U,21,0)</f>
        <v>直连</v>
      </c>
    </row>
    <row r="105" s="4" customFormat="1" hidden="1" spans="1:9">
      <c r="A105" s="5">
        <v>999222118488429</v>
      </c>
      <c r="B105" s="6">
        <v>44934</v>
      </c>
      <c r="C105" s="6">
        <v>44935</v>
      </c>
      <c r="D105" s="4">
        <v>335</v>
      </c>
      <c r="E105" s="4" t="str">
        <f>VLOOKUP(A105,HOP!A:L,12,0)</f>
        <v>335.00</v>
      </c>
      <c r="F105" s="4" t="str">
        <f>VLOOKUP(A105,HOP!A:C,3,0)</f>
        <v>2931006</v>
      </c>
      <c r="G105" s="4">
        <f t="shared" si="6"/>
        <v>0</v>
      </c>
      <c r="H105" s="4" t="str">
        <f t="shared" si="7"/>
        <v>，2931006</v>
      </c>
      <c r="I105" s="4" t="str">
        <f>VLOOKUP(A105,HOP!A:U,21,0)</f>
        <v>直连</v>
      </c>
    </row>
    <row r="106" s="4" customFormat="1" hidden="1" spans="1:9">
      <c r="A106" s="5">
        <v>999222118552445</v>
      </c>
      <c r="B106" s="6">
        <v>44934</v>
      </c>
      <c r="C106" s="6">
        <v>44935</v>
      </c>
      <c r="D106" s="4">
        <v>309</v>
      </c>
      <c r="E106" s="4" t="str">
        <f>VLOOKUP(A106,HOP!A:L,12,0)</f>
        <v>309.00</v>
      </c>
      <c r="F106" s="4" t="str">
        <f>VLOOKUP(A106,HOP!A:C,3,0)</f>
        <v>2931023</v>
      </c>
      <c r="G106" s="4">
        <f t="shared" si="6"/>
        <v>0</v>
      </c>
      <c r="H106" s="4" t="str">
        <f t="shared" si="7"/>
        <v>，2931023</v>
      </c>
      <c r="I106" s="4" t="str">
        <f>VLOOKUP(A106,HOP!A:U,21,0)</f>
        <v>直连</v>
      </c>
    </row>
    <row r="107" s="4" customFormat="1" hidden="1" spans="1:9">
      <c r="A107" s="5">
        <v>999222118555981</v>
      </c>
      <c r="B107" s="6">
        <v>44934</v>
      </c>
      <c r="C107" s="6">
        <v>44935</v>
      </c>
      <c r="D107" s="4">
        <v>2438</v>
      </c>
      <c r="E107" s="4" t="str">
        <f>VLOOKUP(A107,HOP!A:L,12,0)</f>
        <v>2438.00</v>
      </c>
      <c r="F107" s="4" t="str">
        <f>VLOOKUP(A107,HOP!A:C,3,0)</f>
        <v>2931024</v>
      </c>
      <c r="G107" s="4">
        <f t="shared" si="6"/>
        <v>0</v>
      </c>
      <c r="H107" s="4" t="str">
        <f t="shared" si="7"/>
        <v>，2931024</v>
      </c>
      <c r="I107" s="4" t="str">
        <f>VLOOKUP(A107,HOP!A:U,21,0)</f>
        <v>直连</v>
      </c>
    </row>
    <row r="108" s="4" customFormat="1" hidden="1" spans="1:9">
      <c r="A108" s="5">
        <v>22118567923</v>
      </c>
      <c r="B108" s="6">
        <v>44934</v>
      </c>
      <c r="C108" s="6">
        <v>44935</v>
      </c>
      <c r="D108" s="4">
        <v>699</v>
      </c>
      <c r="E108" s="4" t="str">
        <f>VLOOKUP(A108,HOP!A:L,12,0)</f>
        <v>699.00</v>
      </c>
      <c r="F108" s="4" t="str">
        <f>VLOOKUP(A108,HOP!A:C,3,0)</f>
        <v>2931041</v>
      </c>
      <c r="G108" s="4">
        <f t="shared" si="6"/>
        <v>0</v>
      </c>
      <c r="H108" s="4" t="str">
        <f t="shared" si="7"/>
        <v>，2931041</v>
      </c>
      <c r="I108" s="4" t="str">
        <f>VLOOKUP(A108,HOP!A:U,21,0)</f>
        <v>直连</v>
      </c>
    </row>
    <row r="109" s="4" customFormat="1" hidden="1" spans="1:9">
      <c r="A109" s="5">
        <v>999222118596510</v>
      </c>
      <c r="B109" s="6">
        <v>44934</v>
      </c>
      <c r="C109" s="6">
        <v>44935</v>
      </c>
      <c r="D109" s="4">
        <v>134</v>
      </c>
      <c r="E109" s="4" t="str">
        <f>VLOOKUP(A109,HOP!A:L,12,0)</f>
        <v>134.00</v>
      </c>
      <c r="F109" s="4" t="str">
        <f>VLOOKUP(A109,HOP!A:C,3,0)</f>
        <v>2931034</v>
      </c>
      <c r="G109" s="4">
        <f t="shared" si="6"/>
        <v>0</v>
      </c>
      <c r="H109" s="4" t="str">
        <f t="shared" si="7"/>
        <v>，2931034</v>
      </c>
      <c r="I109" s="4" t="str">
        <f>VLOOKUP(A109,HOP!A:U,21,0)</f>
        <v>直连</v>
      </c>
    </row>
    <row r="110" s="4" customFormat="1" hidden="1" spans="1:9">
      <c r="A110" s="5">
        <v>999222118758801</v>
      </c>
      <c r="B110" s="6">
        <v>44934</v>
      </c>
      <c r="C110" s="6">
        <v>44935</v>
      </c>
      <c r="D110" s="4">
        <v>718</v>
      </c>
      <c r="E110" s="4" t="str">
        <f>VLOOKUP(A110,HOP!A:L,12,0)</f>
        <v>718.00</v>
      </c>
      <c r="F110" s="4" t="str">
        <f>VLOOKUP(A110,HOP!A:C,3,0)</f>
        <v>2931067</v>
      </c>
      <c r="G110" s="4">
        <f t="shared" si="6"/>
        <v>0</v>
      </c>
      <c r="H110" s="4" t="str">
        <f t="shared" si="7"/>
        <v>，2931067</v>
      </c>
      <c r="I110" s="4" t="str">
        <f>VLOOKUP(A110,HOP!A:U,21,0)</f>
        <v>直连</v>
      </c>
    </row>
    <row r="111" s="4" customFormat="1" hidden="1" spans="1:9">
      <c r="A111" s="5">
        <v>999222118927627</v>
      </c>
      <c r="B111" s="6">
        <v>44934</v>
      </c>
      <c r="C111" s="6">
        <v>44935</v>
      </c>
      <c r="D111" s="4">
        <v>597</v>
      </c>
      <c r="E111" s="4" t="str">
        <f>VLOOKUP(A111,HOP!A:L,12,0)</f>
        <v>597.00</v>
      </c>
      <c r="F111" s="4" t="str">
        <f>VLOOKUP(A111,HOP!A:C,3,0)</f>
        <v>2931101</v>
      </c>
      <c r="G111" s="4">
        <f t="shared" si="6"/>
        <v>0</v>
      </c>
      <c r="H111" s="4" t="str">
        <f t="shared" si="7"/>
        <v>，2931101</v>
      </c>
      <c r="I111" s="4" t="str">
        <f>VLOOKUP(A111,HOP!A:U,21,0)</f>
        <v>直连</v>
      </c>
    </row>
    <row r="112" s="4" customFormat="1" hidden="1" spans="1:9">
      <c r="A112" s="5">
        <v>999222119033982</v>
      </c>
      <c r="B112" s="6">
        <v>44934</v>
      </c>
      <c r="C112" s="6">
        <v>44935</v>
      </c>
      <c r="D112" s="4">
        <v>406</v>
      </c>
      <c r="E112" s="4" t="str">
        <f>VLOOKUP(A112,HOP!A:L,12,0)</f>
        <v>406.00</v>
      </c>
      <c r="F112" s="4" t="str">
        <f>VLOOKUP(A112,HOP!A:C,3,0)</f>
        <v>2931120</v>
      </c>
      <c r="G112" s="4">
        <f t="shared" si="6"/>
        <v>0</v>
      </c>
      <c r="H112" s="4" t="str">
        <f t="shared" si="7"/>
        <v>，2931120</v>
      </c>
      <c r="I112" s="4" t="str">
        <f>VLOOKUP(A112,HOP!A:U,21,0)</f>
        <v>直连</v>
      </c>
    </row>
    <row r="113" s="4" customFormat="1" hidden="1" spans="1:9">
      <c r="A113" s="5">
        <v>999222119087760</v>
      </c>
      <c r="B113" s="6">
        <v>44934</v>
      </c>
      <c r="C113" s="6">
        <v>44935</v>
      </c>
      <c r="D113" s="4">
        <v>923</v>
      </c>
      <c r="E113" s="4" t="str">
        <f>VLOOKUP(A113,HOP!A:L,12,0)</f>
        <v>923.00</v>
      </c>
      <c r="F113" s="4" t="str">
        <f>VLOOKUP(A113,HOP!A:C,3,0)</f>
        <v>2931143</v>
      </c>
      <c r="G113" s="4">
        <f t="shared" si="6"/>
        <v>0</v>
      </c>
      <c r="H113" s="4" t="str">
        <f t="shared" si="7"/>
        <v>，2931143</v>
      </c>
      <c r="I113" s="4" t="str">
        <f>VLOOKUP(A113,HOP!A:U,21,0)</f>
        <v>直连</v>
      </c>
    </row>
    <row r="114" s="4" customFormat="1" hidden="1" spans="1:9">
      <c r="A114" s="5">
        <v>999222118858101</v>
      </c>
      <c r="B114" s="6">
        <v>44934</v>
      </c>
      <c r="C114" s="6">
        <v>44935</v>
      </c>
      <c r="D114" s="4">
        <v>444</v>
      </c>
      <c r="E114" s="4" t="str">
        <f>VLOOKUP(A114,HOP!A:L,12,0)</f>
        <v>444.00</v>
      </c>
      <c r="F114" s="4" t="str">
        <f>VLOOKUP(A114,HOP!A:C,3,0)</f>
        <v>2931087</v>
      </c>
      <c r="G114" s="4">
        <f t="shared" si="6"/>
        <v>0</v>
      </c>
      <c r="H114" s="4" t="str">
        <f t="shared" si="7"/>
        <v>，2931087</v>
      </c>
      <c r="I114" s="4" t="str">
        <f>VLOOKUP(A114,HOP!A:U,21,0)</f>
        <v>直连</v>
      </c>
    </row>
    <row r="115" s="4" customFormat="1" hidden="1" spans="1:9">
      <c r="A115" s="5">
        <v>999222119226487</v>
      </c>
      <c r="B115" s="6">
        <v>44934</v>
      </c>
      <c r="C115" s="6">
        <v>44935</v>
      </c>
      <c r="D115" s="4">
        <v>685</v>
      </c>
      <c r="E115" s="4" t="str">
        <f>VLOOKUP(A115,HOP!A:L,12,0)</f>
        <v>685.00</v>
      </c>
      <c r="F115" s="4" t="str">
        <f>VLOOKUP(A115,HOP!A:C,3,0)</f>
        <v>2931170</v>
      </c>
      <c r="G115" s="4">
        <f t="shared" si="6"/>
        <v>0</v>
      </c>
      <c r="H115" s="4" t="str">
        <f t="shared" si="7"/>
        <v>，2931170</v>
      </c>
      <c r="I115" s="4" t="str">
        <f>VLOOKUP(A115,HOP!A:U,21,0)</f>
        <v>直连</v>
      </c>
    </row>
    <row r="116" s="4" customFormat="1" hidden="1" spans="1:9">
      <c r="A116" s="5">
        <v>999222119426541</v>
      </c>
      <c r="B116" s="6">
        <v>44934</v>
      </c>
      <c r="C116" s="6">
        <v>44935</v>
      </c>
      <c r="D116" s="4">
        <v>896</v>
      </c>
      <c r="E116" s="4" t="str">
        <f>VLOOKUP(A116,HOP!A:L,12,0)</f>
        <v>896.00</v>
      </c>
      <c r="F116" s="4" t="str">
        <f>VLOOKUP(A116,HOP!A:C,3,0)</f>
        <v>2931214</v>
      </c>
      <c r="G116" s="4">
        <f t="shared" si="6"/>
        <v>0</v>
      </c>
      <c r="H116" s="4" t="str">
        <f t="shared" si="7"/>
        <v>，2931214</v>
      </c>
      <c r="I116" s="4" t="str">
        <f>VLOOKUP(A116,HOP!A:U,21,0)</f>
        <v>直连</v>
      </c>
    </row>
    <row r="117" s="4" customFormat="1" hidden="1" spans="1:9">
      <c r="A117" s="5">
        <v>999222119595447</v>
      </c>
      <c r="B117" s="6">
        <v>44934</v>
      </c>
      <c r="C117" s="6">
        <v>44935</v>
      </c>
      <c r="D117" s="4">
        <v>149</v>
      </c>
      <c r="E117" s="4" t="str">
        <f>VLOOKUP(A117,HOP!A:L,12,0)</f>
        <v>149.00</v>
      </c>
      <c r="F117" s="4" t="str">
        <f>VLOOKUP(A117,HOP!A:C,3,0)</f>
        <v>2931263</v>
      </c>
      <c r="G117" s="4">
        <f t="shared" si="6"/>
        <v>0</v>
      </c>
      <c r="H117" s="4" t="str">
        <f t="shared" si="7"/>
        <v>，2931263</v>
      </c>
      <c r="I117" s="4" t="str">
        <f>VLOOKUP(A117,HOP!A:U,21,0)</f>
        <v>直连</v>
      </c>
    </row>
    <row r="118" s="4" customFormat="1" hidden="1" spans="1:9">
      <c r="A118" s="5">
        <v>999222119749373</v>
      </c>
      <c r="B118" s="6">
        <v>44934</v>
      </c>
      <c r="C118" s="6">
        <v>44935</v>
      </c>
      <c r="D118" s="4">
        <v>798</v>
      </c>
      <c r="E118" s="4" t="str">
        <f>VLOOKUP(A118,HOP!A:L,12,0)</f>
        <v>798.00</v>
      </c>
      <c r="F118" s="4" t="str">
        <f>VLOOKUP(A118,HOP!A:C,3,0)</f>
        <v>2931307</v>
      </c>
      <c r="G118" s="4">
        <f t="shared" si="6"/>
        <v>0</v>
      </c>
      <c r="H118" s="4" t="str">
        <f t="shared" si="7"/>
        <v>，2931307</v>
      </c>
      <c r="I118" s="4" t="str">
        <f>VLOOKUP(A118,HOP!A:U,21,0)</f>
        <v>直连</v>
      </c>
    </row>
    <row r="119" s="4" customFormat="1" hidden="1" spans="1:9">
      <c r="A119" s="5">
        <v>999222119961628</v>
      </c>
      <c r="B119" s="6">
        <v>44934</v>
      </c>
      <c r="C119" s="6">
        <v>44935</v>
      </c>
      <c r="D119" s="4">
        <v>269</v>
      </c>
      <c r="E119" s="4" t="str">
        <f>VLOOKUP(A119,HOP!A:L,12,0)</f>
        <v>269.00</v>
      </c>
      <c r="F119" s="4" t="str">
        <f>VLOOKUP(A119,HOP!A:C,3,0)</f>
        <v>2931370</v>
      </c>
      <c r="G119" s="4">
        <f t="shared" si="6"/>
        <v>0</v>
      </c>
      <c r="H119" s="4" t="str">
        <f t="shared" si="7"/>
        <v>，2931370</v>
      </c>
      <c r="I119" s="4" t="str">
        <f>VLOOKUP(A119,HOP!A:U,21,0)</f>
        <v>直连</v>
      </c>
    </row>
    <row r="120" s="4" customFormat="1" hidden="1" spans="1:9">
      <c r="A120" s="5">
        <v>999222120016855</v>
      </c>
      <c r="B120" s="6">
        <v>44934</v>
      </c>
      <c r="C120" s="6">
        <v>44935</v>
      </c>
      <c r="D120" s="4">
        <v>277</v>
      </c>
      <c r="E120" s="4" t="str">
        <f>VLOOKUP(A120,HOP!A:L,12,0)</f>
        <v>277.00</v>
      </c>
      <c r="F120" s="4" t="str">
        <f>VLOOKUP(A120,HOP!A:C,3,0)</f>
        <v>2931387</v>
      </c>
      <c r="G120" s="4">
        <f t="shared" si="6"/>
        <v>0</v>
      </c>
      <c r="H120" s="4" t="str">
        <f t="shared" si="7"/>
        <v>，2931387</v>
      </c>
      <c r="I120" s="4" t="str">
        <f>VLOOKUP(A120,HOP!A:U,21,0)</f>
        <v>直连</v>
      </c>
    </row>
    <row r="121" s="4" customFormat="1" hidden="1" spans="1:9">
      <c r="A121" s="5">
        <v>999222120230200</v>
      </c>
      <c r="B121" s="6">
        <v>44934</v>
      </c>
      <c r="C121" s="6">
        <v>44935</v>
      </c>
      <c r="D121" s="4">
        <v>264</v>
      </c>
      <c r="E121" s="4" t="str">
        <f>VLOOKUP(A121,HOP!A:L,12,0)</f>
        <v>264.00</v>
      </c>
      <c r="F121" s="4" t="str">
        <f>VLOOKUP(A121,HOP!A:C,3,0)</f>
        <v>2931449</v>
      </c>
      <c r="G121" s="4">
        <f t="shared" si="6"/>
        <v>0</v>
      </c>
      <c r="H121" s="4" t="str">
        <f t="shared" si="7"/>
        <v>，2931449</v>
      </c>
      <c r="I121" s="4" t="str">
        <f>VLOOKUP(A121,HOP!A:U,21,0)</f>
        <v>直连</v>
      </c>
    </row>
    <row r="122" s="4" customFormat="1" hidden="1" spans="1:9">
      <c r="A122" s="5">
        <v>999222120529673</v>
      </c>
      <c r="B122" s="6">
        <v>44934</v>
      </c>
      <c r="C122" s="6">
        <v>44935</v>
      </c>
      <c r="D122" s="4">
        <v>224</v>
      </c>
      <c r="E122" s="4" t="str">
        <f>VLOOKUP(A122,HOP!A:L,12,0)</f>
        <v>224.00</v>
      </c>
      <c r="F122" s="4" t="str">
        <f>VLOOKUP(A122,HOP!A:C,3,0)</f>
        <v>2931531</v>
      </c>
      <c r="G122" s="4">
        <f t="shared" si="6"/>
        <v>0</v>
      </c>
      <c r="H122" s="4" t="str">
        <f t="shared" si="7"/>
        <v>，2931531</v>
      </c>
      <c r="I122" s="4" t="str">
        <f>VLOOKUP(A122,HOP!A:U,21,0)</f>
        <v>直连</v>
      </c>
    </row>
    <row r="123" s="4" customFormat="1" hidden="1" spans="1:9">
      <c r="A123" s="5">
        <v>999222120622700</v>
      </c>
      <c r="B123" s="6">
        <v>44934</v>
      </c>
      <c r="C123" s="6">
        <v>44935</v>
      </c>
      <c r="D123" s="4">
        <v>180</v>
      </c>
      <c r="E123" s="4" t="str">
        <f>VLOOKUP(A123,HOP!A:L,12,0)</f>
        <v>180.00</v>
      </c>
      <c r="F123" s="4" t="str">
        <f>VLOOKUP(A123,HOP!A:C,3,0)</f>
        <v>2931563</v>
      </c>
      <c r="G123" s="4">
        <f t="shared" si="6"/>
        <v>0</v>
      </c>
      <c r="H123" s="4" t="str">
        <f t="shared" si="7"/>
        <v>，2931563</v>
      </c>
      <c r="I123" s="4" t="str">
        <f>VLOOKUP(A123,HOP!A:U,21,0)</f>
        <v>直连</v>
      </c>
    </row>
    <row r="124" s="4" customFormat="1" hidden="1" spans="1:9">
      <c r="A124" s="5">
        <v>999222120588286</v>
      </c>
      <c r="B124" s="6">
        <v>44934</v>
      </c>
      <c r="C124" s="6">
        <v>44935</v>
      </c>
      <c r="D124" s="4">
        <v>861</v>
      </c>
      <c r="E124" s="4" t="str">
        <f>VLOOKUP(A124,HOP!A:L,12,0)</f>
        <v>861.00</v>
      </c>
      <c r="F124" s="4" t="str">
        <f>VLOOKUP(A124,HOP!A:C,3,0)</f>
        <v>2931551</v>
      </c>
      <c r="G124" s="4">
        <f t="shared" si="6"/>
        <v>0</v>
      </c>
      <c r="H124" s="4" t="str">
        <f t="shared" si="7"/>
        <v>，2931551</v>
      </c>
      <c r="I124" s="4" t="str">
        <f>VLOOKUP(A124,HOP!A:U,21,0)</f>
        <v>直连</v>
      </c>
    </row>
    <row r="125" s="4" customFormat="1" hidden="1" spans="1:9">
      <c r="A125" s="5">
        <v>999222120674973</v>
      </c>
      <c r="B125" s="6">
        <v>44934</v>
      </c>
      <c r="C125" s="6">
        <v>44935</v>
      </c>
      <c r="D125" s="4">
        <v>228</v>
      </c>
      <c r="E125" s="4" t="str">
        <f>VLOOKUP(A125,HOP!A:L,12,0)</f>
        <v>228.00</v>
      </c>
      <c r="F125" s="4" t="str">
        <f>VLOOKUP(A125,HOP!A:C,3,0)</f>
        <v>2931580</v>
      </c>
      <c r="G125" s="4">
        <f t="shared" si="6"/>
        <v>0</v>
      </c>
      <c r="H125" s="4" t="str">
        <f t="shared" si="7"/>
        <v>，2931580</v>
      </c>
      <c r="I125" s="4" t="str">
        <f>VLOOKUP(A125,HOP!A:U,21,0)</f>
        <v>直连</v>
      </c>
    </row>
    <row r="126" s="4" customFormat="1" hidden="1" spans="1:9">
      <c r="A126" s="5">
        <v>999222120728124</v>
      </c>
      <c r="B126" s="6">
        <v>44934</v>
      </c>
      <c r="C126" s="6">
        <v>44935</v>
      </c>
      <c r="D126" s="4">
        <v>5262</v>
      </c>
      <c r="E126" s="4" t="str">
        <f>VLOOKUP(A126,HOP!A:L,12,0)</f>
        <v>5262.00</v>
      </c>
      <c r="F126" s="4" t="str">
        <f>VLOOKUP(A126,HOP!A:C,3,0)</f>
        <v>2931604</v>
      </c>
      <c r="G126" s="4">
        <f t="shared" si="6"/>
        <v>0</v>
      </c>
      <c r="H126" s="4" t="str">
        <f t="shared" si="7"/>
        <v>，2931604</v>
      </c>
      <c r="I126" s="4" t="str">
        <f>VLOOKUP(A126,HOP!A:U,21,0)</f>
        <v>直连</v>
      </c>
    </row>
    <row r="127" s="4" customFormat="1" hidden="1" spans="1:9">
      <c r="A127" s="5">
        <v>22122623908</v>
      </c>
      <c r="B127" s="6">
        <v>44934</v>
      </c>
      <c r="C127" s="6">
        <v>44935</v>
      </c>
      <c r="D127" s="4">
        <v>1431</v>
      </c>
      <c r="E127" s="4" t="str">
        <f>VLOOKUP(A127,HOP!A:L,12,0)</f>
        <v>1431.00</v>
      </c>
      <c r="F127" s="4" t="str">
        <f>VLOOKUP(A127,HOP!A:C,3,0)</f>
        <v>2931763</v>
      </c>
      <c r="G127" s="4">
        <f t="shared" si="6"/>
        <v>0</v>
      </c>
      <c r="H127" s="4" t="str">
        <f t="shared" si="7"/>
        <v>，2931763</v>
      </c>
      <c r="I127" s="4" t="str">
        <f>VLOOKUP(A127,HOP!A:U,21,0)</f>
        <v>直连</v>
      </c>
    </row>
    <row r="128" s="4" customFormat="1" hidden="1" spans="1:9">
      <c r="A128" s="5">
        <v>999222122820565</v>
      </c>
      <c r="B128" s="6">
        <v>44934</v>
      </c>
      <c r="C128" s="6">
        <v>44935</v>
      </c>
      <c r="D128" s="4">
        <v>196</v>
      </c>
      <c r="E128" s="4" t="str">
        <f>VLOOKUP(A128,HOP!A:L,12,0)</f>
        <v>196.00</v>
      </c>
      <c r="F128" s="4" t="str">
        <f>VLOOKUP(A128,HOP!A:C,3,0)</f>
        <v>2931784</v>
      </c>
      <c r="G128" s="4">
        <f t="shared" si="6"/>
        <v>0</v>
      </c>
      <c r="H128" s="4" t="str">
        <f t="shared" si="7"/>
        <v>，2931784</v>
      </c>
      <c r="I128" s="4" t="str">
        <f>VLOOKUP(A128,HOP!A:U,21,0)</f>
        <v>直连</v>
      </c>
    </row>
    <row r="129" s="4" customFormat="1" hidden="1" spans="1:9">
      <c r="A129" s="5">
        <v>999222122825722</v>
      </c>
      <c r="B129" s="6">
        <v>44934</v>
      </c>
      <c r="C129" s="6">
        <v>44935</v>
      </c>
      <c r="D129" s="4">
        <v>387</v>
      </c>
      <c r="E129" s="4" t="str">
        <f>VLOOKUP(A129,HOP!A:L,12,0)</f>
        <v>387.00</v>
      </c>
      <c r="F129" s="4" t="str">
        <f>VLOOKUP(A129,HOP!A:C,3,0)</f>
        <v>2931785</v>
      </c>
      <c r="G129" s="4">
        <f t="shared" si="6"/>
        <v>0</v>
      </c>
      <c r="H129" s="4" t="str">
        <f t="shared" si="7"/>
        <v>，2931785</v>
      </c>
      <c r="I129" s="4" t="str">
        <f>VLOOKUP(A129,HOP!A:U,21,0)</f>
        <v>直连</v>
      </c>
    </row>
    <row r="131" spans="4:4">
      <c r="D131" s="4">
        <f>SUM(D2:D130)</f>
        <v>235353</v>
      </c>
    </row>
    <row r="133" spans="4:4">
      <c r="D133" s="4" t="s">
        <v>698</v>
      </c>
    </row>
    <row r="137" spans="1:3">
      <c r="A137" s="4" t="s">
        <v>699</v>
      </c>
      <c r="C137" s="4">
        <v>56467</v>
      </c>
    </row>
    <row r="138" spans="1:3">
      <c r="A138" s="4" t="s">
        <v>700</v>
      </c>
      <c r="C138" s="4">
        <v>178886</v>
      </c>
    </row>
    <row r="139" spans="1:3">
      <c r="A139" s="4" t="s">
        <v>701</v>
      </c>
      <c r="C139" s="4">
        <f>SUBTOTAL(9,C137:C138)</f>
        <v>235353</v>
      </c>
    </row>
  </sheetData>
  <autoFilter ref="A1:X129">
    <filterColumn colId="3">
      <filters>
        <filter val="300"/>
        <filter val="8000"/>
        <filter val="901"/>
        <filter val="1704"/>
        <filter val="305"/>
        <filter val="406"/>
        <filter val="2106"/>
        <filter val="608"/>
        <filter val="2308"/>
        <filter val="309"/>
        <filter val="1312"/>
        <filter val="1512"/>
        <filter val="4512"/>
        <filter val="713"/>
        <filter val="717"/>
        <filter val="718"/>
        <filter val="519"/>
        <filter val="919"/>
        <filter val="2019"/>
        <filter val="220"/>
        <filter val="521"/>
        <filter val="322"/>
        <filter val="3022"/>
        <filter val="923"/>
        <filter val="224"/>
        <filter val="3024"/>
        <filter val="2025"/>
        <filter val="226"/>
        <filter val="2027"/>
        <filter val="5127"/>
        <filter val="228"/>
        <filter val="328"/>
        <filter val="7929"/>
        <filter val="5030"/>
        <filter val="631"/>
        <filter val="1431"/>
        <filter val="932"/>
        <filter val="134"/>
        <filter val="234"/>
        <filter val="4134"/>
        <filter val="335"/>
        <filter val="3335"/>
        <filter val="236"/>
        <filter val="2438"/>
        <filter val="42139"/>
        <filter val="740"/>
        <filter val="241"/>
        <filter val="1242"/>
        <filter val="3942"/>
        <filter val="1943"/>
        <filter val="444"/>
        <filter val="1544"/>
        <filter val="149"/>
        <filter val="949"/>
        <filter val="2450"/>
        <filter val="3450"/>
        <filter val="6550"/>
        <filter val="14450"/>
        <filter val="251"/>
        <filter val="751"/>
        <filter val="7951"/>
        <filter val="456"/>
        <filter val="656"/>
        <filter val="157"/>
        <filter val="1757"/>
        <filter val="2458"/>
        <filter val="859"/>
        <filter val="760"/>
        <filter val="561"/>
        <filter val="861"/>
        <filter val="562"/>
        <filter val="5262"/>
        <filter val="264"/>
        <filter val="764"/>
        <filter val="1364"/>
        <filter val="1564"/>
        <filter val="3864"/>
        <filter val="665"/>
        <filter val="1265"/>
        <filter val="968"/>
        <filter val="1668"/>
        <filter val="9768"/>
        <filter val="269"/>
        <filter val="1170"/>
        <filter val="271"/>
        <filter val="976"/>
        <filter val="177"/>
        <filter val="277"/>
        <filter val="1378"/>
        <filter val="1678"/>
        <filter val="180"/>
        <filter val="781"/>
        <filter val="184"/>
        <filter val="384"/>
        <filter val="2584"/>
        <filter val="285"/>
        <filter val="385"/>
        <filter val="685"/>
        <filter val="3685"/>
        <filter val="387"/>
        <filter val="3087"/>
        <filter val="188"/>
        <filter val="1188"/>
        <filter val="91"/>
        <filter val="491"/>
        <filter val="592"/>
        <filter val="193"/>
        <filter val="2294"/>
        <filter val="196"/>
        <filter val="896"/>
        <filter val="1096"/>
        <filter val="397"/>
        <filter val="597"/>
        <filter val="797"/>
        <filter val="798"/>
        <filter val="1098"/>
        <filter val="599"/>
        <filter val="6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702</v>
      </c>
      <c r="B1" s="2" t="s">
        <v>703</v>
      </c>
      <c r="C1" s="2" t="s">
        <v>704</v>
      </c>
      <c r="D1" s="2" t="s">
        <v>705</v>
      </c>
      <c r="E1" s="2" t="s">
        <v>13</v>
      </c>
      <c r="F1" s="2" t="s">
        <v>5</v>
      </c>
      <c r="G1" s="2" t="s">
        <v>6</v>
      </c>
      <c r="H1" s="2" t="s">
        <v>706</v>
      </c>
      <c r="I1" s="2" t="s">
        <v>707</v>
      </c>
      <c r="J1" s="2" t="s">
        <v>708</v>
      </c>
      <c r="K1" s="2" t="s">
        <v>709</v>
      </c>
      <c r="L1" s="2" t="s">
        <v>710</v>
      </c>
      <c r="M1" s="2" t="s">
        <v>711</v>
      </c>
      <c r="N1" s="2" t="s">
        <v>712</v>
      </c>
      <c r="O1" s="2" t="s">
        <v>713</v>
      </c>
      <c r="P1" s="2" t="s">
        <v>714</v>
      </c>
      <c r="Q1" s="2" t="s">
        <v>715</v>
      </c>
      <c r="R1" s="2" t="s">
        <v>716</v>
      </c>
      <c r="S1" s="2" t="s">
        <v>717</v>
      </c>
      <c r="T1" s="2" t="s">
        <v>718</v>
      </c>
      <c r="U1" s="2" t="s">
        <v>719</v>
      </c>
      <c r="V1" s="2" t="s">
        <v>720</v>
      </c>
    </row>
    <row r="2" s="1" customFormat="1" spans="1:22">
      <c r="A2" s="3">
        <v>999222122825722</v>
      </c>
      <c r="B2" s="1" t="s">
        <v>721</v>
      </c>
      <c r="C2" s="1" t="s">
        <v>722</v>
      </c>
      <c r="D2" s="1" t="s">
        <v>723</v>
      </c>
      <c r="E2" s="1" t="s">
        <v>724</v>
      </c>
      <c r="F2" s="1" t="s">
        <v>721</v>
      </c>
      <c r="G2" s="1" t="s">
        <v>725</v>
      </c>
      <c r="H2" s="1" t="s">
        <v>726</v>
      </c>
      <c r="I2" s="1" t="s">
        <v>727</v>
      </c>
      <c r="J2" s="1" t="s">
        <v>30</v>
      </c>
      <c r="K2" s="1" t="s">
        <v>728</v>
      </c>
      <c r="L2" s="1" t="s">
        <v>728</v>
      </c>
      <c r="M2" s="1" t="s">
        <v>729</v>
      </c>
      <c r="N2" s="1" t="s">
        <v>729</v>
      </c>
      <c r="O2" s="1" t="s">
        <v>730</v>
      </c>
      <c r="P2" s="1" t="s">
        <v>731</v>
      </c>
      <c r="Q2" s="1" t="s">
        <v>732</v>
      </c>
      <c r="R2" s="1" t="s">
        <v>733</v>
      </c>
      <c r="S2" s="1" t="s">
        <v>734</v>
      </c>
      <c r="T2" s="1" t="s">
        <v>735</v>
      </c>
      <c r="U2" s="1" t="s">
        <v>736</v>
      </c>
      <c r="V2" s="1" t="s">
        <v>737</v>
      </c>
    </row>
    <row r="3" s="1" customFormat="1" spans="1:22">
      <c r="A3" s="3">
        <v>999222122820565</v>
      </c>
      <c r="B3" s="1" t="s">
        <v>721</v>
      </c>
      <c r="C3" s="1" t="s">
        <v>738</v>
      </c>
      <c r="D3" s="1" t="s">
        <v>739</v>
      </c>
      <c r="E3" s="1" t="s">
        <v>740</v>
      </c>
      <c r="F3" s="1" t="s">
        <v>721</v>
      </c>
      <c r="G3" s="1" t="s">
        <v>725</v>
      </c>
      <c r="H3" s="1" t="s">
        <v>726</v>
      </c>
      <c r="I3" s="1" t="s">
        <v>741</v>
      </c>
      <c r="J3" s="1" t="s">
        <v>30</v>
      </c>
      <c r="K3" s="1" t="s">
        <v>742</v>
      </c>
      <c r="L3" s="1" t="s">
        <v>742</v>
      </c>
      <c r="M3" s="1" t="s">
        <v>729</v>
      </c>
      <c r="N3" s="1" t="s">
        <v>729</v>
      </c>
      <c r="O3" s="1" t="s">
        <v>730</v>
      </c>
      <c r="P3" s="1" t="s">
        <v>731</v>
      </c>
      <c r="Q3" s="1" t="s">
        <v>732</v>
      </c>
      <c r="R3" s="1" t="s">
        <v>743</v>
      </c>
      <c r="S3" s="1" t="s">
        <v>734</v>
      </c>
      <c r="T3" s="1" t="s">
        <v>735</v>
      </c>
      <c r="U3" s="1" t="s">
        <v>736</v>
      </c>
      <c r="V3" s="1" t="s">
        <v>744</v>
      </c>
    </row>
    <row r="4" s="1" customFormat="1" spans="1:22">
      <c r="A4" s="3">
        <v>22122623908</v>
      </c>
      <c r="B4" s="1" t="s">
        <v>721</v>
      </c>
      <c r="C4" s="1" t="s">
        <v>745</v>
      </c>
      <c r="D4" s="1" t="s">
        <v>746</v>
      </c>
      <c r="E4" s="1" t="s">
        <v>747</v>
      </c>
      <c r="F4" s="1" t="s">
        <v>721</v>
      </c>
      <c r="G4" s="1" t="s">
        <v>725</v>
      </c>
      <c r="H4" s="1" t="s">
        <v>726</v>
      </c>
      <c r="I4" s="1" t="s">
        <v>748</v>
      </c>
      <c r="J4" s="1" t="s">
        <v>30</v>
      </c>
      <c r="K4" s="1" t="s">
        <v>749</v>
      </c>
      <c r="L4" s="1" t="s">
        <v>749</v>
      </c>
      <c r="M4" s="1" t="s">
        <v>729</v>
      </c>
      <c r="N4" s="1" t="s">
        <v>729</v>
      </c>
      <c r="O4" s="1" t="s">
        <v>730</v>
      </c>
      <c r="P4" s="1" t="s">
        <v>731</v>
      </c>
      <c r="Q4" s="1" t="s">
        <v>732</v>
      </c>
      <c r="R4" s="1" t="s">
        <v>750</v>
      </c>
      <c r="S4" s="1" t="s">
        <v>734</v>
      </c>
      <c r="T4" s="1" t="s">
        <v>735</v>
      </c>
      <c r="U4" s="1" t="s">
        <v>736</v>
      </c>
      <c r="V4" s="1" t="s">
        <v>751</v>
      </c>
    </row>
    <row r="5" s="1" customFormat="1" spans="1:22">
      <c r="A5" s="3">
        <v>999222120728124</v>
      </c>
      <c r="B5" s="1" t="s">
        <v>721</v>
      </c>
      <c r="C5" s="1" t="s">
        <v>752</v>
      </c>
      <c r="D5" s="1" t="s">
        <v>753</v>
      </c>
      <c r="E5" s="1" t="s">
        <v>754</v>
      </c>
      <c r="F5" s="1" t="s">
        <v>721</v>
      </c>
      <c r="G5" s="1" t="s">
        <v>725</v>
      </c>
      <c r="H5" s="1" t="s">
        <v>726</v>
      </c>
      <c r="I5" s="1" t="s">
        <v>755</v>
      </c>
      <c r="J5" s="1" t="s">
        <v>30</v>
      </c>
      <c r="K5" s="1" t="s">
        <v>756</v>
      </c>
      <c r="L5" s="1" t="s">
        <v>756</v>
      </c>
      <c r="M5" s="1" t="s">
        <v>729</v>
      </c>
      <c r="N5" s="1" t="s">
        <v>729</v>
      </c>
      <c r="O5" s="1" t="s">
        <v>730</v>
      </c>
      <c r="P5" s="1" t="s">
        <v>731</v>
      </c>
      <c r="Q5" s="1" t="s">
        <v>732</v>
      </c>
      <c r="R5" s="1" t="s">
        <v>757</v>
      </c>
      <c r="S5" s="1" t="s">
        <v>734</v>
      </c>
      <c r="T5" s="1" t="s">
        <v>735</v>
      </c>
      <c r="U5" s="1" t="s">
        <v>736</v>
      </c>
      <c r="V5" s="1" t="s">
        <v>758</v>
      </c>
    </row>
    <row r="6" s="1" customFormat="1" spans="1:22">
      <c r="A6" s="3">
        <v>999222120674973</v>
      </c>
      <c r="B6" s="1" t="s">
        <v>721</v>
      </c>
      <c r="C6" s="1" t="s">
        <v>759</v>
      </c>
      <c r="D6" s="1" t="s">
        <v>760</v>
      </c>
      <c r="E6" s="1" t="s">
        <v>761</v>
      </c>
      <c r="F6" s="1" t="s">
        <v>721</v>
      </c>
      <c r="G6" s="1" t="s">
        <v>725</v>
      </c>
      <c r="H6" s="1" t="s">
        <v>726</v>
      </c>
      <c r="I6" s="1" t="s">
        <v>762</v>
      </c>
      <c r="J6" s="1" t="s">
        <v>30</v>
      </c>
      <c r="K6" s="1" t="s">
        <v>763</v>
      </c>
      <c r="L6" s="1" t="s">
        <v>763</v>
      </c>
      <c r="M6" s="1" t="s">
        <v>729</v>
      </c>
      <c r="N6" s="1" t="s">
        <v>729</v>
      </c>
      <c r="O6" s="1" t="s">
        <v>730</v>
      </c>
      <c r="P6" s="1" t="s">
        <v>731</v>
      </c>
      <c r="Q6" s="1" t="s">
        <v>732</v>
      </c>
      <c r="R6" s="1" t="s">
        <v>764</v>
      </c>
      <c r="S6" s="1" t="s">
        <v>734</v>
      </c>
      <c r="T6" s="1" t="s">
        <v>735</v>
      </c>
      <c r="U6" s="1" t="s">
        <v>736</v>
      </c>
      <c r="V6" s="1" t="s">
        <v>765</v>
      </c>
    </row>
    <row r="7" s="1" customFormat="1" spans="1:22">
      <c r="A7" s="3">
        <v>999222120622700</v>
      </c>
      <c r="B7" s="1" t="s">
        <v>721</v>
      </c>
      <c r="C7" s="1" t="s">
        <v>766</v>
      </c>
      <c r="D7" s="1" t="s">
        <v>767</v>
      </c>
      <c r="E7" s="1" t="s">
        <v>768</v>
      </c>
      <c r="F7" s="1" t="s">
        <v>721</v>
      </c>
      <c r="G7" s="1" t="s">
        <v>725</v>
      </c>
      <c r="H7" s="1" t="s">
        <v>726</v>
      </c>
      <c r="I7" s="1" t="s">
        <v>769</v>
      </c>
      <c r="J7" s="1" t="s">
        <v>30</v>
      </c>
      <c r="K7" s="1" t="s">
        <v>770</v>
      </c>
      <c r="L7" s="1" t="s">
        <v>770</v>
      </c>
      <c r="M7" s="1" t="s">
        <v>729</v>
      </c>
      <c r="N7" s="1" t="s">
        <v>729</v>
      </c>
      <c r="O7" s="1" t="s">
        <v>730</v>
      </c>
      <c r="P7" s="1" t="s">
        <v>731</v>
      </c>
      <c r="Q7" s="1" t="s">
        <v>732</v>
      </c>
      <c r="R7" s="1" t="s">
        <v>771</v>
      </c>
      <c r="S7" s="1" t="s">
        <v>734</v>
      </c>
      <c r="T7" s="1" t="s">
        <v>735</v>
      </c>
      <c r="U7" s="1" t="s">
        <v>736</v>
      </c>
      <c r="V7" s="1" t="s">
        <v>765</v>
      </c>
    </row>
    <row r="8" s="1" customFormat="1" spans="1:22">
      <c r="A8" s="3">
        <v>999222120588286</v>
      </c>
      <c r="B8" s="1" t="s">
        <v>721</v>
      </c>
      <c r="C8" s="1" t="s">
        <v>772</v>
      </c>
      <c r="D8" s="1" t="s">
        <v>773</v>
      </c>
      <c r="E8" s="1" t="s">
        <v>774</v>
      </c>
      <c r="F8" s="1" t="s">
        <v>721</v>
      </c>
      <c r="G8" s="1" t="s">
        <v>725</v>
      </c>
      <c r="H8" s="1" t="s">
        <v>726</v>
      </c>
      <c r="I8" s="1" t="s">
        <v>775</v>
      </c>
      <c r="J8" s="1" t="s">
        <v>30</v>
      </c>
      <c r="K8" s="1" t="s">
        <v>776</v>
      </c>
      <c r="L8" s="1" t="s">
        <v>776</v>
      </c>
      <c r="M8" s="1" t="s">
        <v>729</v>
      </c>
      <c r="N8" s="1" t="s">
        <v>729</v>
      </c>
      <c r="O8" s="1" t="s">
        <v>730</v>
      </c>
      <c r="P8" s="1" t="s">
        <v>731</v>
      </c>
      <c r="Q8" s="1" t="s">
        <v>732</v>
      </c>
      <c r="R8" s="1" t="s">
        <v>777</v>
      </c>
      <c r="S8" s="1" t="s">
        <v>734</v>
      </c>
      <c r="T8" s="1" t="s">
        <v>735</v>
      </c>
      <c r="U8" s="1" t="s">
        <v>736</v>
      </c>
      <c r="V8" s="1" t="s">
        <v>758</v>
      </c>
    </row>
    <row r="9" s="1" customFormat="1" spans="1:22">
      <c r="A9" s="3">
        <v>999222120529673</v>
      </c>
      <c r="B9" s="1" t="s">
        <v>721</v>
      </c>
      <c r="C9" s="1" t="s">
        <v>778</v>
      </c>
      <c r="D9" s="1" t="s">
        <v>779</v>
      </c>
      <c r="E9" s="1" t="s">
        <v>780</v>
      </c>
      <c r="F9" s="1" t="s">
        <v>721</v>
      </c>
      <c r="G9" s="1" t="s">
        <v>725</v>
      </c>
      <c r="H9" s="1" t="s">
        <v>726</v>
      </c>
      <c r="I9" s="1" t="s">
        <v>781</v>
      </c>
      <c r="J9" s="1" t="s">
        <v>30</v>
      </c>
      <c r="K9" s="1" t="s">
        <v>782</v>
      </c>
      <c r="L9" s="1" t="s">
        <v>782</v>
      </c>
      <c r="M9" s="1" t="s">
        <v>729</v>
      </c>
      <c r="N9" s="1" t="s">
        <v>729</v>
      </c>
      <c r="O9" s="1" t="s">
        <v>730</v>
      </c>
      <c r="P9" s="1" t="s">
        <v>731</v>
      </c>
      <c r="Q9" s="1" t="s">
        <v>732</v>
      </c>
      <c r="R9" s="1" t="s">
        <v>783</v>
      </c>
      <c r="S9" s="1" t="s">
        <v>734</v>
      </c>
      <c r="T9" s="1" t="s">
        <v>735</v>
      </c>
      <c r="U9" s="1" t="s">
        <v>736</v>
      </c>
      <c r="V9" s="1" t="s">
        <v>744</v>
      </c>
    </row>
    <row r="10" s="1" customFormat="1" spans="1:22">
      <c r="A10" s="3">
        <v>999222120230200</v>
      </c>
      <c r="B10" s="1" t="s">
        <v>721</v>
      </c>
      <c r="C10" s="1" t="s">
        <v>784</v>
      </c>
      <c r="D10" s="1" t="s">
        <v>785</v>
      </c>
      <c r="E10" s="1" t="s">
        <v>786</v>
      </c>
      <c r="F10" s="1" t="s">
        <v>721</v>
      </c>
      <c r="G10" s="1" t="s">
        <v>725</v>
      </c>
      <c r="H10" s="1" t="s">
        <v>726</v>
      </c>
      <c r="I10" s="1" t="s">
        <v>787</v>
      </c>
      <c r="J10" s="1" t="s">
        <v>30</v>
      </c>
      <c r="K10" s="1" t="s">
        <v>788</v>
      </c>
      <c r="L10" s="1" t="s">
        <v>788</v>
      </c>
      <c r="M10" s="1" t="s">
        <v>729</v>
      </c>
      <c r="N10" s="1" t="s">
        <v>729</v>
      </c>
      <c r="O10" s="1" t="s">
        <v>730</v>
      </c>
      <c r="P10" s="1" t="s">
        <v>731</v>
      </c>
      <c r="Q10" s="1" t="s">
        <v>732</v>
      </c>
      <c r="R10" s="1" t="s">
        <v>789</v>
      </c>
      <c r="S10" s="1" t="s">
        <v>734</v>
      </c>
      <c r="T10" s="1" t="s">
        <v>735</v>
      </c>
      <c r="U10" s="1" t="s">
        <v>736</v>
      </c>
      <c r="V10" s="1" t="s">
        <v>765</v>
      </c>
    </row>
    <row r="11" s="1" customFormat="1" spans="1:22">
      <c r="A11" s="3">
        <v>999222120016855</v>
      </c>
      <c r="B11" s="1" t="s">
        <v>721</v>
      </c>
      <c r="C11" s="1" t="s">
        <v>790</v>
      </c>
      <c r="D11" s="1" t="s">
        <v>791</v>
      </c>
      <c r="E11" s="1" t="s">
        <v>792</v>
      </c>
      <c r="F11" s="1" t="s">
        <v>721</v>
      </c>
      <c r="G11" s="1" t="s">
        <v>725</v>
      </c>
      <c r="H11" s="1" t="s">
        <v>726</v>
      </c>
      <c r="I11" s="1" t="s">
        <v>793</v>
      </c>
      <c r="J11" s="1" t="s">
        <v>30</v>
      </c>
      <c r="K11" s="1" t="s">
        <v>794</v>
      </c>
      <c r="L11" s="1" t="s">
        <v>794</v>
      </c>
      <c r="M11" s="1" t="s">
        <v>729</v>
      </c>
      <c r="N11" s="1" t="s">
        <v>729</v>
      </c>
      <c r="O11" s="1" t="s">
        <v>730</v>
      </c>
      <c r="P11" s="1" t="s">
        <v>731</v>
      </c>
      <c r="Q11" s="1" t="s">
        <v>732</v>
      </c>
      <c r="R11" s="1" t="s">
        <v>795</v>
      </c>
      <c r="S11" s="1" t="s">
        <v>734</v>
      </c>
      <c r="T11" s="1" t="s">
        <v>735</v>
      </c>
      <c r="U11" s="1" t="s">
        <v>736</v>
      </c>
      <c r="V11" s="1" t="s">
        <v>765</v>
      </c>
    </row>
    <row r="12" s="1" customFormat="1" spans="1:22">
      <c r="A12" s="3">
        <v>999222119961628</v>
      </c>
      <c r="B12" s="1" t="s">
        <v>721</v>
      </c>
      <c r="C12" s="1" t="s">
        <v>796</v>
      </c>
      <c r="D12" s="1" t="s">
        <v>797</v>
      </c>
      <c r="E12" s="1" t="s">
        <v>798</v>
      </c>
      <c r="F12" s="1" t="s">
        <v>721</v>
      </c>
      <c r="G12" s="1" t="s">
        <v>725</v>
      </c>
      <c r="H12" s="1" t="s">
        <v>726</v>
      </c>
      <c r="I12" s="1" t="s">
        <v>799</v>
      </c>
      <c r="J12" s="1" t="s">
        <v>30</v>
      </c>
      <c r="K12" s="1" t="s">
        <v>800</v>
      </c>
      <c r="L12" s="1" t="s">
        <v>800</v>
      </c>
      <c r="M12" s="1" t="s">
        <v>729</v>
      </c>
      <c r="N12" s="1" t="s">
        <v>729</v>
      </c>
      <c r="O12" s="1" t="s">
        <v>730</v>
      </c>
      <c r="P12" s="1" t="s">
        <v>731</v>
      </c>
      <c r="Q12" s="1" t="s">
        <v>732</v>
      </c>
      <c r="R12" s="1" t="s">
        <v>801</v>
      </c>
      <c r="S12" s="1" t="s">
        <v>734</v>
      </c>
      <c r="T12" s="1" t="s">
        <v>735</v>
      </c>
      <c r="U12" s="1" t="s">
        <v>736</v>
      </c>
      <c r="V12" s="1" t="s">
        <v>744</v>
      </c>
    </row>
    <row r="13" s="1" customFormat="1" spans="1:22">
      <c r="A13" s="3">
        <v>999222119749373</v>
      </c>
      <c r="B13" s="1" t="s">
        <v>721</v>
      </c>
      <c r="C13" s="1" t="s">
        <v>802</v>
      </c>
      <c r="D13" s="1" t="s">
        <v>803</v>
      </c>
      <c r="E13" s="1" t="s">
        <v>804</v>
      </c>
      <c r="F13" s="1" t="s">
        <v>721</v>
      </c>
      <c r="G13" s="1" t="s">
        <v>725</v>
      </c>
      <c r="H13" s="1" t="s">
        <v>726</v>
      </c>
      <c r="I13" s="1" t="s">
        <v>805</v>
      </c>
      <c r="J13" s="1" t="s">
        <v>30</v>
      </c>
      <c r="K13" s="1" t="s">
        <v>806</v>
      </c>
      <c r="L13" s="1" t="s">
        <v>806</v>
      </c>
      <c r="M13" s="1" t="s">
        <v>729</v>
      </c>
      <c r="N13" s="1" t="s">
        <v>729</v>
      </c>
      <c r="O13" s="1" t="s">
        <v>730</v>
      </c>
      <c r="P13" s="1" t="s">
        <v>731</v>
      </c>
      <c r="Q13" s="1" t="s">
        <v>732</v>
      </c>
      <c r="R13" s="1" t="s">
        <v>807</v>
      </c>
      <c r="S13" s="1" t="s">
        <v>734</v>
      </c>
      <c r="T13" s="1" t="s">
        <v>735</v>
      </c>
      <c r="U13" s="1" t="s">
        <v>736</v>
      </c>
      <c r="V13" s="1" t="s">
        <v>808</v>
      </c>
    </row>
    <row r="14" s="1" customFormat="1" spans="1:22">
      <c r="A14" s="3">
        <v>999222119595447</v>
      </c>
      <c r="B14" s="1" t="s">
        <v>721</v>
      </c>
      <c r="C14" s="1" t="s">
        <v>809</v>
      </c>
      <c r="D14" s="1" t="s">
        <v>810</v>
      </c>
      <c r="E14" s="1" t="s">
        <v>811</v>
      </c>
      <c r="F14" s="1" t="s">
        <v>721</v>
      </c>
      <c r="G14" s="1" t="s">
        <v>725</v>
      </c>
      <c r="H14" s="1" t="s">
        <v>726</v>
      </c>
      <c r="I14" s="1" t="s">
        <v>812</v>
      </c>
      <c r="J14" s="1" t="s">
        <v>30</v>
      </c>
      <c r="K14" s="1" t="s">
        <v>813</v>
      </c>
      <c r="L14" s="1" t="s">
        <v>813</v>
      </c>
      <c r="M14" s="1" t="s">
        <v>729</v>
      </c>
      <c r="N14" s="1" t="s">
        <v>729</v>
      </c>
      <c r="O14" s="1" t="s">
        <v>730</v>
      </c>
      <c r="P14" s="1" t="s">
        <v>731</v>
      </c>
      <c r="Q14" s="1" t="s">
        <v>732</v>
      </c>
      <c r="R14" s="1" t="s">
        <v>814</v>
      </c>
      <c r="S14" s="1" t="s">
        <v>734</v>
      </c>
      <c r="T14" s="1" t="s">
        <v>735</v>
      </c>
      <c r="U14" s="1" t="s">
        <v>736</v>
      </c>
      <c r="V14" s="1" t="s">
        <v>744</v>
      </c>
    </row>
    <row r="15" s="1" customFormat="1" spans="1:22">
      <c r="A15" s="3">
        <v>999222119426541</v>
      </c>
      <c r="B15" s="1" t="s">
        <v>721</v>
      </c>
      <c r="C15" s="1" t="s">
        <v>815</v>
      </c>
      <c r="D15" s="1" t="s">
        <v>816</v>
      </c>
      <c r="E15" s="1" t="s">
        <v>817</v>
      </c>
      <c r="F15" s="1" t="s">
        <v>721</v>
      </c>
      <c r="G15" s="1" t="s">
        <v>725</v>
      </c>
      <c r="H15" s="1" t="s">
        <v>726</v>
      </c>
      <c r="I15" s="1" t="s">
        <v>818</v>
      </c>
      <c r="J15" s="1" t="s">
        <v>30</v>
      </c>
      <c r="K15" s="1" t="s">
        <v>819</v>
      </c>
      <c r="L15" s="1" t="s">
        <v>819</v>
      </c>
      <c r="M15" s="1" t="s">
        <v>729</v>
      </c>
      <c r="N15" s="1" t="s">
        <v>729</v>
      </c>
      <c r="O15" s="1" t="s">
        <v>730</v>
      </c>
      <c r="P15" s="1" t="s">
        <v>731</v>
      </c>
      <c r="Q15" s="1" t="s">
        <v>732</v>
      </c>
      <c r="R15" s="1" t="s">
        <v>820</v>
      </c>
      <c r="S15" s="1" t="s">
        <v>734</v>
      </c>
      <c r="T15" s="1" t="s">
        <v>735</v>
      </c>
      <c r="U15" s="1" t="s">
        <v>736</v>
      </c>
      <c r="V15" s="1" t="s">
        <v>808</v>
      </c>
    </row>
    <row r="16" s="1" customFormat="1" spans="1:22">
      <c r="A16" s="3">
        <v>999222119226487</v>
      </c>
      <c r="B16" s="1" t="s">
        <v>721</v>
      </c>
      <c r="C16" s="1" t="s">
        <v>821</v>
      </c>
      <c r="D16" s="1" t="s">
        <v>822</v>
      </c>
      <c r="E16" s="1" t="s">
        <v>823</v>
      </c>
      <c r="F16" s="1" t="s">
        <v>721</v>
      </c>
      <c r="G16" s="1" t="s">
        <v>725</v>
      </c>
      <c r="H16" s="1" t="s">
        <v>726</v>
      </c>
      <c r="I16" s="1" t="s">
        <v>824</v>
      </c>
      <c r="J16" s="1" t="s">
        <v>30</v>
      </c>
      <c r="K16" s="1" t="s">
        <v>825</v>
      </c>
      <c r="L16" s="1" t="s">
        <v>825</v>
      </c>
      <c r="M16" s="1" t="s">
        <v>729</v>
      </c>
      <c r="N16" s="1" t="s">
        <v>729</v>
      </c>
      <c r="O16" s="1" t="s">
        <v>730</v>
      </c>
      <c r="P16" s="1" t="s">
        <v>731</v>
      </c>
      <c r="Q16" s="1" t="s">
        <v>732</v>
      </c>
      <c r="R16" s="1" t="s">
        <v>826</v>
      </c>
      <c r="S16" s="1" t="s">
        <v>734</v>
      </c>
      <c r="T16" s="1" t="s">
        <v>735</v>
      </c>
      <c r="U16" s="1" t="s">
        <v>736</v>
      </c>
      <c r="V16" s="1" t="s">
        <v>827</v>
      </c>
    </row>
    <row r="17" s="1" customFormat="1" spans="1:22">
      <c r="A17" s="3">
        <v>999222119087760</v>
      </c>
      <c r="B17" s="1" t="s">
        <v>721</v>
      </c>
      <c r="C17" s="1" t="s">
        <v>828</v>
      </c>
      <c r="D17" s="1" t="s">
        <v>829</v>
      </c>
      <c r="E17" s="1" t="s">
        <v>830</v>
      </c>
      <c r="F17" s="1" t="s">
        <v>721</v>
      </c>
      <c r="G17" s="1" t="s">
        <v>725</v>
      </c>
      <c r="H17" s="1" t="s">
        <v>726</v>
      </c>
      <c r="I17" s="1" t="s">
        <v>831</v>
      </c>
      <c r="J17" s="1" t="s">
        <v>30</v>
      </c>
      <c r="K17" s="1" t="s">
        <v>832</v>
      </c>
      <c r="L17" s="1" t="s">
        <v>832</v>
      </c>
      <c r="M17" s="1" t="s">
        <v>729</v>
      </c>
      <c r="N17" s="1" t="s">
        <v>729</v>
      </c>
      <c r="O17" s="1" t="s">
        <v>730</v>
      </c>
      <c r="P17" s="1" t="s">
        <v>731</v>
      </c>
      <c r="Q17" s="1" t="s">
        <v>732</v>
      </c>
      <c r="R17" s="1" t="s">
        <v>833</v>
      </c>
      <c r="S17" s="1" t="s">
        <v>734</v>
      </c>
      <c r="T17" s="1" t="s">
        <v>735</v>
      </c>
      <c r="U17" s="1" t="s">
        <v>736</v>
      </c>
      <c r="V17" s="1" t="s">
        <v>765</v>
      </c>
    </row>
    <row r="18" s="1" customFormat="1" spans="1:22">
      <c r="A18" s="3">
        <v>999222119033982</v>
      </c>
      <c r="B18" s="1" t="s">
        <v>721</v>
      </c>
      <c r="C18" s="1" t="s">
        <v>834</v>
      </c>
      <c r="D18" s="1" t="s">
        <v>835</v>
      </c>
      <c r="E18" s="1" t="s">
        <v>836</v>
      </c>
      <c r="F18" s="1" t="s">
        <v>721</v>
      </c>
      <c r="G18" s="1" t="s">
        <v>725</v>
      </c>
      <c r="H18" s="1" t="s">
        <v>726</v>
      </c>
      <c r="I18" s="1" t="s">
        <v>837</v>
      </c>
      <c r="J18" s="1" t="s">
        <v>30</v>
      </c>
      <c r="K18" s="1" t="s">
        <v>838</v>
      </c>
      <c r="L18" s="1" t="s">
        <v>838</v>
      </c>
      <c r="M18" s="1" t="s">
        <v>729</v>
      </c>
      <c r="N18" s="1" t="s">
        <v>729</v>
      </c>
      <c r="O18" s="1" t="s">
        <v>730</v>
      </c>
      <c r="P18" s="1" t="s">
        <v>731</v>
      </c>
      <c r="Q18" s="1" t="s">
        <v>732</v>
      </c>
      <c r="R18" s="1" t="s">
        <v>839</v>
      </c>
      <c r="S18" s="1" t="s">
        <v>734</v>
      </c>
      <c r="T18" s="1" t="s">
        <v>735</v>
      </c>
      <c r="U18" s="1" t="s">
        <v>736</v>
      </c>
      <c r="V18" s="1" t="s">
        <v>765</v>
      </c>
    </row>
    <row r="19" s="1" customFormat="1" spans="1:22">
      <c r="A19" s="3">
        <v>999222118927627</v>
      </c>
      <c r="B19" s="1" t="s">
        <v>721</v>
      </c>
      <c r="C19" s="1" t="s">
        <v>840</v>
      </c>
      <c r="D19" s="1" t="s">
        <v>841</v>
      </c>
      <c r="E19" s="1" t="s">
        <v>842</v>
      </c>
      <c r="F19" s="1" t="s">
        <v>721</v>
      </c>
      <c r="G19" s="1" t="s">
        <v>725</v>
      </c>
      <c r="H19" s="1" t="s">
        <v>726</v>
      </c>
      <c r="I19" s="1" t="s">
        <v>843</v>
      </c>
      <c r="J19" s="1" t="s">
        <v>30</v>
      </c>
      <c r="K19" s="1" t="s">
        <v>844</v>
      </c>
      <c r="L19" s="1" t="s">
        <v>844</v>
      </c>
      <c r="M19" s="1" t="s">
        <v>729</v>
      </c>
      <c r="N19" s="1" t="s">
        <v>729</v>
      </c>
      <c r="O19" s="1" t="s">
        <v>730</v>
      </c>
      <c r="P19" s="1" t="s">
        <v>731</v>
      </c>
      <c r="Q19" s="1" t="s">
        <v>732</v>
      </c>
      <c r="R19" s="1" t="s">
        <v>845</v>
      </c>
      <c r="S19" s="1" t="s">
        <v>734</v>
      </c>
      <c r="T19" s="1" t="s">
        <v>735</v>
      </c>
      <c r="U19" s="1" t="s">
        <v>736</v>
      </c>
      <c r="V19" s="1" t="s">
        <v>827</v>
      </c>
    </row>
    <row r="20" s="1" customFormat="1" spans="1:22">
      <c r="A20" s="3">
        <v>999222118858101</v>
      </c>
      <c r="B20" s="1" t="s">
        <v>721</v>
      </c>
      <c r="C20" s="1" t="s">
        <v>846</v>
      </c>
      <c r="D20" s="1" t="s">
        <v>847</v>
      </c>
      <c r="E20" s="1" t="s">
        <v>848</v>
      </c>
      <c r="F20" s="1" t="s">
        <v>721</v>
      </c>
      <c r="G20" s="1" t="s">
        <v>725</v>
      </c>
      <c r="H20" s="1" t="s">
        <v>726</v>
      </c>
      <c r="I20" s="1" t="s">
        <v>849</v>
      </c>
      <c r="J20" s="1" t="s">
        <v>30</v>
      </c>
      <c r="K20" s="1" t="s">
        <v>850</v>
      </c>
      <c r="L20" s="1" t="s">
        <v>850</v>
      </c>
      <c r="M20" s="1" t="s">
        <v>729</v>
      </c>
      <c r="N20" s="1" t="s">
        <v>729</v>
      </c>
      <c r="O20" s="1" t="s">
        <v>730</v>
      </c>
      <c r="P20" s="1" t="s">
        <v>731</v>
      </c>
      <c r="Q20" s="1" t="s">
        <v>732</v>
      </c>
      <c r="R20" s="1" t="s">
        <v>851</v>
      </c>
      <c r="S20" s="1" t="s">
        <v>734</v>
      </c>
      <c r="T20" s="1" t="s">
        <v>735</v>
      </c>
      <c r="U20" s="1" t="s">
        <v>736</v>
      </c>
      <c r="V20" s="1" t="s">
        <v>852</v>
      </c>
    </row>
    <row r="21" s="1" customFormat="1" spans="1:22">
      <c r="A21" s="3">
        <v>999222118758801</v>
      </c>
      <c r="B21" s="1" t="s">
        <v>721</v>
      </c>
      <c r="C21" s="1" t="s">
        <v>853</v>
      </c>
      <c r="D21" s="1" t="s">
        <v>854</v>
      </c>
      <c r="E21" s="1" t="s">
        <v>855</v>
      </c>
      <c r="F21" s="1" t="s">
        <v>721</v>
      </c>
      <c r="G21" s="1" t="s">
        <v>725</v>
      </c>
      <c r="H21" s="1" t="s">
        <v>726</v>
      </c>
      <c r="I21" s="1" t="s">
        <v>856</v>
      </c>
      <c r="J21" s="1" t="s">
        <v>30</v>
      </c>
      <c r="K21" s="1" t="s">
        <v>857</v>
      </c>
      <c r="L21" s="1" t="s">
        <v>857</v>
      </c>
      <c r="M21" s="1" t="s">
        <v>729</v>
      </c>
      <c r="N21" s="1" t="s">
        <v>729</v>
      </c>
      <c r="O21" s="1" t="s">
        <v>730</v>
      </c>
      <c r="P21" s="1" t="s">
        <v>731</v>
      </c>
      <c r="Q21" s="1" t="s">
        <v>732</v>
      </c>
      <c r="R21" s="1" t="s">
        <v>858</v>
      </c>
      <c r="S21" s="1" t="s">
        <v>734</v>
      </c>
      <c r="T21" s="1" t="s">
        <v>735</v>
      </c>
      <c r="U21" s="1" t="s">
        <v>736</v>
      </c>
      <c r="V21" s="1" t="s">
        <v>765</v>
      </c>
    </row>
    <row r="22" s="1" customFormat="1" spans="1:22">
      <c r="A22" s="3">
        <v>22118567923</v>
      </c>
      <c r="B22" s="1" t="s">
        <v>721</v>
      </c>
      <c r="C22" s="1" t="s">
        <v>859</v>
      </c>
      <c r="D22" s="1" t="s">
        <v>860</v>
      </c>
      <c r="E22" s="1" t="s">
        <v>861</v>
      </c>
      <c r="F22" s="1" t="s">
        <v>721</v>
      </c>
      <c r="G22" s="1" t="s">
        <v>725</v>
      </c>
      <c r="H22" s="1" t="s">
        <v>726</v>
      </c>
      <c r="I22" s="1" t="s">
        <v>862</v>
      </c>
      <c r="J22" s="1" t="s">
        <v>30</v>
      </c>
      <c r="K22" s="1" t="s">
        <v>863</v>
      </c>
      <c r="L22" s="1" t="s">
        <v>863</v>
      </c>
      <c r="M22" s="1" t="s">
        <v>729</v>
      </c>
      <c r="N22" s="1" t="s">
        <v>729</v>
      </c>
      <c r="O22" s="1" t="s">
        <v>730</v>
      </c>
      <c r="P22" s="1" t="s">
        <v>731</v>
      </c>
      <c r="Q22" s="1" t="s">
        <v>732</v>
      </c>
      <c r="R22" s="1" t="s">
        <v>864</v>
      </c>
      <c r="S22" s="1" t="s">
        <v>734</v>
      </c>
      <c r="T22" s="1" t="s">
        <v>735</v>
      </c>
      <c r="U22" s="1" t="s">
        <v>736</v>
      </c>
      <c r="V22" s="1" t="s">
        <v>865</v>
      </c>
    </row>
    <row r="23" s="1" customFormat="1" spans="1:22">
      <c r="A23" s="3">
        <v>999222118596510</v>
      </c>
      <c r="B23" s="1" t="s">
        <v>721</v>
      </c>
      <c r="C23" s="1" t="s">
        <v>866</v>
      </c>
      <c r="D23" s="1" t="s">
        <v>867</v>
      </c>
      <c r="E23" s="1" t="s">
        <v>868</v>
      </c>
      <c r="F23" s="1" t="s">
        <v>721</v>
      </c>
      <c r="G23" s="1" t="s">
        <v>725</v>
      </c>
      <c r="H23" s="1" t="s">
        <v>726</v>
      </c>
      <c r="I23" s="1" t="s">
        <v>869</v>
      </c>
      <c r="J23" s="1" t="s">
        <v>30</v>
      </c>
      <c r="K23" s="1" t="s">
        <v>870</v>
      </c>
      <c r="L23" s="1" t="s">
        <v>870</v>
      </c>
      <c r="M23" s="1" t="s">
        <v>729</v>
      </c>
      <c r="N23" s="1" t="s">
        <v>729</v>
      </c>
      <c r="O23" s="1" t="s">
        <v>730</v>
      </c>
      <c r="P23" s="1" t="s">
        <v>731</v>
      </c>
      <c r="Q23" s="1" t="s">
        <v>732</v>
      </c>
      <c r="R23" s="1" t="s">
        <v>871</v>
      </c>
      <c r="S23" s="1" t="s">
        <v>734</v>
      </c>
      <c r="T23" s="1" t="s">
        <v>735</v>
      </c>
      <c r="U23" s="1" t="s">
        <v>736</v>
      </c>
      <c r="V23" s="1" t="s">
        <v>765</v>
      </c>
    </row>
    <row r="24" s="1" customFormat="1" spans="1:22">
      <c r="A24" s="3">
        <v>999222118555981</v>
      </c>
      <c r="B24" s="1" t="s">
        <v>721</v>
      </c>
      <c r="C24" s="1" t="s">
        <v>872</v>
      </c>
      <c r="D24" s="1" t="s">
        <v>873</v>
      </c>
      <c r="E24" s="1" t="s">
        <v>874</v>
      </c>
      <c r="F24" s="1" t="s">
        <v>721</v>
      </c>
      <c r="G24" s="1" t="s">
        <v>725</v>
      </c>
      <c r="H24" s="1" t="s">
        <v>726</v>
      </c>
      <c r="I24" s="1" t="s">
        <v>875</v>
      </c>
      <c r="J24" s="1" t="s">
        <v>30</v>
      </c>
      <c r="K24" s="1" t="s">
        <v>876</v>
      </c>
      <c r="L24" s="1" t="s">
        <v>876</v>
      </c>
      <c r="M24" s="1" t="s">
        <v>729</v>
      </c>
      <c r="N24" s="1" t="s">
        <v>729</v>
      </c>
      <c r="O24" s="1" t="s">
        <v>730</v>
      </c>
      <c r="P24" s="1" t="s">
        <v>731</v>
      </c>
      <c r="Q24" s="1" t="s">
        <v>732</v>
      </c>
      <c r="R24" s="1" t="s">
        <v>877</v>
      </c>
      <c r="S24" s="1" t="s">
        <v>734</v>
      </c>
      <c r="T24" s="1" t="s">
        <v>735</v>
      </c>
      <c r="U24" s="1" t="s">
        <v>736</v>
      </c>
      <c r="V24" s="1" t="s">
        <v>878</v>
      </c>
    </row>
    <row r="25" s="1" customFormat="1" spans="1:22">
      <c r="A25" s="3">
        <v>999222118552445</v>
      </c>
      <c r="B25" s="1" t="s">
        <v>721</v>
      </c>
      <c r="C25" s="1" t="s">
        <v>879</v>
      </c>
      <c r="D25" s="1" t="s">
        <v>880</v>
      </c>
      <c r="E25" s="1" t="s">
        <v>881</v>
      </c>
      <c r="F25" s="1" t="s">
        <v>721</v>
      </c>
      <c r="G25" s="1" t="s">
        <v>725</v>
      </c>
      <c r="H25" s="1" t="s">
        <v>726</v>
      </c>
      <c r="I25" s="1" t="s">
        <v>882</v>
      </c>
      <c r="J25" s="1" t="s">
        <v>30</v>
      </c>
      <c r="K25" s="1" t="s">
        <v>883</v>
      </c>
      <c r="L25" s="1" t="s">
        <v>883</v>
      </c>
      <c r="M25" s="1" t="s">
        <v>729</v>
      </c>
      <c r="N25" s="1" t="s">
        <v>729</v>
      </c>
      <c r="O25" s="1" t="s">
        <v>730</v>
      </c>
      <c r="P25" s="1" t="s">
        <v>731</v>
      </c>
      <c r="Q25" s="1" t="s">
        <v>732</v>
      </c>
      <c r="R25" s="1" t="s">
        <v>884</v>
      </c>
      <c r="S25" s="1" t="s">
        <v>734</v>
      </c>
      <c r="T25" s="1" t="s">
        <v>735</v>
      </c>
      <c r="U25" s="1" t="s">
        <v>736</v>
      </c>
      <c r="V25" s="1" t="s">
        <v>885</v>
      </c>
    </row>
    <row r="26" s="1" customFormat="1" spans="1:22">
      <c r="A26" s="3">
        <v>999222118488429</v>
      </c>
      <c r="B26" s="1" t="s">
        <v>721</v>
      </c>
      <c r="C26" s="1" t="s">
        <v>886</v>
      </c>
      <c r="D26" s="1" t="s">
        <v>887</v>
      </c>
      <c r="E26" s="1" t="s">
        <v>888</v>
      </c>
      <c r="F26" s="1" t="s">
        <v>721</v>
      </c>
      <c r="G26" s="1" t="s">
        <v>725</v>
      </c>
      <c r="H26" s="1" t="s">
        <v>726</v>
      </c>
      <c r="I26" s="1" t="s">
        <v>889</v>
      </c>
      <c r="J26" s="1" t="s">
        <v>30</v>
      </c>
      <c r="K26" s="1" t="s">
        <v>890</v>
      </c>
      <c r="L26" s="1" t="s">
        <v>890</v>
      </c>
      <c r="M26" s="1" t="s">
        <v>729</v>
      </c>
      <c r="N26" s="1" t="s">
        <v>729</v>
      </c>
      <c r="O26" s="1" t="s">
        <v>730</v>
      </c>
      <c r="P26" s="1" t="s">
        <v>731</v>
      </c>
      <c r="Q26" s="1" t="s">
        <v>732</v>
      </c>
      <c r="R26" s="1" t="s">
        <v>891</v>
      </c>
      <c r="S26" s="1" t="s">
        <v>734</v>
      </c>
      <c r="T26" s="1" t="s">
        <v>735</v>
      </c>
      <c r="U26" s="1" t="s">
        <v>736</v>
      </c>
      <c r="V26" s="1" t="s">
        <v>865</v>
      </c>
    </row>
    <row r="27" s="1" customFormat="1" spans="1:22">
      <c r="A27" s="3">
        <v>999222118186616</v>
      </c>
      <c r="B27" s="1" t="s">
        <v>721</v>
      </c>
      <c r="C27" s="1" t="s">
        <v>892</v>
      </c>
      <c r="D27" s="1" t="s">
        <v>893</v>
      </c>
      <c r="E27" s="1" t="s">
        <v>894</v>
      </c>
      <c r="F27" s="1" t="s">
        <v>721</v>
      </c>
      <c r="G27" s="1" t="s">
        <v>725</v>
      </c>
      <c r="H27" s="1" t="s">
        <v>726</v>
      </c>
      <c r="I27" s="1" t="s">
        <v>895</v>
      </c>
      <c r="J27" s="1" t="s">
        <v>30</v>
      </c>
      <c r="K27" s="1" t="s">
        <v>896</v>
      </c>
      <c r="L27" s="1" t="s">
        <v>896</v>
      </c>
      <c r="M27" s="1" t="s">
        <v>729</v>
      </c>
      <c r="N27" s="1" t="s">
        <v>729</v>
      </c>
      <c r="O27" s="1" t="s">
        <v>730</v>
      </c>
      <c r="P27" s="1" t="s">
        <v>731</v>
      </c>
      <c r="Q27" s="1" t="s">
        <v>732</v>
      </c>
      <c r="R27" s="1" t="s">
        <v>897</v>
      </c>
      <c r="S27" s="1" t="s">
        <v>734</v>
      </c>
      <c r="T27" s="1" t="s">
        <v>735</v>
      </c>
      <c r="U27" s="1" t="s">
        <v>736</v>
      </c>
      <c r="V27" s="1" t="s">
        <v>852</v>
      </c>
    </row>
    <row r="28" s="1" customFormat="1" spans="1:22">
      <c r="A28" s="3">
        <v>999222117329518</v>
      </c>
      <c r="B28" s="1" t="s">
        <v>721</v>
      </c>
      <c r="C28" s="1" t="s">
        <v>898</v>
      </c>
      <c r="D28" s="1" t="s">
        <v>899</v>
      </c>
      <c r="E28" s="1" t="s">
        <v>900</v>
      </c>
      <c r="F28" s="1" t="s">
        <v>721</v>
      </c>
      <c r="G28" s="1" t="s">
        <v>725</v>
      </c>
      <c r="H28" s="1" t="s">
        <v>726</v>
      </c>
      <c r="I28" s="1" t="s">
        <v>901</v>
      </c>
      <c r="J28" s="1" t="s">
        <v>30</v>
      </c>
      <c r="K28" s="1" t="s">
        <v>902</v>
      </c>
      <c r="L28" s="1" t="s">
        <v>902</v>
      </c>
      <c r="M28" s="1" t="s">
        <v>729</v>
      </c>
      <c r="N28" s="1" t="s">
        <v>729</v>
      </c>
      <c r="O28" s="1" t="s">
        <v>730</v>
      </c>
      <c r="P28" s="1" t="s">
        <v>731</v>
      </c>
      <c r="Q28" s="1" t="s">
        <v>732</v>
      </c>
      <c r="R28" s="1" t="s">
        <v>903</v>
      </c>
      <c r="S28" s="1" t="s">
        <v>734</v>
      </c>
      <c r="T28" s="1" t="s">
        <v>735</v>
      </c>
      <c r="U28" s="1" t="s">
        <v>736</v>
      </c>
      <c r="V28" s="1" t="s">
        <v>852</v>
      </c>
    </row>
    <row r="29" s="1" customFormat="1" spans="1:22">
      <c r="A29" s="3">
        <v>999222116923806</v>
      </c>
      <c r="B29" s="1" t="s">
        <v>721</v>
      </c>
      <c r="C29" s="1" t="s">
        <v>904</v>
      </c>
      <c r="D29" s="1" t="s">
        <v>905</v>
      </c>
      <c r="E29" s="1" t="s">
        <v>906</v>
      </c>
      <c r="F29" s="1" t="s">
        <v>721</v>
      </c>
      <c r="G29" s="1" t="s">
        <v>725</v>
      </c>
      <c r="H29" s="1" t="s">
        <v>726</v>
      </c>
      <c r="I29" s="1" t="s">
        <v>907</v>
      </c>
      <c r="J29" s="1" t="s">
        <v>30</v>
      </c>
      <c r="K29" s="1" t="s">
        <v>908</v>
      </c>
      <c r="L29" s="1" t="s">
        <v>908</v>
      </c>
      <c r="M29" s="1" t="s">
        <v>729</v>
      </c>
      <c r="N29" s="1" t="s">
        <v>729</v>
      </c>
      <c r="O29" s="1" t="s">
        <v>730</v>
      </c>
      <c r="P29" s="1" t="s">
        <v>731</v>
      </c>
      <c r="Q29" s="1" t="s">
        <v>732</v>
      </c>
      <c r="R29" s="1" t="s">
        <v>909</v>
      </c>
      <c r="S29" s="1" t="s">
        <v>734</v>
      </c>
      <c r="T29" s="1" t="s">
        <v>735</v>
      </c>
      <c r="U29" s="1" t="s">
        <v>736</v>
      </c>
      <c r="V29" s="1" t="s">
        <v>765</v>
      </c>
    </row>
    <row r="30" s="1" customFormat="1" spans="1:22">
      <c r="A30" s="3">
        <v>999222116900738</v>
      </c>
      <c r="B30" s="1" t="s">
        <v>721</v>
      </c>
      <c r="C30" s="1" t="s">
        <v>910</v>
      </c>
      <c r="D30" s="1" t="s">
        <v>911</v>
      </c>
      <c r="E30" s="1" t="s">
        <v>912</v>
      </c>
      <c r="F30" s="1" t="s">
        <v>721</v>
      </c>
      <c r="G30" s="1" t="s">
        <v>725</v>
      </c>
      <c r="H30" s="1" t="s">
        <v>726</v>
      </c>
      <c r="I30" s="1" t="s">
        <v>913</v>
      </c>
      <c r="J30" s="1" t="s">
        <v>30</v>
      </c>
      <c r="K30" s="1" t="s">
        <v>914</v>
      </c>
      <c r="L30" s="1" t="s">
        <v>914</v>
      </c>
      <c r="M30" s="1" t="s">
        <v>729</v>
      </c>
      <c r="N30" s="1" t="s">
        <v>729</v>
      </c>
      <c r="O30" s="1" t="s">
        <v>730</v>
      </c>
      <c r="P30" s="1" t="s">
        <v>731</v>
      </c>
      <c r="Q30" s="1" t="s">
        <v>732</v>
      </c>
      <c r="R30" s="1" t="s">
        <v>915</v>
      </c>
      <c r="S30" s="1" t="s">
        <v>734</v>
      </c>
      <c r="T30" s="1" t="s">
        <v>735</v>
      </c>
      <c r="U30" s="1" t="s">
        <v>736</v>
      </c>
      <c r="V30" s="1" t="s">
        <v>865</v>
      </c>
    </row>
    <row r="31" s="1" customFormat="1" spans="1:22">
      <c r="A31" s="3">
        <v>999222116718932</v>
      </c>
      <c r="B31" s="1" t="s">
        <v>721</v>
      </c>
      <c r="C31" s="1" t="s">
        <v>916</v>
      </c>
      <c r="D31" s="1" t="s">
        <v>917</v>
      </c>
      <c r="E31" s="1" t="s">
        <v>918</v>
      </c>
      <c r="F31" s="1" t="s">
        <v>721</v>
      </c>
      <c r="G31" s="1" t="s">
        <v>725</v>
      </c>
      <c r="H31" s="1" t="s">
        <v>726</v>
      </c>
      <c r="I31" s="1" t="s">
        <v>919</v>
      </c>
      <c r="J31" s="1" t="s">
        <v>30</v>
      </c>
      <c r="K31" s="1" t="s">
        <v>920</v>
      </c>
      <c r="L31" s="1" t="s">
        <v>920</v>
      </c>
      <c r="M31" s="1" t="s">
        <v>729</v>
      </c>
      <c r="N31" s="1" t="s">
        <v>729</v>
      </c>
      <c r="O31" s="1" t="s">
        <v>730</v>
      </c>
      <c r="P31" s="1" t="s">
        <v>731</v>
      </c>
      <c r="Q31" s="1" t="s">
        <v>732</v>
      </c>
      <c r="R31" s="1" t="s">
        <v>921</v>
      </c>
      <c r="S31" s="1" t="s">
        <v>734</v>
      </c>
      <c r="T31" s="1" t="s">
        <v>735</v>
      </c>
      <c r="U31" s="1" t="s">
        <v>736</v>
      </c>
      <c r="V31" s="1" t="s">
        <v>758</v>
      </c>
    </row>
    <row r="32" s="1" customFormat="1" spans="1:22">
      <c r="A32" s="3">
        <v>999222116395655</v>
      </c>
      <c r="B32" s="1" t="s">
        <v>721</v>
      </c>
      <c r="C32" s="1" t="s">
        <v>922</v>
      </c>
      <c r="D32" s="1" t="s">
        <v>923</v>
      </c>
      <c r="E32" s="1" t="s">
        <v>924</v>
      </c>
      <c r="F32" s="1" t="s">
        <v>721</v>
      </c>
      <c r="G32" s="1" t="s">
        <v>725</v>
      </c>
      <c r="H32" s="1" t="s">
        <v>726</v>
      </c>
      <c r="I32" s="1" t="s">
        <v>925</v>
      </c>
      <c r="J32" s="1" t="s">
        <v>30</v>
      </c>
      <c r="K32" s="1" t="s">
        <v>926</v>
      </c>
      <c r="L32" s="1" t="s">
        <v>926</v>
      </c>
      <c r="M32" s="1" t="s">
        <v>729</v>
      </c>
      <c r="N32" s="1" t="s">
        <v>729</v>
      </c>
      <c r="O32" s="1" t="s">
        <v>730</v>
      </c>
      <c r="P32" s="1" t="s">
        <v>731</v>
      </c>
      <c r="Q32" s="1" t="s">
        <v>732</v>
      </c>
      <c r="R32" s="1" t="s">
        <v>927</v>
      </c>
      <c r="S32" s="1" t="s">
        <v>734</v>
      </c>
      <c r="T32" s="1" t="s">
        <v>735</v>
      </c>
      <c r="U32" s="1" t="s">
        <v>736</v>
      </c>
      <c r="V32" s="1" t="s">
        <v>808</v>
      </c>
    </row>
    <row r="33" s="1" customFormat="1" spans="1:22">
      <c r="A33" s="3">
        <v>999222116267140</v>
      </c>
      <c r="B33" s="1" t="s">
        <v>721</v>
      </c>
      <c r="C33" s="1" t="s">
        <v>928</v>
      </c>
      <c r="D33" s="1" t="s">
        <v>929</v>
      </c>
      <c r="E33" s="1" t="s">
        <v>930</v>
      </c>
      <c r="F33" s="1" t="s">
        <v>721</v>
      </c>
      <c r="G33" s="1" t="s">
        <v>725</v>
      </c>
      <c r="H33" s="1" t="s">
        <v>726</v>
      </c>
      <c r="I33" s="1" t="s">
        <v>931</v>
      </c>
      <c r="J33" s="1" t="s">
        <v>30</v>
      </c>
      <c r="K33" s="1" t="s">
        <v>932</v>
      </c>
      <c r="L33" s="1" t="s">
        <v>932</v>
      </c>
      <c r="M33" s="1" t="s">
        <v>729</v>
      </c>
      <c r="N33" s="1" t="s">
        <v>729</v>
      </c>
      <c r="O33" s="1" t="s">
        <v>730</v>
      </c>
      <c r="P33" s="1" t="s">
        <v>731</v>
      </c>
      <c r="Q33" s="1" t="s">
        <v>732</v>
      </c>
      <c r="R33" s="1" t="s">
        <v>933</v>
      </c>
      <c r="S33" s="1" t="s">
        <v>734</v>
      </c>
      <c r="T33" s="1" t="s">
        <v>735</v>
      </c>
      <c r="U33" s="1" t="s">
        <v>736</v>
      </c>
      <c r="V33" s="1" t="s">
        <v>744</v>
      </c>
    </row>
    <row r="34" s="1" customFormat="1" spans="1:22">
      <c r="A34" s="3">
        <v>999222115881496</v>
      </c>
      <c r="B34" s="1" t="s">
        <v>721</v>
      </c>
      <c r="C34" s="1" t="s">
        <v>934</v>
      </c>
      <c r="D34" s="1" t="s">
        <v>935</v>
      </c>
      <c r="E34" s="1" t="s">
        <v>936</v>
      </c>
      <c r="F34" s="1" t="s">
        <v>721</v>
      </c>
      <c r="G34" s="1" t="s">
        <v>725</v>
      </c>
      <c r="H34" s="1" t="s">
        <v>726</v>
      </c>
      <c r="I34" s="1" t="s">
        <v>937</v>
      </c>
      <c r="J34" s="1" t="s">
        <v>30</v>
      </c>
      <c r="K34" s="1" t="s">
        <v>938</v>
      </c>
      <c r="L34" s="1" t="s">
        <v>938</v>
      </c>
      <c r="M34" s="1" t="s">
        <v>729</v>
      </c>
      <c r="N34" s="1" t="s">
        <v>729</v>
      </c>
      <c r="O34" s="1" t="s">
        <v>730</v>
      </c>
      <c r="P34" s="1" t="s">
        <v>731</v>
      </c>
      <c r="Q34" s="1" t="s">
        <v>732</v>
      </c>
      <c r="R34" s="1" t="s">
        <v>939</v>
      </c>
      <c r="S34" s="1" t="s">
        <v>734</v>
      </c>
      <c r="T34" s="1" t="s">
        <v>735</v>
      </c>
      <c r="U34" s="1" t="s">
        <v>736</v>
      </c>
      <c r="V34" s="1" t="s">
        <v>765</v>
      </c>
    </row>
    <row r="35" s="1" customFormat="1" spans="1:22">
      <c r="A35" s="3">
        <v>999222115288496</v>
      </c>
      <c r="B35" s="1" t="s">
        <v>721</v>
      </c>
      <c r="C35" s="1" t="s">
        <v>940</v>
      </c>
      <c r="D35" s="1" t="s">
        <v>941</v>
      </c>
      <c r="E35" s="1" t="s">
        <v>942</v>
      </c>
      <c r="F35" s="1" t="s">
        <v>721</v>
      </c>
      <c r="G35" s="1" t="s">
        <v>725</v>
      </c>
      <c r="H35" s="1" t="s">
        <v>726</v>
      </c>
      <c r="I35" s="1" t="s">
        <v>943</v>
      </c>
      <c r="J35" s="1" t="s">
        <v>30</v>
      </c>
      <c r="K35" s="1" t="s">
        <v>944</v>
      </c>
      <c r="L35" s="1" t="s">
        <v>944</v>
      </c>
      <c r="M35" s="1" t="s">
        <v>729</v>
      </c>
      <c r="N35" s="1" t="s">
        <v>729</v>
      </c>
      <c r="O35" s="1" t="s">
        <v>730</v>
      </c>
      <c r="P35" s="1" t="s">
        <v>731</v>
      </c>
      <c r="Q35" s="1" t="s">
        <v>732</v>
      </c>
      <c r="R35" s="1" t="s">
        <v>945</v>
      </c>
      <c r="S35" s="1" t="s">
        <v>734</v>
      </c>
      <c r="T35" s="1" t="s">
        <v>735</v>
      </c>
      <c r="U35" s="1" t="s">
        <v>736</v>
      </c>
      <c r="V35" s="1" t="s">
        <v>852</v>
      </c>
    </row>
    <row r="36" s="1" customFormat="1" spans="1:22">
      <c r="A36" s="3">
        <v>999222115188185</v>
      </c>
      <c r="B36" s="1" t="s">
        <v>721</v>
      </c>
      <c r="C36" s="1" t="s">
        <v>946</v>
      </c>
      <c r="D36" s="1" t="s">
        <v>947</v>
      </c>
      <c r="E36" s="1" t="s">
        <v>948</v>
      </c>
      <c r="F36" s="1" t="s">
        <v>721</v>
      </c>
      <c r="G36" s="1" t="s">
        <v>725</v>
      </c>
      <c r="H36" s="1" t="s">
        <v>726</v>
      </c>
      <c r="I36" s="1" t="s">
        <v>949</v>
      </c>
      <c r="J36" s="1" t="s">
        <v>30</v>
      </c>
      <c r="K36" s="1" t="s">
        <v>950</v>
      </c>
      <c r="L36" s="1" t="s">
        <v>950</v>
      </c>
      <c r="M36" s="1" t="s">
        <v>729</v>
      </c>
      <c r="N36" s="1" t="s">
        <v>729</v>
      </c>
      <c r="O36" s="1" t="s">
        <v>730</v>
      </c>
      <c r="P36" s="1" t="s">
        <v>731</v>
      </c>
      <c r="Q36" s="1" t="s">
        <v>732</v>
      </c>
      <c r="R36" s="1" t="s">
        <v>951</v>
      </c>
      <c r="S36" s="1" t="s">
        <v>734</v>
      </c>
      <c r="T36" s="1" t="s">
        <v>735</v>
      </c>
      <c r="U36" s="1" t="s">
        <v>952</v>
      </c>
      <c r="V36" s="1" t="s">
        <v>852</v>
      </c>
    </row>
    <row r="37" s="1" customFormat="1" spans="1:22">
      <c r="A37" s="3">
        <v>999222115114985</v>
      </c>
      <c r="B37" s="1" t="s">
        <v>721</v>
      </c>
      <c r="C37" s="1" t="s">
        <v>953</v>
      </c>
      <c r="D37" s="1" t="s">
        <v>954</v>
      </c>
      <c r="E37" s="1" t="s">
        <v>955</v>
      </c>
      <c r="F37" s="1" t="s">
        <v>721</v>
      </c>
      <c r="G37" s="1" t="s">
        <v>725</v>
      </c>
      <c r="H37" s="1" t="s">
        <v>726</v>
      </c>
      <c r="I37" s="1" t="s">
        <v>956</v>
      </c>
      <c r="J37" s="1" t="s">
        <v>30</v>
      </c>
      <c r="K37" s="1" t="s">
        <v>957</v>
      </c>
      <c r="L37" s="1" t="s">
        <v>957</v>
      </c>
      <c r="M37" s="1" t="s">
        <v>729</v>
      </c>
      <c r="N37" s="1" t="s">
        <v>729</v>
      </c>
      <c r="O37" s="1" t="s">
        <v>730</v>
      </c>
      <c r="P37" s="1" t="s">
        <v>731</v>
      </c>
      <c r="Q37" s="1" t="s">
        <v>732</v>
      </c>
      <c r="R37" s="1" t="s">
        <v>958</v>
      </c>
      <c r="S37" s="1" t="s">
        <v>734</v>
      </c>
      <c r="T37" s="1" t="s">
        <v>735</v>
      </c>
      <c r="U37" s="1" t="s">
        <v>736</v>
      </c>
      <c r="V37" s="1" t="s">
        <v>852</v>
      </c>
    </row>
    <row r="38" s="1" customFormat="1" spans="1:22">
      <c r="A38" s="3">
        <v>999222114905900</v>
      </c>
      <c r="B38" s="1" t="s">
        <v>721</v>
      </c>
      <c r="C38" s="1" t="s">
        <v>959</v>
      </c>
      <c r="D38" s="1" t="s">
        <v>960</v>
      </c>
      <c r="E38" s="1" t="s">
        <v>961</v>
      </c>
      <c r="F38" s="1" t="s">
        <v>721</v>
      </c>
      <c r="G38" s="1" t="s">
        <v>725</v>
      </c>
      <c r="H38" s="1" t="s">
        <v>726</v>
      </c>
      <c r="I38" s="1" t="s">
        <v>962</v>
      </c>
      <c r="J38" s="1" t="s">
        <v>30</v>
      </c>
      <c r="K38" s="1" t="s">
        <v>963</v>
      </c>
      <c r="L38" s="1" t="s">
        <v>963</v>
      </c>
      <c r="M38" s="1" t="s">
        <v>729</v>
      </c>
      <c r="N38" s="1" t="s">
        <v>729</v>
      </c>
      <c r="O38" s="1" t="s">
        <v>730</v>
      </c>
      <c r="P38" s="1" t="s">
        <v>731</v>
      </c>
      <c r="Q38" s="1" t="s">
        <v>732</v>
      </c>
      <c r="R38" s="1" t="s">
        <v>964</v>
      </c>
      <c r="S38" s="1" t="s">
        <v>734</v>
      </c>
      <c r="T38" s="1" t="s">
        <v>735</v>
      </c>
      <c r="U38" s="1" t="s">
        <v>736</v>
      </c>
      <c r="V38" s="1" t="s">
        <v>751</v>
      </c>
    </row>
    <row r="39" s="1" customFormat="1" spans="1:22">
      <c r="A39" s="3">
        <v>999222114736263</v>
      </c>
      <c r="B39" s="1" t="s">
        <v>721</v>
      </c>
      <c r="C39" s="1" t="s">
        <v>965</v>
      </c>
      <c r="D39" s="1" t="s">
        <v>966</v>
      </c>
      <c r="E39" s="1" t="s">
        <v>967</v>
      </c>
      <c r="F39" s="1" t="s">
        <v>721</v>
      </c>
      <c r="G39" s="1" t="s">
        <v>725</v>
      </c>
      <c r="H39" s="1" t="s">
        <v>726</v>
      </c>
      <c r="I39" s="1" t="s">
        <v>968</v>
      </c>
      <c r="J39" s="1" t="s">
        <v>30</v>
      </c>
      <c r="K39" s="1" t="s">
        <v>969</v>
      </c>
      <c r="L39" s="1" t="s">
        <v>969</v>
      </c>
      <c r="M39" s="1" t="s">
        <v>729</v>
      </c>
      <c r="N39" s="1" t="s">
        <v>729</v>
      </c>
      <c r="O39" s="1" t="s">
        <v>730</v>
      </c>
      <c r="P39" s="1" t="s">
        <v>731</v>
      </c>
      <c r="Q39" s="1" t="s">
        <v>732</v>
      </c>
      <c r="R39" s="1" t="s">
        <v>970</v>
      </c>
      <c r="S39" s="1" t="s">
        <v>734</v>
      </c>
      <c r="T39" s="1" t="s">
        <v>735</v>
      </c>
      <c r="U39" s="1" t="s">
        <v>736</v>
      </c>
      <c r="V39" s="1" t="s">
        <v>971</v>
      </c>
    </row>
    <row r="40" s="1" customFormat="1" spans="1:22">
      <c r="A40" s="3">
        <v>999222114694250</v>
      </c>
      <c r="B40" s="1" t="s">
        <v>721</v>
      </c>
      <c r="C40" s="1" t="s">
        <v>972</v>
      </c>
      <c r="D40" s="1" t="s">
        <v>973</v>
      </c>
      <c r="E40" s="1" t="s">
        <v>974</v>
      </c>
      <c r="F40" s="1" t="s">
        <v>721</v>
      </c>
      <c r="G40" s="1" t="s">
        <v>725</v>
      </c>
      <c r="H40" s="1" t="s">
        <v>726</v>
      </c>
      <c r="I40" s="1" t="s">
        <v>975</v>
      </c>
      <c r="J40" s="1" t="s">
        <v>30</v>
      </c>
      <c r="K40" s="1" t="s">
        <v>976</v>
      </c>
      <c r="L40" s="1" t="s">
        <v>976</v>
      </c>
      <c r="M40" s="1" t="s">
        <v>729</v>
      </c>
      <c r="N40" s="1" t="s">
        <v>729</v>
      </c>
      <c r="O40" s="1" t="s">
        <v>730</v>
      </c>
      <c r="P40" s="1" t="s">
        <v>731</v>
      </c>
      <c r="Q40" s="1" t="s">
        <v>732</v>
      </c>
      <c r="R40" s="1" t="s">
        <v>977</v>
      </c>
      <c r="S40" s="1" t="s">
        <v>734</v>
      </c>
      <c r="T40" s="1" t="s">
        <v>735</v>
      </c>
      <c r="U40" s="1" t="s">
        <v>736</v>
      </c>
      <c r="V40" s="1" t="s">
        <v>751</v>
      </c>
    </row>
    <row r="41" s="1" customFormat="1" spans="1:22">
      <c r="A41" s="3">
        <v>999222114622681</v>
      </c>
      <c r="B41" s="1" t="s">
        <v>721</v>
      </c>
      <c r="C41" s="1" t="s">
        <v>978</v>
      </c>
      <c r="D41" s="1" t="s">
        <v>893</v>
      </c>
      <c r="E41" s="1" t="s">
        <v>979</v>
      </c>
      <c r="F41" s="1" t="s">
        <v>721</v>
      </c>
      <c r="G41" s="1" t="s">
        <v>725</v>
      </c>
      <c r="H41" s="1" t="s">
        <v>726</v>
      </c>
      <c r="I41" s="1" t="s">
        <v>895</v>
      </c>
      <c r="J41" s="1" t="s">
        <v>30</v>
      </c>
      <c r="K41" s="1" t="s">
        <v>896</v>
      </c>
      <c r="L41" s="1" t="s">
        <v>896</v>
      </c>
      <c r="M41" s="1" t="s">
        <v>729</v>
      </c>
      <c r="N41" s="1" t="s">
        <v>729</v>
      </c>
      <c r="O41" s="1" t="s">
        <v>730</v>
      </c>
      <c r="P41" s="1" t="s">
        <v>731</v>
      </c>
      <c r="Q41" s="1" t="s">
        <v>732</v>
      </c>
      <c r="R41" s="1" t="s">
        <v>980</v>
      </c>
      <c r="S41" s="1" t="s">
        <v>734</v>
      </c>
      <c r="T41" s="1" t="s">
        <v>735</v>
      </c>
      <c r="U41" s="1" t="s">
        <v>736</v>
      </c>
      <c r="V41" s="1" t="s">
        <v>852</v>
      </c>
    </row>
    <row r="42" s="1" customFormat="1" spans="1:22">
      <c r="A42" s="3">
        <v>999222114498363</v>
      </c>
      <c r="B42" s="1" t="s">
        <v>721</v>
      </c>
      <c r="C42" s="1" t="s">
        <v>981</v>
      </c>
      <c r="D42" s="1" t="s">
        <v>923</v>
      </c>
      <c r="E42" s="1" t="s">
        <v>982</v>
      </c>
      <c r="F42" s="1" t="s">
        <v>721</v>
      </c>
      <c r="G42" s="1" t="s">
        <v>725</v>
      </c>
      <c r="H42" s="1" t="s">
        <v>726</v>
      </c>
      <c r="I42" s="1" t="s">
        <v>925</v>
      </c>
      <c r="J42" s="1" t="s">
        <v>30</v>
      </c>
      <c r="K42" s="1" t="s">
        <v>926</v>
      </c>
      <c r="L42" s="1" t="s">
        <v>926</v>
      </c>
      <c r="M42" s="1" t="s">
        <v>729</v>
      </c>
      <c r="N42" s="1" t="s">
        <v>729</v>
      </c>
      <c r="O42" s="1" t="s">
        <v>730</v>
      </c>
      <c r="P42" s="1" t="s">
        <v>731</v>
      </c>
      <c r="Q42" s="1" t="s">
        <v>732</v>
      </c>
      <c r="R42" s="1" t="s">
        <v>983</v>
      </c>
      <c r="S42" s="1" t="s">
        <v>734</v>
      </c>
      <c r="T42" s="1" t="s">
        <v>735</v>
      </c>
      <c r="U42" s="1" t="s">
        <v>736</v>
      </c>
      <c r="V42" s="1" t="s">
        <v>808</v>
      </c>
    </row>
    <row r="43" s="1" customFormat="1" spans="1:22">
      <c r="A43" s="3">
        <v>999222114493641</v>
      </c>
      <c r="B43" s="1" t="s">
        <v>721</v>
      </c>
      <c r="C43" s="1" t="s">
        <v>984</v>
      </c>
      <c r="D43" s="1" t="s">
        <v>985</v>
      </c>
      <c r="E43" s="1" t="s">
        <v>986</v>
      </c>
      <c r="F43" s="1" t="s">
        <v>721</v>
      </c>
      <c r="G43" s="1" t="s">
        <v>725</v>
      </c>
      <c r="H43" s="1" t="s">
        <v>726</v>
      </c>
      <c r="I43" s="1" t="s">
        <v>987</v>
      </c>
      <c r="J43" s="1" t="s">
        <v>30</v>
      </c>
      <c r="K43" s="1" t="s">
        <v>988</v>
      </c>
      <c r="L43" s="1" t="s">
        <v>988</v>
      </c>
      <c r="M43" s="1" t="s">
        <v>729</v>
      </c>
      <c r="N43" s="1" t="s">
        <v>729</v>
      </c>
      <c r="O43" s="1" t="s">
        <v>730</v>
      </c>
      <c r="P43" s="1" t="s">
        <v>731</v>
      </c>
      <c r="Q43" s="1" t="s">
        <v>732</v>
      </c>
      <c r="R43" s="1" t="s">
        <v>989</v>
      </c>
      <c r="S43" s="1" t="s">
        <v>734</v>
      </c>
      <c r="T43" s="1" t="s">
        <v>735</v>
      </c>
      <c r="U43" s="1" t="s">
        <v>736</v>
      </c>
      <c r="V43" s="1" t="s">
        <v>971</v>
      </c>
    </row>
    <row r="44" s="1" customFormat="1" spans="1:22">
      <c r="A44" s="3">
        <v>999222114290683</v>
      </c>
      <c r="B44" s="1" t="s">
        <v>721</v>
      </c>
      <c r="C44" s="1" t="s">
        <v>990</v>
      </c>
      <c r="D44" s="1" t="s">
        <v>991</v>
      </c>
      <c r="E44" s="1" t="s">
        <v>992</v>
      </c>
      <c r="F44" s="1" t="s">
        <v>721</v>
      </c>
      <c r="G44" s="1" t="s">
        <v>725</v>
      </c>
      <c r="H44" s="1" t="s">
        <v>726</v>
      </c>
      <c r="I44" s="1" t="s">
        <v>993</v>
      </c>
      <c r="J44" s="1" t="s">
        <v>30</v>
      </c>
      <c r="K44" s="1" t="s">
        <v>994</v>
      </c>
      <c r="L44" s="1" t="s">
        <v>994</v>
      </c>
      <c r="M44" s="1" t="s">
        <v>729</v>
      </c>
      <c r="N44" s="1" t="s">
        <v>729</v>
      </c>
      <c r="O44" s="1" t="s">
        <v>730</v>
      </c>
      <c r="P44" s="1" t="s">
        <v>731</v>
      </c>
      <c r="Q44" s="1" t="s">
        <v>732</v>
      </c>
      <c r="R44" s="1" t="s">
        <v>995</v>
      </c>
      <c r="S44" s="1" t="s">
        <v>734</v>
      </c>
      <c r="T44" s="1" t="s">
        <v>735</v>
      </c>
      <c r="U44" s="1" t="s">
        <v>736</v>
      </c>
      <c r="V44" s="1" t="s">
        <v>744</v>
      </c>
    </row>
    <row r="45" s="1" customFormat="1" spans="1:22">
      <c r="A45" s="3">
        <v>999222114285042</v>
      </c>
      <c r="B45" s="1" t="s">
        <v>721</v>
      </c>
      <c r="C45" s="1" t="s">
        <v>996</v>
      </c>
      <c r="D45" s="1" t="s">
        <v>997</v>
      </c>
      <c r="E45" s="1" t="s">
        <v>998</v>
      </c>
      <c r="F45" s="1" t="s">
        <v>721</v>
      </c>
      <c r="G45" s="1" t="s">
        <v>725</v>
      </c>
      <c r="H45" s="1" t="s">
        <v>726</v>
      </c>
      <c r="I45" s="1" t="s">
        <v>999</v>
      </c>
      <c r="J45" s="1" t="s">
        <v>30</v>
      </c>
      <c r="K45" s="1" t="s">
        <v>1000</v>
      </c>
      <c r="L45" s="1" t="s">
        <v>1000</v>
      </c>
      <c r="M45" s="1" t="s">
        <v>729</v>
      </c>
      <c r="N45" s="1" t="s">
        <v>729</v>
      </c>
      <c r="O45" s="1" t="s">
        <v>730</v>
      </c>
      <c r="P45" s="1" t="s">
        <v>731</v>
      </c>
      <c r="Q45" s="1" t="s">
        <v>732</v>
      </c>
      <c r="R45" s="1" t="s">
        <v>1001</v>
      </c>
      <c r="S45" s="1" t="s">
        <v>734</v>
      </c>
      <c r="T45" s="1" t="s">
        <v>735</v>
      </c>
      <c r="U45" s="1" t="s">
        <v>736</v>
      </c>
      <c r="V45" s="1" t="s">
        <v>758</v>
      </c>
    </row>
    <row r="46" s="1" customFormat="1" spans="1:22">
      <c r="A46" s="3">
        <v>999222114022095</v>
      </c>
      <c r="B46" s="1" t="s">
        <v>721</v>
      </c>
      <c r="C46" s="1" t="s">
        <v>1002</v>
      </c>
      <c r="D46" s="1" t="s">
        <v>1003</v>
      </c>
      <c r="E46" s="1" t="s">
        <v>1004</v>
      </c>
      <c r="F46" s="1" t="s">
        <v>721</v>
      </c>
      <c r="G46" s="1" t="s">
        <v>725</v>
      </c>
      <c r="H46" s="1" t="s">
        <v>726</v>
      </c>
      <c r="I46" s="1" t="s">
        <v>1005</v>
      </c>
      <c r="J46" s="1" t="s">
        <v>30</v>
      </c>
      <c r="K46" s="1" t="s">
        <v>1006</v>
      </c>
      <c r="L46" s="1" t="s">
        <v>1006</v>
      </c>
      <c r="M46" s="1" t="s">
        <v>729</v>
      </c>
      <c r="N46" s="1" t="s">
        <v>729</v>
      </c>
      <c r="O46" s="1" t="s">
        <v>730</v>
      </c>
      <c r="P46" s="1" t="s">
        <v>731</v>
      </c>
      <c r="Q46" s="1" t="s">
        <v>732</v>
      </c>
      <c r="R46" s="1" t="s">
        <v>1007</v>
      </c>
      <c r="S46" s="1" t="s">
        <v>734</v>
      </c>
      <c r="T46" s="1" t="s">
        <v>735</v>
      </c>
      <c r="U46" s="1" t="s">
        <v>736</v>
      </c>
      <c r="V46" s="1" t="s">
        <v>852</v>
      </c>
    </row>
    <row r="47" s="1" customFormat="1" spans="1:22">
      <c r="A47" s="3">
        <v>999222112931930</v>
      </c>
      <c r="B47" s="1" t="s">
        <v>1008</v>
      </c>
      <c r="C47" s="1" t="s">
        <v>1009</v>
      </c>
      <c r="D47" s="1" t="s">
        <v>1010</v>
      </c>
      <c r="E47" s="1" t="s">
        <v>1011</v>
      </c>
      <c r="F47" s="1" t="s">
        <v>1008</v>
      </c>
      <c r="G47" s="1" t="s">
        <v>725</v>
      </c>
      <c r="H47" s="1" t="s">
        <v>726</v>
      </c>
      <c r="I47" s="1" t="s">
        <v>1012</v>
      </c>
      <c r="J47" s="1" t="s">
        <v>30</v>
      </c>
      <c r="K47" s="1" t="s">
        <v>1013</v>
      </c>
      <c r="L47" s="1" t="s">
        <v>1013</v>
      </c>
      <c r="M47" s="1" t="s">
        <v>729</v>
      </c>
      <c r="N47" s="1" t="s">
        <v>729</v>
      </c>
      <c r="O47" s="1" t="s">
        <v>730</v>
      </c>
      <c r="P47" s="1" t="s">
        <v>731</v>
      </c>
      <c r="Q47" s="1" t="s">
        <v>732</v>
      </c>
      <c r="R47" s="1" t="s">
        <v>1014</v>
      </c>
      <c r="S47" s="1" t="s">
        <v>734</v>
      </c>
      <c r="T47" s="1" t="s">
        <v>735</v>
      </c>
      <c r="U47" s="1" t="s">
        <v>736</v>
      </c>
      <c r="V47" s="1" t="s">
        <v>765</v>
      </c>
    </row>
    <row r="48" s="1" customFormat="1" spans="1:22">
      <c r="A48" s="3">
        <v>22110945654</v>
      </c>
      <c r="B48" s="1" t="s">
        <v>1008</v>
      </c>
      <c r="C48" s="1" t="s">
        <v>1015</v>
      </c>
      <c r="D48" s="1" t="s">
        <v>1016</v>
      </c>
      <c r="E48" s="1" t="s">
        <v>1017</v>
      </c>
      <c r="F48" s="1" t="s">
        <v>721</v>
      </c>
      <c r="G48" s="1" t="s">
        <v>725</v>
      </c>
      <c r="H48" s="1" t="s">
        <v>726</v>
      </c>
      <c r="I48" s="1" t="s">
        <v>1018</v>
      </c>
      <c r="J48" s="1" t="s">
        <v>30</v>
      </c>
      <c r="K48" s="1" t="s">
        <v>1019</v>
      </c>
      <c r="L48" s="1" t="s">
        <v>1019</v>
      </c>
      <c r="M48" s="1" t="s">
        <v>729</v>
      </c>
      <c r="N48" s="1" t="s">
        <v>729</v>
      </c>
      <c r="O48" s="1" t="s">
        <v>730</v>
      </c>
      <c r="P48" s="1" t="s">
        <v>731</v>
      </c>
      <c r="Q48" s="1" t="s">
        <v>732</v>
      </c>
      <c r="R48" s="1" t="s">
        <v>1020</v>
      </c>
      <c r="S48" s="1" t="s">
        <v>734</v>
      </c>
      <c r="T48" s="1" t="s">
        <v>735</v>
      </c>
      <c r="U48" s="1" t="s">
        <v>952</v>
      </c>
      <c r="V48" s="1" t="s">
        <v>765</v>
      </c>
    </row>
    <row r="49" s="1" customFormat="1" spans="1:22">
      <c r="A49" s="3">
        <v>999222110796977</v>
      </c>
      <c r="B49" s="1" t="s">
        <v>1008</v>
      </c>
      <c r="C49" s="1" t="s">
        <v>1021</v>
      </c>
      <c r="D49" s="1" t="s">
        <v>1022</v>
      </c>
      <c r="E49" s="1" t="s">
        <v>1023</v>
      </c>
      <c r="F49" s="1" t="s">
        <v>721</v>
      </c>
      <c r="G49" s="1" t="s">
        <v>725</v>
      </c>
      <c r="H49" s="1" t="s">
        <v>726</v>
      </c>
      <c r="I49" s="1" t="s">
        <v>1024</v>
      </c>
      <c r="J49" s="1" t="s">
        <v>30</v>
      </c>
      <c r="K49" s="1" t="s">
        <v>1025</v>
      </c>
      <c r="L49" s="1" t="s">
        <v>1025</v>
      </c>
      <c r="M49" s="1" t="s">
        <v>729</v>
      </c>
      <c r="N49" s="1" t="s">
        <v>729</v>
      </c>
      <c r="O49" s="1" t="s">
        <v>730</v>
      </c>
      <c r="P49" s="1" t="s">
        <v>731</v>
      </c>
      <c r="Q49" s="1" t="s">
        <v>732</v>
      </c>
      <c r="R49" s="1" t="s">
        <v>1026</v>
      </c>
      <c r="S49" s="1" t="s">
        <v>734</v>
      </c>
      <c r="T49" s="1" t="s">
        <v>735</v>
      </c>
      <c r="U49" s="1" t="s">
        <v>736</v>
      </c>
      <c r="V49" s="1" t="s">
        <v>808</v>
      </c>
    </row>
    <row r="50" s="1" customFormat="1" spans="1:22">
      <c r="A50" s="3">
        <v>22108602746</v>
      </c>
      <c r="B50" s="1" t="s">
        <v>1008</v>
      </c>
      <c r="C50" s="1" t="s">
        <v>1027</v>
      </c>
      <c r="D50" s="1" t="s">
        <v>1028</v>
      </c>
      <c r="E50" s="1" t="s">
        <v>1029</v>
      </c>
      <c r="F50" s="1" t="s">
        <v>1008</v>
      </c>
      <c r="G50" s="1" t="s">
        <v>725</v>
      </c>
      <c r="H50" s="1" t="s">
        <v>726</v>
      </c>
      <c r="I50" s="1" t="s">
        <v>1030</v>
      </c>
      <c r="J50" s="1" t="s">
        <v>30</v>
      </c>
      <c r="K50" s="1" t="s">
        <v>1031</v>
      </c>
      <c r="L50" s="1" t="s">
        <v>1031</v>
      </c>
      <c r="M50" s="1" t="s">
        <v>729</v>
      </c>
      <c r="N50" s="1" t="s">
        <v>729</v>
      </c>
      <c r="O50" s="1" t="s">
        <v>730</v>
      </c>
      <c r="P50" s="1" t="s">
        <v>731</v>
      </c>
      <c r="Q50" s="1" t="s">
        <v>732</v>
      </c>
      <c r="R50" s="1" t="s">
        <v>1032</v>
      </c>
      <c r="S50" s="1" t="s">
        <v>734</v>
      </c>
      <c r="T50" s="1" t="s">
        <v>735</v>
      </c>
      <c r="U50" s="1" t="s">
        <v>736</v>
      </c>
      <c r="V50" s="1" t="s">
        <v>744</v>
      </c>
    </row>
    <row r="51" s="1" customFormat="1" spans="1:22">
      <c r="A51" s="3">
        <v>999222108635195</v>
      </c>
      <c r="B51" s="1" t="s">
        <v>1008</v>
      </c>
      <c r="C51" s="1" t="s">
        <v>1033</v>
      </c>
      <c r="D51" s="1" t="s">
        <v>1034</v>
      </c>
      <c r="E51" s="1" t="s">
        <v>1035</v>
      </c>
      <c r="F51" s="1" t="s">
        <v>721</v>
      </c>
      <c r="G51" s="1" t="s">
        <v>725</v>
      </c>
      <c r="H51" s="1" t="s">
        <v>726</v>
      </c>
      <c r="I51" s="1" t="s">
        <v>1036</v>
      </c>
      <c r="J51" s="1" t="s">
        <v>30</v>
      </c>
      <c r="K51" s="1" t="s">
        <v>1037</v>
      </c>
      <c r="L51" s="1" t="s">
        <v>1037</v>
      </c>
      <c r="M51" s="1" t="s">
        <v>729</v>
      </c>
      <c r="N51" s="1" t="s">
        <v>729</v>
      </c>
      <c r="O51" s="1" t="s">
        <v>730</v>
      </c>
      <c r="P51" s="1" t="s">
        <v>731</v>
      </c>
      <c r="Q51" s="1" t="s">
        <v>732</v>
      </c>
      <c r="R51" s="1" t="s">
        <v>1038</v>
      </c>
      <c r="S51" s="1" t="s">
        <v>734</v>
      </c>
      <c r="T51" s="1" t="s">
        <v>735</v>
      </c>
      <c r="U51" s="1" t="s">
        <v>736</v>
      </c>
      <c r="V51" s="1" t="s">
        <v>1039</v>
      </c>
    </row>
    <row r="52" s="1" customFormat="1" spans="1:22">
      <c r="A52" s="3">
        <v>999222108309907</v>
      </c>
      <c r="B52" s="1" t="s">
        <v>1008</v>
      </c>
      <c r="C52" s="1" t="s">
        <v>1040</v>
      </c>
      <c r="D52" s="1" t="s">
        <v>1041</v>
      </c>
      <c r="E52" s="1" t="s">
        <v>1042</v>
      </c>
      <c r="F52" s="1" t="s">
        <v>1008</v>
      </c>
      <c r="G52" s="1" t="s">
        <v>725</v>
      </c>
      <c r="H52" s="1" t="s">
        <v>726</v>
      </c>
      <c r="I52" s="1" t="s">
        <v>1043</v>
      </c>
      <c r="J52" s="1" t="s">
        <v>30</v>
      </c>
      <c r="K52" s="1" t="s">
        <v>1044</v>
      </c>
      <c r="L52" s="1" t="s">
        <v>1044</v>
      </c>
      <c r="M52" s="1" t="s">
        <v>729</v>
      </c>
      <c r="N52" s="1" t="s">
        <v>729</v>
      </c>
      <c r="O52" s="1" t="s">
        <v>730</v>
      </c>
      <c r="P52" s="1" t="s">
        <v>731</v>
      </c>
      <c r="Q52" s="1" t="s">
        <v>732</v>
      </c>
      <c r="R52" s="1" t="s">
        <v>1045</v>
      </c>
      <c r="S52" s="1" t="s">
        <v>734</v>
      </c>
      <c r="T52" s="1" t="s">
        <v>735</v>
      </c>
      <c r="U52" s="1" t="s">
        <v>736</v>
      </c>
      <c r="V52" s="1" t="s">
        <v>765</v>
      </c>
    </row>
    <row r="53" s="1" customFormat="1" spans="1:22">
      <c r="A53" s="3">
        <v>999222108194624</v>
      </c>
      <c r="B53" s="1" t="s">
        <v>1008</v>
      </c>
      <c r="C53" s="1" t="s">
        <v>1046</v>
      </c>
      <c r="D53" s="1" t="s">
        <v>1047</v>
      </c>
      <c r="E53" s="1" t="s">
        <v>1048</v>
      </c>
      <c r="F53" s="1" t="s">
        <v>721</v>
      </c>
      <c r="G53" s="1" t="s">
        <v>725</v>
      </c>
      <c r="H53" s="1" t="s">
        <v>726</v>
      </c>
      <c r="I53" s="1" t="s">
        <v>1049</v>
      </c>
      <c r="J53" s="1" t="s">
        <v>30</v>
      </c>
      <c r="K53" s="1" t="s">
        <v>1050</v>
      </c>
      <c r="L53" s="1" t="s">
        <v>1050</v>
      </c>
      <c r="M53" s="1" t="s">
        <v>729</v>
      </c>
      <c r="N53" s="1" t="s">
        <v>729</v>
      </c>
      <c r="O53" s="1" t="s">
        <v>730</v>
      </c>
      <c r="P53" s="1" t="s">
        <v>731</v>
      </c>
      <c r="Q53" s="1" t="s">
        <v>732</v>
      </c>
      <c r="R53" s="1" t="s">
        <v>1051</v>
      </c>
      <c r="S53" s="1" t="s">
        <v>734</v>
      </c>
      <c r="T53" s="1" t="s">
        <v>735</v>
      </c>
      <c r="U53" s="1" t="s">
        <v>736</v>
      </c>
      <c r="V53" s="1" t="s">
        <v>852</v>
      </c>
    </row>
    <row r="54" s="1" customFormat="1" spans="1:22">
      <c r="A54" s="3">
        <v>22108134367</v>
      </c>
      <c r="B54" s="1" t="s">
        <v>1008</v>
      </c>
      <c r="C54" s="1" t="s">
        <v>1052</v>
      </c>
      <c r="D54" s="1" t="s">
        <v>1053</v>
      </c>
      <c r="E54" s="1" t="s">
        <v>1054</v>
      </c>
      <c r="F54" s="1" t="s">
        <v>1008</v>
      </c>
      <c r="G54" s="1" t="s">
        <v>725</v>
      </c>
      <c r="H54" s="1" t="s">
        <v>726</v>
      </c>
      <c r="I54" s="1" t="s">
        <v>1055</v>
      </c>
      <c r="J54" s="1" t="s">
        <v>30</v>
      </c>
      <c r="K54" s="1" t="s">
        <v>1056</v>
      </c>
      <c r="L54" s="1" t="s">
        <v>1056</v>
      </c>
      <c r="M54" s="1" t="s">
        <v>729</v>
      </c>
      <c r="N54" s="1" t="s">
        <v>729</v>
      </c>
      <c r="O54" s="1" t="s">
        <v>730</v>
      </c>
      <c r="P54" s="1" t="s">
        <v>731</v>
      </c>
      <c r="Q54" s="1" t="s">
        <v>732</v>
      </c>
      <c r="R54" s="1" t="s">
        <v>1057</v>
      </c>
      <c r="S54" s="1" t="s">
        <v>734</v>
      </c>
      <c r="T54" s="1" t="s">
        <v>735</v>
      </c>
      <c r="U54" s="1" t="s">
        <v>952</v>
      </c>
      <c r="V54" s="1" t="s">
        <v>765</v>
      </c>
    </row>
    <row r="55" s="1" customFormat="1" spans="1:22">
      <c r="A55" s="3">
        <v>999222107299977</v>
      </c>
      <c r="B55" s="1" t="s">
        <v>1008</v>
      </c>
      <c r="C55" s="1" t="s">
        <v>1058</v>
      </c>
      <c r="D55" s="1" t="s">
        <v>1059</v>
      </c>
      <c r="E55" s="1" t="s">
        <v>1060</v>
      </c>
      <c r="F55" s="1" t="s">
        <v>1008</v>
      </c>
      <c r="G55" s="1" t="s">
        <v>725</v>
      </c>
      <c r="H55" s="1" t="s">
        <v>726</v>
      </c>
      <c r="I55" s="1" t="s">
        <v>1061</v>
      </c>
      <c r="J55" s="1" t="s">
        <v>30</v>
      </c>
      <c r="K55" s="1" t="s">
        <v>1062</v>
      </c>
      <c r="L55" s="1" t="s">
        <v>1062</v>
      </c>
      <c r="M55" s="1" t="s">
        <v>729</v>
      </c>
      <c r="N55" s="1" t="s">
        <v>729</v>
      </c>
      <c r="O55" s="1" t="s">
        <v>730</v>
      </c>
      <c r="P55" s="1" t="s">
        <v>731</v>
      </c>
      <c r="Q55" s="1" t="s">
        <v>732</v>
      </c>
      <c r="R55" s="1" t="s">
        <v>1063</v>
      </c>
      <c r="S55" s="1" t="s">
        <v>734</v>
      </c>
      <c r="T55" s="1" t="s">
        <v>735</v>
      </c>
      <c r="U55" s="1" t="s">
        <v>736</v>
      </c>
      <c r="V55" s="1" t="s">
        <v>744</v>
      </c>
    </row>
    <row r="56" s="1" customFormat="1" spans="1:22">
      <c r="A56" s="3">
        <v>999222107077691</v>
      </c>
      <c r="B56" s="1" t="s">
        <v>1008</v>
      </c>
      <c r="C56" s="1" t="s">
        <v>1064</v>
      </c>
      <c r="D56" s="1" t="s">
        <v>1065</v>
      </c>
      <c r="E56" s="1" t="s">
        <v>1066</v>
      </c>
      <c r="F56" s="1" t="s">
        <v>721</v>
      </c>
      <c r="G56" s="1" t="s">
        <v>725</v>
      </c>
      <c r="H56" s="1" t="s">
        <v>726</v>
      </c>
      <c r="I56" s="1" t="s">
        <v>1067</v>
      </c>
      <c r="J56" s="1" t="s">
        <v>30</v>
      </c>
      <c r="K56" s="1" t="s">
        <v>1068</v>
      </c>
      <c r="L56" s="1" t="s">
        <v>1068</v>
      </c>
      <c r="M56" s="1" t="s">
        <v>729</v>
      </c>
      <c r="N56" s="1" t="s">
        <v>729</v>
      </c>
      <c r="O56" s="1" t="s">
        <v>730</v>
      </c>
      <c r="P56" s="1" t="s">
        <v>731</v>
      </c>
      <c r="Q56" s="1" t="s">
        <v>732</v>
      </c>
      <c r="R56" s="1" t="s">
        <v>1069</v>
      </c>
      <c r="S56" s="1" t="s">
        <v>734</v>
      </c>
      <c r="T56" s="1" t="s">
        <v>735</v>
      </c>
      <c r="U56" s="1" t="s">
        <v>736</v>
      </c>
      <c r="V56" s="1" t="s">
        <v>744</v>
      </c>
    </row>
    <row r="57" s="1" customFormat="1" spans="1:22">
      <c r="A57" s="3">
        <v>999222105980379</v>
      </c>
      <c r="B57" s="1" t="s">
        <v>1008</v>
      </c>
      <c r="C57" s="1" t="s">
        <v>1070</v>
      </c>
      <c r="D57" s="1" t="s">
        <v>1071</v>
      </c>
      <c r="E57" s="1" t="s">
        <v>1072</v>
      </c>
      <c r="F57" s="1" t="s">
        <v>721</v>
      </c>
      <c r="G57" s="1" t="s">
        <v>725</v>
      </c>
      <c r="H57" s="1" t="s">
        <v>726</v>
      </c>
      <c r="I57" s="1" t="s">
        <v>1073</v>
      </c>
      <c r="J57" s="1" t="s">
        <v>30</v>
      </c>
      <c r="K57" s="1" t="s">
        <v>1074</v>
      </c>
      <c r="L57" s="1" t="s">
        <v>1074</v>
      </c>
      <c r="M57" s="1" t="s">
        <v>729</v>
      </c>
      <c r="N57" s="1" t="s">
        <v>729</v>
      </c>
      <c r="O57" s="1" t="s">
        <v>730</v>
      </c>
      <c r="P57" s="1" t="s">
        <v>731</v>
      </c>
      <c r="Q57" s="1" t="s">
        <v>732</v>
      </c>
      <c r="R57" s="1" t="s">
        <v>1075</v>
      </c>
      <c r="S57" s="1" t="s">
        <v>734</v>
      </c>
      <c r="T57" s="1" t="s">
        <v>735</v>
      </c>
      <c r="U57" s="1" t="s">
        <v>736</v>
      </c>
      <c r="V57" s="1" t="s">
        <v>1076</v>
      </c>
    </row>
    <row r="58" s="1" customFormat="1" spans="1:22">
      <c r="A58" s="3">
        <v>999222105804793</v>
      </c>
      <c r="B58" s="1" t="s">
        <v>1008</v>
      </c>
      <c r="C58" s="1" t="s">
        <v>1077</v>
      </c>
      <c r="D58" s="1" t="s">
        <v>1078</v>
      </c>
      <c r="E58" s="1" t="s">
        <v>1079</v>
      </c>
      <c r="F58" s="1" t="s">
        <v>721</v>
      </c>
      <c r="G58" s="1" t="s">
        <v>725</v>
      </c>
      <c r="H58" s="1" t="s">
        <v>726</v>
      </c>
      <c r="I58" s="1" t="s">
        <v>1080</v>
      </c>
      <c r="J58" s="1" t="s">
        <v>30</v>
      </c>
      <c r="K58" s="1" t="s">
        <v>1081</v>
      </c>
      <c r="L58" s="1" t="s">
        <v>1081</v>
      </c>
      <c r="M58" s="1" t="s">
        <v>729</v>
      </c>
      <c r="N58" s="1" t="s">
        <v>729</v>
      </c>
      <c r="O58" s="1" t="s">
        <v>730</v>
      </c>
      <c r="P58" s="1" t="s">
        <v>731</v>
      </c>
      <c r="Q58" s="1" t="s">
        <v>732</v>
      </c>
      <c r="R58" s="1" t="s">
        <v>1082</v>
      </c>
      <c r="S58" s="1" t="s">
        <v>734</v>
      </c>
      <c r="T58" s="1" t="s">
        <v>735</v>
      </c>
      <c r="U58" s="1" t="s">
        <v>736</v>
      </c>
      <c r="V58" s="1" t="s">
        <v>765</v>
      </c>
    </row>
    <row r="59" s="1" customFormat="1" spans="1:22">
      <c r="A59" s="3">
        <v>999222104876567</v>
      </c>
      <c r="B59" s="1" t="s">
        <v>1008</v>
      </c>
      <c r="C59" s="1" t="s">
        <v>1083</v>
      </c>
      <c r="D59" s="1" t="s">
        <v>1084</v>
      </c>
      <c r="E59" s="1" t="s">
        <v>1085</v>
      </c>
      <c r="F59" s="1" t="s">
        <v>721</v>
      </c>
      <c r="G59" s="1" t="s">
        <v>725</v>
      </c>
      <c r="H59" s="1" t="s">
        <v>726</v>
      </c>
      <c r="I59" s="1" t="s">
        <v>1086</v>
      </c>
      <c r="J59" s="1" t="s">
        <v>30</v>
      </c>
      <c r="K59" s="1" t="s">
        <v>1087</v>
      </c>
      <c r="L59" s="1" t="s">
        <v>1087</v>
      </c>
      <c r="M59" s="1" t="s">
        <v>729</v>
      </c>
      <c r="N59" s="1" t="s">
        <v>729</v>
      </c>
      <c r="O59" s="1" t="s">
        <v>730</v>
      </c>
      <c r="P59" s="1" t="s">
        <v>731</v>
      </c>
      <c r="Q59" s="1" t="s">
        <v>732</v>
      </c>
      <c r="R59" s="1" t="s">
        <v>1088</v>
      </c>
      <c r="S59" s="1" t="s">
        <v>734</v>
      </c>
      <c r="T59" s="1" t="s">
        <v>735</v>
      </c>
      <c r="U59" s="1" t="s">
        <v>736</v>
      </c>
      <c r="V59" s="1" t="s">
        <v>758</v>
      </c>
    </row>
    <row r="60" s="1" customFormat="1" spans="1:22">
      <c r="A60" s="3">
        <v>999222104649318</v>
      </c>
      <c r="B60" s="1" t="s">
        <v>1008</v>
      </c>
      <c r="C60" s="1" t="s">
        <v>1089</v>
      </c>
      <c r="D60" s="1" t="s">
        <v>1090</v>
      </c>
      <c r="E60" s="1" t="s">
        <v>1091</v>
      </c>
      <c r="F60" s="1" t="s">
        <v>1008</v>
      </c>
      <c r="G60" s="1" t="s">
        <v>725</v>
      </c>
      <c r="H60" s="1" t="s">
        <v>726</v>
      </c>
      <c r="I60" s="1" t="s">
        <v>1092</v>
      </c>
      <c r="J60" s="1" t="s">
        <v>30</v>
      </c>
      <c r="K60" s="1" t="s">
        <v>1093</v>
      </c>
      <c r="L60" s="1" t="s">
        <v>1093</v>
      </c>
      <c r="M60" s="1" t="s">
        <v>729</v>
      </c>
      <c r="N60" s="1" t="s">
        <v>729</v>
      </c>
      <c r="O60" s="1" t="s">
        <v>730</v>
      </c>
      <c r="P60" s="1" t="s">
        <v>731</v>
      </c>
      <c r="Q60" s="1" t="s">
        <v>732</v>
      </c>
      <c r="R60" s="1" t="s">
        <v>1094</v>
      </c>
      <c r="S60" s="1" t="s">
        <v>734</v>
      </c>
      <c r="T60" s="1" t="s">
        <v>735</v>
      </c>
      <c r="U60" s="1" t="s">
        <v>736</v>
      </c>
      <c r="V60" s="1" t="s">
        <v>744</v>
      </c>
    </row>
    <row r="61" s="1" customFormat="1" spans="1:22">
      <c r="A61" s="3">
        <v>999222104192677</v>
      </c>
      <c r="B61" s="1" t="s">
        <v>1008</v>
      </c>
      <c r="C61" s="1" t="s">
        <v>1095</v>
      </c>
      <c r="D61" s="1" t="s">
        <v>1096</v>
      </c>
      <c r="E61" s="1" t="s">
        <v>1097</v>
      </c>
      <c r="F61" s="1" t="s">
        <v>1008</v>
      </c>
      <c r="G61" s="1" t="s">
        <v>725</v>
      </c>
      <c r="H61" s="1" t="s">
        <v>726</v>
      </c>
      <c r="I61" s="1" t="s">
        <v>1098</v>
      </c>
      <c r="J61" s="1" t="s">
        <v>30</v>
      </c>
      <c r="K61" s="1" t="s">
        <v>1099</v>
      </c>
      <c r="L61" s="1" t="s">
        <v>1099</v>
      </c>
      <c r="M61" s="1" t="s">
        <v>729</v>
      </c>
      <c r="N61" s="1" t="s">
        <v>729</v>
      </c>
      <c r="O61" s="1" t="s">
        <v>730</v>
      </c>
      <c r="P61" s="1" t="s">
        <v>731</v>
      </c>
      <c r="Q61" s="1" t="s">
        <v>732</v>
      </c>
      <c r="R61" s="1" t="s">
        <v>1100</v>
      </c>
      <c r="S61" s="1" t="s">
        <v>734</v>
      </c>
      <c r="T61" s="1" t="s">
        <v>735</v>
      </c>
      <c r="U61" s="1" t="s">
        <v>736</v>
      </c>
      <c r="V61" s="1" t="s">
        <v>765</v>
      </c>
    </row>
    <row r="62" s="1" customFormat="1" spans="1:22">
      <c r="A62" s="3">
        <v>999222104151939</v>
      </c>
      <c r="B62" s="1" t="s">
        <v>1008</v>
      </c>
      <c r="C62" s="1" t="s">
        <v>1101</v>
      </c>
      <c r="D62" s="1" t="s">
        <v>1102</v>
      </c>
      <c r="E62" s="1" t="s">
        <v>1103</v>
      </c>
      <c r="F62" s="1" t="s">
        <v>721</v>
      </c>
      <c r="G62" s="1" t="s">
        <v>725</v>
      </c>
      <c r="H62" s="1" t="s">
        <v>726</v>
      </c>
      <c r="I62" s="1" t="s">
        <v>1104</v>
      </c>
      <c r="J62" s="1" t="s">
        <v>30</v>
      </c>
      <c r="K62" s="1" t="s">
        <v>1105</v>
      </c>
      <c r="L62" s="1" t="s">
        <v>1105</v>
      </c>
      <c r="M62" s="1" t="s">
        <v>729</v>
      </c>
      <c r="N62" s="1" t="s">
        <v>729</v>
      </c>
      <c r="O62" s="1" t="s">
        <v>730</v>
      </c>
      <c r="P62" s="1" t="s">
        <v>731</v>
      </c>
      <c r="Q62" s="1" t="s">
        <v>732</v>
      </c>
      <c r="R62" s="1" t="s">
        <v>1106</v>
      </c>
      <c r="S62" s="1" t="s">
        <v>734</v>
      </c>
      <c r="T62" s="1" t="s">
        <v>735</v>
      </c>
      <c r="U62" s="1" t="s">
        <v>952</v>
      </c>
      <c r="V62" s="1" t="s">
        <v>852</v>
      </c>
    </row>
    <row r="63" s="1" customFormat="1" spans="1:22">
      <c r="A63" s="3">
        <v>999222104015489</v>
      </c>
      <c r="B63" s="1" t="s">
        <v>1008</v>
      </c>
      <c r="C63" s="1" t="s">
        <v>1107</v>
      </c>
      <c r="D63" s="1" t="s">
        <v>803</v>
      </c>
      <c r="E63" s="1" t="s">
        <v>1108</v>
      </c>
      <c r="F63" s="1" t="s">
        <v>721</v>
      </c>
      <c r="G63" s="1" t="s">
        <v>725</v>
      </c>
      <c r="H63" s="1" t="s">
        <v>726</v>
      </c>
      <c r="I63" s="1" t="s">
        <v>1109</v>
      </c>
      <c r="J63" s="1" t="s">
        <v>30</v>
      </c>
      <c r="K63" s="1" t="s">
        <v>1110</v>
      </c>
      <c r="L63" s="1" t="s">
        <v>1110</v>
      </c>
      <c r="M63" s="1" t="s">
        <v>729</v>
      </c>
      <c r="N63" s="1" t="s">
        <v>729</v>
      </c>
      <c r="O63" s="1" t="s">
        <v>730</v>
      </c>
      <c r="P63" s="1" t="s">
        <v>731</v>
      </c>
      <c r="Q63" s="1" t="s">
        <v>732</v>
      </c>
      <c r="R63" s="1" t="s">
        <v>1111</v>
      </c>
      <c r="S63" s="1" t="s">
        <v>734</v>
      </c>
      <c r="T63" s="1" t="s">
        <v>735</v>
      </c>
      <c r="U63" s="1" t="s">
        <v>736</v>
      </c>
      <c r="V63" s="1" t="s">
        <v>808</v>
      </c>
    </row>
    <row r="64" s="1" customFormat="1" spans="1:22">
      <c r="A64" s="3">
        <v>999222101718421</v>
      </c>
      <c r="B64" s="1" t="s">
        <v>1112</v>
      </c>
      <c r="C64" s="1" t="s">
        <v>1113</v>
      </c>
      <c r="D64" s="1" t="s">
        <v>1114</v>
      </c>
      <c r="E64" s="1" t="s">
        <v>1115</v>
      </c>
      <c r="F64" s="1" t="s">
        <v>1112</v>
      </c>
      <c r="G64" s="1" t="s">
        <v>725</v>
      </c>
      <c r="H64" s="1" t="s">
        <v>726</v>
      </c>
      <c r="I64" s="1" t="s">
        <v>1116</v>
      </c>
      <c r="J64" s="1" t="s">
        <v>30</v>
      </c>
      <c r="K64" s="1" t="s">
        <v>1117</v>
      </c>
      <c r="L64" s="1" t="s">
        <v>1117</v>
      </c>
      <c r="M64" s="1" t="s">
        <v>729</v>
      </c>
      <c r="N64" s="1" t="s">
        <v>729</v>
      </c>
      <c r="O64" s="1" t="s">
        <v>730</v>
      </c>
      <c r="P64" s="1" t="s">
        <v>731</v>
      </c>
      <c r="Q64" s="1" t="s">
        <v>732</v>
      </c>
      <c r="R64" s="1" t="s">
        <v>1118</v>
      </c>
      <c r="S64" s="1" t="s">
        <v>734</v>
      </c>
      <c r="T64" s="1" t="s">
        <v>735</v>
      </c>
      <c r="U64" s="1" t="s">
        <v>736</v>
      </c>
      <c r="V64" s="1" t="s">
        <v>1119</v>
      </c>
    </row>
    <row r="65" s="1" customFormat="1" spans="1:22">
      <c r="A65" s="3">
        <v>999222080840609</v>
      </c>
      <c r="B65" s="1" t="s">
        <v>1120</v>
      </c>
      <c r="C65" s="1" t="s">
        <v>1121</v>
      </c>
      <c r="D65" s="1" t="s">
        <v>1122</v>
      </c>
      <c r="E65" s="1" t="s">
        <v>1123</v>
      </c>
      <c r="F65" s="1" t="s">
        <v>721</v>
      </c>
      <c r="G65" s="1" t="s">
        <v>725</v>
      </c>
      <c r="H65" s="1" t="s">
        <v>726</v>
      </c>
      <c r="I65" s="1" t="s">
        <v>1124</v>
      </c>
      <c r="J65" s="1" t="s">
        <v>30</v>
      </c>
      <c r="K65" s="1" t="s">
        <v>1125</v>
      </c>
      <c r="L65" s="1" t="s">
        <v>1125</v>
      </c>
      <c r="M65" s="1" t="s">
        <v>729</v>
      </c>
      <c r="N65" s="1" t="s">
        <v>729</v>
      </c>
      <c r="O65" s="1" t="s">
        <v>730</v>
      </c>
      <c r="P65" s="1" t="s">
        <v>731</v>
      </c>
      <c r="Q65" s="1" t="s">
        <v>732</v>
      </c>
      <c r="R65" s="1" t="s">
        <v>1126</v>
      </c>
      <c r="S65" s="1" t="s">
        <v>734</v>
      </c>
      <c r="T65" s="1" t="s">
        <v>735</v>
      </c>
      <c r="U65" s="1" t="s">
        <v>952</v>
      </c>
      <c r="V65" s="1" t="s">
        <v>765</v>
      </c>
    </row>
    <row r="66" s="1" customFormat="1" spans="1:22">
      <c r="A66" s="3">
        <v>21468004743</v>
      </c>
      <c r="B66" s="1" t="s">
        <v>1127</v>
      </c>
      <c r="C66" s="1" t="s">
        <v>1128</v>
      </c>
      <c r="D66" s="1" t="s">
        <v>1129</v>
      </c>
      <c r="E66" s="1" t="s">
        <v>1130</v>
      </c>
      <c r="F66" s="1" t="s">
        <v>1112</v>
      </c>
      <c r="G66" s="1" t="s">
        <v>725</v>
      </c>
      <c r="H66" s="1" t="s">
        <v>726</v>
      </c>
      <c r="I66" s="1" t="s">
        <v>1131</v>
      </c>
      <c r="J66" s="1" t="s">
        <v>30</v>
      </c>
      <c r="K66" s="1" t="s">
        <v>1132</v>
      </c>
      <c r="L66" s="1" t="s">
        <v>1132</v>
      </c>
      <c r="M66" s="1" t="s">
        <v>729</v>
      </c>
      <c r="N66" s="1" t="s">
        <v>729</v>
      </c>
      <c r="O66" s="1" t="s">
        <v>730</v>
      </c>
      <c r="P66" s="1" t="s">
        <v>731</v>
      </c>
      <c r="Q66" s="1" t="s">
        <v>732</v>
      </c>
      <c r="R66" s="1" t="s">
        <v>1133</v>
      </c>
      <c r="S66" s="1" t="s">
        <v>734</v>
      </c>
      <c r="T66" s="1" t="s">
        <v>735</v>
      </c>
      <c r="U66" s="1" t="s">
        <v>952</v>
      </c>
      <c r="V66" s="1" t="s">
        <v>765</v>
      </c>
    </row>
    <row r="67" s="1" customFormat="1" spans="1:22">
      <c r="A67" s="3">
        <v>999222094640601</v>
      </c>
      <c r="B67" s="1" t="s">
        <v>1112</v>
      </c>
      <c r="C67" s="1" t="s">
        <v>1134</v>
      </c>
      <c r="D67" s="1" t="s">
        <v>1135</v>
      </c>
      <c r="E67" s="1" t="s">
        <v>1136</v>
      </c>
      <c r="F67" s="1" t="s">
        <v>1112</v>
      </c>
      <c r="G67" s="1" t="s">
        <v>725</v>
      </c>
      <c r="H67" s="1" t="s">
        <v>726</v>
      </c>
      <c r="I67" s="1" t="s">
        <v>1137</v>
      </c>
      <c r="J67" s="1" t="s">
        <v>30</v>
      </c>
      <c r="K67" s="1" t="s">
        <v>1138</v>
      </c>
      <c r="L67" s="1" t="s">
        <v>1138</v>
      </c>
      <c r="M67" s="1" t="s">
        <v>729</v>
      </c>
      <c r="N67" s="1" t="s">
        <v>729</v>
      </c>
      <c r="O67" s="1" t="s">
        <v>730</v>
      </c>
      <c r="P67" s="1" t="s">
        <v>731</v>
      </c>
      <c r="Q67" s="1" t="s">
        <v>732</v>
      </c>
      <c r="R67" s="1" t="s">
        <v>1139</v>
      </c>
      <c r="S67" s="1" t="s">
        <v>734</v>
      </c>
      <c r="T67" s="1" t="s">
        <v>735</v>
      </c>
      <c r="U67" s="1" t="s">
        <v>736</v>
      </c>
      <c r="V67" s="1" t="s">
        <v>765</v>
      </c>
    </row>
    <row r="68" s="1" customFormat="1" spans="1:22">
      <c r="A68" s="3">
        <v>21886124696</v>
      </c>
      <c r="B68" s="1" t="s">
        <v>1140</v>
      </c>
      <c r="C68" s="1" t="s">
        <v>1141</v>
      </c>
      <c r="D68" s="1" t="s">
        <v>1142</v>
      </c>
      <c r="E68" s="1" t="s">
        <v>1143</v>
      </c>
      <c r="F68" s="1" t="s">
        <v>1008</v>
      </c>
      <c r="G68" s="1" t="s">
        <v>725</v>
      </c>
      <c r="H68" s="1" t="s">
        <v>726</v>
      </c>
      <c r="I68" s="1" t="s">
        <v>1144</v>
      </c>
      <c r="J68" s="1" t="s">
        <v>30</v>
      </c>
      <c r="K68" s="1" t="s">
        <v>1145</v>
      </c>
      <c r="L68" s="1" t="s">
        <v>1145</v>
      </c>
      <c r="M68" s="1" t="s">
        <v>729</v>
      </c>
      <c r="N68" s="1" t="s">
        <v>729</v>
      </c>
      <c r="O68" s="1" t="s">
        <v>730</v>
      </c>
      <c r="P68" s="1" t="s">
        <v>731</v>
      </c>
      <c r="Q68" s="1" t="s">
        <v>732</v>
      </c>
      <c r="R68" s="1" t="s">
        <v>1146</v>
      </c>
      <c r="S68" s="1" t="s">
        <v>734</v>
      </c>
      <c r="T68" s="1" t="s">
        <v>735</v>
      </c>
      <c r="U68" s="1" t="s">
        <v>736</v>
      </c>
      <c r="V68" s="1" t="s">
        <v>765</v>
      </c>
    </row>
    <row r="69" s="1" customFormat="1" spans="1:22">
      <c r="A69" s="3">
        <v>21434540563</v>
      </c>
      <c r="B69" s="1" t="s">
        <v>1147</v>
      </c>
      <c r="C69" s="1" t="s">
        <v>1148</v>
      </c>
      <c r="D69" s="1" t="s">
        <v>1149</v>
      </c>
      <c r="E69" s="1" t="s">
        <v>1150</v>
      </c>
      <c r="F69" s="1" t="s">
        <v>1112</v>
      </c>
      <c r="G69" s="1" t="s">
        <v>725</v>
      </c>
      <c r="H69" s="1" t="s">
        <v>726</v>
      </c>
      <c r="I69" s="1" t="s">
        <v>1151</v>
      </c>
      <c r="J69" s="1" t="s">
        <v>30</v>
      </c>
      <c r="K69" s="1" t="s">
        <v>1152</v>
      </c>
      <c r="L69" s="1" t="s">
        <v>1152</v>
      </c>
      <c r="M69" s="1" t="s">
        <v>729</v>
      </c>
      <c r="N69" s="1" t="s">
        <v>729</v>
      </c>
      <c r="O69" s="1" t="s">
        <v>730</v>
      </c>
      <c r="P69" s="1" t="s">
        <v>731</v>
      </c>
      <c r="Q69" s="1" t="s">
        <v>732</v>
      </c>
      <c r="R69" s="1" t="s">
        <v>1153</v>
      </c>
      <c r="S69" s="1" t="s">
        <v>734</v>
      </c>
      <c r="T69" s="1" t="s">
        <v>735</v>
      </c>
      <c r="U69" s="1" t="s">
        <v>952</v>
      </c>
      <c r="V69" s="1" t="s">
        <v>1154</v>
      </c>
    </row>
    <row r="70" s="1" customFormat="1" spans="1:22">
      <c r="A70" s="3">
        <v>999222093502004</v>
      </c>
      <c r="B70" s="1" t="s">
        <v>1112</v>
      </c>
      <c r="C70" s="1" t="s">
        <v>1155</v>
      </c>
      <c r="D70" s="1" t="s">
        <v>1156</v>
      </c>
      <c r="E70" s="1" t="s">
        <v>1157</v>
      </c>
      <c r="F70" s="1" t="s">
        <v>1112</v>
      </c>
      <c r="G70" s="1" t="s">
        <v>725</v>
      </c>
      <c r="H70" s="1" t="s">
        <v>726</v>
      </c>
      <c r="I70" s="1" t="s">
        <v>1158</v>
      </c>
      <c r="J70" s="1" t="s">
        <v>30</v>
      </c>
      <c r="K70" s="1" t="s">
        <v>1159</v>
      </c>
      <c r="L70" s="1" t="s">
        <v>1159</v>
      </c>
      <c r="M70" s="1" t="s">
        <v>729</v>
      </c>
      <c r="N70" s="1" t="s">
        <v>729</v>
      </c>
      <c r="O70" s="1" t="s">
        <v>730</v>
      </c>
      <c r="P70" s="1" t="s">
        <v>731</v>
      </c>
      <c r="Q70" s="1" t="s">
        <v>732</v>
      </c>
      <c r="R70" s="1" t="s">
        <v>1160</v>
      </c>
      <c r="S70" s="1" t="s">
        <v>734</v>
      </c>
      <c r="T70" s="1" t="s">
        <v>735</v>
      </c>
      <c r="U70" s="1" t="s">
        <v>736</v>
      </c>
      <c r="V70" s="1" t="s">
        <v>1161</v>
      </c>
    </row>
    <row r="71" s="1" customFormat="1" spans="1:22">
      <c r="A71" s="3">
        <v>999221969940994</v>
      </c>
      <c r="B71" s="1" t="s">
        <v>1162</v>
      </c>
      <c r="C71" s="1" t="s">
        <v>1163</v>
      </c>
      <c r="D71" s="1" t="s">
        <v>1164</v>
      </c>
      <c r="E71" s="1" t="s">
        <v>1165</v>
      </c>
      <c r="F71" s="1" t="s">
        <v>1112</v>
      </c>
      <c r="G71" s="1" t="s">
        <v>725</v>
      </c>
      <c r="H71" s="1" t="s">
        <v>726</v>
      </c>
      <c r="I71" s="1" t="s">
        <v>1166</v>
      </c>
      <c r="J71" s="1" t="s">
        <v>30</v>
      </c>
      <c r="K71" s="1" t="s">
        <v>1167</v>
      </c>
      <c r="L71" s="1" t="s">
        <v>1167</v>
      </c>
      <c r="M71" s="1" t="s">
        <v>729</v>
      </c>
      <c r="N71" s="1" t="s">
        <v>729</v>
      </c>
      <c r="O71" s="1" t="s">
        <v>730</v>
      </c>
      <c r="P71" s="1" t="s">
        <v>731</v>
      </c>
      <c r="Q71" s="1" t="s">
        <v>732</v>
      </c>
      <c r="R71" s="1" t="s">
        <v>1168</v>
      </c>
      <c r="S71" s="1" t="s">
        <v>734</v>
      </c>
      <c r="T71" s="1" t="s">
        <v>735</v>
      </c>
      <c r="U71" s="1" t="s">
        <v>736</v>
      </c>
      <c r="V71" s="1" t="s">
        <v>1169</v>
      </c>
    </row>
    <row r="72" s="1" customFormat="1" spans="1:22">
      <c r="A72" s="3">
        <v>999221932830042</v>
      </c>
      <c r="B72" s="1" t="s">
        <v>1170</v>
      </c>
      <c r="C72" s="1" t="s">
        <v>1171</v>
      </c>
      <c r="D72" s="1" t="s">
        <v>1172</v>
      </c>
      <c r="E72" s="1" t="s">
        <v>1173</v>
      </c>
      <c r="F72" s="1" t="s">
        <v>1112</v>
      </c>
      <c r="G72" s="1" t="s">
        <v>725</v>
      </c>
      <c r="H72" s="1" t="s">
        <v>726</v>
      </c>
      <c r="I72" s="1" t="s">
        <v>1174</v>
      </c>
      <c r="J72" s="1" t="s">
        <v>30</v>
      </c>
      <c r="K72" s="1" t="s">
        <v>1175</v>
      </c>
      <c r="L72" s="1" t="s">
        <v>1175</v>
      </c>
      <c r="M72" s="1" t="s">
        <v>729</v>
      </c>
      <c r="N72" s="1" t="s">
        <v>729</v>
      </c>
      <c r="O72" s="1" t="s">
        <v>730</v>
      </c>
      <c r="P72" s="1" t="s">
        <v>731</v>
      </c>
      <c r="Q72" s="1" t="s">
        <v>732</v>
      </c>
      <c r="R72" s="1" t="s">
        <v>1176</v>
      </c>
      <c r="S72" s="1" t="s">
        <v>734</v>
      </c>
      <c r="T72" s="1" t="s">
        <v>735</v>
      </c>
      <c r="U72" s="1" t="s">
        <v>736</v>
      </c>
      <c r="V72" s="1" t="s">
        <v>1169</v>
      </c>
    </row>
    <row r="73" s="1" customFormat="1" spans="1:22">
      <c r="A73" s="3">
        <v>999222099866789</v>
      </c>
      <c r="B73" s="1" t="s">
        <v>1112</v>
      </c>
      <c r="C73" s="1" t="s">
        <v>1177</v>
      </c>
      <c r="D73" s="1" t="s">
        <v>1065</v>
      </c>
      <c r="E73" s="1" t="s">
        <v>1178</v>
      </c>
      <c r="F73" s="1" t="s">
        <v>1008</v>
      </c>
      <c r="G73" s="1" t="s">
        <v>725</v>
      </c>
      <c r="H73" s="1" t="s">
        <v>726</v>
      </c>
      <c r="I73" s="1" t="s">
        <v>1179</v>
      </c>
      <c r="J73" s="1" t="s">
        <v>30</v>
      </c>
      <c r="K73" s="1" t="s">
        <v>1180</v>
      </c>
      <c r="L73" s="1" t="s">
        <v>1180</v>
      </c>
      <c r="M73" s="1" t="s">
        <v>729</v>
      </c>
      <c r="N73" s="1" t="s">
        <v>729</v>
      </c>
      <c r="O73" s="1" t="s">
        <v>730</v>
      </c>
      <c r="P73" s="1" t="s">
        <v>731</v>
      </c>
      <c r="Q73" s="1" t="s">
        <v>732</v>
      </c>
      <c r="R73" s="1" t="s">
        <v>1181</v>
      </c>
      <c r="S73" s="1" t="s">
        <v>734</v>
      </c>
      <c r="T73" s="1" t="s">
        <v>735</v>
      </c>
      <c r="U73" s="1" t="s">
        <v>736</v>
      </c>
      <c r="V73" s="1" t="s">
        <v>744</v>
      </c>
    </row>
    <row r="74" s="1" customFormat="1" spans="1:22">
      <c r="A74" s="3">
        <v>999222082513257</v>
      </c>
      <c r="B74" s="1" t="s">
        <v>1182</v>
      </c>
      <c r="C74" s="1" t="s">
        <v>1183</v>
      </c>
      <c r="D74" s="1" t="s">
        <v>1065</v>
      </c>
      <c r="E74" s="1" t="s">
        <v>1184</v>
      </c>
      <c r="F74" s="1" t="s">
        <v>1182</v>
      </c>
      <c r="G74" s="1" t="s">
        <v>725</v>
      </c>
      <c r="H74" s="1" t="s">
        <v>726</v>
      </c>
      <c r="I74" s="1" t="s">
        <v>1185</v>
      </c>
      <c r="J74" s="1" t="s">
        <v>30</v>
      </c>
      <c r="K74" s="1" t="s">
        <v>1186</v>
      </c>
      <c r="L74" s="1" t="s">
        <v>1186</v>
      </c>
      <c r="M74" s="1" t="s">
        <v>729</v>
      </c>
      <c r="N74" s="1" t="s">
        <v>729</v>
      </c>
      <c r="O74" s="1" t="s">
        <v>730</v>
      </c>
      <c r="P74" s="1" t="s">
        <v>731</v>
      </c>
      <c r="Q74" s="1" t="s">
        <v>732</v>
      </c>
      <c r="R74" s="1" t="s">
        <v>1187</v>
      </c>
      <c r="S74" s="1" t="s">
        <v>734</v>
      </c>
      <c r="T74" s="1" t="s">
        <v>735</v>
      </c>
      <c r="U74" s="1" t="s">
        <v>736</v>
      </c>
      <c r="V74" s="1" t="s">
        <v>744</v>
      </c>
    </row>
    <row r="75" s="1" customFormat="1" spans="1:22">
      <c r="A75" s="3">
        <v>999222043216639</v>
      </c>
      <c r="B75" s="1" t="s">
        <v>1188</v>
      </c>
      <c r="C75" s="1" t="s">
        <v>1189</v>
      </c>
      <c r="D75" s="1" t="s">
        <v>1190</v>
      </c>
      <c r="E75" s="1" t="s">
        <v>1191</v>
      </c>
      <c r="F75" s="1" t="s">
        <v>1120</v>
      </c>
      <c r="G75" s="1" t="s">
        <v>725</v>
      </c>
      <c r="H75" s="1" t="s">
        <v>726</v>
      </c>
      <c r="I75" s="1" t="s">
        <v>1192</v>
      </c>
      <c r="J75" s="1" t="s">
        <v>30</v>
      </c>
      <c r="K75" s="1" t="s">
        <v>1193</v>
      </c>
      <c r="L75" s="1" t="s">
        <v>1193</v>
      </c>
      <c r="M75" s="1" t="s">
        <v>729</v>
      </c>
      <c r="N75" s="1" t="s">
        <v>729</v>
      </c>
      <c r="O75" s="1" t="s">
        <v>730</v>
      </c>
      <c r="P75" s="1" t="s">
        <v>731</v>
      </c>
      <c r="Q75" s="1" t="s">
        <v>732</v>
      </c>
      <c r="R75" s="1" t="s">
        <v>1194</v>
      </c>
      <c r="S75" s="1" t="s">
        <v>734</v>
      </c>
      <c r="T75" s="1" t="s">
        <v>735</v>
      </c>
      <c r="U75" s="1" t="s">
        <v>736</v>
      </c>
      <c r="V75" s="1" t="s">
        <v>1195</v>
      </c>
    </row>
    <row r="76" s="1" customFormat="1" spans="1:22">
      <c r="A76" s="3">
        <v>999222056570965</v>
      </c>
      <c r="B76" s="1" t="s">
        <v>1196</v>
      </c>
      <c r="C76" s="1" t="s">
        <v>1197</v>
      </c>
      <c r="D76" s="1" t="s">
        <v>1198</v>
      </c>
      <c r="E76" s="1" t="s">
        <v>1199</v>
      </c>
      <c r="F76" s="1" t="s">
        <v>721</v>
      </c>
      <c r="G76" s="1" t="s">
        <v>725</v>
      </c>
      <c r="H76" s="1" t="s">
        <v>726</v>
      </c>
      <c r="I76" s="1" t="s">
        <v>1200</v>
      </c>
      <c r="J76" s="1" t="s">
        <v>30</v>
      </c>
      <c r="K76" s="1" t="s">
        <v>1201</v>
      </c>
      <c r="L76" s="1" t="s">
        <v>1201</v>
      </c>
      <c r="M76" s="1" t="s">
        <v>729</v>
      </c>
      <c r="N76" s="1" t="s">
        <v>729</v>
      </c>
      <c r="O76" s="1" t="s">
        <v>730</v>
      </c>
      <c r="P76" s="1" t="s">
        <v>731</v>
      </c>
      <c r="Q76" s="1" t="s">
        <v>732</v>
      </c>
      <c r="R76" s="1" t="s">
        <v>1202</v>
      </c>
      <c r="S76" s="1" t="s">
        <v>734</v>
      </c>
      <c r="T76" s="1" t="s">
        <v>735</v>
      </c>
      <c r="U76" s="1" t="s">
        <v>736</v>
      </c>
      <c r="V76" s="1" t="s">
        <v>765</v>
      </c>
    </row>
    <row r="77" s="1" customFormat="1" spans="1:22">
      <c r="A77" s="3">
        <v>999221997835520</v>
      </c>
      <c r="B77" s="1" t="s">
        <v>1203</v>
      </c>
      <c r="C77" s="1" t="s">
        <v>1204</v>
      </c>
      <c r="D77" s="1" t="s">
        <v>1205</v>
      </c>
      <c r="E77" s="1" t="s">
        <v>1206</v>
      </c>
      <c r="F77" s="1" t="s">
        <v>721</v>
      </c>
      <c r="G77" s="1" t="s">
        <v>725</v>
      </c>
      <c r="H77" s="1" t="s">
        <v>726</v>
      </c>
      <c r="I77" s="1" t="s">
        <v>1207</v>
      </c>
      <c r="J77" s="1" t="s">
        <v>30</v>
      </c>
      <c r="K77" s="1" t="s">
        <v>1208</v>
      </c>
      <c r="L77" s="1" t="s">
        <v>1208</v>
      </c>
      <c r="M77" s="1" t="s">
        <v>729</v>
      </c>
      <c r="N77" s="1" t="s">
        <v>729</v>
      </c>
      <c r="O77" s="1" t="s">
        <v>730</v>
      </c>
      <c r="P77" s="1" t="s">
        <v>731</v>
      </c>
      <c r="Q77" s="1" t="s">
        <v>732</v>
      </c>
      <c r="R77" s="1" t="s">
        <v>1209</v>
      </c>
      <c r="S77" s="1" t="s">
        <v>734</v>
      </c>
      <c r="T77" s="1" t="s">
        <v>735</v>
      </c>
      <c r="U77" s="1" t="s">
        <v>736</v>
      </c>
      <c r="V77" s="1" t="s">
        <v>1169</v>
      </c>
    </row>
    <row r="78" s="1" customFormat="1" spans="1:22">
      <c r="A78" s="3">
        <v>999222059873203</v>
      </c>
      <c r="B78" s="1" t="s">
        <v>1210</v>
      </c>
      <c r="C78" s="1" t="s">
        <v>1211</v>
      </c>
      <c r="D78" s="1" t="s">
        <v>1212</v>
      </c>
      <c r="E78" s="1" t="s">
        <v>1213</v>
      </c>
      <c r="F78" s="1" t="s">
        <v>1008</v>
      </c>
      <c r="G78" s="1" t="s">
        <v>725</v>
      </c>
      <c r="H78" s="1" t="s">
        <v>726</v>
      </c>
      <c r="I78" s="1" t="s">
        <v>1214</v>
      </c>
      <c r="J78" s="1" t="s">
        <v>30</v>
      </c>
      <c r="K78" s="1" t="s">
        <v>1215</v>
      </c>
      <c r="L78" s="1" t="s">
        <v>1215</v>
      </c>
      <c r="M78" s="1" t="s">
        <v>729</v>
      </c>
      <c r="N78" s="1" t="s">
        <v>729</v>
      </c>
      <c r="O78" s="1" t="s">
        <v>730</v>
      </c>
      <c r="P78" s="1" t="s">
        <v>731</v>
      </c>
      <c r="Q78" s="1" t="s">
        <v>732</v>
      </c>
      <c r="R78" s="1" t="s">
        <v>1216</v>
      </c>
      <c r="S78" s="1" t="s">
        <v>734</v>
      </c>
      <c r="T78" s="1" t="s">
        <v>735</v>
      </c>
      <c r="U78" s="1" t="s">
        <v>736</v>
      </c>
      <c r="V78" s="1" t="s">
        <v>1217</v>
      </c>
    </row>
    <row r="79" s="1" customFormat="1" spans="1:22">
      <c r="A79" s="3">
        <v>999222091947777</v>
      </c>
      <c r="B79" s="1" t="s">
        <v>1182</v>
      </c>
      <c r="C79" s="1" t="s">
        <v>1218</v>
      </c>
      <c r="D79" s="1" t="s">
        <v>1219</v>
      </c>
      <c r="E79" s="1" t="s">
        <v>1220</v>
      </c>
      <c r="F79" s="1" t="s">
        <v>1112</v>
      </c>
      <c r="G79" s="1" t="s">
        <v>725</v>
      </c>
      <c r="H79" s="1" t="s">
        <v>726</v>
      </c>
      <c r="I79" s="1" t="s">
        <v>1221</v>
      </c>
      <c r="J79" s="1" t="s">
        <v>30</v>
      </c>
      <c r="K79" s="1" t="s">
        <v>1222</v>
      </c>
      <c r="L79" s="1" t="s">
        <v>1222</v>
      </c>
      <c r="M79" s="1" t="s">
        <v>729</v>
      </c>
      <c r="N79" s="1" t="s">
        <v>729</v>
      </c>
      <c r="O79" s="1" t="s">
        <v>730</v>
      </c>
      <c r="P79" s="1" t="s">
        <v>731</v>
      </c>
      <c r="Q79" s="1" t="s">
        <v>732</v>
      </c>
      <c r="R79" s="1" t="s">
        <v>1223</v>
      </c>
      <c r="S79" s="1" t="s">
        <v>734</v>
      </c>
      <c r="T79" s="1" t="s">
        <v>735</v>
      </c>
      <c r="U79" s="1" t="s">
        <v>736</v>
      </c>
      <c r="V79" s="1" t="s">
        <v>1217</v>
      </c>
    </row>
    <row r="80" s="1" customFormat="1" spans="1:22">
      <c r="A80" s="3">
        <v>999221882072948</v>
      </c>
      <c r="B80" s="1" t="s">
        <v>1224</v>
      </c>
      <c r="C80" s="1" t="s">
        <v>1225</v>
      </c>
      <c r="D80" s="1" t="s">
        <v>1226</v>
      </c>
      <c r="E80" s="1" t="s">
        <v>1227</v>
      </c>
      <c r="F80" s="1" t="s">
        <v>1182</v>
      </c>
      <c r="G80" s="1" t="s">
        <v>725</v>
      </c>
      <c r="H80" s="1" t="s">
        <v>726</v>
      </c>
      <c r="I80" s="1" t="s">
        <v>1228</v>
      </c>
      <c r="J80" s="1" t="s">
        <v>30</v>
      </c>
      <c r="K80" s="1" t="s">
        <v>1229</v>
      </c>
      <c r="L80" s="1" t="s">
        <v>1229</v>
      </c>
      <c r="M80" s="1" t="s">
        <v>729</v>
      </c>
      <c r="N80" s="1" t="s">
        <v>729</v>
      </c>
      <c r="O80" s="1" t="s">
        <v>730</v>
      </c>
      <c r="P80" s="1" t="s">
        <v>731</v>
      </c>
      <c r="Q80" s="1" t="s">
        <v>732</v>
      </c>
      <c r="R80" s="1" t="s">
        <v>1230</v>
      </c>
      <c r="S80" s="1" t="s">
        <v>734</v>
      </c>
      <c r="T80" s="1" t="s">
        <v>735</v>
      </c>
      <c r="U80" s="1" t="s">
        <v>736</v>
      </c>
      <c r="V80" s="1" t="s">
        <v>1231</v>
      </c>
    </row>
    <row r="81" s="1" customFormat="1" spans="1:22">
      <c r="A81" s="3">
        <v>22038805278</v>
      </c>
      <c r="B81" s="1" t="s">
        <v>1188</v>
      </c>
      <c r="C81" s="1" t="s">
        <v>1232</v>
      </c>
      <c r="D81" s="1" t="s">
        <v>1078</v>
      </c>
      <c r="E81" s="1" t="s">
        <v>1233</v>
      </c>
      <c r="F81" s="1" t="s">
        <v>1182</v>
      </c>
      <c r="G81" s="1" t="s">
        <v>725</v>
      </c>
      <c r="H81" s="1" t="s">
        <v>726</v>
      </c>
      <c r="I81" s="1" t="s">
        <v>1234</v>
      </c>
      <c r="J81" s="1" t="s">
        <v>30</v>
      </c>
      <c r="K81" s="1" t="s">
        <v>1235</v>
      </c>
      <c r="L81" s="1" t="s">
        <v>1235</v>
      </c>
      <c r="M81" s="1" t="s">
        <v>729</v>
      </c>
      <c r="N81" s="1" t="s">
        <v>729</v>
      </c>
      <c r="O81" s="1" t="s">
        <v>730</v>
      </c>
      <c r="P81" s="1" t="s">
        <v>731</v>
      </c>
      <c r="Q81" s="1" t="s">
        <v>732</v>
      </c>
      <c r="R81" s="1" t="s">
        <v>1236</v>
      </c>
      <c r="S81" s="1" t="s">
        <v>734</v>
      </c>
      <c r="T81" s="1" t="s">
        <v>735</v>
      </c>
      <c r="U81" s="1" t="s">
        <v>736</v>
      </c>
      <c r="V81" s="1" t="s">
        <v>765</v>
      </c>
    </row>
    <row r="82" s="1" customFormat="1" spans="1:22">
      <c r="A82" s="3">
        <v>21885240204</v>
      </c>
      <c r="B82" s="1" t="s">
        <v>1224</v>
      </c>
      <c r="C82" s="1" t="s">
        <v>1237</v>
      </c>
      <c r="D82" s="1" t="s">
        <v>1238</v>
      </c>
      <c r="E82" s="1" t="s">
        <v>1239</v>
      </c>
      <c r="F82" s="1" t="s">
        <v>721</v>
      </c>
      <c r="G82" s="1" t="s">
        <v>725</v>
      </c>
      <c r="H82" s="1" t="s">
        <v>726</v>
      </c>
      <c r="I82" s="1" t="s">
        <v>1240</v>
      </c>
      <c r="J82" s="1" t="s">
        <v>30</v>
      </c>
      <c r="K82" s="1" t="s">
        <v>1241</v>
      </c>
      <c r="L82" s="1" t="s">
        <v>1241</v>
      </c>
      <c r="M82" s="1" t="s">
        <v>729</v>
      </c>
      <c r="N82" s="1" t="s">
        <v>729</v>
      </c>
      <c r="O82" s="1" t="s">
        <v>730</v>
      </c>
      <c r="P82" s="1" t="s">
        <v>731</v>
      </c>
      <c r="Q82" s="1" t="s">
        <v>732</v>
      </c>
      <c r="R82" s="1" t="s">
        <v>1242</v>
      </c>
      <c r="S82" s="1" t="s">
        <v>734</v>
      </c>
      <c r="T82" s="1" t="s">
        <v>735</v>
      </c>
      <c r="U82" s="1" t="s">
        <v>736</v>
      </c>
      <c r="V82" s="1" t="s">
        <v>765</v>
      </c>
    </row>
    <row r="83" s="1" customFormat="1" spans="1:22">
      <c r="A83" s="3">
        <v>21884477332</v>
      </c>
      <c r="B83" s="1" t="s">
        <v>1224</v>
      </c>
      <c r="C83" s="1" t="s">
        <v>1243</v>
      </c>
      <c r="D83" s="1" t="s">
        <v>1244</v>
      </c>
      <c r="E83" s="1" t="s">
        <v>1245</v>
      </c>
      <c r="F83" s="1" t="s">
        <v>1246</v>
      </c>
      <c r="G83" s="1" t="s">
        <v>725</v>
      </c>
      <c r="H83" s="1" t="s">
        <v>726</v>
      </c>
      <c r="I83" s="1" t="s">
        <v>1247</v>
      </c>
      <c r="J83" s="1" t="s">
        <v>30</v>
      </c>
      <c r="K83" s="1" t="s">
        <v>1248</v>
      </c>
      <c r="L83" s="1" t="s">
        <v>1248</v>
      </c>
      <c r="M83" s="1" t="s">
        <v>729</v>
      </c>
      <c r="N83" s="1" t="s">
        <v>729</v>
      </c>
      <c r="O83" s="1" t="s">
        <v>730</v>
      </c>
      <c r="P83" s="1" t="s">
        <v>731</v>
      </c>
      <c r="Q83" s="1" t="s">
        <v>732</v>
      </c>
      <c r="R83" s="1" t="s">
        <v>1249</v>
      </c>
      <c r="S83" s="1" t="s">
        <v>734</v>
      </c>
      <c r="T83" s="1" t="s">
        <v>735</v>
      </c>
      <c r="U83" s="1" t="s">
        <v>952</v>
      </c>
      <c r="V83" s="1" t="s">
        <v>1039</v>
      </c>
    </row>
    <row r="84" s="1" customFormat="1" spans="1:22">
      <c r="A84" s="3">
        <v>999222059927158</v>
      </c>
      <c r="B84" s="1" t="s">
        <v>1210</v>
      </c>
      <c r="C84" s="1" t="s">
        <v>1250</v>
      </c>
      <c r="D84" s="1" t="s">
        <v>1251</v>
      </c>
      <c r="E84" s="1" t="s">
        <v>1252</v>
      </c>
      <c r="F84" s="1" t="s">
        <v>1112</v>
      </c>
      <c r="G84" s="1" t="s">
        <v>725</v>
      </c>
      <c r="H84" s="1" t="s">
        <v>726</v>
      </c>
      <c r="I84" s="1" t="s">
        <v>1253</v>
      </c>
      <c r="J84" s="1" t="s">
        <v>30</v>
      </c>
      <c r="K84" s="1" t="s">
        <v>1254</v>
      </c>
      <c r="L84" s="1" t="s">
        <v>1254</v>
      </c>
      <c r="M84" s="1" t="s">
        <v>729</v>
      </c>
      <c r="N84" s="1" t="s">
        <v>729</v>
      </c>
      <c r="O84" s="1" t="s">
        <v>730</v>
      </c>
      <c r="P84" s="1" t="s">
        <v>731</v>
      </c>
      <c r="Q84" s="1" t="s">
        <v>732</v>
      </c>
      <c r="R84" s="1" t="s">
        <v>1255</v>
      </c>
      <c r="S84" s="1" t="s">
        <v>734</v>
      </c>
      <c r="T84" s="1" t="s">
        <v>735</v>
      </c>
      <c r="U84" s="1" t="s">
        <v>736</v>
      </c>
      <c r="V84" s="1" t="s">
        <v>744</v>
      </c>
    </row>
    <row r="85" s="1" customFormat="1" spans="1:22">
      <c r="A85" s="3">
        <v>999221922951676</v>
      </c>
      <c r="B85" s="1" t="s">
        <v>1256</v>
      </c>
      <c r="C85" s="1" t="s">
        <v>1257</v>
      </c>
      <c r="D85" s="1" t="s">
        <v>1258</v>
      </c>
      <c r="E85" s="1" t="s">
        <v>1259</v>
      </c>
      <c r="F85" s="1" t="s">
        <v>1008</v>
      </c>
      <c r="G85" s="1" t="s">
        <v>725</v>
      </c>
      <c r="H85" s="1" t="s">
        <v>726</v>
      </c>
      <c r="I85" s="1" t="s">
        <v>1260</v>
      </c>
      <c r="J85" s="1" t="s">
        <v>30</v>
      </c>
      <c r="K85" s="1" t="s">
        <v>1261</v>
      </c>
      <c r="L85" s="1" t="s">
        <v>1261</v>
      </c>
      <c r="M85" s="1" t="s">
        <v>729</v>
      </c>
      <c r="N85" s="1" t="s">
        <v>729</v>
      </c>
      <c r="O85" s="1" t="s">
        <v>730</v>
      </c>
      <c r="P85" s="1" t="s">
        <v>731</v>
      </c>
      <c r="Q85" s="1" t="s">
        <v>732</v>
      </c>
      <c r="R85" s="1" t="s">
        <v>1262</v>
      </c>
      <c r="S85" s="1" t="s">
        <v>734</v>
      </c>
      <c r="T85" s="1" t="s">
        <v>735</v>
      </c>
      <c r="U85" s="1" t="s">
        <v>736</v>
      </c>
      <c r="V85" s="1" t="s">
        <v>1039</v>
      </c>
    </row>
    <row r="86" s="1" customFormat="1" spans="1:22">
      <c r="A86" s="3">
        <v>999221869522056</v>
      </c>
      <c r="B86" s="1" t="s">
        <v>1263</v>
      </c>
      <c r="C86" s="1" t="s">
        <v>1264</v>
      </c>
      <c r="D86" s="1" t="s">
        <v>1265</v>
      </c>
      <c r="E86" s="1" t="s">
        <v>1266</v>
      </c>
      <c r="F86" s="1" t="s">
        <v>1008</v>
      </c>
      <c r="G86" s="1" t="s">
        <v>725</v>
      </c>
      <c r="H86" s="1" t="s">
        <v>726</v>
      </c>
      <c r="I86" s="1" t="s">
        <v>1267</v>
      </c>
      <c r="J86" s="1" t="s">
        <v>30</v>
      </c>
      <c r="K86" s="1" t="s">
        <v>1268</v>
      </c>
      <c r="L86" s="1" t="s">
        <v>1268</v>
      </c>
      <c r="M86" s="1" t="s">
        <v>729</v>
      </c>
      <c r="N86" s="1" t="s">
        <v>729</v>
      </c>
      <c r="O86" s="1" t="s">
        <v>730</v>
      </c>
      <c r="P86" s="1" t="s">
        <v>731</v>
      </c>
      <c r="Q86" s="1" t="s">
        <v>732</v>
      </c>
      <c r="R86" s="1" t="s">
        <v>1269</v>
      </c>
      <c r="S86" s="1" t="s">
        <v>734</v>
      </c>
      <c r="T86" s="1" t="s">
        <v>735</v>
      </c>
      <c r="U86" s="1" t="s">
        <v>736</v>
      </c>
      <c r="V86" s="1" t="s">
        <v>1270</v>
      </c>
    </row>
    <row r="87" s="1" customFormat="1" spans="1:22">
      <c r="A87" s="3">
        <v>999222100857211</v>
      </c>
      <c r="B87" s="1" t="s">
        <v>1112</v>
      </c>
      <c r="C87" s="1" t="s">
        <v>1271</v>
      </c>
      <c r="D87" s="1" t="s">
        <v>1272</v>
      </c>
      <c r="E87" s="1" t="s">
        <v>1273</v>
      </c>
      <c r="F87" s="1" t="s">
        <v>1112</v>
      </c>
      <c r="G87" s="1" t="s">
        <v>725</v>
      </c>
      <c r="H87" s="1" t="s">
        <v>726</v>
      </c>
      <c r="I87" s="1" t="s">
        <v>1274</v>
      </c>
      <c r="J87" s="1" t="s">
        <v>30</v>
      </c>
      <c r="K87" s="1" t="s">
        <v>1275</v>
      </c>
      <c r="L87" s="1" t="s">
        <v>1275</v>
      </c>
      <c r="M87" s="1" t="s">
        <v>729</v>
      </c>
      <c r="N87" s="1" t="s">
        <v>729</v>
      </c>
      <c r="O87" s="1" t="s">
        <v>730</v>
      </c>
      <c r="P87" s="1" t="s">
        <v>731</v>
      </c>
      <c r="Q87" s="1" t="s">
        <v>732</v>
      </c>
      <c r="R87" s="1" t="s">
        <v>1276</v>
      </c>
      <c r="S87" s="1" t="s">
        <v>734</v>
      </c>
      <c r="T87" s="1" t="s">
        <v>735</v>
      </c>
      <c r="U87" s="1" t="s">
        <v>736</v>
      </c>
      <c r="V87" s="1" t="s">
        <v>1277</v>
      </c>
    </row>
    <row r="88" s="1" customFormat="1" spans="1:22">
      <c r="A88" s="3">
        <v>999222063999755</v>
      </c>
      <c r="B88" s="1" t="s">
        <v>1210</v>
      </c>
      <c r="C88" s="1" t="s">
        <v>1278</v>
      </c>
      <c r="D88" s="1" t="s">
        <v>1279</v>
      </c>
      <c r="E88" s="1" t="s">
        <v>1280</v>
      </c>
      <c r="F88" s="1" t="s">
        <v>721</v>
      </c>
      <c r="G88" s="1" t="s">
        <v>725</v>
      </c>
      <c r="H88" s="1" t="s">
        <v>726</v>
      </c>
      <c r="I88" s="1" t="s">
        <v>1281</v>
      </c>
      <c r="J88" s="1" t="s">
        <v>30</v>
      </c>
      <c r="K88" s="1" t="s">
        <v>857</v>
      </c>
      <c r="L88" s="1" t="s">
        <v>857</v>
      </c>
      <c r="M88" s="1" t="s">
        <v>729</v>
      </c>
      <c r="N88" s="1" t="s">
        <v>729</v>
      </c>
      <c r="O88" s="1" t="s">
        <v>730</v>
      </c>
      <c r="P88" s="1" t="s">
        <v>731</v>
      </c>
      <c r="Q88" s="1" t="s">
        <v>732</v>
      </c>
      <c r="R88" s="1" t="s">
        <v>1282</v>
      </c>
      <c r="S88" s="1" t="s">
        <v>734</v>
      </c>
      <c r="T88" s="1" t="s">
        <v>735</v>
      </c>
      <c r="U88" s="1" t="s">
        <v>736</v>
      </c>
      <c r="V88" s="1" t="s">
        <v>865</v>
      </c>
    </row>
    <row r="89" s="1" customFormat="1" spans="1:22">
      <c r="A89" s="3">
        <v>999221949470632</v>
      </c>
      <c r="B89" s="1" t="s">
        <v>1283</v>
      </c>
      <c r="C89" s="1" t="s">
        <v>1284</v>
      </c>
      <c r="D89" s="1" t="s">
        <v>1285</v>
      </c>
      <c r="E89" s="1" t="s">
        <v>1286</v>
      </c>
      <c r="F89" s="1" t="s">
        <v>1112</v>
      </c>
      <c r="G89" s="1" t="s">
        <v>725</v>
      </c>
      <c r="H89" s="1" t="s">
        <v>726</v>
      </c>
      <c r="I89" s="1" t="s">
        <v>1287</v>
      </c>
      <c r="J89" s="1" t="s">
        <v>30</v>
      </c>
      <c r="K89" s="1" t="s">
        <v>1288</v>
      </c>
      <c r="L89" s="1" t="s">
        <v>1288</v>
      </c>
      <c r="M89" s="1" t="s">
        <v>729</v>
      </c>
      <c r="N89" s="1" t="s">
        <v>729</v>
      </c>
      <c r="O89" s="1" t="s">
        <v>730</v>
      </c>
      <c r="P89" s="1" t="s">
        <v>731</v>
      </c>
      <c r="Q89" s="1" t="s">
        <v>732</v>
      </c>
      <c r="R89" s="1" t="s">
        <v>1289</v>
      </c>
      <c r="S89" s="1" t="s">
        <v>734</v>
      </c>
      <c r="T89" s="1" t="s">
        <v>735</v>
      </c>
      <c r="U89" s="1" t="s">
        <v>736</v>
      </c>
      <c r="V89" s="1" t="s">
        <v>852</v>
      </c>
    </row>
    <row r="90" s="1" customFormat="1" spans="1:22">
      <c r="A90" s="3">
        <v>999222054198353</v>
      </c>
      <c r="B90" s="1" t="s">
        <v>1196</v>
      </c>
      <c r="C90" s="1" t="s">
        <v>1290</v>
      </c>
      <c r="D90" s="1" t="s">
        <v>1102</v>
      </c>
      <c r="E90" s="1" t="s">
        <v>1291</v>
      </c>
      <c r="F90" s="1" t="s">
        <v>721</v>
      </c>
      <c r="G90" s="1" t="s">
        <v>725</v>
      </c>
      <c r="H90" s="1" t="s">
        <v>726</v>
      </c>
      <c r="I90" s="1" t="s">
        <v>1292</v>
      </c>
      <c r="J90" s="1" t="s">
        <v>30</v>
      </c>
      <c r="K90" s="1" t="s">
        <v>1293</v>
      </c>
      <c r="L90" s="1" t="s">
        <v>1293</v>
      </c>
      <c r="M90" s="1" t="s">
        <v>729</v>
      </c>
      <c r="N90" s="1" t="s">
        <v>729</v>
      </c>
      <c r="O90" s="1" t="s">
        <v>730</v>
      </c>
      <c r="P90" s="1" t="s">
        <v>731</v>
      </c>
      <c r="Q90" s="1" t="s">
        <v>732</v>
      </c>
      <c r="R90" s="1" t="s">
        <v>1294</v>
      </c>
      <c r="S90" s="1" t="s">
        <v>734</v>
      </c>
      <c r="T90" s="1" t="s">
        <v>735</v>
      </c>
      <c r="U90" s="1" t="s">
        <v>952</v>
      </c>
      <c r="V90" s="1" t="s">
        <v>852</v>
      </c>
    </row>
    <row r="91" s="1" customFormat="1" spans="1:22">
      <c r="A91" s="3">
        <v>999222005883042</v>
      </c>
      <c r="B91" s="1" t="s">
        <v>1246</v>
      </c>
      <c r="C91" s="1" t="s">
        <v>1295</v>
      </c>
      <c r="D91" s="1" t="s">
        <v>1296</v>
      </c>
      <c r="E91" s="1" t="s">
        <v>1297</v>
      </c>
      <c r="F91" s="1" t="s">
        <v>1182</v>
      </c>
      <c r="G91" s="1" t="s">
        <v>725</v>
      </c>
      <c r="H91" s="1" t="s">
        <v>726</v>
      </c>
      <c r="I91" s="1" t="s">
        <v>1298</v>
      </c>
      <c r="J91" s="1" t="s">
        <v>30</v>
      </c>
      <c r="K91" s="1" t="s">
        <v>1299</v>
      </c>
      <c r="L91" s="1" t="s">
        <v>1299</v>
      </c>
      <c r="M91" s="1" t="s">
        <v>729</v>
      </c>
      <c r="N91" s="1" t="s">
        <v>729</v>
      </c>
      <c r="O91" s="1" t="s">
        <v>730</v>
      </c>
      <c r="P91" s="1" t="s">
        <v>731</v>
      </c>
      <c r="Q91" s="1" t="s">
        <v>732</v>
      </c>
      <c r="R91" s="1" t="s">
        <v>1300</v>
      </c>
      <c r="S91" s="1" t="s">
        <v>734</v>
      </c>
      <c r="T91" s="1" t="s">
        <v>735</v>
      </c>
      <c r="U91" s="1" t="s">
        <v>736</v>
      </c>
      <c r="V91" s="1" t="s">
        <v>852</v>
      </c>
    </row>
    <row r="92" s="1" customFormat="1" spans="1:22">
      <c r="A92" s="3">
        <v>999222002797562</v>
      </c>
      <c r="B92" s="1" t="s">
        <v>1246</v>
      </c>
      <c r="C92" s="1" t="s">
        <v>1301</v>
      </c>
      <c r="D92" s="1" t="s">
        <v>1302</v>
      </c>
      <c r="E92" s="1" t="s">
        <v>1303</v>
      </c>
      <c r="F92" s="1" t="s">
        <v>1182</v>
      </c>
      <c r="G92" s="1" t="s">
        <v>725</v>
      </c>
      <c r="H92" s="1" t="s">
        <v>726</v>
      </c>
      <c r="I92" s="1" t="s">
        <v>1304</v>
      </c>
      <c r="J92" s="1" t="s">
        <v>30</v>
      </c>
      <c r="K92" s="1" t="s">
        <v>1305</v>
      </c>
      <c r="L92" s="1" t="s">
        <v>1305</v>
      </c>
      <c r="M92" s="1" t="s">
        <v>729</v>
      </c>
      <c r="N92" s="1" t="s">
        <v>729</v>
      </c>
      <c r="O92" s="1" t="s">
        <v>730</v>
      </c>
      <c r="P92" s="1" t="s">
        <v>731</v>
      </c>
      <c r="Q92" s="1" t="s">
        <v>732</v>
      </c>
      <c r="R92" s="1" t="s">
        <v>1306</v>
      </c>
      <c r="S92" s="1" t="s">
        <v>734</v>
      </c>
      <c r="T92" s="1" t="s">
        <v>735</v>
      </c>
      <c r="U92" s="1" t="s">
        <v>736</v>
      </c>
      <c r="V92" s="1" t="s">
        <v>758</v>
      </c>
    </row>
    <row r="93" s="1" customFormat="1" spans="1:22">
      <c r="A93" s="3">
        <v>999221937171934</v>
      </c>
      <c r="B93" s="1" t="s">
        <v>1307</v>
      </c>
      <c r="C93" s="1" t="s">
        <v>1308</v>
      </c>
      <c r="D93" s="1" t="s">
        <v>1309</v>
      </c>
      <c r="E93" s="1" t="s">
        <v>1310</v>
      </c>
      <c r="F93" s="1" t="s">
        <v>1311</v>
      </c>
      <c r="G93" s="1" t="s">
        <v>725</v>
      </c>
      <c r="H93" s="1" t="s">
        <v>726</v>
      </c>
      <c r="I93" s="1" t="s">
        <v>1312</v>
      </c>
      <c r="J93" s="1" t="s">
        <v>30</v>
      </c>
      <c r="K93" s="1" t="s">
        <v>1313</v>
      </c>
      <c r="L93" s="1" t="s">
        <v>1313</v>
      </c>
      <c r="M93" s="1" t="s">
        <v>729</v>
      </c>
      <c r="N93" s="1" t="s">
        <v>729</v>
      </c>
      <c r="O93" s="1" t="s">
        <v>730</v>
      </c>
      <c r="P93" s="1" t="s">
        <v>731</v>
      </c>
      <c r="Q93" s="1" t="s">
        <v>732</v>
      </c>
      <c r="R93" s="1" t="s">
        <v>1314</v>
      </c>
      <c r="S93" s="1" t="s">
        <v>734</v>
      </c>
      <c r="T93" s="1" t="s">
        <v>735</v>
      </c>
      <c r="U93" s="1" t="s">
        <v>736</v>
      </c>
      <c r="V93" s="1" t="s">
        <v>758</v>
      </c>
    </row>
    <row r="94" s="1" customFormat="1" spans="1:22">
      <c r="A94" s="3">
        <v>999222033749692</v>
      </c>
      <c r="B94" s="1" t="s">
        <v>1315</v>
      </c>
      <c r="C94" s="1" t="s">
        <v>1316</v>
      </c>
      <c r="D94" s="1" t="s">
        <v>1309</v>
      </c>
      <c r="E94" s="1" t="s">
        <v>1317</v>
      </c>
      <c r="F94" s="1" t="s">
        <v>1120</v>
      </c>
      <c r="G94" s="1" t="s">
        <v>725</v>
      </c>
      <c r="H94" s="1" t="s">
        <v>726</v>
      </c>
      <c r="I94" s="1" t="s">
        <v>1318</v>
      </c>
      <c r="J94" s="1" t="s">
        <v>30</v>
      </c>
      <c r="K94" s="1" t="s">
        <v>1319</v>
      </c>
      <c r="L94" s="1" t="s">
        <v>1319</v>
      </c>
      <c r="M94" s="1" t="s">
        <v>729</v>
      </c>
      <c r="N94" s="1" t="s">
        <v>729</v>
      </c>
      <c r="O94" s="1" t="s">
        <v>730</v>
      </c>
      <c r="P94" s="1" t="s">
        <v>731</v>
      </c>
      <c r="Q94" s="1" t="s">
        <v>732</v>
      </c>
      <c r="R94" s="1" t="s">
        <v>1320</v>
      </c>
      <c r="S94" s="1" t="s">
        <v>734</v>
      </c>
      <c r="T94" s="1" t="s">
        <v>735</v>
      </c>
      <c r="U94" s="1" t="s">
        <v>736</v>
      </c>
      <c r="V94" s="1" t="s">
        <v>758</v>
      </c>
    </row>
    <row r="95" s="1" customFormat="1" spans="1:22">
      <c r="A95" s="3">
        <v>999222045754200</v>
      </c>
      <c r="B95" s="1" t="s">
        <v>1188</v>
      </c>
      <c r="C95" s="1" t="s">
        <v>1321</v>
      </c>
      <c r="D95" s="1" t="s">
        <v>1322</v>
      </c>
      <c r="E95" s="1" t="s">
        <v>1323</v>
      </c>
      <c r="F95" s="1" t="s">
        <v>1112</v>
      </c>
      <c r="G95" s="1" t="s">
        <v>725</v>
      </c>
      <c r="H95" s="1" t="s">
        <v>726</v>
      </c>
      <c r="I95" s="1" t="s">
        <v>1324</v>
      </c>
      <c r="J95" s="1" t="s">
        <v>30</v>
      </c>
      <c r="K95" s="1" t="s">
        <v>1325</v>
      </c>
      <c r="L95" s="1" t="s">
        <v>1325</v>
      </c>
      <c r="M95" s="1" t="s">
        <v>729</v>
      </c>
      <c r="N95" s="1" t="s">
        <v>729</v>
      </c>
      <c r="O95" s="1" t="s">
        <v>730</v>
      </c>
      <c r="P95" s="1" t="s">
        <v>731</v>
      </c>
      <c r="Q95" s="1" t="s">
        <v>732</v>
      </c>
      <c r="R95" s="1" t="s">
        <v>1326</v>
      </c>
      <c r="S95" s="1" t="s">
        <v>734</v>
      </c>
      <c r="T95" s="1" t="s">
        <v>735</v>
      </c>
      <c r="U95" s="1" t="s">
        <v>736</v>
      </c>
      <c r="V95" s="1" t="s">
        <v>751</v>
      </c>
    </row>
    <row r="96" s="1" customFormat="1" spans="1:22">
      <c r="A96" s="3">
        <v>999222044557303</v>
      </c>
      <c r="B96" s="1" t="s">
        <v>1188</v>
      </c>
      <c r="C96" s="1" t="s">
        <v>1327</v>
      </c>
      <c r="D96" s="1" t="s">
        <v>1322</v>
      </c>
      <c r="E96" s="1" t="s">
        <v>1328</v>
      </c>
      <c r="F96" s="1" t="s">
        <v>721</v>
      </c>
      <c r="G96" s="1" t="s">
        <v>725</v>
      </c>
      <c r="H96" s="1" t="s">
        <v>726</v>
      </c>
      <c r="I96" s="1" t="s">
        <v>1329</v>
      </c>
      <c r="J96" s="1" t="s">
        <v>30</v>
      </c>
      <c r="K96" s="1" t="s">
        <v>1330</v>
      </c>
      <c r="L96" s="1" t="s">
        <v>1330</v>
      </c>
      <c r="M96" s="1" t="s">
        <v>729</v>
      </c>
      <c r="N96" s="1" t="s">
        <v>729</v>
      </c>
      <c r="O96" s="1" t="s">
        <v>730</v>
      </c>
      <c r="P96" s="1" t="s">
        <v>731</v>
      </c>
      <c r="Q96" s="1" t="s">
        <v>732</v>
      </c>
      <c r="R96" s="1" t="s">
        <v>1331</v>
      </c>
      <c r="S96" s="1" t="s">
        <v>734</v>
      </c>
      <c r="T96" s="1" t="s">
        <v>735</v>
      </c>
      <c r="U96" s="1" t="s">
        <v>736</v>
      </c>
      <c r="V96" s="1" t="s">
        <v>751</v>
      </c>
    </row>
    <row r="97" s="1" customFormat="1" spans="1:22">
      <c r="A97" s="3">
        <v>999221963112059</v>
      </c>
      <c r="B97" s="1" t="s">
        <v>1332</v>
      </c>
      <c r="C97" s="1" t="s">
        <v>1333</v>
      </c>
      <c r="D97" s="1" t="s">
        <v>1334</v>
      </c>
      <c r="E97" s="1" t="s">
        <v>1335</v>
      </c>
      <c r="F97" s="1" t="s">
        <v>721</v>
      </c>
      <c r="G97" s="1" t="s">
        <v>725</v>
      </c>
      <c r="H97" s="1" t="s">
        <v>726</v>
      </c>
      <c r="I97" s="1" t="s">
        <v>1336</v>
      </c>
      <c r="J97" s="1" t="s">
        <v>30</v>
      </c>
      <c r="K97" s="1" t="s">
        <v>1337</v>
      </c>
      <c r="L97" s="1" t="s">
        <v>1337</v>
      </c>
      <c r="M97" s="1" t="s">
        <v>729</v>
      </c>
      <c r="N97" s="1" t="s">
        <v>729</v>
      </c>
      <c r="O97" s="1" t="s">
        <v>730</v>
      </c>
      <c r="P97" s="1" t="s">
        <v>731</v>
      </c>
      <c r="Q97" s="1" t="s">
        <v>732</v>
      </c>
      <c r="R97" s="1" t="s">
        <v>1338</v>
      </c>
      <c r="S97" s="1" t="s">
        <v>734</v>
      </c>
      <c r="T97" s="1" t="s">
        <v>735</v>
      </c>
      <c r="U97" s="1" t="s">
        <v>736</v>
      </c>
      <c r="V97" s="1" t="s">
        <v>758</v>
      </c>
    </row>
    <row r="98" s="1" customFormat="1" spans="1:22">
      <c r="A98" s="3">
        <v>999222008057041</v>
      </c>
      <c r="B98" s="1" t="s">
        <v>1246</v>
      </c>
      <c r="C98" s="1" t="s">
        <v>1339</v>
      </c>
      <c r="D98" s="1" t="s">
        <v>1340</v>
      </c>
      <c r="E98" s="1" t="s">
        <v>1341</v>
      </c>
      <c r="F98" s="1" t="s">
        <v>1182</v>
      </c>
      <c r="G98" s="1" t="s">
        <v>725</v>
      </c>
      <c r="H98" s="1" t="s">
        <v>726</v>
      </c>
      <c r="I98" s="1" t="s">
        <v>1342</v>
      </c>
      <c r="J98" s="1" t="s">
        <v>30</v>
      </c>
      <c r="K98" s="1" t="s">
        <v>1343</v>
      </c>
      <c r="L98" s="1" t="s">
        <v>1343</v>
      </c>
      <c r="M98" s="1" t="s">
        <v>729</v>
      </c>
      <c r="N98" s="1" t="s">
        <v>729</v>
      </c>
      <c r="O98" s="1" t="s">
        <v>730</v>
      </c>
      <c r="P98" s="1" t="s">
        <v>731</v>
      </c>
      <c r="Q98" s="1" t="s">
        <v>732</v>
      </c>
      <c r="R98" s="1" t="s">
        <v>1344</v>
      </c>
      <c r="S98" s="1" t="s">
        <v>734</v>
      </c>
      <c r="T98" s="1" t="s">
        <v>735</v>
      </c>
      <c r="U98" s="1" t="s">
        <v>736</v>
      </c>
      <c r="V98" s="1" t="s">
        <v>765</v>
      </c>
    </row>
    <row r="99" s="1" customFormat="1" spans="1:22">
      <c r="A99" s="3">
        <v>999222074375578</v>
      </c>
      <c r="B99" s="1" t="s">
        <v>1120</v>
      </c>
      <c r="C99" s="1" t="s">
        <v>1345</v>
      </c>
      <c r="D99" s="1" t="s">
        <v>1053</v>
      </c>
      <c r="E99" s="1" t="s">
        <v>1346</v>
      </c>
      <c r="F99" s="1" t="s">
        <v>1120</v>
      </c>
      <c r="G99" s="1" t="s">
        <v>725</v>
      </c>
      <c r="H99" s="1" t="s">
        <v>726</v>
      </c>
      <c r="I99" s="1" t="s">
        <v>1347</v>
      </c>
      <c r="J99" s="1" t="s">
        <v>30</v>
      </c>
      <c r="K99" s="1" t="s">
        <v>1348</v>
      </c>
      <c r="L99" s="1" t="s">
        <v>1348</v>
      </c>
      <c r="M99" s="1" t="s">
        <v>729</v>
      </c>
      <c r="N99" s="1" t="s">
        <v>729</v>
      </c>
      <c r="O99" s="1" t="s">
        <v>730</v>
      </c>
      <c r="P99" s="1" t="s">
        <v>731</v>
      </c>
      <c r="Q99" s="1" t="s">
        <v>732</v>
      </c>
      <c r="R99" s="1" t="s">
        <v>1349</v>
      </c>
      <c r="S99" s="1" t="s">
        <v>734</v>
      </c>
      <c r="T99" s="1" t="s">
        <v>735</v>
      </c>
      <c r="U99" s="1" t="s">
        <v>952</v>
      </c>
      <c r="V99" s="1" t="s">
        <v>765</v>
      </c>
    </row>
    <row r="100" s="1" customFormat="1" spans="1:22">
      <c r="A100" s="3">
        <v>999222056948128</v>
      </c>
      <c r="B100" s="1" t="s">
        <v>1210</v>
      </c>
      <c r="C100" s="1" t="s">
        <v>1350</v>
      </c>
      <c r="D100" s="1" t="s">
        <v>1351</v>
      </c>
      <c r="E100" s="1" t="s">
        <v>1352</v>
      </c>
      <c r="F100" s="1" t="s">
        <v>721</v>
      </c>
      <c r="G100" s="1" t="s">
        <v>725</v>
      </c>
      <c r="H100" s="1" t="s">
        <v>726</v>
      </c>
      <c r="I100" s="1" t="s">
        <v>1353</v>
      </c>
      <c r="J100" s="1" t="s">
        <v>30</v>
      </c>
      <c r="K100" s="1" t="s">
        <v>896</v>
      </c>
      <c r="L100" s="1" t="s">
        <v>896</v>
      </c>
      <c r="M100" s="1" t="s">
        <v>729</v>
      </c>
      <c r="N100" s="1" t="s">
        <v>729</v>
      </c>
      <c r="O100" s="1" t="s">
        <v>730</v>
      </c>
      <c r="P100" s="1" t="s">
        <v>731</v>
      </c>
      <c r="Q100" s="1" t="s">
        <v>732</v>
      </c>
      <c r="R100" s="1" t="s">
        <v>1354</v>
      </c>
      <c r="S100" s="1" t="s">
        <v>734</v>
      </c>
      <c r="T100" s="1" t="s">
        <v>735</v>
      </c>
      <c r="U100" s="1" t="s">
        <v>736</v>
      </c>
      <c r="V100" s="1" t="s">
        <v>1355</v>
      </c>
    </row>
    <row r="101" s="1" customFormat="1" spans="1:22">
      <c r="A101" s="3">
        <v>999222085449132</v>
      </c>
      <c r="B101" s="1" t="s">
        <v>1182</v>
      </c>
      <c r="C101" s="1" t="s">
        <v>1356</v>
      </c>
      <c r="D101" s="1" t="s">
        <v>1357</v>
      </c>
      <c r="E101" s="1" t="s">
        <v>1358</v>
      </c>
      <c r="F101" s="1" t="s">
        <v>721</v>
      </c>
      <c r="G101" s="1" t="s">
        <v>725</v>
      </c>
      <c r="H101" s="1" t="s">
        <v>726</v>
      </c>
      <c r="I101" s="1" t="s">
        <v>1359</v>
      </c>
      <c r="J101" s="1" t="s">
        <v>30</v>
      </c>
      <c r="K101" s="1" t="s">
        <v>1360</v>
      </c>
      <c r="L101" s="1" t="s">
        <v>1360</v>
      </c>
      <c r="M101" s="1" t="s">
        <v>729</v>
      </c>
      <c r="N101" s="1" t="s">
        <v>729</v>
      </c>
      <c r="O101" s="1" t="s">
        <v>730</v>
      </c>
      <c r="P101" s="1" t="s">
        <v>731</v>
      </c>
      <c r="Q101" s="1" t="s">
        <v>732</v>
      </c>
      <c r="R101" s="1" t="s">
        <v>1361</v>
      </c>
      <c r="S101" s="1" t="s">
        <v>734</v>
      </c>
      <c r="T101" s="1" t="s">
        <v>735</v>
      </c>
      <c r="U101" s="1" t="s">
        <v>736</v>
      </c>
      <c r="V101" s="1" t="s">
        <v>1277</v>
      </c>
    </row>
    <row r="102" s="1" customFormat="1" spans="1:22">
      <c r="A102" s="3">
        <v>999222077753310</v>
      </c>
      <c r="B102" s="1" t="s">
        <v>1120</v>
      </c>
      <c r="C102" s="1" t="s">
        <v>1362</v>
      </c>
      <c r="D102" s="1" t="s">
        <v>1357</v>
      </c>
      <c r="E102" s="1" t="s">
        <v>1363</v>
      </c>
      <c r="F102" s="1" t="s">
        <v>1120</v>
      </c>
      <c r="G102" s="1" t="s">
        <v>725</v>
      </c>
      <c r="H102" s="1" t="s">
        <v>726</v>
      </c>
      <c r="I102" s="1" t="s">
        <v>1364</v>
      </c>
      <c r="J102" s="1" t="s">
        <v>30</v>
      </c>
      <c r="K102" s="1" t="s">
        <v>1365</v>
      </c>
      <c r="L102" s="1" t="s">
        <v>1365</v>
      </c>
      <c r="M102" s="1" t="s">
        <v>729</v>
      </c>
      <c r="N102" s="1" t="s">
        <v>729</v>
      </c>
      <c r="O102" s="1" t="s">
        <v>730</v>
      </c>
      <c r="P102" s="1" t="s">
        <v>731</v>
      </c>
      <c r="Q102" s="1" t="s">
        <v>732</v>
      </c>
      <c r="R102" s="1" t="s">
        <v>1366</v>
      </c>
      <c r="S102" s="1" t="s">
        <v>734</v>
      </c>
      <c r="T102" s="1" t="s">
        <v>735</v>
      </c>
      <c r="U102" s="1" t="s">
        <v>736</v>
      </c>
      <c r="V102" s="1" t="s">
        <v>1277</v>
      </c>
    </row>
    <row r="103" s="1" customFormat="1" spans="1:22">
      <c r="A103" s="3">
        <v>999222047098190</v>
      </c>
      <c r="B103" s="1" t="s">
        <v>1196</v>
      </c>
      <c r="C103" s="1" t="s">
        <v>1367</v>
      </c>
      <c r="D103" s="1" t="s">
        <v>1368</v>
      </c>
      <c r="E103" s="1" t="s">
        <v>1369</v>
      </c>
      <c r="F103" s="1" t="s">
        <v>1112</v>
      </c>
      <c r="G103" s="1" t="s">
        <v>725</v>
      </c>
      <c r="H103" s="1" t="s">
        <v>726</v>
      </c>
      <c r="I103" s="1" t="s">
        <v>1370</v>
      </c>
      <c r="J103" s="1" t="s">
        <v>30</v>
      </c>
      <c r="K103" s="1" t="s">
        <v>1371</v>
      </c>
      <c r="L103" s="1" t="s">
        <v>1371</v>
      </c>
      <c r="M103" s="1" t="s">
        <v>729</v>
      </c>
      <c r="N103" s="1" t="s">
        <v>729</v>
      </c>
      <c r="O103" s="1" t="s">
        <v>730</v>
      </c>
      <c r="P103" s="1" t="s">
        <v>731</v>
      </c>
      <c r="Q103" s="1" t="s">
        <v>732</v>
      </c>
      <c r="R103" s="1" t="s">
        <v>1372</v>
      </c>
      <c r="S103" s="1" t="s">
        <v>734</v>
      </c>
      <c r="T103" s="1" t="s">
        <v>735</v>
      </c>
      <c r="U103" s="1" t="s">
        <v>736</v>
      </c>
      <c r="V103" s="1" t="s">
        <v>758</v>
      </c>
    </row>
    <row r="104" s="1" customFormat="1" spans="1:22">
      <c r="A104" s="3">
        <v>999222086547647</v>
      </c>
      <c r="B104" s="1" t="s">
        <v>1182</v>
      </c>
      <c r="C104" s="1" t="s">
        <v>1373</v>
      </c>
      <c r="D104" s="1" t="s">
        <v>1374</v>
      </c>
      <c r="E104" s="1" t="s">
        <v>1375</v>
      </c>
      <c r="F104" s="1" t="s">
        <v>1182</v>
      </c>
      <c r="G104" s="1" t="s">
        <v>725</v>
      </c>
      <c r="H104" s="1" t="s">
        <v>726</v>
      </c>
      <c r="I104" s="1" t="s">
        <v>1376</v>
      </c>
      <c r="J104" s="1" t="s">
        <v>30</v>
      </c>
      <c r="K104" s="1" t="s">
        <v>1377</v>
      </c>
      <c r="L104" s="1" t="s">
        <v>1377</v>
      </c>
      <c r="M104" s="1" t="s">
        <v>729</v>
      </c>
      <c r="N104" s="1" t="s">
        <v>729</v>
      </c>
      <c r="O104" s="1" t="s">
        <v>730</v>
      </c>
      <c r="P104" s="1" t="s">
        <v>731</v>
      </c>
      <c r="Q104" s="1" t="s">
        <v>732</v>
      </c>
      <c r="R104" s="1" t="s">
        <v>1378</v>
      </c>
      <c r="S104" s="1" t="s">
        <v>734</v>
      </c>
      <c r="T104" s="1" t="s">
        <v>735</v>
      </c>
      <c r="U104" s="1" t="s">
        <v>736</v>
      </c>
      <c r="V104" s="1" t="s">
        <v>758</v>
      </c>
    </row>
    <row r="105" s="1" customFormat="1" spans="1:22">
      <c r="A105" s="3">
        <v>999221986422498</v>
      </c>
      <c r="B105" s="1" t="s">
        <v>1379</v>
      </c>
      <c r="C105" s="1" t="s">
        <v>1380</v>
      </c>
      <c r="D105" s="1" t="s">
        <v>1381</v>
      </c>
      <c r="E105" s="1" t="s">
        <v>1382</v>
      </c>
      <c r="F105" s="1" t="s">
        <v>721</v>
      </c>
      <c r="G105" s="1" t="s">
        <v>725</v>
      </c>
      <c r="H105" s="1" t="s">
        <v>726</v>
      </c>
      <c r="I105" s="1" t="s">
        <v>1383</v>
      </c>
      <c r="J105" s="1" t="s">
        <v>30</v>
      </c>
      <c r="K105" s="1" t="s">
        <v>1384</v>
      </c>
      <c r="L105" s="1" t="s">
        <v>1384</v>
      </c>
      <c r="M105" s="1" t="s">
        <v>729</v>
      </c>
      <c r="N105" s="1" t="s">
        <v>729</v>
      </c>
      <c r="O105" s="1" t="s">
        <v>730</v>
      </c>
      <c r="P105" s="1" t="s">
        <v>731</v>
      </c>
      <c r="Q105" s="1" t="s">
        <v>732</v>
      </c>
      <c r="R105" s="1" t="s">
        <v>1385</v>
      </c>
      <c r="S105" s="1" t="s">
        <v>734</v>
      </c>
      <c r="T105" s="1" t="s">
        <v>735</v>
      </c>
      <c r="U105" s="1" t="s">
        <v>736</v>
      </c>
      <c r="V105" s="1" t="s">
        <v>971</v>
      </c>
    </row>
    <row r="106" s="1" customFormat="1" spans="1:22">
      <c r="A106" s="3">
        <v>999221955590884</v>
      </c>
      <c r="B106" s="1" t="s">
        <v>1386</v>
      </c>
      <c r="C106" s="1" t="s">
        <v>1387</v>
      </c>
      <c r="D106" s="1" t="s">
        <v>1388</v>
      </c>
      <c r="E106" s="1" t="s">
        <v>1389</v>
      </c>
      <c r="F106" s="1" t="s">
        <v>1120</v>
      </c>
      <c r="G106" s="1" t="s">
        <v>725</v>
      </c>
      <c r="H106" s="1" t="s">
        <v>726</v>
      </c>
      <c r="I106" s="1" t="s">
        <v>1390</v>
      </c>
      <c r="J106" s="1" t="s">
        <v>30</v>
      </c>
      <c r="K106" s="1" t="s">
        <v>1391</v>
      </c>
      <c r="L106" s="1" t="s">
        <v>1391</v>
      </c>
      <c r="M106" s="1" t="s">
        <v>729</v>
      </c>
      <c r="N106" s="1" t="s">
        <v>729</v>
      </c>
      <c r="O106" s="1" t="s">
        <v>730</v>
      </c>
      <c r="P106" s="1" t="s">
        <v>731</v>
      </c>
      <c r="Q106" s="1" t="s">
        <v>732</v>
      </c>
      <c r="R106" s="1" t="s">
        <v>1392</v>
      </c>
      <c r="S106" s="1" t="s">
        <v>734</v>
      </c>
      <c r="T106" s="1" t="s">
        <v>735</v>
      </c>
      <c r="U106" s="1" t="s">
        <v>736</v>
      </c>
      <c r="V106" s="1" t="s">
        <v>1393</v>
      </c>
    </row>
    <row r="107" s="1" customFormat="1" spans="1:22">
      <c r="A107" s="3">
        <v>999222070849938</v>
      </c>
      <c r="B107" s="1" t="s">
        <v>1311</v>
      </c>
      <c r="C107" s="1" t="s">
        <v>1394</v>
      </c>
      <c r="D107" s="1" t="s">
        <v>1395</v>
      </c>
      <c r="E107" s="1" t="s">
        <v>1396</v>
      </c>
      <c r="F107" s="1" t="s">
        <v>1120</v>
      </c>
      <c r="G107" s="1" t="s">
        <v>725</v>
      </c>
      <c r="H107" s="1" t="s">
        <v>726</v>
      </c>
      <c r="I107" s="1" t="s">
        <v>1397</v>
      </c>
      <c r="J107" s="1" t="s">
        <v>30</v>
      </c>
      <c r="K107" s="1" t="s">
        <v>1398</v>
      </c>
      <c r="L107" s="1" t="s">
        <v>1398</v>
      </c>
      <c r="M107" s="1" t="s">
        <v>729</v>
      </c>
      <c r="N107" s="1" t="s">
        <v>729</v>
      </c>
      <c r="O107" s="1" t="s">
        <v>730</v>
      </c>
      <c r="P107" s="1" t="s">
        <v>731</v>
      </c>
      <c r="Q107" s="1" t="s">
        <v>732</v>
      </c>
      <c r="R107" s="1" t="s">
        <v>1399</v>
      </c>
      <c r="S107" s="1" t="s">
        <v>734</v>
      </c>
      <c r="T107" s="1" t="s">
        <v>735</v>
      </c>
      <c r="U107" s="1" t="s">
        <v>736</v>
      </c>
      <c r="V107" s="1" t="s">
        <v>765</v>
      </c>
    </row>
    <row r="108" s="1" customFormat="1" spans="1:22">
      <c r="A108" s="3">
        <v>999222021161552</v>
      </c>
      <c r="B108" s="1" t="s">
        <v>1400</v>
      </c>
      <c r="C108" s="1" t="s">
        <v>1401</v>
      </c>
      <c r="D108" s="1" t="s">
        <v>1402</v>
      </c>
      <c r="E108" s="1" t="s">
        <v>1403</v>
      </c>
      <c r="F108" s="1" t="s">
        <v>1210</v>
      </c>
      <c r="G108" s="1" t="s">
        <v>725</v>
      </c>
      <c r="H108" s="1" t="s">
        <v>726</v>
      </c>
      <c r="I108" s="1" t="s">
        <v>1404</v>
      </c>
      <c r="J108" s="1" t="s">
        <v>30</v>
      </c>
      <c r="K108" s="1" t="s">
        <v>1405</v>
      </c>
      <c r="L108" s="1" t="s">
        <v>1405</v>
      </c>
      <c r="M108" s="1" t="s">
        <v>729</v>
      </c>
      <c r="N108" s="1" t="s">
        <v>729</v>
      </c>
      <c r="O108" s="1" t="s">
        <v>730</v>
      </c>
      <c r="P108" s="1" t="s">
        <v>731</v>
      </c>
      <c r="Q108" s="1" t="s">
        <v>732</v>
      </c>
      <c r="R108" s="1" t="s">
        <v>1406</v>
      </c>
      <c r="S108" s="1" t="s">
        <v>734</v>
      </c>
      <c r="T108" s="1" t="s">
        <v>735</v>
      </c>
      <c r="U108" s="1" t="s">
        <v>736</v>
      </c>
      <c r="V108" s="1" t="s">
        <v>1407</v>
      </c>
    </row>
    <row r="109" s="1" customFormat="1" spans="1:22">
      <c r="A109" s="3">
        <v>21846744496</v>
      </c>
      <c r="B109" s="1" t="s">
        <v>1408</v>
      </c>
      <c r="C109" s="1" t="s">
        <v>1409</v>
      </c>
      <c r="D109" s="1" t="s">
        <v>1410</v>
      </c>
      <c r="E109" s="1" t="s">
        <v>1411</v>
      </c>
      <c r="F109" s="1" t="s">
        <v>1112</v>
      </c>
      <c r="G109" s="1" t="s">
        <v>725</v>
      </c>
      <c r="H109" s="1" t="s">
        <v>726</v>
      </c>
      <c r="I109" s="1" t="s">
        <v>1412</v>
      </c>
      <c r="J109" s="1" t="s">
        <v>30</v>
      </c>
      <c r="K109" s="1" t="s">
        <v>1413</v>
      </c>
      <c r="L109" s="1" t="s">
        <v>1413</v>
      </c>
      <c r="M109" s="1" t="s">
        <v>729</v>
      </c>
      <c r="N109" s="1" t="s">
        <v>729</v>
      </c>
      <c r="O109" s="1" t="s">
        <v>730</v>
      </c>
      <c r="P109" s="1" t="s">
        <v>731</v>
      </c>
      <c r="Q109" s="1" t="s">
        <v>732</v>
      </c>
      <c r="R109" s="1" t="s">
        <v>1414</v>
      </c>
      <c r="S109" s="1" t="s">
        <v>734</v>
      </c>
      <c r="T109" s="1" t="s">
        <v>735</v>
      </c>
      <c r="U109" s="1" t="s">
        <v>736</v>
      </c>
      <c r="V109" s="1" t="s">
        <v>758</v>
      </c>
    </row>
    <row r="110" s="1" customFormat="1" spans="1:22">
      <c r="A110" s="3">
        <v>999221987341893</v>
      </c>
      <c r="B110" s="1" t="s">
        <v>1379</v>
      </c>
      <c r="C110" s="1" t="s">
        <v>1415</v>
      </c>
      <c r="D110" s="1" t="s">
        <v>917</v>
      </c>
      <c r="E110" s="1" t="s">
        <v>1416</v>
      </c>
      <c r="F110" s="1" t="s">
        <v>721</v>
      </c>
      <c r="G110" s="1" t="s">
        <v>725</v>
      </c>
      <c r="H110" s="1" t="s">
        <v>726</v>
      </c>
      <c r="I110" s="1" t="s">
        <v>1417</v>
      </c>
      <c r="J110" s="1" t="s">
        <v>30</v>
      </c>
      <c r="K110" s="1" t="s">
        <v>1418</v>
      </c>
      <c r="L110" s="1" t="s">
        <v>1418</v>
      </c>
      <c r="M110" s="1" t="s">
        <v>729</v>
      </c>
      <c r="N110" s="1" t="s">
        <v>729</v>
      </c>
      <c r="O110" s="1" t="s">
        <v>730</v>
      </c>
      <c r="P110" s="1" t="s">
        <v>731</v>
      </c>
      <c r="Q110" s="1" t="s">
        <v>732</v>
      </c>
      <c r="R110" s="1" t="s">
        <v>1419</v>
      </c>
      <c r="S110" s="1" t="s">
        <v>734</v>
      </c>
      <c r="T110" s="1" t="s">
        <v>735</v>
      </c>
      <c r="U110" s="1" t="s">
        <v>736</v>
      </c>
      <c r="V110" s="1" t="s">
        <v>758</v>
      </c>
    </row>
    <row r="111" s="1" customFormat="1" spans="1:22">
      <c r="A111" s="3">
        <v>999222082591962</v>
      </c>
      <c r="B111" s="1" t="s">
        <v>1182</v>
      </c>
      <c r="C111" s="1" t="s">
        <v>1420</v>
      </c>
      <c r="D111" s="1" t="s">
        <v>917</v>
      </c>
      <c r="E111" s="1" t="s">
        <v>1421</v>
      </c>
      <c r="F111" s="1" t="s">
        <v>721</v>
      </c>
      <c r="G111" s="1" t="s">
        <v>725</v>
      </c>
      <c r="H111" s="1" t="s">
        <v>726</v>
      </c>
      <c r="I111" s="1" t="s">
        <v>1422</v>
      </c>
      <c r="J111" s="1" t="s">
        <v>30</v>
      </c>
      <c r="K111" s="1" t="s">
        <v>1423</v>
      </c>
      <c r="L111" s="1" t="s">
        <v>1423</v>
      </c>
      <c r="M111" s="1" t="s">
        <v>729</v>
      </c>
      <c r="N111" s="1" t="s">
        <v>729</v>
      </c>
      <c r="O111" s="1" t="s">
        <v>730</v>
      </c>
      <c r="P111" s="1" t="s">
        <v>731</v>
      </c>
      <c r="Q111" s="1" t="s">
        <v>732</v>
      </c>
      <c r="R111" s="1" t="s">
        <v>1424</v>
      </c>
      <c r="S111" s="1" t="s">
        <v>734</v>
      </c>
      <c r="T111" s="1" t="s">
        <v>735</v>
      </c>
      <c r="U111" s="1" t="s">
        <v>736</v>
      </c>
      <c r="V111" s="1" t="s">
        <v>758</v>
      </c>
    </row>
    <row r="112" s="1" customFormat="1" spans="1:22">
      <c r="A112" s="3">
        <v>999222065587460</v>
      </c>
      <c r="B112" s="1" t="s">
        <v>1311</v>
      </c>
      <c r="C112" s="1" t="s">
        <v>1425</v>
      </c>
      <c r="D112" s="1" t="s">
        <v>1426</v>
      </c>
      <c r="E112" s="1" t="s">
        <v>1427</v>
      </c>
      <c r="F112" s="1" t="s">
        <v>1008</v>
      </c>
      <c r="G112" s="1" t="s">
        <v>725</v>
      </c>
      <c r="H112" s="1" t="s">
        <v>726</v>
      </c>
      <c r="I112" s="1" t="s">
        <v>1428</v>
      </c>
      <c r="J112" s="1" t="s">
        <v>30</v>
      </c>
      <c r="K112" s="1" t="s">
        <v>1429</v>
      </c>
      <c r="L112" s="1" t="s">
        <v>1429</v>
      </c>
      <c r="M112" s="1" t="s">
        <v>729</v>
      </c>
      <c r="N112" s="1" t="s">
        <v>729</v>
      </c>
      <c r="O112" s="1" t="s">
        <v>730</v>
      </c>
      <c r="P112" s="1" t="s">
        <v>731</v>
      </c>
      <c r="Q112" s="1" t="s">
        <v>732</v>
      </c>
      <c r="R112" s="1" t="s">
        <v>1430</v>
      </c>
      <c r="S112" s="1" t="s">
        <v>734</v>
      </c>
      <c r="T112" s="1" t="s">
        <v>735</v>
      </c>
      <c r="U112" s="1" t="s">
        <v>736</v>
      </c>
      <c r="V112" s="1" t="s">
        <v>1393</v>
      </c>
    </row>
    <row r="113" s="1" customFormat="1" spans="1:22">
      <c r="A113" s="3">
        <v>999222047779765</v>
      </c>
      <c r="B113" s="1" t="s">
        <v>1196</v>
      </c>
      <c r="C113" s="1" t="s">
        <v>1431</v>
      </c>
      <c r="D113" s="1" t="s">
        <v>1432</v>
      </c>
      <c r="E113" s="1" t="s">
        <v>1433</v>
      </c>
      <c r="F113" s="1" t="s">
        <v>721</v>
      </c>
      <c r="G113" s="1" t="s">
        <v>725</v>
      </c>
      <c r="H113" s="1" t="s">
        <v>726</v>
      </c>
      <c r="I113" s="1" t="s">
        <v>1434</v>
      </c>
      <c r="J113" s="1" t="s">
        <v>30</v>
      </c>
      <c r="K113" s="1" t="s">
        <v>1435</v>
      </c>
      <c r="L113" s="1" t="s">
        <v>1435</v>
      </c>
      <c r="M113" s="1" t="s">
        <v>729</v>
      </c>
      <c r="N113" s="1" t="s">
        <v>729</v>
      </c>
      <c r="O113" s="1" t="s">
        <v>730</v>
      </c>
      <c r="P113" s="1" t="s">
        <v>731</v>
      </c>
      <c r="Q113" s="1" t="s">
        <v>732</v>
      </c>
      <c r="R113" s="1" t="s">
        <v>1436</v>
      </c>
      <c r="S113" s="1" t="s">
        <v>734</v>
      </c>
      <c r="T113" s="1" t="s">
        <v>735</v>
      </c>
      <c r="U113" s="1" t="s">
        <v>736</v>
      </c>
      <c r="V113" s="1" t="s">
        <v>808</v>
      </c>
    </row>
    <row r="114" s="1" customFormat="1" spans="1:22">
      <c r="A114" s="3">
        <v>21609804590</v>
      </c>
      <c r="B114" s="1" t="s">
        <v>1437</v>
      </c>
      <c r="C114" s="1" t="s">
        <v>1438</v>
      </c>
      <c r="D114" s="1" t="s">
        <v>1439</v>
      </c>
      <c r="E114" s="1" t="s">
        <v>1440</v>
      </c>
      <c r="F114" s="1" t="s">
        <v>1182</v>
      </c>
      <c r="G114" s="1" t="s">
        <v>725</v>
      </c>
      <c r="H114" s="1" t="s">
        <v>726</v>
      </c>
      <c r="I114" s="1" t="s">
        <v>1441</v>
      </c>
      <c r="J114" s="1" t="s">
        <v>30</v>
      </c>
      <c r="K114" s="1" t="s">
        <v>1442</v>
      </c>
      <c r="L114" s="1" t="s">
        <v>1442</v>
      </c>
      <c r="M114" s="1" t="s">
        <v>729</v>
      </c>
      <c r="N114" s="1" t="s">
        <v>729</v>
      </c>
      <c r="O114" s="1" t="s">
        <v>730</v>
      </c>
      <c r="P114" s="1" t="s">
        <v>731</v>
      </c>
      <c r="Q114" s="1" t="s">
        <v>732</v>
      </c>
      <c r="R114" s="1" t="s">
        <v>1443</v>
      </c>
      <c r="S114" s="1" t="s">
        <v>734</v>
      </c>
      <c r="T114" s="1" t="s">
        <v>735</v>
      </c>
      <c r="U114" s="1" t="s">
        <v>736</v>
      </c>
      <c r="V114" s="1" t="s">
        <v>765</v>
      </c>
    </row>
    <row r="115" s="1" customFormat="1" spans="1:22">
      <c r="A115" s="3">
        <v>999222076571311</v>
      </c>
      <c r="B115" s="1" t="s">
        <v>1120</v>
      </c>
      <c r="C115" s="1" t="s">
        <v>1444</v>
      </c>
      <c r="D115" s="1" t="s">
        <v>1445</v>
      </c>
      <c r="E115" s="1" t="s">
        <v>1446</v>
      </c>
      <c r="F115" s="1" t="s">
        <v>1120</v>
      </c>
      <c r="G115" s="1" t="s">
        <v>725</v>
      </c>
      <c r="H115" s="1" t="s">
        <v>726</v>
      </c>
      <c r="I115" s="1" t="s">
        <v>1447</v>
      </c>
      <c r="J115" s="1" t="s">
        <v>30</v>
      </c>
      <c r="K115" s="1" t="s">
        <v>1448</v>
      </c>
      <c r="L115" s="1" t="s">
        <v>1448</v>
      </c>
      <c r="M115" s="1" t="s">
        <v>729</v>
      </c>
      <c r="N115" s="1" t="s">
        <v>729</v>
      </c>
      <c r="O115" s="1" t="s">
        <v>730</v>
      </c>
      <c r="P115" s="1" t="s">
        <v>731</v>
      </c>
      <c r="Q115" s="1" t="s">
        <v>732</v>
      </c>
      <c r="R115" s="1" t="s">
        <v>1449</v>
      </c>
      <c r="S115" s="1" t="s">
        <v>734</v>
      </c>
      <c r="T115" s="1" t="s">
        <v>735</v>
      </c>
      <c r="U115" s="1" t="s">
        <v>736</v>
      </c>
      <c r="V115" s="1" t="s">
        <v>1407</v>
      </c>
    </row>
    <row r="116" s="1" customFormat="1" spans="1:22">
      <c r="A116" s="3">
        <v>999221923051484</v>
      </c>
      <c r="B116" s="1" t="s">
        <v>1256</v>
      </c>
      <c r="C116" s="1" t="s">
        <v>1450</v>
      </c>
      <c r="D116" s="1" t="s">
        <v>1451</v>
      </c>
      <c r="E116" s="1" t="s">
        <v>1452</v>
      </c>
      <c r="F116" s="1" t="s">
        <v>1008</v>
      </c>
      <c r="G116" s="1" t="s">
        <v>725</v>
      </c>
      <c r="H116" s="1" t="s">
        <v>726</v>
      </c>
      <c r="I116" s="1" t="s">
        <v>1453</v>
      </c>
      <c r="J116" s="1" t="s">
        <v>30</v>
      </c>
      <c r="K116" s="1" t="s">
        <v>1013</v>
      </c>
      <c r="L116" s="1" t="s">
        <v>1013</v>
      </c>
      <c r="M116" s="1" t="s">
        <v>729</v>
      </c>
      <c r="N116" s="1" t="s">
        <v>729</v>
      </c>
      <c r="O116" s="1" t="s">
        <v>730</v>
      </c>
      <c r="P116" s="1" t="s">
        <v>731</v>
      </c>
      <c r="Q116" s="1" t="s">
        <v>732</v>
      </c>
      <c r="R116" s="1" t="s">
        <v>1454</v>
      </c>
      <c r="S116" s="1" t="s">
        <v>734</v>
      </c>
      <c r="T116" s="1" t="s">
        <v>735</v>
      </c>
      <c r="U116" s="1" t="s">
        <v>736</v>
      </c>
      <c r="V116" s="1" t="s">
        <v>1455</v>
      </c>
    </row>
    <row r="117" s="1" customFormat="1" spans="1:22">
      <c r="A117" s="3">
        <v>999222096869841</v>
      </c>
      <c r="B117" s="1" t="s">
        <v>1112</v>
      </c>
      <c r="C117" s="1" t="s">
        <v>1456</v>
      </c>
      <c r="D117" s="1" t="s">
        <v>1457</v>
      </c>
      <c r="E117" s="1" t="s">
        <v>1458</v>
      </c>
      <c r="F117" s="1" t="s">
        <v>721</v>
      </c>
      <c r="G117" s="1" t="s">
        <v>725</v>
      </c>
      <c r="H117" s="1" t="s">
        <v>726</v>
      </c>
      <c r="I117" s="1" t="s">
        <v>1459</v>
      </c>
      <c r="J117" s="1" t="s">
        <v>30</v>
      </c>
      <c r="K117" s="1" t="s">
        <v>1460</v>
      </c>
      <c r="L117" s="1" t="s">
        <v>1460</v>
      </c>
      <c r="M117" s="1" t="s">
        <v>729</v>
      </c>
      <c r="N117" s="1" t="s">
        <v>729</v>
      </c>
      <c r="O117" s="1" t="s">
        <v>730</v>
      </c>
      <c r="P117" s="1" t="s">
        <v>731</v>
      </c>
      <c r="Q117" s="1" t="s">
        <v>732</v>
      </c>
      <c r="R117" s="1" t="s">
        <v>1461</v>
      </c>
      <c r="S117" s="1" t="s">
        <v>734</v>
      </c>
      <c r="T117" s="1" t="s">
        <v>735</v>
      </c>
      <c r="U117" s="1" t="s">
        <v>736</v>
      </c>
      <c r="V117" s="1" t="s">
        <v>827</v>
      </c>
    </row>
    <row r="118" s="1" customFormat="1" spans="1:22">
      <c r="A118" s="3">
        <v>21840046347</v>
      </c>
      <c r="B118" s="1" t="s">
        <v>1462</v>
      </c>
      <c r="C118" s="1" t="s">
        <v>1463</v>
      </c>
      <c r="D118" s="1" t="s">
        <v>1464</v>
      </c>
      <c r="E118" s="1" t="s">
        <v>1465</v>
      </c>
      <c r="F118" s="1" t="s">
        <v>1008</v>
      </c>
      <c r="G118" s="1" t="s">
        <v>725</v>
      </c>
      <c r="H118" s="1" t="s">
        <v>726</v>
      </c>
      <c r="I118" s="1" t="s">
        <v>1466</v>
      </c>
      <c r="J118" s="1" t="s">
        <v>30</v>
      </c>
      <c r="K118" s="1" t="s">
        <v>1467</v>
      </c>
      <c r="L118" s="1" t="s">
        <v>1467</v>
      </c>
      <c r="M118" s="1" t="s">
        <v>729</v>
      </c>
      <c r="N118" s="1" t="s">
        <v>729</v>
      </c>
      <c r="O118" s="1" t="s">
        <v>730</v>
      </c>
      <c r="P118" s="1" t="s">
        <v>731</v>
      </c>
      <c r="Q118" s="1" t="s">
        <v>732</v>
      </c>
      <c r="R118" s="1" t="s">
        <v>1468</v>
      </c>
      <c r="S118" s="1" t="s">
        <v>734</v>
      </c>
      <c r="T118" s="1" t="s">
        <v>735</v>
      </c>
      <c r="U118" s="1" t="s">
        <v>736</v>
      </c>
      <c r="V118" s="1" t="s">
        <v>852</v>
      </c>
    </row>
    <row r="119" s="1" customFormat="1" spans="1:22">
      <c r="A119" s="3">
        <v>999222086082613</v>
      </c>
      <c r="B119" s="1" t="s">
        <v>1182</v>
      </c>
      <c r="C119" s="1" t="s">
        <v>1469</v>
      </c>
      <c r="D119" s="1" t="s">
        <v>1470</v>
      </c>
      <c r="E119" s="1" t="s">
        <v>1471</v>
      </c>
      <c r="F119" s="1" t="s">
        <v>1008</v>
      </c>
      <c r="G119" s="1" t="s">
        <v>725</v>
      </c>
      <c r="H119" s="1" t="s">
        <v>726</v>
      </c>
      <c r="I119" s="1" t="s">
        <v>1472</v>
      </c>
      <c r="J119" s="1" t="s">
        <v>30</v>
      </c>
      <c r="K119" s="1" t="s">
        <v>1330</v>
      </c>
      <c r="L119" s="1" t="s">
        <v>1330</v>
      </c>
      <c r="M119" s="1" t="s">
        <v>729</v>
      </c>
      <c r="N119" s="1" t="s">
        <v>729</v>
      </c>
      <c r="O119" s="1" t="s">
        <v>730</v>
      </c>
      <c r="P119" s="1" t="s">
        <v>731</v>
      </c>
      <c r="Q119" s="1" t="s">
        <v>732</v>
      </c>
      <c r="R119" s="1" t="s">
        <v>1473</v>
      </c>
      <c r="S119" s="1" t="s">
        <v>734</v>
      </c>
      <c r="T119" s="1" t="s">
        <v>735</v>
      </c>
      <c r="U119" s="1" t="s">
        <v>736</v>
      </c>
      <c r="V119" s="1" t="s">
        <v>765</v>
      </c>
    </row>
    <row r="120" s="1" customFormat="1" spans="1:22">
      <c r="A120" s="3">
        <v>999221989723369</v>
      </c>
      <c r="B120" s="1" t="s">
        <v>1474</v>
      </c>
      <c r="C120" s="1" t="s">
        <v>1475</v>
      </c>
      <c r="D120" s="1" t="s">
        <v>1476</v>
      </c>
      <c r="E120" s="1" t="s">
        <v>1477</v>
      </c>
      <c r="F120" s="1" t="s">
        <v>1182</v>
      </c>
      <c r="G120" s="1" t="s">
        <v>725</v>
      </c>
      <c r="H120" s="1" t="s">
        <v>726</v>
      </c>
      <c r="I120" s="1" t="s">
        <v>1478</v>
      </c>
      <c r="J120" s="1" t="s">
        <v>30</v>
      </c>
      <c r="K120" s="1" t="s">
        <v>1479</v>
      </c>
      <c r="L120" s="1" t="s">
        <v>1479</v>
      </c>
      <c r="M120" s="1" t="s">
        <v>729</v>
      </c>
      <c r="N120" s="1" t="s">
        <v>729</v>
      </c>
      <c r="O120" s="1" t="s">
        <v>730</v>
      </c>
      <c r="P120" s="1" t="s">
        <v>731</v>
      </c>
      <c r="Q120" s="1" t="s">
        <v>732</v>
      </c>
      <c r="R120" s="1" t="s">
        <v>1480</v>
      </c>
      <c r="S120" s="1" t="s">
        <v>734</v>
      </c>
      <c r="T120" s="1" t="s">
        <v>735</v>
      </c>
      <c r="U120" s="1" t="s">
        <v>736</v>
      </c>
      <c r="V120" s="1" t="s">
        <v>1393</v>
      </c>
    </row>
    <row r="121" s="1" customFormat="1" spans="1:22">
      <c r="A121" s="3">
        <v>999222080746086</v>
      </c>
      <c r="B121" s="1" t="s">
        <v>1120</v>
      </c>
      <c r="C121" s="1" t="s">
        <v>1481</v>
      </c>
      <c r="D121" s="1" t="s">
        <v>1482</v>
      </c>
      <c r="E121" s="1" t="s">
        <v>1483</v>
      </c>
      <c r="F121" s="1" t="s">
        <v>721</v>
      </c>
      <c r="G121" s="1" t="s">
        <v>725</v>
      </c>
      <c r="H121" s="1" t="s">
        <v>726</v>
      </c>
      <c r="I121" s="1" t="s">
        <v>1484</v>
      </c>
      <c r="J121" s="1" t="s">
        <v>30</v>
      </c>
      <c r="K121" s="1" t="s">
        <v>1485</v>
      </c>
      <c r="L121" s="1" t="s">
        <v>1485</v>
      </c>
      <c r="M121" s="1" t="s">
        <v>729</v>
      </c>
      <c r="N121" s="1" t="s">
        <v>729</v>
      </c>
      <c r="O121" s="1" t="s">
        <v>730</v>
      </c>
      <c r="P121" s="1" t="s">
        <v>731</v>
      </c>
      <c r="Q121" s="1" t="s">
        <v>732</v>
      </c>
      <c r="R121" s="1" t="s">
        <v>1486</v>
      </c>
      <c r="S121" s="1" t="s">
        <v>734</v>
      </c>
      <c r="T121" s="1" t="s">
        <v>735</v>
      </c>
      <c r="U121" s="1" t="s">
        <v>736</v>
      </c>
      <c r="V121" s="1" t="s">
        <v>1487</v>
      </c>
    </row>
    <row r="122" s="1" customFormat="1" spans="1:22">
      <c r="A122" s="3">
        <v>999222035424603</v>
      </c>
      <c r="B122" s="1" t="s">
        <v>1315</v>
      </c>
      <c r="C122" s="1" t="s">
        <v>1488</v>
      </c>
      <c r="D122" s="1" t="s">
        <v>1489</v>
      </c>
      <c r="E122" s="1" t="s">
        <v>1490</v>
      </c>
      <c r="F122" s="1" t="s">
        <v>1008</v>
      </c>
      <c r="G122" s="1" t="s">
        <v>725</v>
      </c>
      <c r="H122" s="1" t="s">
        <v>726</v>
      </c>
      <c r="I122" s="1" t="s">
        <v>1491</v>
      </c>
      <c r="J122" s="1" t="s">
        <v>30</v>
      </c>
      <c r="K122" s="1" t="s">
        <v>1492</v>
      </c>
      <c r="L122" s="1" t="s">
        <v>1492</v>
      </c>
      <c r="M122" s="1" t="s">
        <v>729</v>
      </c>
      <c r="N122" s="1" t="s">
        <v>729</v>
      </c>
      <c r="O122" s="1" t="s">
        <v>730</v>
      </c>
      <c r="P122" s="1" t="s">
        <v>731</v>
      </c>
      <c r="Q122" s="1" t="s">
        <v>732</v>
      </c>
      <c r="R122" s="1" t="s">
        <v>1493</v>
      </c>
      <c r="S122" s="1" t="s">
        <v>734</v>
      </c>
      <c r="T122" s="1" t="s">
        <v>735</v>
      </c>
      <c r="U122" s="1" t="s">
        <v>736</v>
      </c>
      <c r="V122" s="1" t="s">
        <v>765</v>
      </c>
    </row>
    <row r="123" s="1" customFormat="1" spans="1:22">
      <c r="A123" s="3">
        <v>999222093827046</v>
      </c>
      <c r="B123" s="1" t="s">
        <v>1112</v>
      </c>
      <c r="C123" s="1" t="s">
        <v>1494</v>
      </c>
      <c r="D123" s="1" t="s">
        <v>1495</v>
      </c>
      <c r="E123" s="1" t="s">
        <v>1496</v>
      </c>
      <c r="F123" s="1" t="s">
        <v>1112</v>
      </c>
      <c r="G123" s="1" t="s">
        <v>725</v>
      </c>
      <c r="H123" s="1" t="s">
        <v>726</v>
      </c>
      <c r="I123" s="1" t="s">
        <v>1497</v>
      </c>
      <c r="J123" s="1" t="s">
        <v>30</v>
      </c>
      <c r="K123" s="1" t="s">
        <v>1498</v>
      </c>
      <c r="L123" s="1" t="s">
        <v>1498</v>
      </c>
      <c r="M123" s="1" t="s">
        <v>729</v>
      </c>
      <c r="N123" s="1" t="s">
        <v>729</v>
      </c>
      <c r="O123" s="1" t="s">
        <v>730</v>
      </c>
      <c r="P123" s="1" t="s">
        <v>731</v>
      </c>
      <c r="Q123" s="1" t="s">
        <v>732</v>
      </c>
      <c r="R123" s="1" t="s">
        <v>1499</v>
      </c>
      <c r="S123" s="1" t="s">
        <v>734</v>
      </c>
      <c r="T123" s="1" t="s">
        <v>735</v>
      </c>
      <c r="U123" s="1" t="s">
        <v>736</v>
      </c>
      <c r="V123" s="1" t="s">
        <v>758</v>
      </c>
    </row>
    <row r="124" s="1" customFormat="1" spans="1:22">
      <c r="A124" s="3">
        <v>999222064077691</v>
      </c>
      <c r="B124" s="1" t="s">
        <v>1210</v>
      </c>
      <c r="C124" s="1" t="s">
        <v>1500</v>
      </c>
      <c r="D124" s="1" t="s">
        <v>1501</v>
      </c>
      <c r="E124" s="1" t="s">
        <v>1502</v>
      </c>
      <c r="F124" s="1" t="s">
        <v>1112</v>
      </c>
      <c r="G124" s="1" t="s">
        <v>725</v>
      </c>
      <c r="H124" s="1" t="s">
        <v>726</v>
      </c>
      <c r="I124" s="1" t="s">
        <v>1503</v>
      </c>
      <c r="J124" s="1" t="s">
        <v>30</v>
      </c>
      <c r="K124" s="1" t="s">
        <v>1504</v>
      </c>
      <c r="L124" s="1" t="s">
        <v>1504</v>
      </c>
      <c r="M124" s="1" t="s">
        <v>729</v>
      </c>
      <c r="N124" s="1" t="s">
        <v>729</v>
      </c>
      <c r="O124" s="1" t="s">
        <v>730</v>
      </c>
      <c r="P124" s="1" t="s">
        <v>731</v>
      </c>
      <c r="Q124" s="1" t="s">
        <v>732</v>
      </c>
      <c r="R124" s="1" t="s">
        <v>1505</v>
      </c>
      <c r="S124" s="1" t="s">
        <v>734</v>
      </c>
      <c r="T124" s="1" t="s">
        <v>735</v>
      </c>
      <c r="U124" s="1" t="s">
        <v>736</v>
      </c>
      <c r="V124" s="1" t="s">
        <v>758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2023-01-12T01:58:00Z</dcterms:created>
  <dcterms:modified xsi:type="dcterms:W3CDTF">2023-01-29T09:36:42Z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4D42AA7A02DE4A03A6AFE34826E47248</vt:lpwstr>
  </property>
  <property fmtid="{D5CDD505-2E9C-101B-9397-08002B2CF9AE}" pid="3" name="KSOProductBuildVer">
    <vt:lpwstr>2052-11.1.0.13703</vt:lpwstr>
  </property>
</Properties>
</file>