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对账!$A$1:$X$164</definedName>
    <definedName name="_xlnm._FilterDatabase" localSheetId="3" hidden="1">Sheet2!$1:$174</definedName>
  </definedNames>
  <calcPr calcId="144525"/>
</workbook>
</file>

<file path=xl/sharedStrings.xml><?xml version="1.0" encoding="utf-8"?>
<sst xmlns="http://schemas.openxmlformats.org/spreadsheetml/2006/main" count="8065" uniqueCount="1819">
  <si>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</si>
  <si>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</si>
  <si>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</si>
  <si>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</si>
  <si>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</si>
  <si>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</si>
  <si>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</si>
  <si>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</si>
  <si>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</si>
  <si>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</si>
  <si>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</si>
  <si>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</si>
  <si>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</si>
  <si>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</si>
  <si>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</si>
  <si>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</si>
  <si>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</si>
  <si>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</si>
  <si>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</si>
  <si>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</si>
  <si>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</si>
  <si>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</si>
  <si>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</si>
  <si>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</si>
  <si>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</si>
  <si>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18641163047	</t>
  </si>
  <si>
    <t>Ctrip</t>
  </si>
  <si>
    <t>正常</t>
  </si>
  <si>
    <t>[巴厘岛]萨马亚巴厘岛塞米亚克别墅(The Samaya Seminyak Bali)(55280834)</t>
  </si>
  <si>
    <t>一卧室皇家庭院别墅&lt;2人入住&gt;&lt;不退款&gt;</t>
  </si>
  <si>
    <t>HKD</t>
  </si>
  <si>
    <t>MUN/DAHYUN</t>
  </si>
  <si>
    <t>CA13030230117HKD</t>
  </si>
  <si>
    <t>未提现</t>
  </si>
  <si>
    <t>携程开票</t>
  </si>
  <si>
    <t xml:space="preserve">2645141	</t>
  </si>
  <si>
    <t xml:space="preserve">65403	</t>
  </si>
  <si>
    <t xml:space="preserve">21131819631	</t>
  </si>
  <si>
    <t>[雷克雅未克]雷克雅未克格兰酒店(Grand Hotel Reykjavik)(55281425)</t>
  </si>
  <si>
    <t>中庭景双床房&lt;2人入住&gt;&lt;不退款&gt;</t>
  </si>
  <si>
    <t>LI/YAT HEI JACK</t>
  </si>
  <si>
    <t xml:space="preserve">	</t>
  </si>
  <si>
    <t xml:space="preserve">OR01312411	</t>
  </si>
  <si>
    <t xml:space="preserve">21608830939	</t>
  </si>
  <si>
    <t>[法兰克福]玛丽蒂姆法兰克福酒店(Maritim Hotel Frankfurt)(55270625)</t>
  </si>
  <si>
    <t>经典双人房&lt;2人入住&gt;&lt;不退款&gt;&lt;早餐&gt;</t>
  </si>
  <si>
    <t>ZHENG/MIN,Zhou/Yan</t>
  </si>
  <si>
    <t xml:space="preserve">2764215	</t>
  </si>
  <si>
    <t xml:space="preserve">119290538	</t>
  </si>
  <si>
    <t xml:space="preserve">21849458076	</t>
  </si>
  <si>
    <t>[拉普拉普]宿雾迈瑞柏高碧海度假村(Bluewater Maribago Beach Resort Cebu)(60480677)</t>
  </si>
  <si>
    <t>尊贵豪华房&lt;3人入住&gt;&lt;不退款&gt;&lt;早餐&gt;</t>
  </si>
  <si>
    <t>JI/KYUNGGU</t>
  </si>
  <si>
    <t xml:space="preserve">2838543	</t>
  </si>
  <si>
    <t xml:space="preserve">115132	</t>
  </si>
  <si>
    <t xml:space="preserve">21858479257	</t>
  </si>
  <si>
    <t>[普吉岛]安达曼白色海滩度假酒店(SHA Extra Plus)(Andaman White Beach Resort(SHA Extra Plus))(55439457)</t>
  </si>
  <si>
    <t>海景豪华房&lt;2人入住&gt;&lt;不退款&gt;</t>
  </si>
  <si>
    <t>SAIFI/MOHAMMAD AADIL,SAIFI/MOHAMMAD AADIL</t>
  </si>
  <si>
    <t xml:space="preserve">2854259	</t>
  </si>
  <si>
    <t xml:space="preserve">026777	</t>
  </si>
  <si>
    <t xml:space="preserve">999221925527177	</t>
  </si>
  <si>
    <t>[东京]雷姆秋叶原酒店(remm Akihabara)(55841630)</t>
  </si>
  <si>
    <t>双床房&lt;2人入住&gt;&lt;不退款&gt;</t>
  </si>
  <si>
    <t>KWONG/CHUN YUEN,TSE/CHEUK KWAN</t>
  </si>
  <si>
    <t xml:space="preserve">2874386	</t>
  </si>
  <si>
    <t xml:space="preserve">报客人姓名办理入住	</t>
  </si>
  <si>
    <t xml:space="preserve">999221932425152	</t>
  </si>
  <si>
    <t>[云顶高原]云顶世界 - 第一大酒店(Resorts World Genting - First World Hotel)(55851929)</t>
  </si>
  <si>
    <t>三人房&lt;2人入住&gt;&lt;不退款&gt;</t>
  </si>
  <si>
    <t>Gupta/Rajeev Kumar,Gupta/Rajeev Kumar,Gupta/Rajeev Kumar,Gupta/Rajeev Kumar</t>
  </si>
  <si>
    <t xml:space="preserve">2876659	</t>
  </si>
  <si>
    <t xml:space="preserve">1671106091031954；1671106092049794	</t>
  </si>
  <si>
    <t xml:space="preserve">21934132887	</t>
  </si>
  <si>
    <t>[洛杉矶]日落大道豪华酒店(Luxe Sunset Boulevard Hotel)(55694616)</t>
  </si>
  <si>
    <t>高级特大床房&lt;2人入住&gt;&lt;不退款&gt;</t>
  </si>
  <si>
    <t>SENTHILVELAN/RAKESH</t>
  </si>
  <si>
    <t xml:space="preserve">2877697	</t>
  </si>
  <si>
    <t xml:space="preserve">121831849	</t>
  </si>
  <si>
    <t xml:space="preserve">999221966463846	</t>
  </si>
  <si>
    <t>[雅典]爱若特亚里山德斯酒店(Airotel Alexandros)(55269854)</t>
  </si>
  <si>
    <t>行政双人房/双床房&lt;2人入住&gt;&lt;不退款&gt;&lt;早餐&gt;</t>
  </si>
  <si>
    <t>TSERKIS/ILIAS</t>
  </si>
  <si>
    <t xml:space="preserve">2888354	</t>
  </si>
  <si>
    <t xml:space="preserve">Acknowledged	</t>
  </si>
  <si>
    <t xml:space="preserve">999221982247745	</t>
  </si>
  <si>
    <t>[巴厘岛]巴厘岛尼欧库塔酒店(Hotel Neo+ Kuta - Legian by Aston)(60467355)</t>
  </si>
  <si>
    <t>豪华房带阳台&lt;2人入住&gt;&lt;不退款&gt;&lt;早餐&gt;</t>
  </si>
  <si>
    <t>NIMLA/ANKIT VINOD</t>
  </si>
  <si>
    <t xml:space="preserve">2894229	</t>
  </si>
  <si>
    <t xml:space="preserve">999221983423352	</t>
  </si>
  <si>
    <t>[圣保罗]坦加拉宫殿 - 欧特克精选酒店(Palácio Tangará - an Oetker Collection Hotel)(77366216)</t>
  </si>
  <si>
    <t>豪华间&lt;2人入住&gt;&lt;不退款&gt;</t>
  </si>
  <si>
    <t>Raghuraman/Arjun</t>
  </si>
  <si>
    <t xml:space="preserve">2894937	</t>
  </si>
  <si>
    <t>71153SE066362</t>
  </si>
  <si>
    <t>71153SE066363</t>
  </si>
  <si>
    <t xml:space="preserve">71153SE066364	</t>
  </si>
  <si>
    <t xml:space="preserve">999221993380426	</t>
  </si>
  <si>
    <t>豪华房&lt;2人入住&gt;&lt;不退款&gt;</t>
  </si>
  <si>
    <t>MENDONCA/MARCIANO MICHAEL,MENDONCA/MARCIANO MICHAEL</t>
  </si>
  <si>
    <t xml:space="preserve">999222029762105	</t>
  </si>
  <si>
    <t>[东京]海茵娜酒店东京银座(Henn na Hotel Tokyo Ginza)(77372161)</t>
  </si>
  <si>
    <t>双人房, 1 张双人床房&lt;2人入住&gt;&lt;不退款&gt;&lt;早餐&gt;</t>
  </si>
  <si>
    <t>SUN/HUNGMIN</t>
  </si>
  <si>
    <t xml:space="preserve">2910286	</t>
  </si>
  <si>
    <t xml:space="preserve">20221230569025409	</t>
  </si>
  <si>
    <t xml:space="preserve">999222053828443	</t>
  </si>
  <si>
    <t>[韦斯特兰]多林特海滩度假村及韦斯特兰/叙尔特Spa中心(Dorint Strandresort &amp; Spa Westerland/Sylt)(91546337)</t>
  </si>
  <si>
    <t>开间&lt;2人入住&gt;&lt;不退款&gt;</t>
  </si>
  <si>
    <t>Schulte/Teberh</t>
  </si>
  <si>
    <t xml:space="preserve">2915070	</t>
  </si>
  <si>
    <t xml:space="preserve">EXP-1431947094	</t>
  </si>
  <si>
    <t xml:space="preserve">999222061908138	</t>
  </si>
  <si>
    <t>[肯辛顿-切尔西区]花园美景酒店(Garden View Hotel)(55329316)</t>
  </si>
  <si>
    <t>标准大床房&lt;2人入住&gt;&lt;不退款&gt;</t>
  </si>
  <si>
    <t>WONG/WING SZE,LAM/WING KI</t>
  </si>
  <si>
    <t xml:space="preserve">2916772	</t>
  </si>
  <si>
    <t xml:space="preserve">RL30099701	</t>
  </si>
  <si>
    <t xml:space="preserve">999222067533291	</t>
  </si>
  <si>
    <t>[新山]新山格拉纳达酒店(Hotel Granada Johor Bahru)(55328744)</t>
  </si>
  <si>
    <t>豪华房(大床)&lt;2人入住&gt;&lt;不退款&gt;&lt;早餐&gt;</t>
  </si>
  <si>
    <t>HE/JIALE</t>
  </si>
  <si>
    <t xml:space="preserve">2917700	</t>
  </si>
  <si>
    <t xml:space="preserve">7119818	</t>
  </si>
  <si>
    <t xml:space="preserve">999222071599892	</t>
  </si>
  <si>
    <t>[巴塞尔]巴塞尔丽笙酒店(Radisson Blu, Basel)(89916796)</t>
  </si>
  <si>
    <t>高级房&lt;2人入住&gt;&lt;不退款&gt;</t>
  </si>
  <si>
    <t>Schaerli/Fabienne</t>
  </si>
  <si>
    <t xml:space="preserve">2918705	</t>
  </si>
  <si>
    <t xml:space="preserve">0045867298	</t>
  </si>
  <si>
    <t xml:space="preserve">999222075584255	</t>
  </si>
  <si>
    <t>[吉隆坡]吉隆坡弗拉斯尔商业园区戴斯套房酒店(Days Hotel &amp; Suites by Wyndham Fraser Business Park Kuala Lumpur)(77366173)</t>
  </si>
  <si>
    <t>VIJAYAN/VINOD,DAVID/CATHERINE</t>
  </si>
  <si>
    <t xml:space="preserve">2919783	</t>
  </si>
  <si>
    <t xml:space="preserve">169314748	</t>
  </si>
  <si>
    <t xml:space="preserve">999222080665577	</t>
  </si>
  <si>
    <t>[布拉格]国王殿酒店(Hotel Kings Court)(55666139)</t>
  </si>
  <si>
    <t>豪华尊贵房&lt;2人入住&gt;&lt;不退款&gt;</t>
  </si>
  <si>
    <t>Tejada y Perez/Jaqueline Alina,Leger/Viktor Fabian</t>
  </si>
  <si>
    <t xml:space="preserve">2921116	</t>
  </si>
  <si>
    <t xml:space="preserve">122769384	</t>
  </si>
  <si>
    <t xml:space="preserve">999222082562286	</t>
  </si>
  <si>
    <t>[旧金山]淘金酒店 - 贵族之家酒店(Argonaut Hotel, a Noble House Hotel)(55280474)</t>
  </si>
  <si>
    <t>豪华特大床套房&lt;2人入住&gt;</t>
  </si>
  <si>
    <t>Connolly/Garry M</t>
  </si>
  <si>
    <t xml:space="preserve">2922004	</t>
  </si>
  <si>
    <t xml:space="preserve">65957SE136905	</t>
  </si>
  <si>
    <t xml:space="preserve">999222085177215	</t>
  </si>
  <si>
    <t>[西雅加达]雅加达牙也马达假日套房酒店 - IHG 酒店(Holiday Inn &amp; Suites Jakarta Gajah Mada, an IHG Hotel)(55254099)</t>
  </si>
  <si>
    <t>标准间&lt;2人入住&gt;&lt;不退款&gt;</t>
  </si>
  <si>
    <t>ZHU/DEWU</t>
  </si>
  <si>
    <t xml:space="preserve">2922349	</t>
  </si>
  <si>
    <t xml:space="preserve">43665460	</t>
  </si>
  <si>
    <t xml:space="preserve">999222093495417	</t>
  </si>
  <si>
    <t>[马六甲]马六甲宜必思酒店(ibis Melaka)(80333290)</t>
  </si>
  <si>
    <t>标准房, 1 张大床&lt;2人入住&gt;&lt;不退款&gt;&lt;早餐&gt;</t>
  </si>
  <si>
    <t>IZUAN/NURUL IZUAN BIN MOHAMMAT ROSLI</t>
  </si>
  <si>
    <t xml:space="preserve">2924399	</t>
  </si>
  <si>
    <t xml:space="preserve">by Amy | Reservation Agent	</t>
  </si>
  <si>
    <t xml:space="preserve">999222093888879	</t>
  </si>
  <si>
    <t>[里约热内卢]考帕苏尔酒店(Copa Sul Hotel)(55254310)</t>
  </si>
  <si>
    <t>双床房&lt;2人入住&gt;&lt;不退款&gt;&lt;早餐&gt;</t>
  </si>
  <si>
    <t>COSTELLO/MICHAEL</t>
  </si>
  <si>
    <t xml:space="preserve">2924630	</t>
  </si>
  <si>
    <t xml:space="preserve">68309584	</t>
  </si>
  <si>
    <t xml:space="preserve">999222098904169	</t>
  </si>
  <si>
    <t>[芭堤雅]萨瓦斯蒂暹罗酒店(Sawasdee Siam Hotel)(55666117)</t>
  </si>
  <si>
    <t>SAPIM/PHATTHEERAT,FAKKAEW/CHANANPAT</t>
  </si>
  <si>
    <t xml:space="preserve">2925791	</t>
  </si>
  <si>
    <t xml:space="preserve">0401234	</t>
  </si>
  <si>
    <t xml:space="preserve">999222099991408	</t>
  </si>
  <si>
    <t>[宰斯特]菲基剧院酒店(Hotel Theater Figi)(55626079)</t>
  </si>
  <si>
    <t>标准双床房&lt;2人入住&gt;&lt;不退款&gt;</t>
  </si>
  <si>
    <t>Rijns/Rene</t>
  </si>
  <si>
    <t xml:space="preserve">2926084	</t>
  </si>
  <si>
    <t xml:space="preserve">41338571	</t>
  </si>
  <si>
    <t xml:space="preserve">999222104323443	</t>
  </si>
  <si>
    <t>[乔治市]槟城皇家朱兰酒店 (槟城对抗新冠肺炎认证)(Royale Chulan Penang)(55465406)</t>
  </si>
  <si>
    <t>SALLEHUDDIN/MOHAMMAD SYAZWAN</t>
  </si>
  <si>
    <t xml:space="preserve">2927135	</t>
  </si>
  <si>
    <t xml:space="preserve">8657977	</t>
  </si>
  <si>
    <t xml:space="preserve">999222105830149	</t>
  </si>
  <si>
    <t>[曼谷]曼谷京华大酒店 (SHA Plus+)(Hotel Royal Bangkok@Chinatown)(55932568)</t>
  </si>
  <si>
    <t>高级房（无窗）&lt;2人入住&gt;&lt;不退款&gt;</t>
  </si>
  <si>
    <t>SOMBAHTTARE/SARANYA</t>
  </si>
  <si>
    <t xml:space="preserve">2927544	</t>
  </si>
  <si>
    <t xml:space="preserve">328634	</t>
  </si>
  <si>
    <t xml:space="preserve">999222105853569	</t>
  </si>
  <si>
    <t>[曼谷]曼谷中城酒店(Bangkok Midtown Hotel)(55733610)</t>
  </si>
  <si>
    <t>标准房&lt;2人入住&gt;&lt;不退款&gt;</t>
  </si>
  <si>
    <t>CHAIPETCH/SATHAPIT,CHAIPETCH/SUWITTA</t>
  </si>
  <si>
    <t xml:space="preserve">2927551	</t>
  </si>
  <si>
    <t xml:space="preserve">999222107417287	</t>
  </si>
  <si>
    <t>[纽约]爱迪生时代广场酒店(Hotel Edison Times Square)(55694551)</t>
  </si>
  <si>
    <t>特色特大床客房&lt;2人入住&gt;&lt;不退款&gt;</t>
  </si>
  <si>
    <t>LYLES/TIERRA NICHELLE</t>
  </si>
  <si>
    <t xml:space="preserve">2928080	</t>
  </si>
  <si>
    <t xml:space="preserve">999222111856067	</t>
  </si>
  <si>
    <t>[开罗]瑞士尼罗河酒店(Swiss Inn Nile Hotel)(55337065)</t>
  </si>
  <si>
    <t>sinha/shwetav,sinha/shwetav</t>
  </si>
  <si>
    <t xml:space="preserve">2929247	</t>
  </si>
  <si>
    <t xml:space="preserve">-1435263427	</t>
  </si>
  <si>
    <t xml:space="preserve">999222113779323	</t>
  </si>
  <si>
    <t>豪华房&lt;2人入住&gt;&lt;不退款&gt;&lt;早餐&gt;</t>
  </si>
  <si>
    <t>HABIB/HABIB ABDULLAH MUKHLIS BIN HABIB ELIAS</t>
  </si>
  <si>
    <t xml:space="preserve">2929850	</t>
  </si>
  <si>
    <t xml:space="preserve">8657983	</t>
  </si>
  <si>
    <t xml:space="preserve">999222115935282	</t>
  </si>
  <si>
    <t>[中雅加达]雅加达瓦希德哈西姆智选假日酒店(Holiday Inn Express Jakarta Wahid Hasyim, an IHG Hotel)(55639809)</t>
  </si>
  <si>
    <t>大号床房&lt;2人入住&gt;&lt;不退款&gt;&lt;早餐&gt;</t>
  </si>
  <si>
    <t>MA/YU</t>
  </si>
  <si>
    <t xml:space="preserve">2930568	</t>
  </si>
  <si>
    <t xml:space="preserve">24381143	</t>
  </si>
  <si>
    <t xml:space="preserve">999222118423245	</t>
  </si>
  <si>
    <t>[曼谷]曼谷素坤逸11号巷美居酒店(Mercure Bangkok Sukhumvit 11)(55478167)</t>
  </si>
  <si>
    <t>豪华双床房&lt;2人入住&gt;&lt;不退款&gt;&lt;早餐&gt;</t>
  </si>
  <si>
    <t>BAUSCH/JEANNOT</t>
  </si>
  <si>
    <t xml:space="preserve">2930993	</t>
  </si>
  <si>
    <t xml:space="preserve">999222119287514	</t>
  </si>
  <si>
    <t>[首尔]新首尔酒店(New Seoul Hotel)(78128939)</t>
  </si>
  <si>
    <t>THIMKAO/PORNTHIP,NINGKLANG/YEN</t>
  </si>
  <si>
    <t xml:space="preserve">2931188	</t>
  </si>
  <si>
    <t xml:space="preserve">A107189 (23107189)	</t>
  </si>
  <si>
    <t xml:space="preserve">999222123794344	</t>
  </si>
  <si>
    <t>[东雅加达]雅加达哈珀迈特海瑞诺酒店(Harper M.T. Haryono Jakarta)(55653015)</t>
  </si>
  <si>
    <t>SALMAN/AHMAD ZULKIFLY</t>
  </si>
  <si>
    <t xml:space="preserve">2931936	</t>
  </si>
  <si>
    <t xml:space="preserve">141369	</t>
  </si>
  <si>
    <t xml:space="preserve">999222124723583	</t>
  </si>
  <si>
    <t>[曼彻斯特]曼彻斯特体育城旅馆(Travelodge Manchester Sportcity)(95084958)</t>
  </si>
  <si>
    <t>双人床房&lt;2人入住&gt;&lt;不退款&gt;</t>
  </si>
  <si>
    <t>BEH/JO LING</t>
  </si>
  <si>
    <t xml:space="preserve">2932139	</t>
  </si>
  <si>
    <t xml:space="preserve">999222124977012	</t>
  </si>
  <si>
    <t>[帕岸岛]马哈德湾度假村(Maehaad Bay Resort)(55542994)</t>
  </si>
  <si>
    <t>DIBROVA/ARTEM,DIBROVA/KAMILA</t>
  </si>
  <si>
    <t xml:space="preserve">2932279	</t>
  </si>
  <si>
    <t xml:space="preserve">-1435974570	</t>
  </si>
  <si>
    <t xml:space="preserve">999222125872740	</t>
  </si>
  <si>
    <t>[达拉姆]杜克大学旅馆(University Inn Duke)(55573005)</t>
  </si>
  <si>
    <t>开间套房, 多张床, 简易厨房&lt;2人入住&gt;&lt;不退款&gt;</t>
  </si>
  <si>
    <t>Malone/John B</t>
  </si>
  <si>
    <t xml:space="preserve">2932628	</t>
  </si>
  <si>
    <t xml:space="preserve">-1436106054	</t>
  </si>
  <si>
    <t xml:space="preserve">999222128234371	</t>
  </si>
  <si>
    <t>[圣布鲁诺]灵气SFO机场酒店(Hotel Aura SFO Airport)(55505107)</t>
  </si>
  <si>
    <t>特大床房&lt;2人入住&gt;&lt;不退款&gt;</t>
  </si>
  <si>
    <t>DAIN/SONG</t>
  </si>
  <si>
    <t xml:space="preserve">2933031	</t>
  </si>
  <si>
    <t>取消</t>
  </si>
  <si>
    <t xml:space="preserve">999222130360715	</t>
  </si>
  <si>
    <t>[勒戈克]祥拉图酒店(Shang Ratu Hotel)(94358560)</t>
  </si>
  <si>
    <t>WIJAYA/RICKY ROMA</t>
  </si>
  <si>
    <t xml:space="preserve">2933492	</t>
  </si>
  <si>
    <t xml:space="preserve">confirmed by mr. ricki (fo)	</t>
  </si>
  <si>
    <t xml:space="preserve">999222131333895	</t>
  </si>
  <si>
    <t>[吉隆坡]吉隆坡美利亚酒店(Meliá Kuala Lumpur)(55665890)</t>
  </si>
  <si>
    <t>甄选房&lt;2人入住&gt;&lt;不退款&gt;&lt;早餐&gt;</t>
  </si>
  <si>
    <t>SIDI/QASIDIALI AFANDI</t>
  </si>
  <si>
    <t xml:space="preserve">2933729	</t>
  </si>
  <si>
    <t xml:space="preserve">999222132884843	</t>
  </si>
  <si>
    <t>[吉隆坡]吉隆坡四季酒店(Four Seasons Hotel Kuala Lumpur)(55542782)</t>
  </si>
  <si>
    <t>泳池园景房&lt;2人入住&gt;&lt;不退款&gt;</t>
  </si>
  <si>
    <t>MOHD ALI/BHRADEP SHAKOR</t>
  </si>
  <si>
    <t xml:space="preserve">2934385	</t>
  </si>
  <si>
    <t xml:space="preserve">3178260	</t>
  </si>
  <si>
    <t xml:space="preserve">999222133200837	</t>
  </si>
  <si>
    <t>[Auckland Central]奥克兰千禧大酒店(Grand Millennium Auckland)(55822286)</t>
  </si>
  <si>
    <t>豪华特大床房&lt;2人入住&gt;&lt;不退款&gt;</t>
  </si>
  <si>
    <t>Habtemariam/Yonas</t>
  </si>
  <si>
    <t xml:space="preserve">2934573	</t>
  </si>
  <si>
    <t xml:space="preserve">-1436339368	</t>
  </si>
  <si>
    <t xml:space="preserve">999222134427152	</t>
  </si>
  <si>
    <t>[乔治市]槟城长荣桂冠酒店 (槟城对抗新冠肺炎认证)(Evergreen Laurel Hotel Penang (PenangFightCovid-19 Certified))(55451685)</t>
  </si>
  <si>
    <t>城景高级双人床房&lt;2人入住&gt;&lt;不退款&gt;</t>
  </si>
  <si>
    <t>FARN/YING WEI</t>
  </si>
  <si>
    <t xml:space="preserve">2934606	</t>
  </si>
  <si>
    <t xml:space="preserve">999222135782777	</t>
  </si>
  <si>
    <t>[曼谷]沙那抛站维博贝斯特韦斯特酒店(Vib Best Western Sanam Pao)(55956457)</t>
  </si>
  <si>
    <t>UY/LYHENG</t>
  </si>
  <si>
    <t xml:space="preserve">2934815	</t>
  </si>
  <si>
    <t xml:space="preserve">BK018907/1	</t>
  </si>
  <si>
    <t xml:space="preserve">999222135881872	</t>
  </si>
  <si>
    <t>[曼谷]曼谷素坤逸11号智选假日酒店 (SHA Plus+)(Holiday Inn Express Bangkok Sukhumvit 11 (SHA Plus+))(55312079)</t>
  </si>
  <si>
    <t>标准双床房&lt;2人入住&gt;&lt;不退款&gt;&lt;早餐&gt;</t>
  </si>
  <si>
    <t>CHEN/RUFANG</t>
  </si>
  <si>
    <t xml:space="preserve">2934841	</t>
  </si>
  <si>
    <t xml:space="preserve">报客人名字办理入住	</t>
  </si>
  <si>
    <t xml:space="preserve">999222135908521	</t>
  </si>
  <si>
    <t>[西雅加达]阿斯顿卡蒂卡格罗酒店会议中心(ASTON Kartika Grogol Hotel &amp; Conference Center)(92030300)</t>
  </si>
  <si>
    <t>优选一室特大床房&lt;2人入住&gt;&lt;不退款&gt;</t>
  </si>
  <si>
    <t>CHEN/BINGHONG</t>
  </si>
  <si>
    <t xml:space="preserve">2934849	</t>
  </si>
  <si>
    <t xml:space="preserve">10123November384November3anti1	</t>
  </si>
  <si>
    <t xml:space="preserve">999222136435845	</t>
  </si>
  <si>
    <t>[波尔多]波尔多拉克全套房公寓式酒店 - 会展公园站(All Suites Bordeaux Lac - Parc des Expositions)(55290116)</t>
  </si>
  <si>
    <t>开放式客房, 1 张大床&lt;2人入住&gt;&lt;不退款&gt;</t>
  </si>
  <si>
    <t>ROTG/GUILLAUME</t>
  </si>
  <si>
    <t xml:space="preserve">2935039	</t>
  </si>
  <si>
    <t xml:space="preserve">1436620736	</t>
  </si>
  <si>
    <t xml:space="preserve">999222139287219	</t>
  </si>
  <si>
    <t>[汉堡]汉堡戴姆多梅塞会展中心施泰根博阁城际酒店(IntercityHotel Hamburg Dammtor-Messe)(68545356)</t>
  </si>
  <si>
    <t>BAYER/IVONNE</t>
  </si>
  <si>
    <t xml:space="preserve">2936047	</t>
  </si>
  <si>
    <t xml:space="preserve">900730900223464	</t>
  </si>
  <si>
    <t xml:space="preserve">999222139616997	</t>
  </si>
  <si>
    <t>高级双床房&lt;2人入住&gt;&lt;不退款&gt;</t>
  </si>
  <si>
    <t>CHANAPAI/SIRIRAT,CHANAPAI/BUDSAKORN</t>
  </si>
  <si>
    <t xml:space="preserve">2936205	</t>
  </si>
  <si>
    <t xml:space="preserve">BK018932/1	</t>
  </si>
  <si>
    <t xml:space="preserve">999222141892786	</t>
  </si>
  <si>
    <t>WANG/XUE</t>
  </si>
  <si>
    <t xml:space="preserve">2936527	</t>
  </si>
  <si>
    <t xml:space="preserve">23107595	</t>
  </si>
  <si>
    <t xml:space="preserve">999222142286640	</t>
  </si>
  <si>
    <t>[吉隆坡]吉隆坡千禧大酒店(Grand Millennium Kuala Lumpur)(55402613)</t>
  </si>
  <si>
    <t>豪华房（双床）&lt;2人入住&gt;&lt;不退款&gt;&lt;早餐&gt;</t>
  </si>
  <si>
    <t>RATCHAWAT/KOTCHAKORN</t>
  </si>
  <si>
    <t xml:space="preserve">2936619	</t>
  </si>
  <si>
    <t xml:space="preserve">25983951	</t>
  </si>
  <si>
    <t xml:space="preserve">999222143559657	</t>
  </si>
  <si>
    <t>[毅力谷区]布里斯班阿特里奥公寓(Atrio Apartments)(92029504)</t>
  </si>
  <si>
    <t>一间卧室公寓&lt;2人入住&gt;&lt;不退款&gt;</t>
  </si>
  <si>
    <t>Prasad/Shaun</t>
  </si>
  <si>
    <t xml:space="preserve">2936936	</t>
  </si>
  <si>
    <t xml:space="preserve">7159526	</t>
  </si>
  <si>
    <t xml:space="preserve">999222143492138	</t>
  </si>
  <si>
    <t>[达曼]博欧阿尔沙堤酒店(Boudl Al Shatea)(95084710)</t>
  </si>
  <si>
    <t>BIN ARAB/HAMAD</t>
  </si>
  <si>
    <t xml:space="preserve">2936921	</t>
  </si>
  <si>
    <t xml:space="preserve">LLLMTVGUSY	</t>
  </si>
  <si>
    <t xml:space="preserve">999222144346129	</t>
  </si>
  <si>
    <t>[曼谷]曼谷京华大酒店 (政府卫生认证)(Hotel Royal Bangkok@Chinatown)(55932568)</t>
  </si>
  <si>
    <t>LI/FEIQI</t>
  </si>
  <si>
    <t xml:space="preserve">2937156	</t>
  </si>
  <si>
    <t xml:space="preserve">329492	</t>
  </si>
  <si>
    <t xml:space="preserve">999222144397869	</t>
  </si>
  <si>
    <t>标准房, 2 张单人床&lt;2人入住&gt;&lt;不退款&gt;&lt;早餐&gt;</t>
  </si>
  <si>
    <t>Themadjaja/Wahjudi</t>
  </si>
  <si>
    <t xml:space="preserve">2937173	</t>
  </si>
  <si>
    <t xml:space="preserve">conf by Esther Chan | Reservation Agent	</t>
  </si>
  <si>
    <t xml:space="preserve">999222144430771	</t>
  </si>
  <si>
    <t>[科莫]科摩帕雷斯酒店及会展中心(Palace Hotel &amp; Centro Congressi Como)(89934483)</t>
  </si>
  <si>
    <t>经典双人床房&lt;2人入住&gt;&lt;不退款&gt;&lt;早餐&gt;</t>
  </si>
  <si>
    <t>RONDONI/PIERO,MELE/ILARIA</t>
  </si>
  <si>
    <t xml:space="preserve">2937184	</t>
  </si>
  <si>
    <t xml:space="preserve">53680409	</t>
  </si>
  <si>
    <t xml:space="preserve">999222144555825	</t>
  </si>
  <si>
    <t>[北雅加达]普鲁特村最爱酒店(favehotel Pluit Junction)(60514415)</t>
  </si>
  <si>
    <t>致爱房&lt;2人入住&gt;&lt;不退款&gt;</t>
  </si>
  <si>
    <t>Zhang/Mingnian</t>
  </si>
  <si>
    <t xml:space="preserve">2937238	</t>
  </si>
  <si>
    <t xml:space="preserve">999222144613303	</t>
  </si>
  <si>
    <t>[马尔代夫]马尔代夫库达拉赫阿马亚度假村(Amaya Kuda Rah)(89916389)</t>
  </si>
  <si>
    <t>沙滩泳池别墅&lt;2人入住&gt;&lt;不退款&gt;&lt;早餐&gt;</t>
  </si>
  <si>
    <t>Lee/Meredith</t>
  </si>
  <si>
    <t xml:space="preserve">2937261	</t>
  </si>
  <si>
    <t xml:space="preserve">7159970	</t>
  </si>
  <si>
    <t xml:space="preserve">999222145695058	</t>
  </si>
  <si>
    <t>[East Bogor]阿玛里斯帕库安茂物酒店(Amaris Hotel Pakuan Bogor)(68545400)</t>
  </si>
  <si>
    <t>智能大号床间&lt;2人入住&gt;&lt;不退款&gt;&lt;早餐&gt;</t>
  </si>
  <si>
    <t>ATMAJA/HELMI</t>
  </si>
  <si>
    <t xml:space="preserve">2937744	</t>
  </si>
  <si>
    <t xml:space="preserve">999222148696450	</t>
  </si>
  <si>
    <t>[威斯敏斯特城]伦敦中央公园酒店(Central Park Hotel)(55598819)</t>
  </si>
  <si>
    <t>标准双人房, 1 张双人床&lt;2人入住&gt;&lt;不退款&gt;</t>
  </si>
  <si>
    <t>ULLAH/WASIM</t>
  </si>
  <si>
    <t xml:space="preserve">2938144	</t>
  </si>
  <si>
    <t xml:space="preserve">-1437220207	</t>
  </si>
  <si>
    <t xml:space="preserve">999222149426870	</t>
  </si>
  <si>
    <t>[查尔斯顿]安森伯勒旅馆(Ansonborough Inn)(89934876)</t>
  </si>
  <si>
    <t>工作室（东湾）&lt;2人入住&gt;&lt;不退款&gt;&lt;早餐&gt;</t>
  </si>
  <si>
    <t>Schwabe/Frank</t>
  </si>
  <si>
    <t xml:space="preserve">2938333	</t>
  </si>
  <si>
    <t xml:space="preserve">-1437311002	</t>
  </si>
  <si>
    <t xml:space="preserve">999222149923038	</t>
  </si>
  <si>
    <t>[新加坡]新加坡麦克弗森宜必思尚品酒店 (政府卫生认证)(Ibis Styles Singapore on Macpherson (SG Clean))(55439412)</t>
  </si>
  <si>
    <t>标准大床房&lt;2人入住&gt;&lt;不退款&gt;&lt;早餐&gt;</t>
  </si>
  <si>
    <t>Gao/Taoyin</t>
  </si>
  <si>
    <t xml:space="preserve">2938502	</t>
  </si>
  <si>
    <t xml:space="preserve">861855	</t>
  </si>
  <si>
    <t xml:space="preserve">999222150329835	</t>
  </si>
  <si>
    <t>[纽约]亨德里克斯酒店(Hotel Hendricks)(90199567)</t>
  </si>
  <si>
    <t>豪华大床房&lt;2人入住&gt;&lt;不退款&gt;</t>
  </si>
  <si>
    <t>RODRIGUEZ/LEANDRA</t>
  </si>
  <si>
    <t xml:space="preserve">2938620	</t>
  </si>
  <si>
    <t xml:space="preserve">6287SE141220	</t>
  </si>
  <si>
    <t xml:space="preserve">999222151523242	</t>
  </si>
  <si>
    <t>[考艾岛]可爱岛海滩度假SPA酒店(Kauai Beach Resort &amp; Spa)(55254342)</t>
  </si>
  <si>
    <t>特大床房带部分海景&lt;2人入住&gt;&lt;不退款&gt;</t>
  </si>
  <si>
    <t>Young/Rob</t>
  </si>
  <si>
    <t xml:space="preserve">2939211	</t>
  </si>
  <si>
    <t xml:space="preserve">27646SE252917	</t>
  </si>
  <si>
    <t xml:space="preserve">999222154871990	</t>
  </si>
  <si>
    <t>[布拉格]世纪古城布拉格 - 美憬阁酒店(Century Old Town Prague - MGallery)(55505278)</t>
  </si>
  <si>
    <t>ZHOU/ZIHAO,ZHAO/XIMENG</t>
  </si>
  <si>
    <t xml:space="preserve">2939814	</t>
  </si>
  <si>
    <t xml:space="preserve">22057534	</t>
  </si>
  <si>
    <t xml:space="preserve">999222156278275	</t>
  </si>
  <si>
    <t>[巴都丁宜]槟城硬石酒店(Hard Rock Hotel Penang)(55680205)</t>
  </si>
  <si>
    <t>海景豪华房（阳台）&lt;2人入住&gt;&lt;不退款&gt;</t>
  </si>
  <si>
    <t>YACOB/MOHD FIRDAUS</t>
  </si>
  <si>
    <t xml:space="preserve">2940285	</t>
  </si>
  <si>
    <t xml:space="preserve">15691614	</t>
  </si>
  <si>
    <t xml:space="preserve">999222156435291	</t>
  </si>
  <si>
    <t>美利亚房&lt;2人入住&gt;&lt;不退款&gt;</t>
  </si>
  <si>
    <t>DR AUSTIN CHEW/KAI ZHANG,LIM/YU CHUON</t>
  </si>
  <si>
    <t xml:space="preserve">2940376	</t>
  </si>
  <si>
    <t xml:space="preserve">866894357	</t>
  </si>
  <si>
    <t xml:space="preserve">999222157391316	</t>
  </si>
  <si>
    <t>[纽汉]伦敦斯特拉特福凯悦酒店(Hyatt Regency London Stratford)(55639815)</t>
  </si>
  <si>
    <t>ZHANG/JINGJING</t>
  </si>
  <si>
    <t xml:space="preserve">2940767	</t>
  </si>
  <si>
    <t xml:space="preserve">43520792	</t>
  </si>
  <si>
    <t xml:space="preserve">22157394976	</t>
  </si>
  <si>
    <t>[泗水]泗水探索酒店(Quest Hotel Darmo - Surabaya by Aston)(60480266)</t>
  </si>
  <si>
    <t>高级房&lt;2人入住&gt;&lt;不退款&gt;&lt;早餐&gt;</t>
  </si>
  <si>
    <t>EVRILLIA/NISA</t>
  </si>
  <si>
    <t xml:space="preserve">2940788	</t>
  </si>
  <si>
    <t xml:space="preserve">999222157526778	</t>
  </si>
  <si>
    <t>[克利尔沃特]清水索内斯塔简单套房酒店(Sonesta Simply Suites Clearwater)(77368342)</t>
  </si>
  <si>
    <t>大床一室套房&lt;2人入住&gt;&lt;不退款&gt;</t>
  </si>
  <si>
    <t>Musacchio/Jimmy</t>
  </si>
  <si>
    <t xml:space="preserve">2940812	</t>
  </si>
  <si>
    <t xml:space="preserve">31832SE024720	</t>
  </si>
  <si>
    <t xml:space="preserve">999222158296998	</t>
  </si>
  <si>
    <t>[巴斯]麦克唐纳德巴斯水疗度假酒店(Macdonald Bath Spa Hotel)(55598807)</t>
  </si>
  <si>
    <t>TING/WANG,ANGELA/WANG</t>
  </si>
  <si>
    <t xml:space="preserve">2299SE122071	</t>
  </si>
  <si>
    <t xml:space="preserve">999222160310305	</t>
  </si>
  <si>
    <t>[皮耶韦埃马努埃莱]米兰里帕蒙蒂住宿酒店(Ripamonti Residence &amp; Hotel Milano)(55304314)</t>
  </si>
  <si>
    <t>一卧室公寓&lt;2人入住&gt;&lt;不退款&gt;</t>
  </si>
  <si>
    <t>COTTONE/ADRIAN FRANCISCO,ARANGUREN ROMERO/MAYDA ANGELICA</t>
  </si>
  <si>
    <t xml:space="preserve">2941207	</t>
  </si>
  <si>
    <t xml:space="preserve">1437864092	</t>
  </si>
  <si>
    <t xml:space="preserve">999222160419260	</t>
  </si>
  <si>
    <t>[巴塞罗那]珀蒂宫博物院高科技酒店(Petit Palace Museum)(55391262)</t>
  </si>
  <si>
    <t>小型双人间&lt;2人入住&gt;&lt;不退款&gt;</t>
  </si>
  <si>
    <t>AHN/GAUL</t>
  </si>
  <si>
    <t xml:space="preserve">2941277	</t>
  </si>
  <si>
    <t xml:space="preserve">999222161265748	</t>
  </si>
  <si>
    <t>[楠迪]托卡托卡度假酒店(Tokatoka Resort Hotel)(56140595)</t>
  </si>
  <si>
    <t>别墅&lt;2人入住&gt;&lt;不退款&gt;</t>
  </si>
  <si>
    <t>SUISALA/MARY ANNE</t>
  </si>
  <si>
    <t xml:space="preserve">2941510	</t>
  </si>
  <si>
    <t xml:space="preserve">-1437971137	</t>
  </si>
  <si>
    <t xml:space="preserve">999222161603539	</t>
  </si>
  <si>
    <t>[Racha Thewa]素万那普威乐机场酒店(Suvarnabhumi Ville Airport Hotel)(55478352)</t>
  </si>
  <si>
    <t>尊贵精致套房&lt;2人入住&gt;&lt;不退款&gt;</t>
  </si>
  <si>
    <t>XU/JINAN</t>
  </si>
  <si>
    <t xml:space="preserve">2941716	</t>
  </si>
  <si>
    <t xml:space="preserve">1071238694	</t>
  </si>
  <si>
    <t xml:space="preserve">999222161853876	</t>
  </si>
  <si>
    <t>[芭堤雅]芭堤雅宜必思酒店 (政府卫生认证)(Ibis Pattaya (SHA Plus+))(55426722)</t>
  </si>
  <si>
    <t>双人房&lt;2人入住&gt;&lt;不退款&gt;&lt;早餐&gt;</t>
  </si>
  <si>
    <t>IZHMIAKOV/VLADISLAV</t>
  </si>
  <si>
    <t xml:space="preserve">2941848	</t>
  </si>
  <si>
    <t xml:space="preserve">999222162233312	</t>
  </si>
  <si>
    <t>[坤甸]坤甸金色郁金香酒店(Golden Tulip Pontianak)(55290453)</t>
  </si>
  <si>
    <t>高级双床房&lt;2人入住&gt;&lt;不退款&gt;&lt;早餐&gt;</t>
  </si>
  <si>
    <t>OEI/GIOK AN</t>
  </si>
  <si>
    <t xml:space="preserve">2942062	</t>
  </si>
  <si>
    <t xml:space="preserve">999222165072257	</t>
  </si>
  <si>
    <t>ARYANI/SANTI</t>
  </si>
  <si>
    <t xml:space="preserve">2942473	</t>
  </si>
  <si>
    <t xml:space="preserve">101.23.CT4XDRH2.1	</t>
  </si>
  <si>
    <t xml:space="preserve">999222165765819	</t>
  </si>
  <si>
    <t>[纽约]法拉盛皇后温德姆华美达酒店(Ramada by Wyndham Flushing Queens)(70792936)</t>
  </si>
  <si>
    <t>两张双人床房&lt;2人入住&gt;&lt;不退款&gt;</t>
  </si>
  <si>
    <t>JIN/YUZHOU,Yu/Ziyu</t>
  </si>
  <si>
    <t xml:space="preserve">2942654	</t>
  </si>
  <si>
    <t xml:space="preserve">999222165819192	</t>
  </si>
  <si>
    <t>[基尔]施柏阁孔蒂汉莎度假酒店(Steigenberger Conti Hansa)(91547318)</t>
  </si>
  <si>
    <t>海港景舒适房&lt;2人入住&gt;&lt;不退款&gt;</t>
  </si>
  <si>
    <t>TSOMAEV/ZELIMKHAN</t>
  </si>
  <si>
    <t xml:space="preserve">2942668	</t>
  </si>
  <si>
    <t xml:space="preserve">900734300214125	</t>
  </si>
  <si>
    <t xml:space="preserve">999222166326012	</t>
  </si>
  <si>
    <t>[普吉岛]普吉岛桑苏丽酒店(政府卫生认证)(Sunsuri Phuket(SHA Extra Plus))(55626101)</t>
  </si>
  <si>
    <t>超豪华房&lt;2人入住&gt;&lt;不退款&gt;</t>
  </si>
  <si>
    <t>UNMAR/PARVEZ</t>
  </si>
  <si>
    <t xml:space="preserve">2942784	</t>
  </si>
  <si>
    <t xml:space="preserve">999222166593757	</t>
  </si>
  <si>
    <t>[孔敬]OMG酒店(OMG Hotel)(89917102)</t>
  </si>
  <si>
    <t>高级双人床房&lt;2人入住&gt;&lt;不退款&gt;</t>
  </si>
  <si>
    <t>Jakapirom/Chaiyapon</t>
  </si>
  <si>
    <t xml:space="preserve">2942841	</t>
  </si>
  <si>
    <t xml:space="preserve">999222166848326	</t>
  </si>
  <si>
    <t>[巴拿马城]巴拿马城瑞广场酒店(Hotel Riu Plaza Panama)(55733524)</t>
  </si>
  <si>
    <t>豪华特大床房&lt;2人入住&gt;&lt;不退款&gt;&lt;早餐&gt;</t>
  </si>
  <si>
    <t>MORENTEGARCIA/JESUSCESAR</t>
  </si>
  <si>
    <t xml:space="preserve">2942922	</t>
  </si>
  <si>
    <t xml:space="preserve">22169109416	</t>
  </si>
  <si>
    <t>[塞里布群岛]阿斯顿普鲁伊特酒店及公寓(ASTON Pluit Hotel &amp; Residence)(55832082)</t>
  </si>
  <si>
    <t>LIU/SHU,Gao/Yanfeng</t>
  </si>
  <si>
    <t xml:space="preserve">2943334	</t>
  </si>
  <si>
    <t xml:space="preserve">conf by Ms.Dita	</t>
  </si>
  <si>
    <t xml:space="preserve">999222169684003	</t>
  </si>
  <si>
    <t>[曼谷]阿特里姆曼谷美居大酒店(政府卫生认证)(Grand Mercure Bangkok Atrium (SHA Certified))(55665998)</t>
  </si>
  <si>
    <t>阿瓦尼转角房&lt;2人入住&gt;&lt;不退款&gt;&lt;早餐&gt;</t>
  </si>
  <si>
    <t>MAMDOV/DZHEIKHUN</t>
  </si>
  <si>
    <t xml:space="preserve">2943384	</t>
  </si>
  <si>
    <t xml:space="preserve">53527030	</t>
  </si>
  <si>
    <t xml:space="preserve">999222170665891	</t>
  </si>
  <si>
    <t>[北干巴鲁]威兹苏迪曼北干巴鲁酒店(Whiz Hotel Sudirman Pekanbaru - Chse Certified)(69451785)</t>
  </si>
  <si>
    <t>FLORENSIA/UTARI</t>
  </si>
  <si>
    <t xml:space="preserve">2943566	</t>
  </si>
  <si>
    <t xml:space="preserve">999222171998923	</t>
  </si>
  <si>
    <t>[新德里]新德里机场宜必思酒店(Ibis New Delhi Aerocity Hotel)(55560383)</t>
  </si>
  <si>
    <t>G/PAVAN</t>
  </si>
  <si>
    <t xml:space="preserve">2943833	</t>
  </si>
  <si>
    <t xml:space="preserve">999222172576810	</t>
  </si>
  <si>
    <t>[泗水]泗水宾托罗阿马里斯酒店(Amaris Hotel Darmo - Surabaya)(90358003)</t>
  </si>
  <si>
    <t>智能机房双人房&lt;2人入住&gt;&lt;不退款&gt;&lt;早餐&gt;</t>
  </si>
  <si>
    <t>Fanani/Irfan</t>
  </si>
  <si>
    <t xml:space="preserve">2943955	</t>
  </si>
  <si>
    <t xml:space="preserve">999222172433520	</t>
  </si>
  <si>
    <t>[芭堤雅]XQ芭堤雅酒店(XQ Pattaya Hotel)(90402359)</t>
  </si>
  <si>
    <t>TAN/CHARLES STEPHEN,CRUZ/MARY LORRAINE DELA CRUZ</t>
  </si>
  <si>
    <t xml:space="preserve">2943926	</t>
  </si>
  <si>
    <t xml:space="preserve">999222172988705	</t>
  </si>
  <si>
    <t>[中雅加达]丹那阿邦至爱酒店 - 赛德恩格(Favehotel Tanah Abang - Cideng)(55611732)</t>
  </si>
  <si>
    <t>Adam/Jamilah</t>
  </si>
  <si>
    <t xml:space="preserve">2944083	</t>
  </si>
  <si>
    <t xml:space="preserve">147801	</t>
  </si>
  <si>
    <t xml:space="preserve">999222173037938	</t>
  </si>
  <si>
    <t>[巴厘岛]捷兰蒂克库塔尼奥酒店(Hotel Neo - Kuta, Jelantik)(55439286)</t>
  </si>
  <si>
    <t>KARAENG/AHMAD</t>
  </si>
  <si>
    <t xml:space="preserve">2944097	</t>
  </si>
  <si>
    <t xml:space="preserve">Confirm by Ms. Vina // FO	</t>
  </si>
  <si>
    <t xml:space="preserve">999222173214538	</t>
  </si>
  <si>
    <t>SYAFIIE/INU KENCANA</t>
  </si>
  <si>
    <t xml:space="preserve">2944118	</t>
  </si>
  <si>
    <t xml:space="preserve"># 141596	</t>
  </si>
  <si>
    <t xml:space="preserve">999222173266598	</t>
  </si>
  <si>
    <t>[马德里]马德里机场尊贵旅行者天空客房酒店(Air Rooms Madrid Airport by Premium Traveller)(55391512)</t>
  </si>
  <si>
    <t>行政客房&lt;2人入住&gt;&lt;不退款&gt;</t>
  </si>
  <si>
    <t>WIJSMULLER/MASCHA</t>
  </si>
  <si>
    <t xml:space="preserve">2944131	</t>
  </si>
  <si>
    <t xml:space="preserve">1673551348792	</t>
  </si>
  <si>
    <t xml:space="preserve">999222173310959	</t>
  </si>
  <si>
    <t>PARDEDE/CLAUDIA BENEDITA</t>
  </si>
  <si>
    <t xml:space="preserve">2944137	</t>
  </si>
  <si>
    <t xml:space="preserve">329791	</t>
  </si>
  <si>
    <t xml:space="preserve">999222173388951	</t>
  </si>
  <si>
    <t>[洛斯皮塔莱-德略布雷加特]巴塞罗那格伦薇亚菲拉欧洲酒店(Eurohotel Barcelona Gran via Fira)(55281092)</t>
  </si>
  <si>
    <t>Massot Sentis/Maria Dolores</t>
  </si>
  <si>
    <t xml:space="preserve">2944177	</t>
  </si>
  <si>
    <t xml:space="preserve">EX-1438419772-1100630	</t>
  </si>
  <si>
    <t xml:space="preserve">999222173408389	</t>
  </si>
  <si>
    <t>[卢塞恩]德莱科尼肯酒店(Hotel Drei Könige)(55426637)</t>
  </si>
  <si>
    <t>Marsh/Jennifer</t>
  </si>
  <si>
    <t xml:space="preserve">2944191	</t>
  </si>
  <si>
    <t xml:space="preserve">T04092486	</t>
  </si>
  <si>
    <t xml:space="preserve">999222173523525	</t>
  </si>
  <si>
    <t>[曼彻斯特]曼彻斯特市中心大不列颠酒店(Britannia Hotel City Centre Manchester)(55611699)</t>
  </si>
  <si>
    <t>双人房(无窗)&lt;2人入住&gt;&lt;不退款&gt;</t>
  </si>
  <si>
    <t>MAYSTRENKO/Karina</t>
  </si>
  <si>
    <t xml:space="preserve">2944240	</t>
  </si>
  <si>
    <t xml:space="preserve">82274715	</t>
  </si>
  <si>
    <t xml:space="preserve">999222173528939	</t>
  </si>
  <si>
    <t>[尼斯]尼斯怡东中心维尔酒店(Nice Excelsior Centre Ville)(55932576)</t>
  </si>
  <si>
    <t>花园景观高级房&lt;2人入住&gt;&lt;不退款&gt;&lt;早餐&gt;</t>
  </si>
  <si>
    <t>cosini/lorella</t>
  </si>
  <si>
    <t xml:space="preserve">2944242	</t>
  </si>
  <si>
    <t xml:space="preserve">1438469888	</t>
  </si>
  <si>
    <t xml:space="preserve">999222173730271	</t>
  </si>
  <si>
    <t>[戴维斯]大学公园旅馆&amp;套房酒店(University Park Inn &amp; Suites)(89917561)</t>
  </si>
  <si>
    <t>2张大床房&lt;2人入住&gt;&lt;不退款&gt;</t>
  </si>
  <si>
    <t>NIE/SHIZHAN</t>
  </si>
  <si>
    <t xml:space="preserve">2944364	</t>
  </si>
  <si>
    <t xml:space="preserve">-1438537294	</t>
  </si>
  <si>
    <t xml:space="preserve">999222173870889	</t>
  </si>
  <si>
    <t>YI/LI</t>
  </si>
  <si>
    <t xml:space="preserve">2944410	</t>
  </si>
  <si>
    <t xml:space="preserve">999222176123428	</t>
  </si>
  <si>
    <t>[曼谷]金玉素万那普酒店(Golden Jade Suvarnabhumi)(55851976)</t>
  </si>
  <si>
    <t>BI/XIANG</t>
  </si>
  <si>
    <t xml:space="preserve">2944700	</t>
  </si>
  <si>
    <t xml:space="preserve">acknowledge	</t>
  </si>
  <si>
    <t xml:space="preserve">999222177398910	</t>
  </si>
  <si>
    <t>[南雅加达]Sofyan Hotel Soepomo(95139443)</t>
  </si>
  <si>
    <t>HERIONO/DWIKO</t>
  </si>
  <si>
    <t xml:space="preserve">2944924	</t>
  </si>
  <si>
    <t xml:space="preserve">999222177644247	</t>
  </si>
  <si>
    <t>[曼谷]思考行政套房酒店(Hotel Amber Sukhumvit 85)(60480483)</t>
  </si>
  <si>
    <t>至尊豪华房&lt;2人入住&gt;&lt;不退款&gt;</t>
  </si>
  <si>
    <t>CHONG/KIN WAI,CHAN/YIK ON,CHENG/CHI HIM,LI/CHUN KWAN</t>
  </si>
  <si>
    <t xml:space="preserve">2945001	</t>
  </si>
  <si>
    <t xml:space="preserve">999222177737603	</t>
  </si>
  <si>
    <t>[巴厘岛]阿斯顿登巴萨酒店及会议中心(ASTON Denpasar Hotel &amp; Convention Center)(55367715)</t>
  </si>
  <si>
    <t>一室房&lt;2人入住&gt;&lt;不退款&gt;</t>
  </si>
  <si>
    <t>GUNASTRA/GEDE WIKA</t>
  </si>
  <si>
    <t xml:space="preserve">2945028	</t>
  </si>
  <si>
    <t xml:space="preserve">159456	</t>
  </si>
  <si>
    <t xml:space="preserve">999222177843117	</t>
  </si>
  <si>
    <t>LIU/MINWEN</t>
  </si>
  <si>
    <t xml:space="preserve">2945049	</t>
  </si>
  <si>
    <t xml:space="preserve">999222178367178	</t>
  </si>
  <si>
    <t>[曼谷]曼谷沙吞路耐拉提瓦斯公寓酒店(The Narathiwas Hotel &amp; Residence Sathorn Bangkok)(55720075)</t>
  </si>
  <si>
    <t>ZHENG/HONGQUAN</t>
  </si>
  <si>
    <t xml:space="preserve">2945208	</t>
  </si>
  <si>
    <t xml:space="preserve">999222178556978	</t>
  </si>
  <si>
    <t>[帕赛市]马尼拉金凤凰酒店(Golden Phoenix Hotel-Manila)(55841687)</t>
  </si>
  <si>
    <t>高级双床房（中宾）&lt;2人入住&gt;&lt;不退款&gt;&lt;早餐&gt;</t>
  </si>
  <si>
    <t>SAPIGA/FELME GRACE</t>
  </si>
  <si>
    <t xml:space="preserve">2945266	</t>
  </si>
  <si>
    <t xml:space="preserve">2301130102	</t>
  </si>
  <si>
    <t xml:space="preserve">999222179136182	</t>
  </si>
  <si>
    <t>[甲米]甲米芳氏度假村(The Fong Krabi Resort)(89934407)</t>
  </si>
  <si>
    <t>池景豪华双人房&lt;2人入住&gt;&lt;不退款&gt;</t>
  </si>
  <si>
    <t>KERDPRA/ISWEEPORN</t>
  </si>
  <si>
    <t xml:space="preserve">2945412	</t>
  </si>
  <si>
    <t xml:space="preserve">1071279259	</t>
  </si>
  <si>
    <t xml:space="preserve">999222179303303	</t>
  </si>
  <si>
    <t>WANG/LIANG TECK</t>
  </si>
  <si>
    <t xml:space="preserve">2945453	</t>
  </si>
  <si>
    <t xml:space="preserve">686954	</t>
  </si>
  <si>
    <t xml:space="preserve">999222179354530	</t>
  </si>
  <si>
    <t>[曼谷]曼谷湄南河畔华美达广场酒店(政府卫生认证)(Ramada Plaza by Wyndham Bangkok Menam Riverside)(55289780)</t>
  </si>
  <si>
    <t>城景广场套房&lt;2人入住&gt;&lt;不退款&gt;</t>
  </si>
  <si>
    <t>Zhang/Xujie</t>
  </si>
  <si>
    <t xml:space="preserve">2945465	</t>
  </si>
  <si>
    <t xml:space="preserve">428363	</t>
  </si>
  <si>
    <t xml:space="preserve">999222179308489	</t>
  </si>
  <si>
    <t>[胡志明市]红多兹阮仲宣颜南酒店(RedDoorz Yen Nam Hotel Nguyen Trong Tuyen)(55329135)</t>
  </si>
  <si>
    <t>NGUYEN/THI YEN HOA</t>
  </si>
  <si>
    <t xml:space="preserve">2945455	</t>
  </si>
  <si>
    <t xml:space="preserve">BK167359299670e9	</t>
  </si>
  <si>
    <t xml:space="preserve">999222179391756	</t>
  </si>
  <si>
    <t>[打横]塔西克马拉雅法维酒店(favehotel Tasikmalaya)(55812331)</t>
  </si>
  <si>
    <t>HERMAWAN/HERMAN</t>
  </si>
  <si>
    <t xml:space="preserve">2945474	</t>
  </si>
  <si>
    <t xml:space="preserve">999222179652797	</t>
  </si>
  <si>
    <t>[南雅加达]雅加达西玛图旁公寓(Ra Premier Simatupang)(69451918)</t>
  </si>
  <si>
    <t>MARIO/JOHANN</t>
  </si>
  <si>
    <t xml:space="preserve">2945539	</t>
  </si>
  <si>
    <t xml:space="preserve">999222179684287	</t>
  </si>
  <si>
    <t>[Tanah Sereal]茂物瑞士贝尔古酒店(Swiss-Belcourt Bogor)(69451965)</t>
  </si>
  <si>
    <t>RAHMA/FARA AURELLIA</t>
  </si>
  <si>
    <t xml:space="preserve">2945548	</t>
  </si>
  <si>
    <t xml:space="preserve">999222179691602	</t>
  </si>
  <si>
    <t>[阿布扎比]阿布扎比雅乐轩酒店(Aloft Abu Dhabi)(68026753)</t>
  </si>
  <si>
    <t>雅乐轩房&lt;2人入住&gt;&lt;不退款&gt;</t>
  </si>
  <si>
    <t>Ahmad/jaradat</t>
  </si>
  <si>
    <t xml:space="preserve">2945551	</t>
  </si>
  <si>
    <t xml:space="preserve">From Allocation	</t>
  </si>
  <si>
    <t xml:space="preserve">999222179812803	</t>
  </si>
  <si>
    <t>[吉隆坡]铂尔曼吉隆坡孟沙酒店(Pullman Kuala Lumpur Bangsar)(55439350)</t>
  </si>
  <si>
    <t>HNG/YEE MING</t>
  </si>
  <si>
    <t xml:space="preserve">2945582	</t>
  </si>
  <si>
    <t xml:space="preserve">999222179915136	</t>
  </si>
  <si>
    <t>CHE/PAUL</t>
  </si>
  <si>
    <t xml:space="preserve">2945622	</t>
  </si>
  <si>
    <t xml:space="preserve">999222180169923	</t>
  </si>
  <si>
    <t>[曼谷]曼谷圣苏湾机场套房酒店(Sinsuvarn Airport Suite Hotel)(55451691)</t>
  </si>
  <si>
    <t>豪华家庭房(带阳台)&lt;2人入住&gt;&lt;不退款&gt;</t>
  </si>
  <si>
    <t>FEI/ZIJIA</t>
  </si>
  <si>
    <t xml:space="preserve">2945698	</t>
  </si>
  <si>
    <t xml:space="preserve">999222180163607	</t>
  </si>
  <si>
    <t>[蒙彼利埃]米迪大酒店(Grand Hôtel du Midi)(56206331)</t>
  </si>
  <si>
    <t>经典大床房&lt;2人入住&gt;&lt;不退款&gt;</t>
  </si>
  <si>
    <t>GUIONNET/Johanne</t>
  </si>
  <si>
    <t xml:space="preserve">2945695	</t>
  </si>
  <si>
    <t xml:space="preserve">8WLD7W	</t>
  </si>
  <si>
    <t xml:space="preserve">999222180196489	</t>
  </si>
  <si>
    <t>[雪邦]国际机场 KLIA-KLIA2途恩酒店(Tune Hotel KLIA-KLIA2)(60514018)</t>
  </si>
  <si>
    <t>guo/Baozhu,Liu/Yinghong</t>
  </si>
  <si>
    <t xml:space="preserve">2945708	</t>
  </si>
  <si>
    <t xml:space="preserve">999222180223705	</t>
  </si>
  <si>
    <t>[吉隆坡]如玛吉隆坡市中心高级大酒店(The RuMa Hotel and Residences)(55329102)</t>
  </si>
  <si>
    <t>HAMOOD/ZAKARYAABDOMOHAMMED,LUO/ZIYIN</t>
  </si>
  <si>
    <t xml:space="preserve">2945714	</t>
  </si>
  <si>
    <t xml:space="preserve">HBD-639905-320-2315047	</t>
  </si>
  <si>
    <t xml:space="preserve">999222180249628	</t>
  </si>
  <si>
    <t>[曼谷]格莱富酒店(Graph Hotel)(55861988)</t>
  </si>
  <si>
    <t>LIU/ZHIPENG</t>
  </si>
  <si>
    <t xml:space="preserve">2945724	</t>
  </si>
  <si>
    <t xml:space="preserve">999222180739515	</t>
  </si>
  <si>
    <t>[曼谷]曼谷廊曼蒙特里度假村(Montri Resort Donmuang Bangkok)(60494142)</t>
  </si>
  <si>
    <t>标准双床房, 2 张单人床&lt;2人入住&gt;&lt;不退款&gt;&lt;早餐&gt;</t>
  </si>
  <si>
    <t>TAENGTHET/PHATSINEE</t>
  </si>
  <si>
    <t xml:space="preserve">2945856	</t>
  </si>
  <si>
    <t xml:space="preserve">3025263c11f186a41d	</t>
  </si>
  <si>
    <t xml:space="preserve">999222181077414	</t>
  </si>
  <si>
    <t>MARJANI/EKA</t>
  </si>
  <si>
    <t xml:space="preserve">2945948	</t>
  </si>
  <si>
    <t xml:space="preserve">999222181092565	</t>
  </si>
  <si>
    <t>SIMLAKHON/PAPHAWARIN</t>
  </si>
  <si>
    <t xml:space="preserve">2945958	</t>
  </si>
  <si>
    <t xml:space="preserve">329316	</t>
  </si>
  <si>
    <t xml:space="preserve">999222181290673	</t>
  </si>
  <si>
    <t>[波德申]海中天(Avillion Admiral Cove)(55451639)</t>
  </si>
  <si>
    <t>行政一室房&lt;2人入住&gt;&lt;不退款&gt;</t>
  </si>
  <si>
    <t>RAMLEY/SUEZY</t>
  </si>
  <si>
    <t xml:space="preserve">2946078	</t>
  </si>
  <si>
    <t xml:space="preserve">HBD-126798-320-2315138	</t>
  </si>
  <si>
    <t xml:space="preserve">999222181376714	</t>
  </si>
  <si>
    <t>[曼谷]曼谷宾乐雅套房酒店(PARKROYAL Suites Bangkok)(55862053)</t>
  </si>
  <si>
    <t>1卧套房&lt;2人入住&gt;&lt;不退款&gt;</t>
  </si>
  <si>
    <t>Khanchanawongsa/Rumphaphak</t>
  </si>
  <si>
    <t xml:space="preserve">2946130	</t>
  </si>
  <si>
    <t xml:space="preserve">13664	</t>
  </si>
  <si>
    <t xml:space="preserve">999222181448522	</t>
  </si>
  <si>
    <t>[亚罗士打]皇家标致酒店(Royale Signature Hotel)(89916553)</t>
  </si>
  <si>
    <t>mohd Dzainudin/nazatul nadia</t>
  </si>
  <si>
    <t xml:space="preserve">2946176	</t>
  </si>
  <si>
    <t xml:space="preserve">1071287911	</t>
  </si>
  <si>
    <t xml:space="preserve">999222183109046	</t>
  </si>
  <si>
    <t>[Braga]布拉加法福酒店(favehotel Braga)(60514388)</t>
  </si>
  <si>
    <t>YUDI/TRI</t>
  </si>
  <si>
    <t xml:space="preserve">2946227	</t>
  </si>
  <si>
    <t xml:space="preserve">999222183804002	</t>
  </si>
  <si>
    <t>[芭堤雅]科思芭堤雅屋阿玛海滩 (政府卫生认证)(COSI Pattaya Wong Amat Beach (SHA Plus+))(70787722)</t>
  </si>
  <si>
    <t>克斯特大床房&lt;2人入住&gt;&lt;不退款&gt;</t>
  </si>
  <si>
    <t>Sangthong/Wichaya</t>
  </si>
  <si>
    <t xml:space="preserve">2946360	</t>
  </si>
  <si>
    <t xml:space="preserve">34959SE033007	</t>
  </si>
  <si>
    <t xml:space="preserve">999222183884794	</t>
  </si>
  <si>
    <t>[曼谷]茉莉花豪华公寓(Jasmine Grande Residence)(55478396)</t>
  </si>
  <si>
    <t>一卧小型套房&lt;2人入住&gt;&lt;不退款&gt;</t>
  </si>
  <si>
    <t>BELIN/FRANCK</t>
  </si>
  <si>
    <t xml:space="preserve">2946373	</t>
  </si>
  <si>
    <t xml:space="preserve">999222183972998	</t>
  </si>
  <si>
    <t>[萨默维尔]萨默维尔伊克诺旅馆(Econo Lodge Summerville)(91809128)</t>
  </si>
  <si>
    <t>特大床房(吸烟)&lt;2人入住&gt;&lt;不退款&gt;&lt;早餐&gt;</t>
  </si>
  <si>
    <t>Lawrence/Emily</t>
  </si>
  <si>
    <t xml:space="preserve">2946390	</t>
  </si>
  <si>
    <t xml:space="preserve">999222184062466	</t>
  </si>
  <si>
    <t>[Mi Chai]公园泳池度假酒店(Park &amp; Pool Resort)(90400822)</t>
  </si>
  <si>
    <t>标准房（双床）&lt;2人入住&gt;&lt;不退款&gt;&lt;早餐&gt;</t>
  </si>
  <si>
    <t>KOCAKAYA/MURAT</t>
  </si>
  <si>
    <t xml:space="preserve">2946399	</t>
  </si>
  <si>
    <t xml:space="preserve">1071290225	</t>
  </si>
  <si>
    <t xml:space="preserve">999222184464046	</t>
  </si>
  <si>
    <t>[纳柯亚]巴洛伊巴淡艾酒店(I Hotel Baloi Batam)(55354804)</t>
  </si>
  <si>
    <t>WAI HOONG/LIEW</t>
  </si>
  <si>
    <t xml:space="preserve">2946470	</t>
  </si>
  <si>
    <t xml:space="preserve">999222184568693	</t>
  </si>
  <si>
    <t>[宿务]宿务伊丽莎白酒店(Hotel Elizabeth Cebu)(55884287)</t>
  </si>
  <si>
    <t>精致套房&lt;2人入住&gt;&lt;不退款&gt;</t>
  </si>
  <si>
    <t>Taloskin/Andrei</t>
  </si>
  <si>
    <t xml:space="preserve">2946489	</t>
  </si>
  <si>
    <t xml:space="preserve">1071291647	</t>
  </si>
  <si>
    <t xml:space="preserve">999222184637556	</t>
  </si>
  <si>
    <t>[丹戎本雅]槟城彩虹天堂海滩度假村酒店(Rainbow Paradise Beach Resort Penang)(55312110)</t>
  </si>
  <si>
    <t>豪华一室公寓（特大床）&lt;2人入住&gt;&lt;不退款&gt;</t>
  </si>
  <si>
    <t>TING/ZCHEN LIN</t>
  </si>
  <si>
    <t xml:space="preserve">2946501	</t>
  </si>
  <si>
    <t xml:space="preserve">999222184670971	</t>
  </si>
  <si>
    <t>[金边]桥牌俱乐部(The Bridge Club)(55611856)</t>
  </si>
  <si>
    <t>LUO/KE</t>
  </si>
  <si>
    <t xml:space="preserve">2946507	</t>
  </si>
  <si>
    <t xml:space="preserve">999222184686253	</t>
  </si>
  <si>
    <t>[曼谷]曼谷沙吞爱逸酒店 (政府卫生认证)(I Residence Hotel Sathorn (SHA Extra Plus))(55465157)</t>
  </si>
  <si>
    <t>THONGSUTTHI/CHUTINUN</t>
  </si>
  <si>
    <t xml:space="preserve">2946508	</t>
  </si>
  <si>
    <t xml:space="preserve">1071292043	</t>
  </si>
  <si>
    <t xml:space="preserve">999222184855213	</t>
  </si>
  <si>
    <t>[曼谷]曼谷地铁站酒店(Metro Point Bangkok)(55745187)</t>
  </si>
  <si>
    <t>标准双人房&lt;2人入住&gt;&lt;不退款&gt;</t>
  </si>
  <si>
    <t>MUANGSENG/NUCHAREE</t>
  </si>
  <si>
    <t xml:space="preserve">2946538	</t>
  </si>
  <si>
    <t xml:space="preserve">RZ-1438800539	</t>
  </si>
  <si>
    <t xml:space="preserve">999222185186851	</t>
  </si>
  <si>
    <t>高级双人床房（无窗）&lt;2人入住&gt;&lt;不退款&gt;</t>
  </si>
  <si>
    <t>ABRANTES/CHRISTOPHER</t>
  </si>
  <si>
    <t xml:space="preserve">2946590	</t>
  </si>
  <si>
    <t xml:space="preserve">999222185339497	</t>
  </si>
  <si>
    <t>[博德鲁姆]马尔马拉博德鲁姆酒店(The Marmara Bodrum - Adult Only)(55451669)</t>
  </si>
  <si>
    <t>KUTUK/FUNDA</t>
  </si>
  <si>
    <t xml:space="preserve">2946619	</t>
  </si>
  <si>
    <t xml:space="preserve">1438811989	</t>
  </si>
  <si>
    <t xml:space="preserve">999222185530587	</t>
  </si>
  <si>
    <t>[怡保]怡保丕酒店(Hotel Pi Ipoh)(90373817)</t>
  </si>
  <si>
    <t>CHEW/LAY CHIN</t>
  </si>
  <si>
    <t xml:space="preserve">1071294275	</t>
  </si>
  <si>
    <t xml:space="preserve">999222186182894	</t>
  </si>
  <si>
    <t>[休斯敦]美国长住酒店 - 休斯顿 - 广场 - 住宅区(Extended Stay America Suites - Houston - Galleria - Uptown)(90359806)</t>
  </si>
  <si>
    <t>大号床工作室房&lt;2人入住&gt;&lt;不退款&gt;&lt;早餐&gt;</t>
  </si>
  <si>
    <t>Green/Brandon</t>
  </si>
  <si>
    <t xml:space="preserve">2946757	</t>
  </si>
  <si>
    <t xml:space="preserve">164472402	</t>
  </si>
  <si>
    <t xml:space="preserve">999222186817530	</t>
  </si>
  <si>
    <t>[中雅加达]中央商务区萨希德亚大酒店(Grand Sahid Jaya CBD)(55822059)</t>
  </si>
  <si>
    <t>SINGH/HANUMAN</t>
  </si>
  <si>
    <t xml:space="preserve">2946851	</t>
  </si>
  <si>
    <t xml:space="preserve">999222186816200	</t>
  </si>
  <si>
    <t>[伊普斯维奇]伊普斯威治便捷酒店(EasyHotel Ipswich)(94360190)</t>
  </si>
  <si>
    <t>双人间&lt;2人入住&gt;&lt;不退款&gt;</t>
  </si>
  <si>
    <t>IBRAHIM/SHUKURAT OLAMIDE</t>
  </si>
  <si>
    <t xml:space="preserve">2946850	</t>
  </si>
  <si>
    <t xml:space="preserve">999221849260247	</t>
  </si>
  <si>
    <t>赔款</t>
  </si>
  <si>
    <t>[法兰克福]萨沃伊酒店(Savoy Hotel)(46053022)</t>
  </si>
  <si>
    <t>Pinteac/Mihail</t>
  </si>
  <si>
    <t xml:space="preserve">2838242	</t>
  </si>
  <si>
    <t xml:space="preserve">21843398280	</t>
  </si>
  <si>
    <t>[吉隆坡]吉隆坡帝盛酒店(Dorsett Kuala Lumpur)(46053022)</t>
  </si>
  <si>
    <t>帝盛客房&lt;2人入住&gt;&lt;不退款&gt;</t>
  </si>
  <si>
    <t>YOSHIDA/TOMU</t>
  </si>
  <si>
    <t xml:space="preserve">2827696	</t>
  </si>
  <si>
    <t xml:space="preserve">801281708	</t>
  </si>
  <si>
    <t xml:space="preserve">21781104888	</t>
  </si>
  <si>
    <t>[亨廷顿海滩]亨廷顿海滩酒店(Hotel Huntington Beach)(46053022)</t>
  </si>
  <si>
    <t>至尊特大床房&lt;2人入住&gt;&lt;不退款&gt;</t>
  </si>
  <si>
    <t>Wang/Yiying</t>
  </si>
  <si>
    <t xml:space="preserve">2793039	</t>
  </si>
  <si>
    <t xml:space="preserve">333079	</t>
  </si>
  <si>
    <t xml:space="preserve">999221911999916	</t>
  </si>
  <si>
    <t>[迪巴]富查伊拉海滩费尔蒙酒店及度假村(Fairmont Fujairah Beach Resort)(46053022)</t>
  </si>
  <si>
    <t>MALEK/AHMAD</t>
  </si>
  <si>
    <t xml:space="preserve">2871903	</t>
  </si>
  <si>
    <t xml:space="preserve">21881601666	</t>
  </si>
  <si>
    <t>[东京]东京站八重洲京王布莱索酒店(Keio Presso Inn Tokyo Station Yaesu)(46053022)</t>
  </si>
  <si>
    <t>舒适双床房&lt;2人入住&gt;&lt;不退款&gt;</t>
  </si>
  <si>
    <t>Yang/Zi,Lim/Bunleang</t>
  </si>
  <si>
    <t xml:space="preserve">2863180	</t>
  </si>
  <si>
    <t xml:space="preserve">999221857255259	</t>
  </si>
  <si>
    <t>[新加坡]新加坡良木园酒店(Goodwood Park Hotel (SG Clean))(46053022)</t>
  </si>
  <si>
    <t>豪华梅菲尔客房&lt;2人入住&gt;&lt;不退款&gt;</t>
  </si>
  <si>
    <t>TEO/BETSY</t>
  </si>
  <si>
    <t xml:space="preserve">2852307	</t>
  </si>
  <si>
    <t xml:space="preserve">221206205901117290	</t>
  </si>
  <si>
    <t xml:space="preserve">999221873906253	</t>
  </si>
  <si>
    <t>[仁川]金色郁金香仁川机场酒店&amp;套房(GOLDEN TULIP Incheon Airport Hotel &amp; Suites)(46053022)</t>
  </si>
  <si>
    <t>大床房&lt;2人入住&gt;&lt;不退款&gt;&lt;早餐&gt;</t>
  </si>
  <si>
    <t>son/soonyong</t>
  </si>
  <si>
    <t xml:space="preserve">2860483	</t>
  </si>
  <si>
    <t xml:space="preserve">999221947877790	</t>
  </si>
  <si>
    <t>[艾因]杰贝尔哈菲特美居大酒店(Mercure Grand Jebel Hafeet Al Ain Hotel)(46053022)</t>
  </si>
  <si>
    <t>SUNBULI/AHMAD M YASER</t>
  </si>
  <si>
    <t xml:space="preserve">2882429	</t>
  </si>
  <si>
    <t xml:space="preserve">21892806345	</t>
  </si>
  <si>
    <t>[东京]秋叶原华盛顿酒店(Akihabara Washington Hotel)(46053022)</t>
  </si>
  <si>
    <t>LIU/FANG</t>
  </si>
  <si>
    <t xml:space="preserve">2866516	</t>
  </si>
  <si>
    <t xml:space="preserve">999221966812406	</t>
  </si>
  <si>
    <t>[曼谷]格莱富酒店(Graph Hotel)(46053022)</t>
  </si>
  <si>
    <t>豪华房（2张单人床）&lt;2人入住&gt;&lt;不退款&gt;</t>
  </si>
  <si>
    <t>XIA/XIAOWEN,Wang/Jibing,Wang/Jibing</t>
  </si>
  <si>
    <t xml:space="preserve">2888409	</t>
  </si>
  <si>
    <t xml:space="preserve">999221975418551	</t>
  </si>
  <si>
    <t>[大阪]大阪万豪酒店(Osaka Marriott Miyako Hotel)(46053022)</t>
  </si>
  <si>
    <t>Wang/Hongshuai,Guo/Ziyi</t>
  </si>
  <si>
    <t xml:space="preserve">2891713	</t>
  </si>
  <si>
    <t xml:space="preserve">999221993394502	</t>
  </si>
  <si>
    <t>[甲米]甲米酒店- 青年旅舍(Krabi House - Hostel)(46053022)</t>
  </si>
  <si>
    <t>标准双人间&lt;2人入住&gt;&lt;不退款&gt;</t>
  </si>
  <si>
    <t>CHUANKLIN/SANGSOOK</t>
  </si>
  <si>
    <t xml:space="preserve">2897733	</t>
  </si>
  <si>
    <t xml:space="preserve">acknowledged	</t>
  </si>
  <si>
    <t xml:space="preserve">21848279672	</t>
  </si>
  <si>
    <t>[东京]东京巨蛋酒店(Tokyo Dome Hotel)(46053022)</t>
  </si>
  <si>
    <t>双人房&lt;2人入住&gt;&lt;不退款&gt;</t>
  </si>
  <si>
    <t>KIM/SIWAN</t>
  </si>
  <si>
    <t xml:space="preserve">2836457	</t>
  </si>
  <si>
    <t xml:space="preserve">999221976663122	</t>
  </si>
  <si>
    <t>[迪拜]卡尔顿市中心酒店(Carlton Downtown Hotel)(46053022)</t>
  </si>
  <si>
    <t>Patil/Sweta,Patil/Sweta</t>
  </si>
  <si>
    <t xml:space="preserve">2892639	</t>
  </si>
  <si>
    <t xml:space="preserve">3423190125	</t>
  </si>
  <si>
    <t xml:space="preserve">999221944955197	</t>
  </si>
  <si>
    <t>[布法罗]库尔提斯酒店 - 阿桑德连锁酒店(Curtiss Hotel, Ascend Hotel Collection)(46053022)</t>
  </si>
  <si>
    <t>标准房, 1 张特大床房&lt;2人入住&gt;&lt;不退款&gt;&lt;早餐&gt;</t>
  </si>
  <si>
    <t>Lu/Zi Xin,Chan/Chiu Hong Dennis</t>
  </si>
  <si>
    <t xml:space="preserve">2881213	</t>
  </si>
  <si>
    <t xml:space="preserve">42231354	</t>
  </si>
  <si>
    <t xml:space="preserve">21260571683	</t>
  </si>
  <si>
    <t>[曼谷]曼谷阿文苏昆维特酒店(Avani Sukhumvit Bangkok)(46053022)</t>
  </si>
  <si>
    <t>阿瓦尼房&lt;2人入住&gt;&lt;不退款&gt;&lt;早餐&gt;</t>
  </si>
  <si>
    <t>NG /CHING TUNG</t>
  </si>
  <si>
    <t xml:space="preserve">21879847014	</t>
  </si>
  <si>
    <t>[东京]帝国饭店 东京(Imperial Hotel, Tokyo)(46053022)</t>
  </si>
  <si>
    <t>主楼高级房&lt;2人入住&gt;&lt;不退款&gt;</t>
  </si>
  <si>
    <t>GUAN/XINXIN,Wang/Rixin</t>
  </si>
  <si>
    <t xml:space="preserve">2862464	</t>
  </si>
  <si>
    <t>，</t>
  </si>
  <si>
    <t>999222053828443</t>
  </si>
  <si>
    <t>999222161853876此单多收47.2元待退回</t>
  </si>
  <si>
    <t>999221849260247</t>
  </si>
  <si>
    <t>本期扣款360元</t>
  </si>
  <si>
    <t>已关闭</t>
  </si>
  <si>
    <t>本期扣款1022元</t>
  </si>
  <si>
    <t>本期扣款752元</t>
  </si>
  <si>
    <t>999221911999916</t>
  </si>
  <si>
    <t>本期扣款924.99元</t>
  </si>
  <si>
    <t>本期扣款6164.01元</t>
  </si>
  <si>
    <t>999221857255259</t>
  </si>
  <si>
    <t>本期扣款1746.01元</t>
  </si>
  <si>
    <t>999221873906253</t>
  </si>
  <si>
    <t>本期扣款880元</t>
  </si>
  <si>
    <t>999221947877790</t>
  </si>
  <si>
    <t>本期扣款372元</t>
  </si>
  <si>
    <t>本期扣款301元</t>
  </si>
  <si>
    <t>999221966812406</t>
  </si>
  <si>
    <t>本期扣款526元</t>
  </si>
  <si>
    <t>999221975418551</t>
  </si>
  <si>
    <t>本期扣款4518元</t>
  </si>
  <si>
    <t>999221993394502</t>
  </si>
  <si>
    <t>本期扣款105.99元</t>
  </si>
  <si>
    <t>本期扣款3810元</t>
  </si>
  <si>
    <t>999221976663122</t>
  </si>
  <si>
    <t>本期扣款1051元</t>
  </si>
  <si>
    <t>999221944955197</t>
  </si>
  <si>
    <t>本期扣款1464元</t>
  </si>
  <si>
    <t>本期扣款556元</t>
  </si>
  <si>
    <t>本期扣款6531元</t>
  </si>
  <si>
    <t>171507 HKD</t>
  </si>
  <si>
    <t>A230129174719481</t>
  </si>
  <si>
    <t>A230129174806481</t>
  </si>
  <si>
    <t>A230129174901481</t>
  </si>
  <si>
    <t>A230129174936481</t>
  </si>
  <si>
    <t>A230129175013925</t>
  </si>
  <si>
    <t>总计：171507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</si>
  <si>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</si>
  <si>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</si>
  <si>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</si>
  <si>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</si>
  <si>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</si>
  <si>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</si>
  <si>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</si>
  <si>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</si>
  <si>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</si>
  <si>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</si>
  <si>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</si>
  <si>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</si>
  <si>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</si>
  <si>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</si>
  <si>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</si>
  <si>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</si>
  <si>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</si>
  <si>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</si>
  <si>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</si>
  <si>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2023-01-13</t>
  </si>
  <si>
    <t>2946851</t>
  </si>
  <si>
    <t>中央商务区萨希德亚大酒店</t>
  </si>
  <si>
    <t>SINGH HANUMAN</t>
  </si>
  <si>
    <t>2023-01-14</t>
  </si>
  <si>
    <t>退房日周结</t>
  </si>
  <si>
    <t>413.37</t>
  </si>
  <si>
    <t>478.00</t>
  </si>
  <si>
    <t>0</t>
  </si>
  <si>
    <t>0.00</t>
  </si>
  <si>
    <t>携程汇智国际直连</t>
  </si>
  <si>
    <t>925</t>
  </si>
  <si>
    <t>2023-01-13 22:52:06</t>
  </si>
  <si>
    <t>否</t>
  </si>
  <si>
    <t>汇智国际旅游发展有限公司</t>
  </si>
  <si>
    <t>直连</t>
  </si>
  <si>
    <t>印度尼西亚</t>
  </si>
  <si>
    <t>2946850</t>
  </si>
  <si>
    <t>伊普斯威治便捷酒店</t>
  </si>
  <si>
    <t>IBRAHIM SHUKURAT OLAMIDE</t>
  </si>
  <si>
    <t>364.08</t>
  </si>
  <si>
    <t>421.00</t>
  </si>
  <si>
    <t>2023-01-13 22:55:49</t>
  </si>
  <si>
    <t>英国</t>
  </si>
  <si>
    <t>2946757</t>
  </si>
  <si>
    <t>美国长住酒店 - 休斯顿 - 广场 - 住宅区</t>
  </si>
  <si>
    <t>Green Brandon</t>
  </si>
  <si>
    <t>405.59</t>
  </si>
  <si>
    <t>469.00</t>
  </si>
  <si>
    <t>2023-01-13 22:14:21</t>
  </si>
  <si>
    <t>美国</t>
  </si>
  <si>
    <t>2946646</t>
  </si>
  <si>
    <t>怡保丕酒店</t>
  </si>
  <si>
    <t>CHEW LAY CHIN</t>
  </si>
  <si>
    <t>168.64</t>
  </si>
  <si>
    <t>195.00</t>
  </si>
  <si>
    <t>2023-01-13 21:17:38</t>
  </si>
  <si>
    <t>马来西亚</t>
  </si>
  <si>
    <t>2946619</t>
  </si>
  <si>
    <t>马尔马拉博德鲁姆 - 仅限成人入住</t>
  </si>
  <si>
    <t>KUTUK FUNDA</t>
  </si>
  <si>
    <t>764.48</t>
  </si>
  <si>
    <t>884.00</t>
  </si>
  <si>
    <t>2023-01-13 21:15:08</t>
  </si>
  <si>
    <t>土耳其</t>
  </si>
  <si>
    <t>2946590</t>
  </si>
  <si>
    <t>伦敦中央公园酒店</t>
  </si>
  <si>
    <t>ABRANTES CHRISTOPHER</t>
  </si>
  <si>
    <t>1161.43</t>
  </si>
  <si>
    <t>1343.00</t>
  </si>
  <si>
    <t>2023-01-13 20:59:48</t>
  </si>
  <si>
    <t>2946538</t>
  </si>
  <si>
    <t>曼谷地铁站酒店</t>
  </si>
  <si>
    <t>MUANGSENG NUCHAREE</t>
  </si>
  <si>
    <t>117.61</t>
  </si>
  <si>
    <t>136.00</t>
  </si>
  <si>
    <t>2023-01-13 20:44:47</t>
  </si>
  <si>
    <t>泰国</t>
  </si>
  <si>
    <t>2946508</t>
  </si>
  <si>
    <t>曼谷沙吞爱逸酒店 (SHA Extra Plus)</t>
  </si>
  <si>
    <t>THONGSUTTHI CHUTINUN</t>
  </si>
  <si>
    <t>169.50</t>
  </si>
  <si>
    <t>196.00</t>
  </si>
  <si>
    <t>2023-01-13 20:25:24</t>
  </si>
  <si>
    <t>2946507</t>
  </si>
  <si>
    <t>桥牌俱乐部</t>
  </si>
  <si>
    <t>LUO KE</t>
  </si>
  <si>
    <t>244.74</t>
  </si>
  <si>
    <t>283.00</t>
  </si>
  <si>
    <t>2023-01-13 20:24:41</t>
  </si>
  <si>
    <t>柬埔寨</t>
  </si>
  <si>
    <t>2946501</t>
  </si>
  <si>
    <t>槟城彩虹天堂海滩度假村酒店</t>
  </si>
  <si>
    <t>TING ZCHEN LIN</t>
  </si>
  <si>
    <t>2023-01-13 20:22:12</t>
  </si>
  <si>
    <t>2946489</t>
  </si>
  <si>
    <t>宿务伊丽莎白酒店</t>
  </si>
  <si>
    <t>Taloskin Andrei</t>
  </si>
  <si>
    <t>789.56</t>
  </si>
  <si>
    <t>913.00</t>
  </si>
  <si>
    <t>2023-01-13 20:17:00</t>
  </si>
  <si>
    <t>菲律宾</t>
  </si>
  <si>
    <t>2946470</t>
  </si>
  <si>
    <t>巴洛伊巴淡艾酒店</t>
  </si>
  <si>
    <t>WAI HOONG LIEW</t>
  </si>
  <si>
    <t>387.43</t>
  </si>
  <si>
    <t>448.00</t>
  </si>
  <si>
    <t>2023-01-13 20:09:01</t>
  </si>
  <si>
    <t>2946399</t>
  </si>
  <si>
    <t>公园泳池渡假村</t>
  </si>
  <si>
    <t>KOCAKAYA MURAT</t>
  </si>
  <si>
    <t>126.26</t>
  </si>
  <si>
    <t>146.00</t>
  </si>
  <si>
    <t>2023-01-13 19:40:17</t>
  </si>
  <si>
    <t>2946390</t>
  </si>
  <si>
    <t>萨默维尔伊克诺旅馆</t>
  </si>
  <si>
    <t>Lawrence Emily</t>
  </si>
  <si>
    <t>540.50</t>
  </si>
  <si>
    <t>625.00</t>
  </si>
  <si>
    <t>2023-01-13 19:34:47</t>
  </si>
  <si>
    <t>2946373</t>
  </si>
  <si>
    <t>茉莉花豪华公寓</t>
  </si>
  <si>
    <t>BELIN FRANCK</t>
  </si>
  <si>
    <t>372.73</t>
  </si>
  <si>
    <t>431.00</t>
  </si>
  <si>
    <t>2023-01-13 19:28:49</t>
  </si>
  <si>
    <t>2946360</t>
  </si>
  <si>
    <t>科思芭堤雅屋阿玛海滩 (SHA Plus+)</t>
  </si>
  <si>
    <t>Sangthong Wichaya</t>
  </si>
  <si>
    <t>204.96</t>
  </si>
  <si>
    <t>237.00</t>
  </si>
  <si>
    <t>2023-01-13 19:31:01</t>
  </si>
  <si>
    <t>2946227</t>
  </si>
  <si>
    <t>布拉加法福酒店</t>
  </si>
  <si>
    <t>YUDI TRI</t>
  </si>
  <si>
    <t>176.42</t>
  </si>
  <si>
    <t>204.00</t>
  </si>
  <si>
    <t>2023-01-13 18:49:03</t>
  </si>
  <si>
    <t>2946176</t>
  </si>
  <si>
    <t>皇家标致酒店</t>
  </si>
  <si>
    <t>mohd Dzainudin nazatul nadia</t>
  </si>
  <si>
    <t>311.33</t>
  </si>
  <si>
    <t>360.00</t>
  </si>
  <si>
    <t>2023-01-13 18:33:30</t>
  </si>
  <si>
    <t>2946130</t>
  </si>
  <si>
    <t>曼谷宾乐雅套房酒店</t>
  </si>
  <si>
    <t>Khanchanawongsa Rumphaphak</t>
  </si>
  <si>
    <t>588.06</t>
  </si>
  <si>
    <t>680.00</t>
  </si>
  <si>
    <t>2023-01-13 18:21:13</t>
  </si>
  <si>
    <t>2946078</t>
  </si>
  <si>
    <t>海中天</t>
  </si>
  <si>
    <t>RAMLEY SUEZY</t>
  </si>
  <si>
    <t>402.13</t>
  </si>
  <si>
    <t>465.00</t>
  </si>
  <si>
    <t>2023-01-13 18:06:58</t>
  </si>
  <si>
    <t>2945958</t>
  </si>
  <si>
    <t>曼谷京华大酒店 (SHA Plus+)</t>
  </si>
  <si>
    <t>SIMLAKHON PAPHAWARIN</t>
  </si>
  <si>
    <t>233.50</t>
  </si>
  <si>
    <t>270.00</t>
  </si>
  <si>
    <t>2023-01-13 17:33:53</t>
  </si>
  <si>
    <t>2945948</t>
  </si>
  <si>
    <t>丹那阿邦至爱酒店 - 赛德恩格</t>
  </si>
  <si>
    <t>MARJANI EKA</t>
  </si>
  <si>
    <t>2023-01-13 17:31:04</t>
  </si>
  <si>
    <t>2945856</t>
  </si>
  <si>
    <t>蒙蒂曼谷廊曼度假村</t>
  </si>
  <si>
    <t>TAENGTHET PHATSINEE</t>
  </si>
  <si>
    <t>147.88</t>
  </si>
  <si>
    <t>171.00</t>
  </si>
  <si>
    <t>2023-01-13 17:06:01</t>
  </si>
  <si>
    <t>2945724</t>
  </si>
  <si>
    <t>曼谷茶达酒店</t>
  </si>
  <si>
    <t>LIU ZHIPENG</t>
  </si>
  <si>
    <t>207.55</t>
  </si>
  <si>
    <t>240.00</t>
  </si>
  <si>
    <t>2023-01-13 16:14:51</t>
  </si>
  <si>
    <t>2945714</t>
  </si>
  <si>
    <t>如玛吉隆玻市中心高级大酒店</t>
  </si>
  <si>
    <t>HAMOOD ZAKARYAABDOMOHAMMED,LUO ZIYIN</t>
  </si>
  <si>
    <t>1211.58</t>
  </si>
  <si>
    <t>1401.00</t>
  </si>
  <si>
    <t>2023-01-13 16:12:29</t>
  </si>
  <si>
    <t>2945708</t>
  </si>
  <si>
    <t>国际机场 KLIA-KLIA2途恩酒店</t>
  </si>
  <si>
    <t>guo Baozhu,Liu Yinghong</t>
  </si>
  <si>
    <t>489.48</t>
  </si>
  <si>
    <t>566.00</t>
  </si>
  <si>
    <t>2023-01-13 16:30:38</t>
  </si>
  <si>
    <t>2945695</t>
  </si>
  <si>
    <t>米迪大酒店</t>
  </si>
  <si>
    <t>GUIONNET Johanne</t>
  </si>
  <si>
    <t>722.97</t>
  </si>
  <si>
    <t>836.00</t>
  </si>
  <si>
    <t>2023-01-13 16:06:49</t>
  </si>
  <si>
    <t>法国</t>
  </si>
  <si>
    <t>2945622</t>
  </si>
  <si>
    <t>阿斯顿普鲁伊特酒店及公寓</t>
  </si>
  <si>
    <t>CHE PAUL</t>
  </si>
  <si>
    <t>2023-01-13 15:43:24</t>
  </si>
  <si>
    <t>2945582</t>
  </si>
  <si>
    <t>吉隆坡孟沙铂尔曼酒店</t>
  </si>
  <si>
    <t>HNG YEE MING</t>
  </si>
  <si>
    <t>417.70</t>
  </si>
  <si>
    <t>483.00</t>
  </si>
  <si>
    <t>2023-01-13 15:33:56</t>
  </si>
  <si>
    <t>2945551</t>
  </si>
  <si>
    <t>阿布扎比雅乐轩酒店</t>
  </si>
  <si>
    <t>Ahmad jaradat</t>
  </si>
  <si>
    <t>423.75</t>
  </si>
  <si>
    <t>490.00</t>
  </si>
  <si>
    <t>2023-01-13 15:22:24</t>
  </si>
  <si>
    <t>阿拉伯联合酋长国</t>
  </si>
  <si>
    <t>2945548</t>
  </si>
  <si>
    <t>茂物瑞士贝尔古酒店</t>
  </si>
  <si>
    <t>RAHMA FARA AURELLIA</t>
  </si>
  <si>
    <t>162.58</t>
  </si>
  <si>
    <t>188.00</t>
  </si>
  <si>
    <t>2023-01-13 15:21:40</t>
  </si>
  <si>
    <t>2945539</t>
  </si>
  <si>
    <t>雅加达西玛图旁公寓</t>
  </si>
  <si>
    <t>MARIO JOHANN</t>
  </si>
  <si>
    <t>286.25</t>
  </si>
  <si>
    <t>331.00</t>
  </si>
  <si>
    <t>2023-01-13 15:18:43</t>
  </si>
  <si>
    <t>2945474</t>
  </si>
  <si>
    <t>塔西克马拉雅法维酒店</t>
  </si>
  <si>
    <t>HERMAWAN HERMAN</t>
  </si>
  <si>
    <t>2023-01-13 14:58:06</t>
  </si>
  <si>
    <t>2945465</t>
  </si>
  <si>
    <t>曼谷华美达广场湄南河畔酒店</t>
  </si>
  <si>
    <t>Zhang Xujie</t>
  </si>
  <si>
    <t>626.98</t>
  </si>
  <si>
    <t>725.00</t>
  </si>
  <si>
    <t>2023-01-13 14:56:07</t>
  </si>
  <si>
    <t>2945455</t>
  </si>
  <si>
    <t>红多兹阮仲宣颜南酒店</t>
  </si>
  <si>
    <t>NGUYEN THI YEN HOA</t>
  </si>
  <si>
    <t>167.77</t>
  </si>
  <si>
    <t>194.00</t>
  </si>
  <si>
    <t>2023-01-13 14:56:23</t>
  </si>
  <si>
    <t>越南</t>
  </si>
  <si>
    <t>2945453</t>
  </si>
  <si>
    <t>马六甲宜必思酒店</t>
  </si>
  <si>
    <t>WANG LIANG TECK</t>
  </si>
  <si>
    <t>664.17</t>
  </si>
  <si>
    <t>768.00</t>
  </si>
  <si>
    <t>2023-01-13 14:49:34</t>
  </si>
  <si>
    <t>2945412</t>
  </si>
  <si>
    <t>芳甲米度假酒店</t>
  </si>
  <si>
    <t>KERDPRA ISWEEPORN</t>
  </si>
  <si>
    <t>217.93</t>
  </si>
  <si>
    <t>252.00</t>
  </si>
  <si>
    <t>2023-01-13 14:36:57</t>
  </si>
  <si>
    <t>2945266</t>
  </si>
  <si>
    <t>马尼拉金凤凰酒店-隔离酒店</t>
  </si>
  <si>
    <t>SAPIGA FELME GRACE</t>
  </si>
  <si>
    <t>432.40</t>
  </si>
  <si>
    <t>500.00</t>
  </si>
  <si>
    <t>2023-01-13 13:49:51</t>
  </si>
  <si>
    <t>2945208</t>
  </si>
  <si>
    <t>曼谷沙吞娜拉提瓦酒店</t>
  </si>
  <si>
    <t>ZHENG HONGQUAN</t>
  </si>
  <si>
    <t>268.95</t>
  </si>
  <si>
    <t>311.00</t>
  </si>
  <si>
    <t>2023-01-13 13:31:50</t>
  </si>
  <si>
    <t>2945049</t>
  </si>
  <si>
    <t>思考行政套房酒店</t>
  </si>
  <si>
    <t>LIU MINWEN</t>
  </si>
  <si>
    <t>248.20</t>
  </si>
  <si>
    <t>287.00</t>
  </si>
  <si>
    <t>2023-01-13 12:45:36</t>
  </si>
  <si>
    <t>2945028</t>
  </si>
  <si>
    <t>阿斯顿登巴萨酒店及会议中心</t>
  </si>
  <si>
    <t>GUNASTRA GEDE WIKA</t>
  </si>
  <si>
    <t>151.34</t>
  </si>
  <si>
    <t>175.00</t>
  </si>
  <si>
    <t>2023-01-13 12:35:55</t>
  </si>
  <si>
    <t>2945001</t>
  </si>
  <si>
    <t>CHONG KIN WAI,CHAN YIK ON,CHENG CHI HIM,LI CHUN KWAN</t>
  </si>
  <si>
    <t>744.59</t>
  </si>
  <si>
    <t>861.00</t>
  </si>
  <si>
    <t>2023-01-13 12:27:32</t>
  </si>
  <si>
    <t>2944924</t>
  </si>
  <si>
    <t>雅加达苏波莫索夫严酒店</t>
  </si>
  <si>
    <t>HERIONO DWIKO</t>
  </si>
  <si>
    <t>116.75</t>
  </si>
  <si>
    <t>135.00</t>
  </si>
  <si>
    <t>2023-01-13 12:15:12</t>
  </si>
  <si>
    <t>2944700</t>
  </si>
  <si>
    <t>曼谷金玉素旺纳普酒店</t>
  </si>
  <si>
    <t>BI XIANG</t>
  </si>
  <si>
    <t>184.20</t>
  </si>
  <si>
    <t>213.00</t>
  </si>
  <si>
    <t>2023-01-13 10:42:24</t>
  </si>
  <si>
    <t>2944410</t>
  </si>
  <si>
    <t>阿特里姆曼谷美居大酒店(SHA认证)</t>
  </si>
  <si>
    <t>YI LI</t>
  </si>
  <si>
    <t>433.26</t>
  </si>
  <si>
    <t>501.00</t>
  </si>
  <si>
    <t>2023-01-13 08:33:18</t>
  </si>
  <si>
    <t>2944364</t>
  </si>
  <si>
    <t>大学公园套房酒店</t>
  </si>
  <si>
    <t>NIE SHIZHAN</t>
  </si>
  <si>
    <t>762.75</t>
  </si>
  <si>
    <t>882.00</t>
  </si>
  <si>
    <t>2023-01-13 08:18:05</t>
  </si>
  <si>
    <t>2944242</t>
  </si>
  <si>
    <t>尼斯怡东中心维尔酒店</t>
  </si>
  <si>
    <t>cosini lorella</t>
  </si>
  <si>
    <t>474.78</t>
  </si>
  <si>
    <t>549.00</t>
  </si>
  <si>
    <t>2023-01-13 05:56:09</t>
  </si>
  <si>
    <t>2944240</t>
  </si>
  <si>
    <t>曼彻斯特市中心大不列颠酒店</t>
  </si>
  <si>
    <t>MAYSTRENKO Karina</t>
  </si>
  <si>
    <t>342.46</t>
  </si>
  <si>
    <t>396.00</t>
  </si>
  <si>
    <t>2023-01-13 05:49:30</t>
  </si>
  <si>
    <t>2944191</t>
  </si>
  <si>
    <t>德莱科尼肯酒店</t>
  </si>
  <si>
    <t>Marsh Jennifer</t>
  </si>
  <si>
    <t>930.52</t>
  </si>
  <si>
    <t>1076.00</t>
  </si>
  <si>
    <t>2023-01-13 04:15:55</t>
  </si>
  <si>
    <t>瑞士</t>
  </si>
  <si>
    <t>2944177</t>
  </si>
  <si>
    <t>巴塞罗那格伦薇亚菲拉欧洲酒店</t>
  </si>
  <si>
    <t>Massot Sentis Maria Dolores</t>
  </si>
  <si>
    <t>401.27</t>
  </si>
  <si>
    <t>464.00</t>
  </si>
  <si>
    <t>2023-01-13 04:19:36</t>
  </si>
  <si>
    <t>西班牙</t>
  </si>
  <si>
    <t>2944137</t>
  </si>
  <si>
    <t>PARDEDE CLAUDIA BENEDITA</t>
  </si>
  <si>
    <t>2023-01-13 03:09:24</t>
  </si>
  <si>
    <t>2944131</t>
  </si>
  <si>
    <t>马德里机场尊贵旅行者天空客房酒店</t>
  </si>
  <si>
    <t>WIJSMULLER MASCHA</t>
  </si>
  <si>
    <t>1341.30</t>
  </si>
  <si>
    <t>1551.00</t>
  </si>
  <si>
    <t>2023-01-13 03:22:27</t>
  </si>
  <si>
    <t>2944118</t>
  </si>
  <si>
    <t>雅加达哈珀迈特海瑞诺酒店</t>
  </si>
  <si>
    <t>SYAFIIE INU KENCANA</t>
  </si>
  <si>
    <t>206.69</t>
  </si>
  <si>
    <t>239.00</t>
  </si>
  <si>
    <t>2023-01-13 02:45:53</t>
  </si>
  <si>
    <t>2944097</t>
  </si>
  <si>
    <t>捷兰蒂克库塔尼奥酒店</t>
  </si>
  <si>
    <t>KARAENG AHMAD</t>
  </si>
  <si>
    <t>84.75</t>
  </si>
  <si>
    <t>98.00</t>
  </si>
  <si>
    <t>2023-01-13 02:16:01</t>
  </si>
  <si>
    <t>2944083</t>
  </si>
  <si>
    <t>Adam Jamilah</t>
  </si>
  <si>
    <t>2023-01-13 02:00:26</t>
  </si>
  <si>
    <t>2943955</t>
  </si>
  <si>
    <t>泗水宾托罗阿马里斯酒店</t>
  </si>
  <si>
    <t>Fanani Irfan</t>
  </si>
  <si>
    <t>117.26</t>
  </si>
  <si>
    <t>2023-01-13 00:38:51</t>
  </si>
  <si>
    <t>2943926</t>
  </si>
  <si>
    <t>XQ芭提雅酒店</t>
  </si>
  <si>
    <t>TAN CHARLES STEPHEN,CRUZ MARY LORRAINE DELA CRUZ</t>
  </si>
  <si>
    <t>409.11</t>
  </si>
  <si>
    <t>471.00</t>
  </si>
  <si>
    <t>2023-01-13 00:40:13</t>
  </si>
  <si>
    <t>2023-01-12</t>
  </si>
  <si>
    <t>2943566</t>
  </si>
  <si>
    <t>威兹苏迪曼北干巴鲁酒店</t>
  </si>
  <si>
    <t>FLORENSIA UTARI</t>
  </si>
  <si>
    <t>253.63</t>
  </si>
  <si>
    <t>292.00</t>
  </si>
  <si>
    <t>2023-01-12 21:53:52</t>
  </si>
  <si>
    <t>2943384</t>
  </si>
  <si>
    <t>MAMDOV DZHEIKHUN</t>
  </si>
  <si>
    <t>433.43</t>
  </si>
  <si>
    <t>499.00</t>
  </si>
  <si>
    <t>2023-01-12 21:54:34</t>
  </si>
  <si>
    <t>直采</t>
  </si>
  <si>
    <t>2943334</t>
  </si>
  <si>
    <t>LIU SHU,Gao Yanfeng</t>
  </si>
  <si>
    <t>491.63</t>
  </si>
  <si>
    <t>2023-01-12 20:34:04</t>
  </si>
  <si>
    <t>2942922</t>
  </si>
  <si>
    <t>巴拿马城瑞广场酒店</t>
  </si>
  <si>
    <t>MORENTEGARCIA JESUSCESAR</t>
  </si>
  <si>
    <t>1233.41</t>
  </si>
  <si>
    <t>1420.00</t>
  </si>
  <si>
    <t>2023-01-12 18:05:59</t>
  </si>
  <si>
    <t>巴拿马</t>
  </si>
  <si>
    <t>2942841</t>
  </si>
  <si>
    <t>OMG 住宅酒店</t>
  </si>
  <si>
    <t>Jakapirom Chaiyapon</t>
  </si>
  <si>
    <t>312.70</t>
  </si>
  <si>
    <t>2023-01-12 17:40:24</t>
  </si>
  <si>
    <t>2942784</t>
  </si>
  <si>
    <t>普吉岛桑苏丽酒店</t>
  </si>
  <si>
    <t>UNMAR PARVEZ</t>
  </si>
  <si>
    <t>7195.48</t>
  </si>
  <si>
    <t>8284.00</t>
  </si>
  <si>
    <t>2023-01-12 17:15:27</t>
  </si>
  <si>
    <t>2942668</t>
  </si>
  <si>
    <t>施柏阁孔蒂汉莎度假酒店</t>
  </si>
  <si>
    <t>TSOMAEV ZELIMKHAN</t>
  </si>
  <si>
    <t>1367.18</t>
  </si>
  <si>
    <t>1574.00</t>
  </si>
  <si>
    <t>2023-01-12 16:40:20</t>
  </si>
  <si>
    <t>德国</t>
  </si>
  <si>
    <t>2942473</t>
  </si>
  <si>
    <t>阿斯顿卡蒂卡格罗酒店会议中心</t>
  </si>
  <si>
    <t>ARYANI SANTI</t>
  </si>
  <si>
    <t>290.11</t>
  </si>
  <si>
    <t>334.00</t>
  </si>
  <si>
    <t>2023-01-12 15:27:48</t>
  </si>
  <si>
    <t>2942062</t>
  </si>
  <si>
    <t>坤甸金色郁金香酒店</t>
  </si>
  <si>
    <t>OEI GIOK AN</t>
  </si>
  <si>
    <t>251.89</t>
  </si>
  <si>
    <t>290.00</t>
  </si>
  <si>
    <t>2023-01-12 12:50:56</t>
  </si>
  <si>
    <t>2941848</t>
  </si>
  <si>
    <t>芭堤雅宜必思酒店 (SHA Plus+)</t>
  </si>
  <si>
    <t>IZHMIAKOV VLADISLAV</t>
  </si>
  <si>
    <t>268.40</t>
  </si>
  <si>
    <t>309.00</t>
  </si>
  <si>
    <t>2023-01-12 12:11:40</t>
  </si>
  <si>
    <t>2941716</t>
  </si>
  <si>
    <t>素万那普威乐机场酒店</t>
  </si>
  <si>
    <t>XU JINAN</t>
  </si>
  <si>
    <t>598.47</t>
  </si>
  <si>
    <t>689.00</t>
  </si>
  <si>
    <t>2023-01-12 11:03:14</t>
  </si>
  <si>
    <t>2941510</t>
  </si>
  <si>
    <t xml:space="preserve">托卡托卡度假酒店 </t>
  </si>
  <si>
    <t>SUISALA MARY ANNE</t>
  </si>
  <si>
    <t>616.71</t>
  </si>
  <si>
    <t>710.00</t>
  </si>
  <si>
    <t>2023-01-12 09:55:44</t>
  </si>
  <si>
    <t>斐济</t>
  </si>
  <si>
    <t>2941277</t>
  </si>
  <si>
    <t>珀蒂宫博物院高科技酒店</t>
  </si>
  <si>
    <t>AHN GAUL</t>
  </si>
  <si>
    <t>667.08</t>
  </si>
  <si>
    <t>2023-01-12 07:16:42</t>
  </si>
  <si>
    <t>2941207</t>
  </si>
  <si>
    <t>米兰里帕蒙蒂住宿酒店</t>
  </si>
  <si>
    <t>COTTONE ADRIAN FRANCISCO,ARANGUREN ROMERO MAYDA ANGELICA</t>
  </si>
  <si>
    <t>452.54</t>
  </si>
  <si>
    <t>521.00</t>
  </si>
  <si>
    <t>2023-01-12 06:15:44</t>
  </si>
  <si>
    <t>意大利</t>
  </si>
  <si>
    <t>2023-01-11</t>
  </si>
  <si>
    <t>2940831</t>
  </si>
  <si>
    <t>麦克唐纳德巴斯温泉度假酒店</t>
  </si>
  <si>
    <t>TING WANG,ANGELA WANG</t>
  </si>
  <si>
    <t>1289.04</t>
  </si>
  <si>
    <t>1482.00</t>
  </si>
  <si>
    <t>2023-01-11 23:12:40</t>
  </si>
  <si>
    <t>2940812</t>
  </si>
  <si>
    <t>清水索内斯塔简单套房酒店</t>
  </si>
  <si>
    <t>Musacchio Jimmy</t>
  </si>
  <si>
    <t>1049.85</t>
  </si>
  <si>
    <t>1207.00</t>
  </si>
  <si>
    <t>2023-01-11 22:54:09</t>
  </si>
  <si>
    <t>2940788</t>
  </si>
  <si>
    <t>泗水探索酒店</t>
  </si>
  <si>
    <t>EVRILLIA NISA</t>
  </si>
  <si>
    <t>311.39</t>
  </si>
  <si>
    <t>358.00</t>
  </si>
  <si>
    <t>2023-01-11 22:40:36</t>
  </si>
  <si>
    <t>2940767</t>
  </si>
  <si>
    <t>伦敦假日酒店 - 斯特拉特福市</t>
  </si>
  <si>
    <t>ZHANG JINGJING</t>
  </si>
  <si>
    <t>2409.35</t>
  </si>
  <si>
    <t>2770.00</t>
  </si>
  <si>
    <t>2023-01-11 22:33:16</t>
  </si>
  <si>
    <t>2940376</t>
  </si>
  <si>
    <t>吉隆坡美利亚酒店</t>
  </si>
  <si>
    <t>DR AUSTIN CHEW KAI ZHANG,LIM YU CHUON</t>
  </si>
  <si>
    <t>360.97</t>
  </si>
  <si>
    <t>415.00</t>
  </si>
  <si>
    <t>2023-01-11 20:22:48</t>
  </si>
  <si>
    <t>2940285</t>
  </si>
  <si>
    <t>槟城硬石酒店</t>
  </si>
  <si>
    <t>YACOB MOHD FIRDAUS</t>
  </si>
  <si>
    <t>1983.14</t>
  </si>
  <si>
    <t>2280.00</t>
  </si>
  <si>
    <t>2023-01-12 10:17:12</t>
  </si>
  <si>
    <t>2939814</t>
  </si>
  <si>
    <t>世纪古城布拉格 - 美憬阁酒店</t>
  </si>
  <si>
    <t>ZHOU ZIHAO,ZHAO XIMENG</t>
  </si>
  <si>
    <t>623.65</t>
  </si>
  <si>
    <t>717.00</t>
  </si>
  <si>
    <t>2023-01-11 17:38:05</t>
  </si>
  <si>
    <t>捷克</t>
  </si>
  <si>
    <t>2939211</t>
  </si>
  <si>
    <t>可爱岛海滩度假SPA酒店</t>
  </si>
  <si>
    <t>Young Rob</t>
  </si>
  <si>
    <t>4916.11</t>
  </si>
  <si>
    <t>5652.00</t>
  </si>
  <si>
    <t>2023-01-11 14:11:27</t>
  </si>
  <si>
    <t>2938620</t>
  </si>
  <si>
    <t>亨德里克斯酒店</t>
  </si>
  <si>
    <t>RODRIGUEZ LEANDRA</t>
  </si>
  <si>
    <t>1058.55</t>
  </si>
  <si>
    <t>1217.00</t>
  </si>
  <si>
    <t>2023-01-11 11:01:46</t>
  </si>
  <si>
    <t>2938502</t>
  </si>
  <si>
    <t>新加坡麦克弗森宜必思尚品酒店 (SG Clean)</t>
  </si>
  <si>
    <t>Gao Taoyin</t>
  </si>
  <si>
    <t>1330.79</t>
  </si>
  <si>
    <t>1530.00</t>
  </si>
  <si>
    <t>2023-01-11 10:12:13</t>
  </si>
  <si>
    <t>新加坡</t>
  </si>
  <si>
    <t>2938333</t>
  </si>
  <si>
    <t>安森伯勒旅馆</t>
  </si>
  <si>
    <t>Schwabe Frank</t>
  </si>
  <si>
    <t>3249.57</t>
  </si>
  <si>
    <t>3736.00</t>
  </si>
  <si>
    <t>2023-01-11 09:08:11</t>
  </si>
  <si>
    <t>2938144</t>
  </si>
  <si>
    <t>ULLAH WASIM</t>
  </si>
  <si>
    <t>1736.99</t>
  </si>
  <si>
    <t>1997.00</t>
  </si>
  <si>
    <t>2023-01-11 06:05:32</t>
  </si>
  <si>
    <t>2023-01-10</t>
  </si>
  <si>
    <t>2937744</t>
  </si>
  <si>
    <t>阿玛里斯帕库安茂物酒店</t>
  </si>
  <si>
    <t>ATMAJA HELMI</t>
  </si>
  <si>
    <t>150.42</t>
  </si>
  <si>
    <t>173.00</t>
  </si>
  <si>
    <t>2023-01-10 22:58:38</t>
  </si>
  <si>
    <t>2937261</t>
  </si>
  <si>
    <t>马尔代夫库达拉赫阿马亚度假村</t>
  </si>
  <si>
    <t>Lee Meredith</t>
  </si>
  <si>
    <t>7255.11</t>
  </si>
  <si>
    <t>8344.00</t>
  </si>
  <si>
    <t>2023-01-10 20:44:29</t>
  </si>
  <si>
    <t>马尔代夫</t>
  </si>
  <si>
    <t>2937238</t>
  </si>
  <si>
    <t>普鲁特村最爱酒店</t>
  </si>
  <si>
    <t>Zhang Mingnian</t>
  </si>
  <si>
    <t>511.27</t>
  </si>
  <si>
    <t>588.00</t>
  </si>
  <si>
    <t>2023-01-10 20:18:05</t>
  </si>
  <si>
    <t>2937184</t>
  </si>
  <si>
    <t>科摩帕雷斯酒店及会展中心</t>
  </si>
  <si>
    <t>RONDONI PIERO,MELE ILARIA</t>
  </si>
  <si>
    <t>1127.74</t>
  </si>
  <si>
    <t>1297.00</t>
  </si>
  <si>
    <t>2023-01-10 20:00:29</t>
  </si>
  <si>
    <t>2937173</t>
  </si>
  <si>
    <t>Themadjaja Wahjudi</t>
  </si>
  <si>
    <t>333.89</t>
  </si>
  <si>
    <t>384.00</t>
  </si>
  <si>
    <t>2023-01-10 19:57:10</t>
  </si>
  <si>
    <t>2937156</t>
  </si>
  <si>
    <t>LI FEIQI</t>
  </si>
  <si>
    <t>339.11</t>
  </si>
  <si>
    <t>390.00</t>
  </si>
  <si>
    <t>2023-01-10 19:51:55</t>
  </si>
  <si>
    <t>2936936</t>
  </si>
  <si>
    <t>中庭公寓</t>
  </si>
  <si>
    <t>Prasad Shaun</t>
  </si>
  <si>
    <t>2741.53</t>
  </si>
  <si>
    <t>3153.00</t>
  </si>
  <si>
    <t>2023-01-10 18:46:59</t>
  </si>
  <si>
    <t>澳大利亚</t>
  </si>
  <si>
    <t>2936921</t>
  </si>
  <si>
    <t>波德艾沙提</t>
  </si>
  <si>
    <t>BIN ARAB HAMAD</t>
  </si>
  <si>
    <t>1822.47</t>
  </si>
  <si>
    <t>2096.00</t>
  </si>
  <si>
    <t>2023-01-10 18:52:56</t>
  </si>
  <si>
    <t>沙特阿拉伯</t>
  </si>
  <si>
    <t>2936619</t>
  </si>
  <si>
    <t>吉隆坡千禧大酒店</t>
  </si>
  <si>
    <t>RATCHAWAT KOTCHAKORN</t>
  </si>
  <si>
    <t>2112.89</t>
  </si>
  <si>
    <t>2430.00</t>
  </si>
  <si>
    <t>2023-01-10 18:36:09</t>
  </si>
  <si>
    <t>2936527</t>
  </si>
  <si>
    <t>新首尔酒店</t>
  </si>
  <si>
    <t>WANG XUE</t>
  </si>
  <si>
    <t>396.49</t>
  </si>
  <si>
    <t>456.00</t>
  </si>
  <si>
    <t>2023-01-10 16:43:30</t>
  </si>
  <si>
    <t>韩国</t>
  </si>
  <si>
    <t>2936205</t>
  </si>
  <si>
    <t>维布萨南保旅馆</t>
  </si>
  <si>
    <t>CHANAPAI SIRIRAT,CHANAPAI BUDSAKORN</t>
  </si>
  <si>
    <t>214.77</t>
  </si>
  <si>
    <t>247.00</t>
  </si>
  <si>
    <t>2023-01-10 15:01:53</t>
  </si>
  <si>
    <t>2936047</t>
  </si>
  <si>
    <t>汉堡戴姆多梅塞会展中心施泰根博阁城际酒店</t>
  </si>
  <si>
    <t>BAYER IVONNE</t>
  </si>
  <si>
    <t>725.16</t>
  </si>
  <si>
    <t>834.00</t>
  </si>
  <si>
    <t>2023-01-10 14:14:45</t>
  </si>
  <si>
    <t>2935039</t>
  </si>
  <si>
    <t>公园套房波尔多拉克酒店</t>
  </si>
  <si>
    <t>ROTG GUILLAUME</t>
  </si>
  <si>
    <t>1175.56</t>
  </si>
  <si>
    <t>1352.00</t>
  </si>
  <si>
    <t>2023-01-10 07:09:29</t>
  </si>
  <si>
    <t>2934849</t>
  </si>
  <si>
    <t>CHEN BINGHONG</t>
  </si>
  <si>
    <t>289.54</t>
  </si>
  <si>
    <t>333.00</t>
  </si>
  <si>
    <t>2023-01-10 02:16:11</t>
  </si>
  <si>
    <t>2934841</t>
  </si>
  <si>
    <t>曼谷素坤逸11号智选假日酒店 (SHA Plus+)</t>
  </si>
  <si>
    <t>CHEN RUFANG</t>
  </si>
  <si>
    <t>847.76</t>
  </si>
  <si>
    <t>975.00</t>
  </si>
  <si>
    <t>2023-01-10 02:06:46</t>
  </si>
  <si>
    <t>2934815</t>
  </si>
  <si>
    <t>UY LYHENG</t>
  </si>
  <si>
    <t>427.79</t>
  </si>
  <si>
    <t>492.00</t>
  </si>
  <si>
    <t>2023-01-10 01:35:45</t>
  </si>
  <si>
    <t>2023-01-09</t>
  </si>
  <si>
    <t>2934606</t>
  </si>
  <si>
    <t>槟城长荣桂冠酒店</t>
  </si>
  <si>
    <t>FARN YING WEI</t>
  </si>
  <si>
    <t>308.00</t>
  </si>
  <si>
    <t>351.00</t>
  </si>
  <si>
    <t>2023-01-09 23:17:24</t>
  </si>
  <si>
    <t>2934573</t>
  </si>
  <si>
    <t>奥克兰千禧大酒店</t>
  </si>
  <si>
    <t>Habtemariam Yonas</t>
  </si>
  <si>
    <t>2839.59</t>
  </si>
  <si>
    <t>3236.00</t>
  </si>
  <si>
    <t>2023-01-09 22:58:40</t>
  </si>
  <si>
    <t>新西兰</t>
  </si>
  <si>
    <t>2022-12-07</t>
  </si>
  <si>
    <t>2854259</t>
  </si>
  <si>
    <t>安达曼白沙滩度假村</t>
  </si>
  <si>
    <t>SAIFI MOHAMMAD AADIL,SAIFI MOHAMMAD AADIL</t>
  </si>
  <si>
    <t>1645.59</t>
  </si>
  <si>
    <t>1826.00</t>
  </si>
  <si>
    <t>2022-12-07 17:49:37</t>
  </si>
  <si>
    <t>2023-01-08</t>
  </si>
  <si>
    <t>2931188</t>
  </si>
  <si>
    <t>THIMKAO PORNTHIP,NINGKLANG YEN</t>
  </si>
  <si>
    <t>754.65</t>
  </si>
  <si>
    <t>860.00</t>
  </si>
  <si>
    <t>2023-01-08 16:05:17</t>
  </si>
  <si>
    <t>2022-12-01</t>
  </si>
  <si>
    <t>2838543</t>
  </si>
  <si>
    <t>宿务迈瑞柏高碧海度假村</t>
  </si>
  <si>
    <t>JI KYUNGGU</t>
  </si>
  <si>
    <t>3397.86</t>
  </si>
  <si>
    <t>3729.00</t>
  </si>
  <si>
    <t>2022-12-02 14:49:51</t>
  </si>
  <si>
    <t>2023-01-06</t>
  </si>
  <si>
    <t>2924630</t>
  </si>
  <si>
    <t>考帕苏尔酒店</t>
  </si>
  <si>
    <t>COSTELLO MICHAEL</t>
  </si>
  <si>
    <t>1864.47</t>
  </si>
  <si>
    <t>2112.00</t>
  </si>
  <si>
    <t>2023-01-06 07:53:55</t>
  </si>
  <si>
    <t>巴西</t>
  </si>
  <si>
    <t>2022-12-24</t>
  </si>
  <si>
    <t>2897723</t>
  </si>
  <si>
    <t>巴厘岛尼欧库塔酒店</t>
  </si>
  <si>
    <t>MENDONCA MARCIANO MICHAEL,MENDONCA MARCIANO MICHAEL</t>
  </si>
  <si>
    <t>2176.02</t>
  </si>
  <si>
    <t>2424.00</t>
  </si>
  <si>
    <t>2022-12-24 16:22:51</t>
  </si>
  <si>
    <t>2022-12-22</t>
  </si>
  <si>
    <t>2894229</t>
  </si>
  <si>
    <t>NIMLA ANKIT VINOD</t>
  </si>
  <si>
    <t>2023-01-07</t>
  </si>
  <si>
    <t>1483.00</t>
  </si>
  <si>
    <t>1652.00</t>
  </si>
  <si>
    <t>2022-12-22 19:07:49</t>
  </si>
  <si>
    <t>2022-09-23</t>
  </si>
  <si>
    <t>2705456</t>
  </si>
  <si>
    <t>雷克雅未克格兰酒店</t>
  </si>
  <si>
    <t>LI YAT HEI JACK</t>
  </si>
  <si>
    <t>2051.62</t>
  </si>
  <si>
    <t>2271.00</t>
  </si>
  <si>
    <t>2022-09-23 17:24:01</t>
  </si>
  <si>
    <t>冰岛</t>
  </si>
  <si>
    <t>2925791</t>
  </si>
  <si>
    <t>萨瓦斯蒂暹罗酒店</t>
  </si>
  <si>
    <t>SAPIM PHATTHEERAT,FAKKAEW CHANANPAT</t>
  </si>
  <si>
    <t>96.23</t>
  </si>
  <si>
    <t>109.00</t>
  </si>
  <si>
    <t>2023-01-06 16:31:31</t>
  </si>
  <si>
    <t>2023-01-03</t>
  </si>
  <si>
    <t>2918705</t>
  </si>
  <si>
    <t>巴塞尔丽笙酒店</t>
  </si>
  <si>
    <t>Schaerli Fabienne</t>
  </si>
  <si>
    <t>3753.70</t>
  </si>
  <si>
    <t>4230.00</t>
  </si>
  <si>
    <t>2023-01-03 20:13:31</t>
  </si>
  <si>
    <t>2927544</t>
  </si>
  <si>
    <t>SOMBAHTTARE SARANYA</t>
  </si>
  <si>
    <t>215.06</t>
  </si>
  <si>
    <t>245.00</t>
  </si>
  <si>
    <t>2023-01-07 09:40:18</t>
  </si>
  <si>
    <t>2023-01-02</t>
  </si>
  <si>
    <t>2916772</t>
  </si>
  <si>
    <t>花园美景酒店</t>
  </si>
  <si>
    <t>WONG WING SZE,LAM WING KI</t>
  </si>
  <si>
    <t>704.78</t>
  </si>
  <si>
    <t>796.00</t>
  </si>
  <si>
    <t>2023-01-02 19:39:43</t>
  </si>
  <si>
    <t>2022-12-15</t>
  </si>
  <si>
    <t>2874386</t>
  </si>
  <si>
    <t>秋叶原莱姆日式商务酒店</t>
  </si>
  <si>
    <t>KWONG CHUN YUEN,TSE CHEUK KWAN</t>
  </si>
  <si>
    <t>3103.05</t>
  </si>
  <si>
    <t>3464.00</t>
  </si>
  <si>
    <t>2022-12-15 00:46:02</t>
  </si>
  <si>
    <t>日本</t>
  </si>
  <si>
    <t>2022-08-05</t>
  </si>
  <si>
    <t>2645141</t>
  </si>
  <si>
    <t>萨马亚巴厘岛塞米亚克别墅</t>
  </si>
  <si>
    <t>MUN DAHYUN</t>
  </si>
  <si>
    <t>9762.52</t>
  </si>
  <si>
    <t>11332.00</t>
  </si>
  <si>
    <t>2022-08-05 14:35:24</t>
  </si>
  <si>
    <t>2930568</t>
  </si>
  <si>
    <t>雅加达瓦希德哈西姆智选假日酒店</t>
  </si>
  <si>
    <t>MA YU</t>
  </si>
  <si>
    <t>1539.14</t>
  </si>
  <si>
    <t>1754.00</t>
  </si>
  <si>
    <t>2023-01-08 11:11:34</t>
  </si>
  <si>
    <t>2931936</t>
  </si>
  <si>
    <t>SALMAN AHMAD ZULKIFLY</t>
  </si>
  <si>
    <t>629.17</t>
  </si>
  <si>
    <t>2023-01-08 23:21:36</t>
  </si>
  <si>
    <t>2917700</t>
  </si>
  <si>
    <t>新山格拉纳达酒店</t>
  </si>
  <si>
    <t>HE JIALE</t>
  </si>
  <si>
    <t>2582.33</t>
  </si>
  <si>
    <t>2910.00</t>
  </si>
  <si>
    <t>2023-01-03 11:50:56</t>
  </si>
  <si>
    <t>2927135</t>
  </si>
  <si>
    <t>槟城皇家朱兰酒店</t>
  </si>
  <si>
    <t>SALLEHUDDIN MOHAMMAD SYAZWAN</t>
  </si>
  <si>
    <t>1422.04</t>
  </si>
  <si>
    <t>1620.00</t>
  </si>
  <si>
    <t>2023-01-09 15:54:24</t>
  </si>
  <si>
    <t>2929850</t>
  </si>
  <si>
    <t>HABIB HABIB ABDULLAH MUKHLIS BIN HABIB ELIAS</t>
  </si>
  <si>
    <t>475.77</t>
  </si>
  <si>
    <t>542.00</t>
  </si>
  <si>
    <t>2023-01-09 19:58:54</t>
  </si>
  <si>
    <t>2876659</t>
  </si>
  <si>
    <t>云顶世界 - 第一大酒店</t>
  </si>
  <si>
    <t>Gupta Rajeev Kumar,Gupta Rajeev Kumar,Gupta Rajeev Kumar,Gupta Rajeev Kumar</t>
  </si>
  <si>
    <t>464.23</t>
  </si>
  <si>
    <t>518.00</t>
  </si>
  <si>
    <t>2022-12-15 20:08:14</t>
  </si>
  <si>
    <t>2933729</t>
  </si>
  <si>
    <t>SIDI QASIDIALI AFANDI</t>
  </si>
  <si>
    <t>464.20</t>
  </si>
  <si>
    <t>529.00</t>
  </si>
  <si>
    <t>2023-01-10 10:46:10</t>
  </si>
  <si>
    <t>2022-12-16</t>
  </si>
  <si>
    <t>2877697</t>
  </si>
  <si>
    <t>日落大道豪华酒店</t>
  </si>
  <si>
    <t>SENTHILVELAN RAKESH</t>
  </si>
  <si>
    <t>1624.85</t>
  </si>
  <si>
    <t>1807.00</t>
  </si>
  <si>
    <t>2022-12-16 08:01:17</t>
  </si>
  <si>
    <t>2924399</t>
  </si>
  <si>
    <t>IZUAN NURUL IZUAN BIN MOHAMMAT ROSLI</t>
  </si>
  <si>
    <t>590.11</t>
  </si>
  <si>
    <t>668.00</t>
  </si>
  <si>
    <t>2023-01-06 01:25:03</t>
  </si>
  <si>
    <t>2928080</t>
  </si>
  <si>
    <t>爱迪生时代广场酒店</t>
  </si>
  <si>
    <t>LYLES TIERRA NICHELLE</t>
  </si>
  <si>
    <t>1369.37</t>
  </si>
  <si>
    <t>1560.00</t>
  </si>
  <si>
    <t>2023-01-07 13:12:05</t>
  </si>
  <si>
    <t>2930993</t>
  </si>
  <si>
    <t>曼谷素坤逸11号美居酒店</t>
  </si>
  <si>
    <t>BAUSCH JEANNOT</t>
  </si>
  <si>
    <t>1196.91</t>
  </si>
  <si>
    <t>1364.00</t>
  </si>
  <si>
    <t>2023-01-08 15:28:27</t>
  </si>
  <si>
    <t>2023-01-04</t>
  </si>
  <si>
    <t>2921116</t>
  </si>
  <si>
    <t>国王殿酒店</t>
  </si>
  <si>
    <t>Tejada y Perez Jaqueline Alina,Leger Viktor Fabian</t>
  </si>
  <si>
    <t>2919.14</t>
  </si>
  <si>
    <t>3294.00</t>
  </si>
  <si>
    <t>2023-01-04 19:44:56</t>
  </si>
  <si>
    <t>2022-10-28</t>
  </si>
  <si>
    <t>2764215</t>
  </si>
  <si>
    <t xml:space="preserve">玛丽蒂姆法兰克福酒店  </t>
  </si>
  <si>
    <t>ZHENG MIN,Zhou Yan</t>
  </si>
  <si>
    <t>12611.46</t>
  </si>
  <si>
    <t>13668.00</t>
  </si>
  <si>
    <t>2022-10-28 22:06:58</t>
  </si>
  <si>
    <t>2022-12-20</t>
  </si>
  <si>
    <t>2888354</t>
  </si>
  <si>
    <t>爱若特亚里山德斯酒店</t>
  </si>
  <si>
    <t>TSERKIS ILIAS</t>
  </si>
  <si>
    <t>958.01</t>
  </si>
  <si>
    <t>1066.00</t>
  </si>
  <si>
    <t>2022-12-20 13:34:04</t>
  </si>
  <si>
    <t>希腊</t>
  </si>
  <si>
    <t>2023-01-05</t>
  </si>
  <si>
    <t>2922004</t>
  </si>
  <si>
    <t>淘金酒店 - 贵族之家酒店</t>
  </si>
  <si>
    <t>Connolly Garry M</t>
  </si>
  <si>
    <t>1878.99</t>
  </si>
  <si>
    <t>2127.00</t>
  </si>
  <si>
    <t>2023-01-05 06:16:09</t>
  </si>
  <si>
    <t>2934385</t>
  </si>
  <si>
    <t>吉隆坡四季酒店</t>
  </si>
  <si>
    <t>MOHD ALI BHRADEP SHAKOR</t>
  </si>
  <si>
    <t>1368.90</t>
  </si>
  <si>
    <t>2023-01-09 22:08:36</t>
  </si>
  <si>
    <t>2927551</t>
  </si>
  <si>
    <t>曼谷中城酒店</t>
  </si>
  <si>
    <t>CHAIPETCH SATHAPIT,CHAIPETCH SUWITTA</t>
  </si>
  <si>
    <t>298.45</t>
  </si>
  <si>
    <t>340.00</t>
  </si>
  <si>
    <t>2023-01-07 09:43:40</t>
  </si>
  <si>
    <t>2932279</t>
  </si>
  <si>
    <t>马哈德湾度假酒店</t>
  </si>
  <si>
    <t>DIBROVA ARTEM,DIBROVA KAMILA</t>
  </si>
  <si>
    <t>2461.39</t>
  </si>
  <si>
    <t>2805.00</t>
  </si>
  <si>
    <t>2023-01-09 06:31:19</t>
  </si>
  <si>
    <t>2932139</t>
  </si>
  <si>
    <t>Travelodge Manchester Sportcity</t>
  </si>
  <si>
    <t>BEH JO LING</t>
  </si>
  <si>
    <t>531.77</t>
  </si>
  <si>
    <t>606.00</t>
  </si>
  <si>
    <t>2023-01-09 08:08:35</t>
  </si>
  <si>
    <t>2932628</t>
  </si>
  <si>
    <t>杜克大学旅馆</t>
  </si>
  <si>
    <t>Malone John B</t>
  </si>
  <si>
    <t>2053.35</t>
  </si>
  <si>
    <t>2340.00</t>
  </si>
  <si>
    <t>2023-01-09 11:23:54</t>
  </si>
  <si>
    <t>2022-12-30</t>
  </si>
  <si>
    <t>2910286</t>
  </si>
  <si>
    <t>海茵娜酒店东京银座</t>
  </si>
  <si>
    <t>SUN HUNGMIN</t>
  </si>
  <si>
    <t>2672.76</t>
  </si>
  <si>
    <t>2978.00</t>
  </si>
  <si>
    <t>2022-12-30 01:22:52</t>
  </si>
  <si>
    <t>2919783</t>
  </si>
  <si>
    <t>吉隆坡弗拉斯尔商业园区戴斯套房酒店</t>
  </si>
  <si>
    <t>VIJAYAN VINOD,DAVID CATHERINE</t>
  </si>
  <si>
    <t>190.53</t>
  </si>
  <si>
    <t>215.00</t>
  </si>
  <si>
    <t>2023-01-04 10:21:37</t>
  </si>
  <si>
    <t>2922349</t>
  </si>
  <si>
    <t>雅加达牙也马达假日套房酒店 - IHG 酒店</t>
  </si>
  <si>
    <t>ZHU DEWU</t>
  </si>
  <si>
    <t>2417.87</t>
  </si>
  <si>
    <t>2737.00</t>
  </si>
  <si>
    <t>2023-01-05 10:56:05</t>
  </si>
  <si>
    <t>2022-12-23</t>
  </si>
  <si>
    <t>2894937</t>
  </si>
  <si>
    <t>坦加拉宫殿 - 欧特克精选酒店</t>
  </si>
  <si>
    <t>Raghuraman Arjun</t>
  </si>
  <si>
    <t>17393.22</t>
  </si>
  <si>
    <t>19371.00</t>
  </si>
  <si>
    <t>2022-12-23 02:38:46</t>
  </si>
  <si>
    <t>2926084</t>
  </si>
  <si>
    <t>菲基剧院酒店</t>
  </si>
  <si>
    <t>Rijns Rene</t>
  </si>
  <si>
    <t>1124.69</t>
  </si>
  <si>
    <t>1274.00</t>
  </si>
  <si>
    <t>2023-01-06 18:31:17</t>
  </si>
  <si>
    <t>荷兰</t>
  </si>
  <si>
    <t>2929247</t>
  </si>
  <si>
    <t>瑞士尼罗河酒店</t>
  </si>
  <si>
    <t>sinha shwetav,sinha shwetav</t>
  </si>
  <si>
    <t>577.59</t>
  </si>
  <si>
    <t>658.00</t>
  </si>
  <si>
    <t>2023-01-07 19:48:31</t>
  </si>
  <si>
    <t>埃及</t>
  </si>
  <si>
    <t>2933492</t>
  </si>
  <si>
    <t>祥拉图酒店</t>
  </si>
  <si>
    <t>WIJAYA RICKY ROMA</t>
  </si>
  <si>
    <t>150.93</t>
  </si>
  <si>
    <t>172.00</t>
  </si>
  <si>
    <t>2023-01-09 17:02:12</t>
  </si>
  <si>
    <t>A230119102838481</t>
  </si>
  <si>
    <t>A230119102916481</t>
  </si>
  <si>
    <t>A230119103330481</t>
  </si>
  <si>
    <t>A230119103421481</t>
  </si>
  <si>
    <t>A230129174044481</t>
  </si>
  <si>
    <t>A230129174124481</t>
  </si>
  <si>
    <t>261.80</t>
  </si>
  <si>
    <t>-47</t>
  </si>
  <si>
    <t>-41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</si>
</sst>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176" fontId="0" fillId="0" borderId="0" xfId="0" applyNumberFormat="1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68"/>
  <sheetViews>
    <sheetView topLeftCell="A122" workbookViewId="0">
      <selection activeCell="A160" sqref="A160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44936</v>
      </c>
      <c r="G2" s="6">
        <v>44940</v>
      </c>
      <c r="H2" s="4">
        <v>1</v>
      </c>
      <c r="I2" s="4">
        <v>4</v>
      </c>
      <c r="J2" s="4">
        <v>4</v>
      </c>
      <c r="K2" s="4" t="s">
        <v>30</v>
      </c>
      <c r="L2" s="4">
        <v>11332</v>
      </c>
      <c r="M2" s="4">
        <v>11332</v>
      </c>
      <c r="N2" s="4" t="s">
        <v>31</v>
      </c>
      <c r="O2" s="4" t="s">
        <v>32</v>
      </c>
      <c r="P2" s="4" t="s">
        <v>33</v>
      </c>
      <c r="Q2" s="4">
        <v>0</v>
      </c>
      <c r="R2" s="12">
        <v>44778</v>
      </c>
      <c r="S2" s="6">
        <v>44943</v>
      </c>
      <c r="T2" s="4" t="s">
        <v>34</v>
      </c>
      <c r="U2" s="4">
        <v>11332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44937</v>
      </c>
      <c r="G3" s="6">
        <v>44940</v>
      </c>
      <c r="H3" s="4">
        <v>1</v>
      </c>
      <c r="I3" s="4">
        <v>3</v>
      </c>
      <c r="J3" s="4">
        <v>3</v>
      </c>
      <c r="K3" s="4" t="s">
        <v>30</v>
      </c>
      <c r="L3" s="4">
        <v>2271</v>
      </c>
      <c r="M3" s="4">
        <v>2271</v>
      </c>
      <c r="N3" s="4" t="s">
        <v>40</v>
      </c>
      <c r="O3" s="4" t="s">
        <v>32</v>
      </c>
      <c r="P3" s="4" t="s">
        <v>33</v>
      </c>
      <c r="Q3" s="4">
        <v>0</v>
      </c>
      <c r="R3" s="12">
        <v>44827</v>
      </c>
      <c r="S3" s="6">
        <v>44943</v>
      </c>
      <c r="T3" s="4" t="s">
        <v>34</v>
      </c>
      <c r="U3" s="4">
        <v>2271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44934</v>
      </c>
      <c r="G4" s="6">
        <v>44940</v>
      </c>
      <c r="H4" s="4">
        <v>1</v>
      </c>
      <c r="I4" s="4">
        <v>6</v>
      </c>
      <c r="J4" s="4">
        <v>6</v>
      </c>
      <c r="K4" s="4" t="s">
        <v>30</v>
      </c>
      <c r="L4" s="4">
        <v>13668</v>
      </c>
      <c r="M4" s="4">
        <v>13668</v>
      </c>
      <c r="N4" s="4" t="s">
        <v>46</v>
      </c>
      <c r="O4" s="4" t="s">
        <v>32</v>
      </c>
      <c r="P4" s="4" t="s">
        <v>33</v>
      </c>
      <c r="Q4" s="4">
        <v>0</v>
      </c>
      <c r="R4" s="12">
        <v>44862</v>
      </c>
      <c r="S4" s="6">
        <v>44943</v>
      </c>
      <c r="T4" s="4" t="s">
        <v>34</v>
      </c>
      <c r="U4" s="4">
        <v>13668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44937</v>
      </c>
      <c r="G5" s="6">
        <v>44940</v>
      </c>
      <c r="H5" s="4">
        <v>1</v>
      </c>
      <c r="I5" s="4">
        <v>3</v>
      </c>
      <c r="J5" s="4">
        <v>3</v>
      </c>
      <c r="K5" s="4" t="s">
        <v>30</v>
      </c>
      <c r="L5" s="4">
        <v>3729</v>
      </c>
      <c r="M5" s="4">
        <v>3729</v>
      </c>
      <c r="N5" s="4" t="s">
        <v>52</v>
      </c>
      <c r="O5" s="4" t="s">
        <v>32</v>
      </c>
      <c r="P5" s="4" t="s">
        <v>33</v>
      </c>
      <c r="Q5" s="4">
        <v>0</v>
      </c>
      <c r="R5" s="12">
        <v>44896</v>
      </c>
      <c r="S5" s="6">
        <v>44943</v>
      </c>
      <c r="T5" s="4" t="s">
        <v>34</v>
      </c>
      <c r="U5" s="4">
        <v>3729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44938</v>
      </c>
      <c r="G6" s="6">
        <v>44940</v>
      </c>
      <c r="H6" s="4">
        <v>1</v>
      </c>
      <c r="I6" s="4">
        <v>2</v>
      </c>
      <c r="J6" s="4">
        <v>2</v>
      </c>
      <c r="K6" s="4" t="s">
        <v>30</v>
      </c>
      <c r="L6" s="4">
        <v>1826</v>
      </c>
      <c r="M6" s="4">
        <v>1826</v>
      </c>
      <c r="N6" s="4" t="s">
        <v>58</v>
      </c>
      <c r="O6" s="4" t="s">
        <v>32</v>
      </c>
      <c r="P6" s="4" t="s">
        <v>33</v>
      </c>
      <c r="Q6" s="4">
        <v>0</v>
      </c>
      <c r="R6" s="12">
        <v>44902</v>
      </c>
      <c r="S6" s="6">
        <v>44943</v>
      </c>
      <c r="T6" s="4" t="s">
        <v>34</v>
      </c>
      <c r="U6" s="4">
        <v>1826</v>
      </c>
      <c r="V6" s="4">
        <v>0</v>
      </c>
      <c r="W6" s="4">
        <v>0</v>
      </c>
      <c r="X6" s="4" t="s">
        <v>59</v>
      </c>
      <c r="Y6" s="4" t="s">
        <v>60</v>
      </c>
    </row>
    <row r="7" s="4" customFormat="1" spans="1:25">
      <c r="A7" s="4" t="s">
        <v>61</v>
      </c>
      <c r="B7" s="4" t="s">
        <v>26</v>
      </c>
      <c r="C7" s="4" t="s">
        <v>27</v>
      </c>
      <c r="D7" s="4" t="s">
        <v>62</v>
      </c>
      <c r="E7" s="4" t="s">
        <v>63</v>
      </c>
      <c r="F7" s="6">
        <v>44936</v>
      </c>
      <c r="G7" s="6">
        <v>44940</v>
      </c>
      <c r="H7" s="4">
        <v>1</v>
      </c>
      <c r="I7" s="4">
        <v>4</v>
      </c>
      <c r="J7" s="4">
        <v>4</v>
      </c>
      <c r="K7" s="4" t="s">
        <v>30</v>
      </c>
      <c r="L7" s="4">
        <v>3464</v>
      </c>
      <c r="M7" s="4">
        <v>3464</v>
      </c>
      <c r="N7" s="4" t="s">
        <v>64</v>
      </c>
      <c r="O7" s="4" t="s">
        <v>32</v>
      </c>
      <c r="P7" s="4" t="s">
        <v>33</v>
      </c>
      <c r="Q7" s="4">
        <v>0</v>
      </c>
      <c r="R7" s="12">
        <v>44910</v>
      </c>
      <c r="S7" s="6">
        <v>44943</v>
      </c>
      <c r="T7" s="4" t="s">
        <v>34</v>
      </c>
      <c r="U7" s="4">
        <v>3464</v>
      </c>
      <c r="V7" s="4">
        <v>0</v>
      </c>
      <c r="W7" s="4">
        <v>0</v>
      </c>
      <c r="X7" s="4" t="s">
        <v>65</v>
      </c>
      <c r="Y7" s="4" t="s">
        <v>66</v>
      </c>
    </row>
    <row r="8" s="4" customFormat="1" spans="1:25">
      <c r="A8" s="4" t="s">
        <v>67</v>
      </c>
      <c r="B8" s="4" t="s">
        <v>26</v>
      </c>
      <c r="C8" s="4" t="s">
        <v>27</v>
      </c>
      <c r="D8" s="4" t="s">
        <v>68</v>
      </c>
      <c r="E8" s="4" t="s">
        <v>69</v>
      </c>
      <c r="F8" s="6">
        <v>44939</v>
      </c>
      <c r="G8" s="6">
        <v>44940</v>
      </c>
      <c r="H8" s="4">
        <v>2</v>
      </c>
      <c r="I8" s="4">
        <v>1</v>
      </c>
      <c r="J8" s="4">
        <v>2</v>
      </c>
      <c r="K8" s="4" t="s">
        <v>30</v>
      </c>
      <c r="L8" s="4">
        <v>518</v>
      </c>
      <c r="M8" s="4">
        <v>518</v>
      </c>
      <c r="N8" s="4" t="s">
        <v>70</v>
      </c>
      <c r="O8" s="4" t="s">
        <v>32</v>
      </c>
      <c r="P8" s="4" t="s">
        <v>33</v>
      </c>
      <c r="Q8" s="4">
        <v>0</v>
      </c>
      <c r="R8" s="12">
        <v>44910</v>
      </c>
      <c r="S8" s="6">
        <v>44943</v>
      </c>
      <c r="T8" s="4" t="s">
        <v>34</v>
      </c>
      <c r="U8" s="4">
        <v>518</v>
      </c>
      <c r="V8" s="4">
        <v>0</v>
      </c>
      <c r="W8" s="4">
        <v>0</v>
      </c>
      <c r="X8" s="4" t="s">
        <v>71</v>
      </c>
      <c r="Y8" s="4" t="s">
        <v>72</v>
      </c>
    </row>
    <row r="9" s="4" customFormat="1" spans="1:25">
      <c r="A9" s="4" t="s">
        <v>73</v>
      </c>
      <c r="B9" s="4" t="s">
        <v>26</v>
      </c>
      <c r="C9" s="4" t="s">
        <v>27</v>
      </c>
      <c r="D9" s="4" t="s">
        <v>74</v>
      </c>
      <c r="E9" s="4" t="s">
        <v>75</v>
      </c>
      <c r="F9" s="6">
        <v>44939</v>
      </c>
      <c r="G9" s="6">
        <v>44940</v>
      </c>
      <c r="H9" s="4">
        <v>1</v>
      </c>
      <c r="I9" s="4">
        <v>1</v>
      </c>
      <c r="J9" s="4">
        <v>1</v>
      </c>
      <c r="K9" s="4" t="s">
        <v>30</v>
      </c>
      <c r="L9" s="4">
        <v>1807</v>
      </c>
      <c r="M9" s="4">
        <v>1807</v>
      </c>
      <c r="N9" s="4" t="s">
        <v>76</v>
      </c>
      <c r="O9" s="4" t="s">
        <v>32</v>
      </c>
      <c r="P9" s="4" t="s">
        <v>33</v>
      </c>
      <c r="Q9" s="4">
        <v>0</v>
      </c>
      <c r="R9" s="12">
        <v>44911</v>
      </c>
      <c r="S9" s="6">
        <v>44943</v>
      </c>
      <c r="T9" s="4" t="s">
        <v>34</v>
      </c>
      <c r="U9" s="4">
        <v>1807</v>
      </c>
      <c r="V9" s="4">
        <v>0</v>
      </c>
      <c r="W9" s="4">
        <v>0</v>
      </c>
      <c r="X9" s="4" t="s">
        <v>77</v>
      </c>
      <c r="Y9" s="4" t="s">
        <v>78</v>
      </c>
    </row>
    <row r="10" s="4" customFormat="1" spans="1:25">
      <c r="A10" s="4" t="s">
        <v>79</v>
      </c>
      <c r="B10" s="4" t="s">
        <v>26</v>
      </c>
      <c r="C10" s="4" t="s">
        <v>27</v>
      </c>
      <c r="D10" s="4" t="s">
        <v>80</v>
      </c>
      <c r="E10" s="4" t="s">
        <v>81</v>
      </c>
      <c r="F10" s="6">
        <v>44938</v>
      </c>
      <c r="G10" s="6">
        <v>44940</v>
      </c>
      <c r="H10" s="4">
        <v>1</v>
      </c>
      <c r="I10" s="4">
        <v>2</v>
      </c>
      <c r="J10" s="4">
        <v>2</v>
      </c>
      <c r="K10" s="4" t="s">
        <v>30</v>
      </c>
      <c r="L10" s="4">
        <v>1066</v>
      </c>
      <c r="M10" s="4">
        <v>1066</v>
      </c>
      <c r="N10" s="4" t="s">
        <v>82</v>
      </c>
      <c r="O10" s="4" t="s">
        <v>32</v>
      </c>
      <c r="P10" s="4" t="s">
        <v>33</v>
      </c>
      <c r="Q10" s="4">
        <v>0</v>
      </c>
      <c r="R10" s="12">
        <v>44915</v>
      </c>
      <c r="S10" s="6">
        <v>44943</v>
      </c>
      <c r="T10" s="4" t="s">
        <v>34</v>
      </c>
      <c r="U10" s="4">
        <v>1066</v>
      </c>
      <c r="V10" s="4">
        <v>0</v>
      </c>
      <c r="W10" s="4">
        <v>0</v>
      </c>
      <c r="X10" s="4" t="s">
        <v>83</v>
      </c>
      <c r="Y10" s="4" t="s">
        <v>84</v>
      </c>
    </row>
    <row r="11" s="4" customFormat="1" spans="1:25">
      <c r="A11" s="4" t="s">
        <v>85</v>
      </c>
      <c r="B11" s="4" t="s">
        <v>26</v>
      </c>
      <c r="C11" s="4" t="s">
        <v>27</v>
      </c>
      <c r="D11" s="4" t="s">
        <v>86</v>
      </c>
      <c r="E11" s="4" t="s">
        <v>87</v>
      </c>
      <c r="F11" s="6">
        <v>44933</v>
      </c>
      <c r="G11" s="6">
        <v>44940</v>
      </c>
      <c r="H11" s="4">
        <v>1</v>
      </c>
      <c r="I11" s="4">
        <v>7</v>
      </c>
      <c r="J11" s="4">
        <v>7</v>
      </c>
      <c r="K11" s="4" t="s">
        <v>30</v>
      </c>
      <c r="L11" s="4">
        <v>1652</v>
      </c>
      <c r="M11" s="4">
        <v>1652</v>
      </c>
      <c r="N11" s="4" t="s">
        <v>88</v>
      </c>
      <c r="O11" s="4" t="s">
        <v>32</v>
      </c>
      <c r="P11" s="4" t="s">
        <v>33</v>
      </c>
      <c r="Q11" s="4">
        <v>0</v>
      </c>
      <c r="R11" s="12">
        <v>44917</v>
      </c>
      <c r="S11" s="6">
        <v>44943</v>
      </c>
      <c r="T11" s="4" t="s">
        <v>34</v>
      </c>
      <c r="U11" s="4">
        <v>1652</v>
      </c>
      <c r="V11" s="4">
        <v>0</v>
      </c>
      <c r="W11" s="4">
        <v>0</v>
      </c>
      <c r="X11" s="4" t="s">
        <v>89</v>
      </c>
      <c r="Y11" s="4" t="s">
        <v>41</v>
      </c>
    </row>
    <row r="12" s="4" customFormat="1" spans="1:27">
      <c r="A12" s="4" t="s">
        <v>90</v>
      </c>
      <c r="B12" s="4" t="s">
        <v>26</v>
      </c>
      <c r="C12" s="4" t="s">
        <v>27</v>
      </c>
      <c r="D12" s="4" t="s">
        <v>91</v>
      </c>
      <c r="E12" s="4" t="s">
        <v>92</v>
      </c>
      <c r="F12" s="6">
        <v>44938</v>
      </c>
      <c r="G12" s="6">
        <v>44940</v>
      </c>
      <c r="H12" s="4">
        <v>3</v>
      </c>
      <c r="I12" s="4">
        <v>2</v>
      </c>
      <c r="J12" s="4">
        <v>6</v>
      </c>
      <c r="K12" s="4" t="s">
        <v>30</v>
      </c>
      <c r="L12" s="4">
        <v>19371</v>
      </c>
      <c r="M12" s="4">
        <v>19371</v>
      </c>
      <c r="N12" s="4" t="s">
        <v>93</v>
      </c>
      <c r="O12" s="4" t="s">
        <v>32</v>
      </c>
      <c r="P12" s="4" t="s">
        <v>33</v>
      </c>
      <c r="Q12" s="4">
        <v>0</v>
      </c>
      <c r="R12" s="12">
        <v>44918</v>
      </c>
      <c r="S12" s="6">
        <v>44943</v>
      </c>
      <c r="T12" s="4" t="s">
        <v>34</v>
      </c>
      <c r="U12" s="4">
        <v>19371</v>
      </c>
      <c r="V12" s="4">
        <v>0</v>
      </c>
      <c r="W12" s="4">
        <v>0</v>
      </c>
      <c r="X12" s="4" t="s">
        <v>94</v>
      </c>
      <c r="Y12" s="4" t="s">
        <v>95</v>
      </c>
      <c r="Z12" s="4" t="s">
        <v>96</v>
      </c>
      <c r="AA12" s="4" t="s">
        <v>97</v>
      </c>
    </row>
    <row r="13" s="4" customFormat="1" spans="1:25">
      <c r="A13" s="4" t="s">
        <v>98</v>
      </c>
      <c r="B13" s="4" t="s">
        <v>26</v>
      </c>
      <c r="C13" s="4" t="s">
        <v>27</v>
      </c>
      <c r="D13" s="4" t="s">
        <v>86</v>
      </c>
      <c r="E13" s="4" t="s">
        <v>99</v>
      </c>
      <c r="F13" s="6">
        <v>44934</v>
      </c>
      <c r="G13" s="6">
        <v>44940</v>
      </c>
      <c r="H13" s="4">
        <v>2</v>
      </c>
      <c r="I13" s="4">
        <v>6</v>
      </c>
      <c r="J13" s="4">
        <v>12</v>
      </c>
      <c r="K13" s="4" t="s">
        <v>30</v>
      </c>
      <c r="L13" s="4">
        <v>2424</v>
      </c>
      <c r="M13" s="4">
        <v>2424</v>
      </c>
      <c r="N13" s="4" t="s">
        <v>100</v>
      </c>
      <c r="O13" s="4" t="s">
        <v>32</v>
      </c>
      <c r="P13" s="4" t="s">
        <v>33</v>
      </c>
      <c r="Q13" s="4">
        <v>0</v>
      </c>
      <c r="R13" s="12">
        <v>44919</v>
      </c>
      <c r="S13" s="6">
        <v>44943</v>
      </c>
      <c r="T13" s="4" t="s">
        <v>34</v>
      </c>
      <c r="U13" s="4">
        <v>2424</v>
      </c>
      <c r="V13" s="4">
        <v>0</v>
      </c>
      <c r="W13" s="4">
        <v>0</v>
      </c>
      <c r="X13" s="4" t="s">
        <v>41</v>
      </c>
      <c r="Y13" s="4" t="s">
        <v>41</v>
      </c>
    </row>
    <row r="14" s="4" customFormat="1" spans="1:25">
      <c r="A14" s="4" t="s">
        <v>101</v>
      </c>
      <c r="B14" s="4" t="s">
        <v>26</v>
      </c>
      <c r="C14" s="4" t="s">
        <v>27</v>
      </c>
      <c r="D14" s="4" t="s">
        <v>102</v>
      </c>
      <c r="E14" s="4" t="s">
        <v>103</v>
      </c>
      <c r="F14" s="6">
        <v>44935</v>
      </c>
      <c r="G14" s="6">
        <v>44940</v>
      </c>
      <c r="H14" s="4">
        <v>1</v>
      </c>
      <c r="I14" s="4">
        <v>5</v>
      </c>
      <c r="J14" s="4">
        <v>5</v>
      </c>
      <c r="K14" s="4" t="s">
        <v>30</v>
      </c>
      <c r="L14" s="4">
        <v>2978</v>
      </c>
      <c r="M14" s="4">
        <v>2978</v>
      </c>
      <c r="N14" s="4" t="s">
        <v>104</v>
      </c>
      <c r="O14" s="4" t="s">
        <v>32</v>
      </c>
      <c r="P14" s="4" t="s">
        <v>33</v>
      </c>
      <c r="Q14" s="4">
        <v>0</v>
      </c>
      <c r="R14" s="12">
        <v>44925</v>
      </c>
      <c r="S14" s="6">
        <v>44943</v>
      </c>
      <c r="T14" s="4" t="s">
        <v>34</v>
      </c>
      <c r="U14" s="4">
        <v>2978</v>
      </c>
      <c r="V14" s="4">
        <v>0</v>
      </c>
      <c r="W14" s="4">
        <v>0</v>
      </c>
      <c r="X14" s="4" t="s">
        <v>105</v>
      </c>
      <c r="Y14" s="4" t="s">
        <v>106</v>
      </c>
    </row>
    <row r="15" s="4" customFormat="1" spans="1:25">
      <c r="A15" s="4" t="s">
        <v>107</v>
      </c>
      <c r="B15" s="4" t="s">
        <v>26</v>
      </c>
      <c r="C15" s="4" t="s">
        <v>27</v>
      </c>
      <c r="D15" s="4" t="s">
        <v>108</v>
      </c>
      <c r="E15" s="4" t="s">
        <v>109</v>
      </c>
      <c r="F15" s="6">
        <v>44935</v>
      </c>
      <c r="G15" s="6">
        <v>44940</v>
      </c>
      <c r="H15" s="4">
        <v>1</v>
      </c>
      <c r="I15" s="4">
        <v>5</v>
      </c>
      <c r="J15" s="4">
        <v>5</v>
      </c>
      <c r="K15" s="4" t="s">
        <v>30</v>
      </c>
      <c r="L15" s="4">
        <v>5083</v>
      </c>
      <c r="M15" s="4">
        <v>5083</v>
      </c>
      <c r="N15" s="4" t="s">
        <v>110</v>
      </c>
      <c r="O15" s="4" t="s">
        <v>32</v>
      </c>
      <c r="P15" s="4" t="s">
        <v>33</v>
      </c>
      <c r="Q15" s="4">
        <v>0</v>
      </c>
      <c r="R15" s="12">
        <v>44927</v>
      </c>
      <c r="S15" s="6">
        <v>44943</v>
      </c>
      <c r="T15" s="4" t="s">
        <v>34</v>
      </c>
      <c r="U15" s="4">
        <v>5083</v>
      </c>
      <c r="V15" s="4">
        <v>0</v>
      </c>
      <c r="W15" s="4">
        <v>0</v>
      </c>
      <c r="X15" s="4" t="s">
        <v>111</v>
      </c>
      <c r="Y15" s="4" t="s">
        <v>112</v>
      </c>
    </row>
    <row r="16" s="4" customFormat="1" spans="1:25">
      <c r="A16" s="4" t="s">
        <v>113</v>
      </c>
      <c r="B16" s="4" t="s">
        <v>26</v>
      </c>
      <c r="C16" s="4" t="s">
        <v>27</v>
      </c>
      <c r="D16" s="4" t="s">
        <v>114</v>
      </c>
      <c r="E16" s="4" t="s">
        <v>115</v>
      </c>
      <c r="F16" s="6">
        <v>44938</v>
      </c>
      <c r="G16" s="6">
        <v>44940</v>
      </c>
      <c r="H16" s="4">
        <v>1</v>
      </c>
      <c r="I16" s="4">
        <v>2</v>
      </c>
      <c r="J16" s="4">
        <v>2</v>
      </c>
      <c r="K16" s="4" t="s">
        <v>30</v>
      </c>
      <c r="L16" s="4">
        <v>796</v>
      </c>
      <c r="M16" s="4">
        <v>796</v>
      </c>
      <c r="N16" s="4" t="s">
        <v>116</v>
      </c>
      <c r="O16" s="4" t="s">
        <v>32</v>
      </c>
      <c r="P16" s="4" t="s">
        <v>33</v>
      </c>
      <c r="Q16" s="4">
        <v>0</v>
      </c>
      <c r="R16" s="12">
        <v>44928</v>
      </c>
      <c r="S16" s="6">
        <v>44943</v>
      </c>
      <c r="T16" s="4" t="s">
        <v>34</v>
      </c>
      <c r="U16" s="4">
        <v>796</v>
      </c>
      <c r="V16" s="4">
        <v>0</v>
      </c>
      <c r="W16" s="4">
        <v>0</v>
      </c>
      <c r="X16" s="4" t="s">
        <v>117</v>
      </c>
      <c r="Y16" s="4" t="s">
        <v>118</v>
      </c>
    </row>
    <row r="17" s="4" customFormat="1" spans="1:25">
      <c r="A17" s="4" t="s">
        <v>119</v>
      </c>
      <c r="B17" s="4" t="s">
        <v>26</v>
      </c>
      <c r="C17" s="4" t="s">
        <v>27</v>
      </c>
      <c r="D17" s="4" t="s">
        <v>120</v>
      </c>
      <c r="E17" s="4" t="s">
        <v>121</v>
      </c>
      <c r="F17" s="6">
        <v>44932</v>
      </c>
      <c r="G17" s="6">
        <v>44940</v>
      </c>
      <c r="H17" s="4">
        <v>1</v>
      </c>
      <c r="I17" s="4">
        <v>8</v>
      </c>
      <c r="J17" s="4">
        <v>8</v>
      </c>
      <c r="K17" s="4" t="s">
        <v>30</v>
      </c>
      <c r="L17" s="4">
        <v>2910</v>
      </c>
      <c r="M17" s="4">
        <v>2910</v>
      </c>
      <c r="N17" s="4" t="s">
        <v>122</v>
      </c>
      <c r="O17" s="4" t="s">
        <v>32</v>
      </c>
      <c r="P17" s="4" t="s">
        <v>33</v>
      </c>
      <c r="Q17" s="4">
        <v>0</v>
      </c>
      <c r="R17" s="12">
        <v>44929</v>
      </c>
      <c r="S17" s="6">
        <v>44943</v>
      </c>
      <c r="T17" s="4" t="s">
        <v>34</v>
      </c>
      <c r="U17" s="4">
        <v>2910</v>
      </c>
      <c r="V17" s="4">
        <v>0</v>
      </c>
      <c r="W17" s="4">
        <v>0</v>
      </c>
      <c r="X17" s="4" t="s">
        <v>123</v>
      </c>
      <c r="Y17" s="4" t="s">
        <v>124</v>
      </c>
    </row>
    <row r="18" s="4" customFormat="1" spans="1:25">
      <c r="A18" s="4" t="s">
        <v>125</v>
      </c>
      <c r="B18" s="4" t="s">
        <v>26</v>
      </c>
      <c r="C18" s="4" t="s">
        <v>27</v>
      </c>
      <c r="D18" s="4" t="s">
        <v>126</v>
      </c>
      <c r="E18" s="4" t="s">
        <v>127</v>
      </c>
      <c r="F18" s="6">
        <v>44937</v>
      </c>
      <c r="G18" s="6">
        <v>44940</v>
      </c>
      <c r="H18" s="4">
        <v>1</v>
      </c>
      <c r="I18" s="4">
        <v>3</v>
      </c>
      <c r="J18" s="4">
        <v>3</v>
      </c>
      <c r="K18" s="4" t="s">
        <v>30</v>
      </c>
      <c r="L18" s="4">
        <v>4230</v>
      </c>
      <c r="M18" s="4">
        <v>4230</v>
      </c>
      <c r="N18" s="4" t="s">
        <v>128</v>
      </c>
      <c r="O18" s="4" t="s">
        <v>32</v>
      </c>
      <c r="P18" s="4" t="s">
        <v>33</v>
      </c>
      <c r="Q18" s="4">
        <v>0</v>
      </c>
      <c r="R18" s="12">
        <v>44929</v>
      </c>
      <c r="S18" s="6">
        <v>44943</v>
      </c>
      <c r="T18" s="4" t="s">
        <v>34</v>
      </c>
      <c r="U18" s="4">
        <v>4230</v>
      </c>
      <c r="V18" s="4">
        <v>0</v>
      </c>
      <c r="W18" s="4">
        <v>0</v>
      </c>
      <c r="X18" s="4" t="s">
        <v>129</v>
      </c>
      <c r="Y18" s="4" t="s">
        <v>130</v>
      </c>
    </row>
    <row r="19" s="4" customFormat="1" spans="1:25">
      <c r="A19" s="4" t="s">
        <v>131</v>
      </c>
      <c r="B19" s="4" t="s">
        <v>26</v>
      </c>
      <c r="C19" s="4" t="s">
        <v>27</v>
      </c>
      <c r="D19" s="4" t="s">
        <v>132</v>
      </c>
      <c r="E19" s="4" t="s">
        <v>127</v>
      </c>
      <c r="F19" s="6">
        <v>44939</v>
      </c>
      <c r="G19" s="6">
        <v>44940</v>
      </c>
      <c r="H19" s="4">
        <v>1</v>
      </c>
      <c r="I19" s="4">
        <v>1</v>
      </c>
      <c r="J19" s="4">
        <v>1</v>
      </c>
      <c r="K19" s="4" t="s">
        <v>30</v>
      </c>
      <c r="L19" s="4">
        <v>215</v>
      </c>
      <c r="M19" s="4">
        <v>215</v>
      </c>
      <c r="N19" s="4" t="s">
        <v>133</v>
      </c>
      <c r="O19" s="4" t="s">
        <v>32</v>
      </c>
      <c r="P19" s="4" t="s">
        <v>33</v>
      </c>
      <c r="Q19" s="4">
        <v>0</v>
      </c>
      <c r="R19" s="12">
        <v>44930</v>
      </c>
      <c r="S19" s="6">
        <v>44943</v>
      </c>
      <c r="T19" s="4" t="s">
        <v>34</v>
      </c>
      <c r="U19" s="4">
        <v>215</v>
      </c>
      <c r="V19" s="4">
        <v>0</v>
      </c>
      <c r="W19" s="4">
        <v>0</v>
      </c>
      <c r="X19" s="4" t="s">
        <v>134</v>
      </c>
      <c r="Y19" s="4" t="s">
        <v>135</v>
      </c>
    </row>
    <row r="20" s="4" customFormat="1" spans="1:25">
      <c r="A20" s="4" t="s">
        <v>136</v>
      </c>
      <c r="B20" s="4" t="s">
        <v>26</v>
      </c>
      <c r="C20" s="4" t="s">
        <v>27</v>
      </c>
      <c r="D20" s="4" t="s">
        <v>137</v>
      </c>
      <c r="E20" s="4" t="s">
        <v>138</v>
      </c>
      <c r="F20" s="6">
        <v>44937</v>
      </c>
      <c r="G20" s="6">
        <v>44940</v>
      </c>
      <c r="H20" s="4">
        <v>1</v>
      </c>
      <c r="I20" s="4">
        <v>3</v>
      </c>
      <c r="J20" s="4">
        <v>3</v>
      </c>
      <c r="K20" s="4" t="s">
        <v>30</v>
      </c>
      <c r="L20" s="4">
        <v>3294</v>
      </c>
      <c r="M20" s="4">
        <v>3294</v>
      </c>
      <c r="N20" s="4" t="s">
        <v>139</v>
      </c>
      <c r="O20" s="4" t="s">
        <v>32</v>
      </c>
      <c r="P20" s="4" t="s">
        <v>33</v>
      </c>
      <c r="Q20" s="4">
        <v>0</v>
      </c>
      <c r="R20" s="12">
        <v>44930</v>
      </c>
      <c r="S20" s="6">
        <v>44943</v>
      </c>
      <c r="T20" s="4" t="s">
        <v>34</v>
      </c>
      <c r="U20" s="4">
        <v>3294</v>
      </c>
      <c r="V20" s="4">
        <v>0</v>
      </c>
      <c r="W20" s="4">
        <v>0</v>
      </c>
      <c r="X20" s="4" t="s">
        <v>140</v>
      </c>
      <c r="Y20" s="4" t="s">
        <v>141</v>
      </c>
    </row>
    <row r="21" s="4" customFormat="1" spans="1:25">
      <c r="A21" s="4" t="s">
        <v>142</v>
      </c>
      <c r="B21" s="4" t="s">
        <v>26</v>
      </c>
      <c r="C21" s="4" t="s">
        <v>27</v>
      </c>
      <c r="D21" s="4" t="s">
        <v>143</v>
      </c>
      <c r="E21" s="4" t="s">
        <v>144</v>
      </c>
      <c r="F21" s="6">
        <v>44939</v>
      </c>
      <c r="G21" s="6">
        <v>44940</v>
      </c>
      <c r="H21" s="4">
        <v>1</v>
      </c>
      <c r="I21" s="4">
        <v>1</v>
      </c>
      <c r="J21" s="4">
        <v>1</v>
      </c>
      <c r="K21" s="4" t="s">
        <v>30</v>
      </c>
      <c r="L21" s="4">
        <v>2127</v>
      </c>
      <c r="M21" s="4">
        <v>2127</v>
      </c>
      <c r="N21" s="4" t="s">
        <v>145</v>
      </c>
      <c r="O21" s="4" t="s">
        <v>32</v>
      </c>
      <c r="P21" s="4" t="s">
        <v>33</v>
      </c>
      <c r="Q21" s="4">
        <v>0</v>
      </c>
      <c r="R21" s="12">
        <v>44931</v>
      </c>
      <c r="S21" s="6">
        <v>44943</v>
      </c>
      <c r="T21" s="4" t="s">
        <v>34</v>
      </c>
      <c r="U21" s="4">
        <v>2127</v>
      </c>
      <c r="V21" s="4">
        <v>0</v>
      </c>
      <c r="W21" s="4">
        <v>0</v>
      </c>
      <c r="X21" s="4" t="s">
        <v>146</v>
      </c>
      <c r="Y21" s="4" t="s">
        <v>147</v>
      </c>
    </row>
    <row r="22" s="4" customFormat="1" spans="1:25">
      <c r="A22" s="4" t="s">
        <v>148</v>
      </c>
      <c r="B22" s="4" t="s">
        <v>26</v>
      </c>
      <c r="C22" s="4" t="s">
        <v>27</v>
      </c>
      <c r="D22" s="4" t="s">
        <v>149</v>
      </c>
      <c r="E22" s="4" t="s">
        <v>150</v>
      </c>
      <c r="F22" s="6">
        <v>44934</v>
      </c>
      <c r="G22" s="6">
        <v>44940</v>
      </c>
      <c r="H22" s="4">
        <v>1</v>
      </c>
      <c r="I22" s="4">
        <v>6</v>
      </c>
      <c r="J22" s="4">
        <v>6</v>
      </c>
      <c r="K22" s="4" t="s">
        <v>30</v>
      </c>
      <c r="L22" s="4">
        <v>2737</v>
      </c>
      <c r="M22" s="4">
        <v>2737</v>
      </c>
      <c r="N22" s="4" t="s">
        <v>151</v>
      </c>
      <c r="O22" s="4" t="s">
        <v>32</v>
      </c>
      <c r="P22" s="4" t="s">
        <v>33</v>
      </c>
      <c r="Q22" s="4">
        <v>0</v>
      </c>
      <c r="R22" s="12">
        <v>44931</v>
      </c>
      <c r="S22" s="6">
        <v>44943</v>
      </c>
      <c r="T22" s="4" t="s">
        <v>34</v>
      </c>
      <c r="U22" s="4">
        <v>2737</v>
      </c>
      <c r="V22" s="4">
        <v>0</v>
      </c>
      <c r="W22" s="4">
        <v>0</v>
      </c>
      <c r="X22" s="4" t="s">
        <v>152</v>
      </c>
      <c r="Y22" s="4" t="s">
        <v>153</v>
      </c>
    </row>
    <row r="23" s="4" customFormat="1" spans="1:25">
      <c r="A23" s="4" t="s">
        <v>154</v>
      </c>
      <c r="B23" s="4" t="s">
        <v>26</v>
      </c>
      <c r="C23" s="4" t="s">
        <v>27</v>
      </c>
      <c r="D23" s="4" t="s">
        <v>155</v>
      </c>
      <c r="E23" s="4" t="s">
        <v>156</v>
      </c>
      <c r="F23" s="6">
        <v>44938</v>
      </c>
      <c r="G23" s="6">
        <v>44940</v>
      </c>
      <c r="H23" s="4">
        <v>1</v>
      </c>
      <c r="I23" s="4">
        <v>2</v>
      </c>
      <c r="J23" s="4">
        <v>2</v>
      </c>
      <c r="K23" s="4" t="s">
        <v>30</v>
      </c>
      <c r="L23" s="4">
        <v>668</v>
      </c>
      <c r="M23" s="4">
        <v>668</v>
      </c>
      <c r="N23" s="4" t="s">
        <v>157</v>
      </c>
      <c r="O23" s="4" t="s">
        <v>32</v>
      </c>
      <c r="P23" s="4" t="s">
        <v>33</v>
      </c>
      <c r="Q23" s="4">
        <v>0</v>
      </c>
      <c r="R23" s="12">
        <v>44932</v>
      </c>
      <c r="S23" s="6">
        <v>44943</v>
      </c>
      <c r="T23" s="4" t="s">
        <v>34</v>
      </c>
      <c r="U23" s="4">
        <v>668</v>
      </c>
      <c r="V23" s="4">
        <v>0</v>
      </c>
      <c r="W23" s="4">
        <v>0</v>
      </c>
      <c r="X23" s="4" t="s">
        <v>158</v>
      </c>
      <c r="Y23" s="4" t="s">
        <v>159</v>
      </c>
    </row>
    <row r="24" s="4" customFormat="1" spans="1:25">
      <c r="A24" s="4" t="s">
        <v>160</v>
      </c>
      <c r="B24" s="4" t="s">
        <v>26</v>
      </c>
      <c r="C24" s="4" t="s">
        <v>27</v>
      </c>
      <c r="D24" s="4" t="s">
        <v>161</v>
      </c>
      <c r="E24" s="4" t="s">
        <v>162</v>
      </c>
      <c r="F24" s="6">
        <v>44937</v>
      </c>
      <c r="G24" s="6">
        <v>44940</v>
      </c>
      <c r="H24" s="4">
        <v>1</v>
      </c>
      <c r="I24" s="4">
        <v>3</v>
      </c>
      <c r="J24" s="4">
        <v>3</v>
      </c>
      <c r="K24" s="4" t="s">
        <v>30</v>
      </c>
      <c r="L24" s="4">
        <v>2112</v>
      </c>
      <c r="M24" s="4">
        <v>2112</v>
      </c>
      <c r="N24" s="4" t="s">
        <v>163</v>
      </c>
      <c r="O24" s="4" t="s">
        <v>32</v>
      </c>
      <c r="P24" s="4" t="s">
        <v>33</v>
      </c>
      <c r="Q24" s="4">
        <v>0</v>
      </c>
      <c r="R24" s="12">
        <v>44932</v>
      </c>
      <c r="S24" s="6">
        <v>44943</v>
      </c>
      <c r="T24" s="4" t="s">
        <v>34</v>
      </c>
      <c r="U24" s="4">
        <v>2112</v>
      </c>
      <c r="V24" s="4">
        <v>0</v>
      </c>
      <c r="W24" s="4">
        <v>0</v>
      </c>
      <c r="X24" s="4" t="s">
        <v>164</v>
      </c>
      <c r="Y24" s="4" t="s">
        <v>165</v>
      </c>
    </row>
    <row r="25" s="4" customFormat="1" spans="1:25">
      <c r="A25" s="4" t="s">
        <v>166</v>
      </c>
      <c r="B25" s="4" t="s">
        <v>26</v>
      </c>
      <c r="C25" s="4" t="s">
        <v>27</v>
      </c>
      <c r="D25" s="4" t="s">
        <v>167</v>
      </c>
      <c r="E25" s="4" t="s">
        <v>127</v>
      </c>
      <c r="F25" s="6">
        <v>44939</v>
      </c>
      <c r="G25" s="6">
        <v>44940</v>
      </c>
      <c r="H25" s="4">
        <v>1</v>
      </c>
      <c r="I25" s="4">
        <v>1</v>
      </c>
      <c r="J25" s="4">
        <v>1</v>
      </c>
      <c r="K25" s="4" t="s">
        <v>30</v>
      </c>
      <c r="L25" s="4">
        <v>109</v>
      </c>
      <c r="M25" s="4">
        <v>109</v>
      </c>
      <c r="N25" s="4" t="s">
        <v>168</v>
      </c>
      <c r="O25" s="4" t="s">
        <v>32</v>
      </c>
      <c r="P25" s="4" t="s">
        <v>33</v>
      </c>
      <c r="Q25" s="4">
        <v>0</v>
      </c>
      <c r="R25" s="12">
        <v>44932</v>
      </c>
      <c r="S25" s="6">
        <v>44943</v>
      </c>
      <c r="T25" s="4" t="s">
        <v>34</v>
      </c>
      <c r="U25" s="4">
        <v>109</v>
      </c>
      <c r="V25" s="4">
        <v>0</v>
      </c>
      <c r="W25" s="4">
        <v>0</v>
      </c>
      <c r="X25" s="4" t="s">
        <v>169</v>
      </c>
      <c r="Y25" s="4" t="s">
        <v>170</v>
      </c>
    </row>
    <row r="26" s="4" customFormat="1" spans="1:25">
      <c r="A26" s="4" t="s">
        <v>171</v>
      </c>
      <c r="B26" s="4" t="s">
        <v>26</v>
      </c>
      <c r="C26" s="4" t="s">
        <v>27</v>
      </c>
      <c r="D26" s="4" t="s">
        <v>172</v>
      </c>
      <c r="E26" s="4" t="s">
        <v>173</v>
      </c>
      <c r="F26" s="6">
        <v>44938</v>
      </c>
      <c r="G26" s="6">
        <v>44940</v>
      </c>
      <c r="H26" s="4">
        <v>1</v>
      </c>
      <c r="I26" s="4">
        <v>2</v>
      </c>
      <c r="J26" s="4">
        <v>2</v>
      </c>
      <c r="K26" s="4" t="s">
        <v>30</v>
      </c>
      <c r="L26" s="4">
        <v>1274</v>
      </c>
      <c r="M26" s="4">
        <v>1274</v>
      </c>
      <c r="N26" s="4" t="s">
        <v>174</v>
      </c>
      <c r="O26" s="4" t="s">
        <v>32</v>
      </c>
      <c r="P26" s="4" t="s">
        <v>33</v>
      </c>
      <c r="Q26" s="4">
        <v>0</v>
      </c>
      <c r="R26" s="12">
        <v>44932</v>
      </c>
      <c r="S26" s="6">
        <v>44943</v>
      </c>
      <c r="T26" s="4" t="s">
        <v>34</v>
      </c>
      <c r="U26" s="4">
        <v>1274</v>
      </c>
      <c r="V26" s="4">
        <v>0</v>
      </c>
      <c r="W26" s="4">
        <v>0</v>
      </c>
      <c r="X26" s="4" t="s">
        <v>175</v>
      </c>
      <c r="Y26" s="4" t="s">
        <v>176</v>
      </c>
    </row>
    <row r="27" s="4" customFormat="1" spans="1:26">
      <c r="A27" s="4" t="s">
        <v>177</v>
      </c>
      <c r="B27" s="4" t="s">
        <v>26</v>
      </c>
      <c r="C27" s="4" t="s">
        <v>27</v>
      </c>
      <c r="D27" s="4" t="s">
        <v>178</v>
      </c>
      <c r="E27" s="4" t="s">
        <v>127</v>
      </c>
      <c r="F27" s="6">
        <v>44938</v>
      </c>
      <c r="G27" s="6">
        <v>44940</v>
      </c>
      <c r="H27" s="4">
        <v>2</v>
      </c>
      <c r="I27" s="4">
        <v>2</v>
      </c>
      <c r="J27" s="4">
        <v>4</v>
      </c>
      <c r="K27" s="4" t="s">
        <v>30</v>
      </c>
      <c r="L27" s="4">
        <v>1620</v>
      </c>
      <c r="M27" s="4">
        <v>1620</v>
      </c>
      <c r="N27" s="4" t="s">
        <v>179</v>
      </c>
      <c r="O27" s="4" t="s">
        <v>32</v>
      </c>
      <c r="P27" s="4" t="s">
        <v>33</v>
      </c>
      <c r="Q27" s="4">
        <v>0</v>
      </c>
      <c r="R27" s="12">
        <v>44933</v>
      </c>
      <c r="S27" s="6">
        <v>44943</v>
      </c>
      <c r="T27" s="4" t="s">
        <v>34</v>
      </c>
      <c r="U27" s="4">
        <v>1620</v>
      </c>
      <c r="V27" s="4">
        <v>0</v>
      </c>
      <c r="W27" s="4">
        <v>0</v>
      </c>
      <c r="X27" s="4" t="s">
        <v>180</v>
      </c>
      <c r="Y27" s="4">
        <v>8657975</v>
      </c>
      <c r="Z27" s="4" t="s">
        <v>181</v>
      </c>
    </row>
    <row r="28" s="4" customFormat="1" spans="1:25">
      <c r="A28" s="4" t="s">
        <v>182</v>
      </c>
      <c r="B28" s="4" t="s">
        <v>26</v>
      </c>
      <c r="C28" s="4" t="s">
        <v>27</v>
      </c>
      <c r="D28" s="4" t="s">
        <v>183</v>
      </c>
      <c r="E28" s="4" t="s">
        <v>184</v>
      </c>
      <c r="F28" s="6">
        <v>44939</v>
      </c>
      <c r="G28" s="6">
        <v>44940</v>
      </c>
      <c r="H28" s="4">
        <v>1</v>
      </c>
      <c r="I28" s="4">
        <v>1</v>
      </c>
      <c r="J28" s="4">
        <v>1</v>
      </c>
      <c r="K28" s="4" t="s">
        <v>30</v>
      </c>
      <c r="L28" s="4">
        <v>245</v>
      </c>
      <c r="M28" s="4">
        <v>245</v>
      </c>
      <c r="N28" s="4" t="s">
        <v>185</v>
      </c>
      <c r="O28" s="4" t="s">
        <v>32</v>
      </c>
      <c r="P28" s="4" t="s">
        <v>33</v>
      </c>
      <c r="Q28" s="4">
        <v>0</v>
      </c>
      <c r="R28" s="12">
        <v>44933</v>
      </c>
      <c r="S28" s="6">
        <v>44943</v>
      </c>
      <c r="T28" s="4" t="s">
        <v>34</v>
      </c>
      <c r="U28" s="4">
        <v>245</v>
      </c>
      <c r="V28" s="4">
        <v>0</v>
      </c>
      <c r="W28" s="4">
        <v>0</v>
      </c>
      <c r="X28" s="4" t="s">
        <v>186</v>
      </c>
      <c r="Y28" s="4" t="s">
        <v>187</v>
      </c>
    </row>
    <row r="29" s="4" customFormat="1" spans="1:25">
      <c r="A29" s="4" t="s">
        <v>188</v>
      </c>
      <c r="B29" s="4" t="s">
        <v>26</v>
      </c>
      <c r="C29" s="4" t="s">
        <v>27</v>
      </c>
      <c r="D29" s="4" t="s">
        <v>189</v>
      </c>
      <c r="E29" s="4" t="s">
        <v>190</v>
      </c>
      <c r="F29" s="6">
        <v>44939</v>
      </c>
      <c r="G29" s="6">
        <v>44940</v>
      </c>
      <c r="H29" s="4">
        <v>1</v>
      </c>
      <c r="I29" s="4">
        <v>1</v>
      </c>
      <c r="J29" s="4">
        <v>1</v>
      </c>
      <c r="K29" s="4" t="s">
        <v>30</v>
      </c>
      <c r="L29" s="4">
        <v>340</v>
      </c>
      <c r="M29" s="4">
        <v>340</v>
      </c>
      <c r="N29" s="4" t="s">
        <v>191</v>
      </c>
      <c r="O29" s="4" t="s">
        <v>32</v>
      </c>
      <c r="P29" s="4" t="s">
        <v>33</v>
      </c>
      <c r="Q29" s="4">
        <v>0</v>
      </c>
      <c r="R29" s="12">
        <v>44933</v>
      </c>
      <c r="S29" s="6">
        <v>44943</v>
      </c>
      <c r="T29" s="4" t="s">
        <v>34</v>
      </c>
      <c r="U29" s="4">
        <v>340</v>
      </c>
      <c r="V29" s="4">
        <v>0</v>
      </c>
      <c r="W29" s="4">
        <v>0</v>
      </c>
      <c r="X29" s="4" t="s">
        <v>192</v>
      </c>
      <c r="Y29" s="4" t="s">
        <v>41</v>
      </c>
    </row>
    <row r="30" s="4" customFormat="1" spans="1:25">
      <c r="A30" s="4" t="s">
        <v>193</v>
      </c>
      <c r="B30" s="4" t="s">
        <v>26</v>
      </c>
      <c r="C30" s="4" t="s">
        <v>27</v>
      </c>
      <c r="D30" s="4" t="s">
        <v>194</v>
      </c>
      <c r="E30" s="4" t="s">
        <v>195</v>
      </c>
      <c r="F30" s="6">
        <v>44939</v>
      </c>
      <c r="G30" s="6">
        <v>44940</v>
      </c>
      <c r="H30" s="4">
        <v>1</v>
      </c>
      <c r="I30" s="4">
        <v>1</v>
      </c>
      <c r="J30" s="4">
        <v>1</v>
      </c>
      <c r="K30" s="4" t="s">
        <v>30</v>
      </c>
      <c r="L30" s="4">
        <v>1560</v>
      </c>
      <c r="M30" s="4">
        <v>1560</v>
      </c>
      <c r="N30" s="4" t="s">
        <v>196</v>
      </c>
      <c r="O30" s="4" t="s">
        <v>32</v>
      </c>
      <c r="P30" s="4" t="s">
        <v>33</v>
      </c>
      <c r="Q30" s="4">
        <v>0</v>
      </c>
      <c r="R30" s="12">
        <v>44933</v>
      </c>
      <c r="S30" s="6">
        <v>44943</v>
      </c>
      <c r="T30" s="4" t="s">
        <v>34</v>
      </c>
      <c r="U30" s="4">
        <v>1560</v>
      </c>
      <c r="V30" s="4">
        <v>0</v>
      </c>
      <c r="W30" s="4">
        <v>0</v>
      </c>
      <c r="X30" s="4" t="s">
        <v>197</v>
      </c>
      <c r="Y30" s="4" t="s">
        <v>41</v>
      </c>
    </row>
    <row r="31" s="4" customFormat="1" spans="1:25">
      <c r="A31" s="4" t="s">
        <v>198</v>
      </c>
      <c r="B31" s="4" t="s">
        <v>26</v>
      </c>
      <c r="C31" s="4" t="s">
        <v>27</v>
      </c>
      <c r="D31" s="4" t="s">
        <v>199</v>
      </c>
      <c r="E31" s="4" t="s">
        <v>190</v>
      </c>
      <c r="F31" s="6">
        <v>44938</v>
      </c>
      <c r="G31" s="6">
        <v>44940</v>
      </c>
      <c r="H31" s="4">
        <v>1</v>
      </c>
      <c r="I31" s="4">
        <v>2</v>
      </c>
      <c r="J31" s="4">
        <v>2</v>
      </c>
      <c r="K31" s="4" t="s">
        <v>30</v>
      </c>
      <c r="L31" s="4">
        <v>658</v>
      </c>
      <c r="M31" s="4">
        <v>658</v>
      </c>
      <c r="N31" s="4" t="s">
        <v>200</v>
      </c>
      <c r="O31" s="4" t="s">
        <v>32</v>
      </c>
      <c r="P31" s="4" t="s">
        <v>33</v>
      </c>
      <c r="Q31" s="4">
        <v>0</v>
      </c>
      <c r="R31" s="12">
        <v>44933</v>
      </c>
      <c r="S31" s="6">
        <v>44943</v>
      </c>
      <c r="T31" s="4" t="s">
        <v>34</v>
      </c>
      <c r="U31" s="4">
        <v>658</v>
      </c>
      <c r="V31" s="4">
        <v>0</v>
      </c>
      <c r="W31" s="4">
        <v>0</v>
      </c>
      <c r="X31" s="4" t="s">
        <v>201</v>
      </c>
      <c r="Y31" s="4" t="s">
        <v>202</v>
      </c>
    </row>
    <row r="32" s="4" customFormat="1" spans="1:25">
      <c r="A32" s="4" t="s">
        <v>203</v>
      </c>
      <c r="B32" s="4" t="s">
        <v>26</v>
      </c>
      <c r="C32" s="4" t="s">
        <v>27</v>
      </c>
      <c r="D32" s="4" t="s">
        <v>178</v>
      </c>
      <c r="E32" s="4" t="s">
        <v>204</v>
      </c>
      <c r="F32" s="6">
        <v>44939</v>
      </c>
      <c r="G32" s="6">
        <v>44940</v>
      </c>
      <c r="H32" s="4">
        <v>1</v>
      </c>
      <c r="I32" s="4">
        <v>1</v>
      </c>
      <c r="J32" s="4">
        <v>1</v>
      </c>
      <c r="K32" s="4" t="s">
        <v>30</v>
      </c>
      <c r="L32" s="4">
        <v>542</v>
      </c>
      <c r="M32" s="4">
        <v>542</v>
      </c>
      <c r="N32" s="4" t="s">
        <v>205</v>
      </c>
      <c r="O32" s="4" t="s">
        <v>32</v>
      </c>
      <c r="P32" s="4" t="s">
        <v>33</v>
      </c>
      <c r="Q32" s="4">
        <v>0</v>
      </c>
      <c r="R32" s="12">
        <v>44933</v>
      </c>
      <c r="S32" s="6">
        <v>44943</v>
      </c>
      <c r="T32" s="4" t="s">
        <v>34</v>
      </c>
      <c r="U32" s="4">
        <v>542</v>
      </c>
      <c r="V32" s="4">
        <v>0</v>
      </c>
      <c r="W32" s="4">
        <v>0</v>
      </c>
      <c r="X32" s="4" t="s">
        <v>206</v>
      </c>
      <c r="Y32" s="4" t="s">
        <v>207</v>
      </c>
    </row>
    <row r="33" s="4" customFormat="1" spans="1:25">
      <c r="A33" s="4" t="s">
        <v>208</v>
      </c>
      <c r="B33" s="4" t="s">
        <v>26</v>
      </c>
      <c r="C33" s="4" t="s">
        <v>27</v>
      </c>
      <c r="D33" s="4" t="s">
        <v>209</v>
      </c>
      <c r="E33" s="4" t="s">
        <v>210</v>
      </c>
      <c r="F33" s="6">
        <v>44934</v>
      </c>
      <c r="G33" s="6">
        <v>44940</v>
      </c>
      <c r="H33" s="4">
        <v>1</v>
      </c>
      <c r="I33" s="4">
        <v>6</v>
      </c>
      <c r="J33" s="4">
        <v>6</v>
      </c>
      <c r="K33" s="4" t="s">
        <v>30</v>
      </c>
      <c r="L33" s="4">
        <v>1754</v>
      </c>
      <c r="M33" s="4">
        <v>1754</v>
      </c>
      <c r="N33" s="4" t="s">
        <v>211</v>
      </c>
      <c r="O33" s="4" t="s">
        <v>32</v>
      </c>
      <c r="P33" s="4" t="s">
        <v>33</v>
      </c>
      <c r="Q33" s="4">
        <v>0</v>
      </c>
      <c r="R33" s="12">
        <v>44934</v>
      </c>
      <c r="S33" s="6">
        <v>44943</v>
      </c>
      <c r="T33" s="4" t="s">
        <v>34</v>
      </c>
      <c r="U33" s="4">
        <v>1754</v>
      </c>
      <c r="V33" s="4">
        <v>0</v>
      </c>
      <c r="W33" s="4">
        <v>0</v>
      </c>
      <c r="X33" s="4" t="s">
        <v>212</v>
      </c>
      <c r="Y33" s="4" t="s">
        <v>213</v>
      </c>
    </row>
    <row r="34" s="4" customFormat="1" spans="1:25">
      <c r="A34" s="4" t="s">
        <v>214</v>
      </c>
      <c r="B34" s="4" t="s">
        <v>26</v>
      </c>
      <c r="C34" s="4" t="s">
        <v>27</v>
      </c>
      <c r="D34" s="4" t="s">
        <v>215</v>
      </c>
      <c r="E34" s="4" t="s">
        <v>216</v>
      </c>
      <c r="F34" s="6">
        <v>44938</v>
      </c>
      <c r="G34" s="6">
        <v>44940</v>
      </c>
      <c r="H34" s="4">
        <v>1</v>
      </c>
      <c r="I34" s="4">
        <v>2</v>
      </c>
      <c r="J34" s="4">
        <v>2</v>
      </c>
      <c r="K34" s="4" t="s">
        <v>30</v>
      </c>
      <c r="L34" s="4">
        <v>1364</v>
      </c>
      <c r="M34" s="4">
        <v>1364</v>
      </c>
      <c r="N34" s="4" t="s">
        <v>217</v>
      </c>
      <c r="O34" s="4" t="s">
        <v>32</v>
      </c>
      <c r="P34" s="4" t="s">
        <v>33</v>
      </c>
      <c r="Q34" s="4">
        <v>0</v>
      </c>
      <c r="R34" s="12">
        <v>44934</v>
      </c>
      <c r="S34" s="6">
        <v>44943</v>
      </c>
      <c r="T34" s="4" t="s">
        <v>34</v>
      </c>
      <c r="U34" s="4">
        <v>1364</v>
      </c>
      <c r="V34" s="4">
        <v>0</v>
      </c>
      <c r="W34" s="4">
        <v>0</v>
      </c>
      <c r="X34" s="4" t="s">
        <v>218</v>
      </c>
      <c r="Y34" s="4" t="s">
        <v>41</v>
      </c>
    </row>
    <row r="35" s="4" customFormat="1" spans="1:25">
      <c r="A35" s="4" t="s">
        <v>219</v>
      </c>
      <c r="B35" s="4" t="s">
        <v>26</v>
      </c>
      <c r="C35" s="4" t="s">
        <v>27</v>
      </c>
      <c r="D35" s="4" t="s">
        <v>220</v>
      </c>
      <c r="E35" s="4" t="s">
        <v>115</v>
      </c>
      <c r="F35" s="6">
        <v>44938</v>
      </c>
      <c r="G35" s="6">
        <v>44940</v>
      </c>
      <c r="H35" s="4">
        <v>1</v>
      </c>
      <c r="I35" s="4">
        <v>2</v>
      </c>
      <c r="J35" s="4">
        <v>2</v>
      </c>
      <c r="K35" s="4" t="s">
        <v>30</v>
      </c>
      <c r="L35" s="4">
        <v>860</v>
      </c>
      <c r="M35" s="4">
        <v>860</v>
      </c>
      <c r="N35" s="4" t="s">
        <v>221</v>
      </c>
      <c r="O35" s="4" t="s">
        <v>32</v>
      </c>
      <c r="P35" s="4" t="s">
        <v>33</v>
      </c>
      <c r="Q35" s="4">
        <v>0</v>
      </c>
      <c r="R35" s="12">
        <v>44934</v>
      </c>
      <c r="S35" s="6">
        <v>44943</v>
      </c>
      <c r="T35" s="4" t="s">
        <v>34</v>
      </c>
      <c r="U35" s="4">
        <v>860</v>
      </c>
      <c r="V35" s="4">
        <v>0</v>
      </c>
      <c r="W35" s="4">
        <v>0</v>
      </c>
      <c r="X35" s="4" t="s">
        <v>222</v>
      </c>
      <c r="Y35" s="4" t="s">
        <v>223</v>
      </c>
    </row>
    <row r="36" s="4" customFormat="1" spans="1:25">
      <c r="A36" s="4" t="s">
        <v>224</v>
      </c>
      <c r="B36" s="4" t="s">
        <v>26</v>
      </c>
      <c r="C36" s="4" t="s">
        <v>27</v>
      </c>
      <c r="D36" s="4" t="s">
        <v>225</v>
      </c>
      <c r="E36" s="4" t="s">
        <v>127</v>
      </c>
      <c r="F36" s="6">
        <v>44939</v>
      </c>
      <c r="G36" s="6">
        <v>44940</v>
      </c>
      <c r="H36" s="4">
        <v>3</v>
      </c>
      <c r="I36" s="4">
        <v>1</v>
      </c>
      <c r="J36" s="4">
        <v>3</v>
      </c>
      <c r="K36" s="4" t="s">
        <v>30</v>
      </c>
      <c r="L36" s="4">
        <v>717</v>
      </c>
      <c r="M36" s="4">
        <v>717</v>
      </c>
      <c r="N36" s="4" t="s">
        <v>226</v>
      </c>
      <c r="O36" s="4" t="s">
        <v>32</v>
      </c>
      <c r="P36" s="4" t="s">
        <v>33</v>
      </c>
      <c r="Q36" s="4">
        <v>0</v>
      </c>
      <c r="R36" s="12">
        <v>44934</v>
      </c>
      <c r="S36" s="6">
        <v>44943</v>
      </c>
      <c r="T36" s="4" t="s">
        <v>34</v>
      </c>
      <c r="U36" s="4">
        <v>717</v>
      </c>
      <c r="V36" s="4">
        <v>0</v>
      </c>
      <c r="W36" s="4">
        <v>0</v>
      </c>
      <c r="X36" s="4" t="s">
        <v>227</v>
      </c>
      <c r="Y36" s="4" t="s">
        <v>228</v>
      </c>
    </row>
    <row r="37" s="4" customFormat="1" spans="1:25">
      <c r="A37" s="4" t="s">
        <v>229</v>
      </c>
      <c r="B37" s="4" t="s">
        <v>26</v>
      </c>
      <c r="C37" s="4" t="s">
        <v>27</v>
      </c>
      <c r="D37" s="4" t="s">
        <v>230</v>
      </c>
      <c r="E37" s="4" t="s">
        <v>231</v>
      </c>
      <c r="F37" s="6">
        <v>44939</v>
      </c>
      <c r="G37" s="6">
        <v>44940</v>
      </c>
      <c r="H37" s="4">
        <v>2</v>
      </c>
      <c r="I37" s="4">
        <v>1</v>
      </c>
      <c r="J37" s="4">
        <v>2</v>
      </c>
      <c r="K37" s="4" t="s">
        <v>30</v>
      </c>
      <c r="L37" s="4">
        <v>606</v>
      </c>
      <c r="M37" s="4">
        <v>606</v>
      </c>
      <c r="N37" s="4" t="s">
        <v>232</v>
      </c>
      <c r="O37" s="4" t="s">
        <v>32</v>
      </c>
      <c r="P37" s="4" t="s">
        <v>33</v>
      </c>
      <c r="Q37" s="4">
        <v>0</v>
      </c>
      <c r="R37" s="12">
        <v>44935</v>
      </c>
      <c r="S37" s="6">
        <v>44943</v>
      </c>
      <c r="T37" s="4" t="s">
        <v>34</v>
      </c>
      <c r="U37" s="4">
        <v>606</v>
      </c>
      <c r="V37" s="4">
        <v>0</v>
      </c>
      <c r="W37" s="4">
        <v>0</v>
      </c>
      <c r="X37" s="4" t="s">
        <v>233</v>
      </c>
      <c r="Y37" s="4" t="s">
        <v>41</v>
      </c>
    </row>
    <row r="38" s="4" customFormat="1" spans="1:25">
      <c r="A38" s="4" t="s">
        <v>234</v>
      </c>
      <c r="B38" s="4" t="s">
        <v>26</v>
      </c>
      <c r="C38" s="4" t="s">
        <v>27</v>
      </c>
      <c r="D38" s="4" t="s">
        <v>235</v>
      </c>
      <c r="E38" s="4" t="s">
        <v>190</v>
      </c>
      <c r="F38" s="6">
        <v>44935</v>
      </c>
      <c r="G38" s="6">
        <v>44940</v>
      </c>
      <c r="H38" s="4">
        <v>1</v>
      </c>
      <c r="I38" s="4">
        <v>5</v>
      </c>
      <c r="J38" s="4">
        <v>5</v>
      </c>
      <c r="K38" s="4" t="s">
        <v>30</v>
      </c>
      <c r="L38" s="4">
        <v>2805</v>
      </c>
      <c r="M38" s="4">
        <v>2805</v>
      </c>
      <c r="N38" s="4" t="s">
        <v>236</v>
      </c>
      <c r="O38" s="4" t="s">
        <v>32</v>
      </c>
      <c r="P38" s="4" t="s">
        <v>33</v>
      </c>
      <c r="Q38" s="4">
        <v>0</v>
      </c>
      <c r="R38" s="12">
        <v>44935</v>
      </c>
      <c r="S38" s="6">
        <v>44943</v>
      </c>
      <c r="T38" s="4" t="s">
        <v>34</v>
      </c>
      <c r="U38" s="4">
        <v>2805</v>
      </c>
      <c r="V38" s="4">
        <v>0</v>
      </c>
      <c r="W38" s="4">
        <v>0</v>
      </c>
      <c r="X38" s="4" t="s">
        <v>237</v>
      </c>
      <c r="Y38" s="4" t="s">
        <v>238</v>
      </c>
    </row>
    <row r="39" s="4" customFormat="1" spans="1:25">
      <c r="A39" s="4" t="s">
        <v>239</v>
      </c>
      <c r="B39" s="4" t="s">
        <v>26</v>
      </c>
      <c r="C39" s="4" t="s">
        <v>27</v>
      </c>
      <c r="D39" s="4" t="s">
        <v>240</v>
      </c>
      <c r="E39" s="4" t="s">
        <v>241</v>
      </c>
      <c r="F39" s="6">
        <v>44938</v>
      </c>
      <c r="G39" s="6">
        <v>44940</v>
      </c>
      <c r="H39" s="4">
        <v>1</v>
      </c>
      <c r="I39" s="4">
        <v>2</v>
      </c>
      <c r="J39" s="4">
        <v>2</v>
      </c>
      <c r="K39" s="4" t="s">
        <v>30</v>
      </c>
      <c r="L39" s="4">
        <v>2340</v>
      </c>
      <c r="M39" s="4">
        <v>2340</v>
      </c>
      <c r="N39" s="4" t="s">
        <v>242</v>
      </c>
      <c r="O39" s="4" t="s">
        <v>32</v>
      </c>
      <c r="P39" s="4" t="s">
        <v>33</v>
      </c>
      <c r="Q39" s="4">
        <v>0</v>
      </c>
      <c r="R39" s="12">
        <v>44935</v>
      </c>
      <c r="S39" s="6">
        <v>44943</v>
      </c>
      <c r="T39" s="4" t="s">
        <v>34</v>
      </c>
      <c r="U39" s="4">
        <v>2340</v>
      </c>
      <c r="V39" s="4">
        <v>0</v>
      </c>
      <c r="W39" s="4">
        <v>0</v>
      </c>
      <c r="X39" s="4" t="s">
        <v>243</v>
      </c>
      <c r="Y39" s="4" t="s">
        <v>244</v>
      </c>
    </row>
    <row r="40" s="4" customFormat="1" spans="1:25">
      <c r="A40" s="4" t="s">
        <v>245</v>
      </c>
      <c r="B40" s="4" t="s">
        <v>26</v>
      </c>
      <c r="C40" s="4" t="s">
        <v>27</v>
      </c>
      <c r="D40" s="4" t="s">
        <v>246</v>
      </c>
      <c r="E40" s="4" t="s">
        <v>247</v>
      </c>
      <c r="F40" s="6">
        <v>44939</v>
      </c>
      <c r="G40" s="6">
        <v>44940</v>
      </c>
      <c r="H40" s="4">
        <v>1</v>
      </c>
      <c r="I40" s="4">
        <v>1</v>
      </c>
      <c r="J40" s="4">
        <v>1</v>
      </c>
      <c r="K40" s="4" t="s">
        <v>30</v>
      </c>
      <c r="L40" s="4">
        <v>836</v>
      </c>
      <c r="M40" s="4">
        <v>836</v>
      </c>
      <c r="N40" s="4" t="s">
        <v>248</v>
      </c>
      <c r="O40" s="4" t="s">
        <v>32</v>
      </c>
      <c r="P40" s="4" t="s">
        <v>33</v>
      </c>
      <c r="Q40" s="4">
        <v>0</v>
      </c>
      <c r="R40" s="12">
        <v>44935</v>
      </c>
      <c r="S40" s="6">
        <v>44943</v>
      </c>
      <c r="T40" s="4" t="s">
        <v>34</v>
      </c>
      <c r="U40" s="4">
        <v>836</v>
      </c>
      <c r="V40" s="4">
        <v>0</v>
      </c>
      <c r="W40" s="4">
        <v>0</v>
      </c>
      <c r="X40" s="4" t="s">
        <v>249</v>
      </c>
      <c r="Y40" s="4" t="s">
        <v>41</v>
      </c>
    </row>
    <row r="41" s="4" customFormat="1" spans="1:25">
      <c r="A41" s="4" t="s">
        <v>245</v>
      </c>
      <c r="B41" s="4" t="s">
        <v>26</v>
      </c>
      <c r="C41" s="4" t="s">
        <v>250</v>
      </c>
      <c r="D41" s="4" t="s">
        <v>246</v>
      </c>
      <c r="E41" s="4" t="s">
        <v>247</v>
      </c>
      <c r="F41" s="6">
        <v>44939</v>
      </c>
      <c r="G41" s="6">
        <v>44940</v>
      </c>
      <c r="H41" s="4">
        <v>1</v>
      </c>
      <c r="I41" s="4">
        <v>1</v>
      </c>
      <c r="J41" s="4">
        <v>1</v>
      </c>
      <c r="K41" s="4" t="s">
        <v>30</v>
      </c>
      <c r="L41" s="4">
        <v>-836</v>
      </c>
      <c r="M41" s="4">
        <v>-836</v>
      </c>
      <c r="N41" s="4" t="s">
        <v>248</v>
      </c>
      <c r="O41" s="4" t="s">
        <v>32</v>
      </c>
      <c r="P41" s="4" t="s">
        <v>33</v>
      </c>
      <c r="Q41" s="4">
        <v>0</v>
      </c>
      <c r="R41" s="12">
        <v>44935</v>
      </c>
      <c r="S41" s="6">
        <v>44943</v>
      </c>
      <c r="T41" s="4" t="s">
        <v>34</v>
      </c>
      <c r="U41" s="4">
        <v>-836</v>
      </c>
      <c r="V41" s="4">
        <v>0</v>
      </c>
      <c r="W41" s="4">
        <v>0</v>
      </c>
      <c r="X41" s="4" t="s">
        <v>249</v>
      </c>
      <c r="Y41" s="4" t="s">
        <v>41</v>
      </c>
    </row>
    <row r="42" s="4" customFormat="1" spans="1:25">
      <c r="A42" s="4" t="s">
        <v>251</v>
      </c>
      <c r="B42" s="4" t="s">
        <v>26</v>
      </c>
      <c r="C42" s="4" t="s">
        <v>27</v>
      </c>
      <c r="D42" s="4" t="s">
        <v>252</v>
      </c>
      <c r="E42" s="4" t="s">
        <v>127</v>
      </c>
      <c r="F42" s="6">
        <v>44939</v>
      </c>
      <c r="G42" s="6">
        <v>44940</v>
      </c>
      <c r="H42" s="4">
        <v>1</v>
      </c>
      <c r="I42" s="4">
        <v>1</v>
      </c>
      <c r="J42" s="4">
        <v>1</v>
      </c>
      <c r="K42" s="4" t="s">
        <v>30</v>
      </c>
      <c r="L42" s="4">
        <v>172</v>
      </c>
      <c r="M42" s="4">
        <v>172</v>
      </c>
      <c r="N42" s="4" t="s">
        <v>253</v>
      </c>
      <c r="O42" s="4" t="s">
        <v>32</v>
      </c>
      <c r="P42" s="4" t="s">
        <v>33</v>
      </c>
      <c r="Q42" s="4">
        <v>0</v>
      </c>
      <c r="R42" s="12">
        <v>44935</v>
      </c>
      <c r="S42" s="6">
        <v>44943</v>
      </c>
      <c r="T42" s="4" t="s">
        <v>34</v>
      </c>
      <c r="U42" s="4">
        <v>172</v>
      </c>
      <c r="V42" s="4">
        <v>0</v>
      </c>
      <c r="W42" s="4">
        <v>0</v>
      </c>
      <c r="X42" s="4" t="s">
        <v>254</v>
      </c>
      <c r="Y42" s="4" t="s">
        <v>255</v>
      </c>
    </row>
    <row r="43" s="4" customFormat="1" spans="1:25">
      <c r="A43" s="4" t="s">
        <v>256</v>
      </c>
      <c r="B43" s="4" t="s">
        <v>26</v>
      </c>
      <c r="C43" s="4" t="s">
        <v>27</v>
      </c>
      <c r="D43" s="4" t="s">
        <v>257</v>
      </c>
      <c r="E43" s="4" t="s">
        <v>258</v>
      </c>
      <c r="F43" s="6">
        <v>44939</v>
      </c>
      <c r="G43" s="6">
        <v>44940</v>
      </c>
      <c r="H43" s="4">
        <v>1</v>
      </c>
      <c r="I43" s="4">
        <v>1</v>
      </c>
      <c r="J43" s="4">
        <v>1</v>
      </c>
      <c r="K43" s="4" t="s">
        <v>30</v>
      </c>
      <c r="L43" s="4">
        <v>529</v>
      </c>
      <c r="M43" s="4">
        <v>529</v>
      </c>
      <c r="N43" s="4" t="s">
        <v>259</v>
      </c>
      <c r="O43" s="4" t="s">
        <v>32</v>
      </c>
      <c r="P43" s="4" t="s">
        <v>33</v>
      </c>
      <c r="Q43" s="4">
        <v>0</v>
      </c>
      <c r="R43" s="12">
        <v>44935</v>
      </c>
      <c r="S43" s="6">
        <v>44943</v>
      </c>
      <c r="T43" s="4" t="s">
        <v>34</v>
      </c>
      <c r="U43" s="4">
        <v>529</v>
      </c>
      <c r="V43" s="4">
        <v>0</v>
      </c>
      <c r="W43" s="4">
        <v>0</v>
      </c>
      <c r="X43" s="4" t="s">
        <v>260</v>
      </c>
      <c r="Y43" s="4" t="s">
        <v>41</v>
      </c>
    </row>
    <row r="44" s="4" customFormat="1" spans="1:25">
      <c r="A44" s="4" t="s">
        <v>261</v>
      </c>
      <c r="B44" s="4" t="s">
        <v>26</v>
      </c>
      <c r="C44" s="4" t="s">
        <v>27</v>
      </c>
      <c r="D44" s="4" t="s">
        <v>262</v>
      </c>
      <c r="E44" s="4" t="s">
        <v>263</v>
      </c>
      <c r="F44" s="6">
        <v>44939</v>
      </c>
      <c r="G44" s="6">
        <v>44940</v>
      </c>
      <c r="H44" s="4">
        <v>1</v>
      </c>
      <c r="I44" s="4">
        <v>1</v>
      </c>
      <c r="J44" s="4">
        <v>1</v>
      </c>
      <c r="K44" s="4" t="s">
        <v>30</v>
      </c>
      <c r="L44" s="4">
        <v>1560</v>
      </c>
      <c r="M44" s="4">
        <v>1560</v>
      </c>
      <c r="N44" s="4" t="s">
        <v>264</v>
      </c>
      <c r="O44" s="4" t="s">
        <v>32</v>
      </c>
      <c r="P44" s="4" t="s">
        <v>33</v>
      </c>
      <c r="Q44" s="4">
        <v>0</v>
      </c>
      <c r="R44" s="12">
        <v>44935</v>
      </c>
      <c r="S44" s="6">
        <v>44943</v>
      </c>
      <c r="T44" s="4" t="s">
        <v>34</v>
      </c>
      <c r="U44" s="4">
        <v>1560</v>
      </c>
      <c r="V44" s="4">
        <v>0</v>
      </c>
      <c r="W44" s="4">
        <v>0</v>
      </c>
      <c r="X44" s="4" t="s">
        <v>265</v>
      </c>
      <c r="Y44" s="4" t="s">
        <v>266</v>
      </c>
    </row>
    <row r="45" s="4" customFormat="1" spans="1:25">
      <c r="A45" s="4" t="s">
        <v>267</v>
      </c>
      <c r="B45" s="4" t="s">
        <v>26</v>
      </c>
      <c r="C45" s="4" t="s">
        <v>27</v>
      </c>
      <c r="D45" s="4" t="s">
        <v>268</v>
      </c>
      <c r="E45" s="4" t="s">
        <v>269</v>
      </c>
      <c r="F45" s="6">
        <v>44937</v>
      </c>
      <c r="G45" s="6">
        <v>44940</v>
      </c>
      <c r="H45" s="4">
        <v>1</v>
      </c>
      <c r="I45" s="4">
        <v>3</v>
      </c>
      <c r="J45" s="4">
        <v>3</v>
      </c>
      <c r="K45" s="4" t="s">
        <v>30</v>
      </c>
      <c r="L45" s="4">
        <v>3236</v>
      </c>
      <c r="M45" s="4">
        <v>3236</v>
      </c>
      <c r="N45" s="4" t="s">
        <v>270</v>
      </c>
      <c r="O45" s="4" t="s">
        <v>32</v>
      </c>
      <c r="P45" s="4" t="s">
        <v>33</v>
      </c>
      <c r="Q45" s="4">
        <v>0</v>
      </c>
      <c r="R45" s="12">
        <v>44935</v>
      </c>
      <c r="S45" s="6">
        <v>44943</v>
      </c>
      <c r="T45" s="4" t="s">
        <v>34</v>
      </c>
      <c r="U45" s="4">
        <v>3236</v>
      </c>
      <c r="V45" s="4">
        <v>0</v>
      </c>
      <c r="W45" s="4">
        <v>0</v>
      </c>
      <c r="X45" s="4" t="s">
        <v>271</v>
      </c>
      <c r="Y45" s="4" t="s">
        <v>272</v>
      </c>
    </row>
    <row r="46" s="4" customFormat="1" spans="1:25">
      <c r="A46" s="4" t="s">
        <v>273</v>
      </c>
      <c r="B46" s="4" t="s">
        <v>26</v>
      </c>
      <c r="C46" s="4" t="s">
        <v>27</v>
      </c>
      <c r="D46" s="4" t="s">
        <v>274</v>
      </c>
      <c r="E46" s="4" t="s">
        <v>275</v>
      </c>
      <c r="F46" s="6">
        <v>44939</v>
      </c>
      <c r="G46" s="6">
        <v>44940</v>
      </c>
      <c r="H46" s="4">
        <v>1</v>
      </c>
      <c r="I46" s="4">
        <v>1</v>
      </c>
      <c r="J46" s="4">
        <v>1</v>
      </c>
      <c r="K46" s="4" t="s">
        <v>30</v>
      </c>
      <c r="L46" s="4">
        <v>351</v>
      </c>
      <c r="M46" s="4">
        <v>351</v>
      </c>
      <c r="N46" s="4" t="s">
        <v>276</v>
      </c>
      <c r="O46" s="4" t="s">
        <v>32</v>
      </c>
      <c r="P46" s="4" t="s">
        <v>33</v>
      </c>
      <c r="Q46" s="4">
        <v>0</v>
      </c>
      <c r="R46" s="12">
        <v>44935</v>
      </c>
      <c r="S46" s="6">
        <v>44943</v>
      </c>
      <c r="T46" s="4" t="s">
        <v>34</v>
      </c>
      <c r="U46" s="4">
        <v>351</v>
      </c>
      <c r="V46" s="4">
        <v>0</v>
      </c>
      <c r="W46" s="4">
        <v>0</v>
      </c>
      <c r="X46" s="4" t="s">
        <v>277</v>
      </c>
      <c r="Y46" s="4" t="s">
        <v>41</v>
      </c>
    </row>
    <row r="47" s="4" customFormat="1" spans="1:25">
      <c r="A47" s="4" t="s">
        <v>278</v>
      </c>
      <c r="B47" s="4" t="s">
        <v>26</v>
      </c>
      <c r="C47" s="4" t="s">
        <v>27</v>
      </c>
      <c r="D47" s="4" t="s">
        <v>279</v>
      </c>
      <c r="E47" s="4" t="s">
        <v>75</v>
      </c>
      <c r="F47" s="6">
        <v>44938</v>
      </c>
      <c r="G47" s="6">
        <v>44940</v>
      </c>
      <c r="H47" s="4">
        <v>1</v>
      </c>
      <c r="I47" s="4">
        <v>2</v>
      </c>
      <c r="J47" s="4">
        <v>2</v>
      </c>
      <c r="K47" s="4" t="s">
        <v>30</v>
      </c>
      <c r="L47" s="4">
        <v>492</v>
      </c>
      <c r="M47" s="4">
        <v>492</v>
      </c>
      <c r="N47" s="4" t="s">
        <v>280</v>
      </c>
      <c r="O47" s="4" t="s">
        <v>32</v>
      </c>
      <c r="P47" s="4" t="s">
        <v>33</v>
      </c>
      <c r="Q47" s="4">
        <v>0</v>
      </c>
      <c r="R47" s="12">
        <v>44936</v>
      </c>
      <c r="S47" s="6">
        <v>44943</v>
      </c>
      <c r="T47" s="4" t="s">
        <v>34</v>
      </c>
      <c r="U47" s="4">
        <v>492</v>
      </c>
      <c r="V47" s="4">
        <v>0</v>
      </c>
      <c r="W47" s="4">
        <v>0</v>
      </c>
      <c r="X47" s="4" t="s">
        <v>281</v>
      </c>
      <c r="Y47" s="4" t="s">
        <v>282</v>
      </c>
    </row>
    <row r="48" s="4" customFormat="1" spans="1:25">
      <c r="A48" s="4" t="s">
        <v>283</v>
      </c>
      <c r="B48" s="4" t="s">
        <v>26</v>
      </c>
      <c r="C48" s="4" t="s">
        <v>27</v>
      </c>
      <c r="D48" s="4" t="s">
        <v>284</v>
      </c>
      <c r="E48" s="4" t="s">
        <v>285</v>
      </c>
      <c r="F48" s="6">
        <v>44937</v>
      </c>
      <c r="G48" s="6">
        <v>44940</v>
      </c>
      <c r="H48" s="4">
        <v>1</v>
      </c>
      <c r="I48" s="4">
        <v>3</v>
      </c>
      <c r="J48" s="4">
        <v>3</v>
      </c>
      <c r="K48" s="4" t="s">
        <v>30</v>
      </c>
      <c r="L48" s="4">
        <v>975</v>
      </c>
      <c r="M48" s="4">
        <v>975</v>
      </c>
      <c r="N48" s="4" t="s">
        <v>286</v>
      </c>
      <c r="O48" s="4" t="s">
        <v>32</v>
      </c>
      <c r="P48" s="4" t="s">
        <v>33</v>
      </c>
      <c r="Q48" s="4">
        <v>0</v>
      </c>
      <c r="R48" s="12">
        <v>44936</v>
      </c>
      <c r="S48" s="6">
        <v>44943</v>
      </c>
      <c r="T48" s="4" t="s">
        <v>34</v>
      </c>
      <c r="U48" s="4">
        <v>975</v>
      </c>
      <c r="V48" s="4">
        <v>0</v>
      </c>
      <c r="W48" s="4">
        <v>0</v>
      </c>
      <c r="X48" s="4" t="s">
        <v>287</v>
      </c>
      <c r="Y48" s="4" t="s">
        <v>288</v>
      </c>
    </row>
    <row r="49" s="4" customFormat="1" spans="1:25">
      <c r="A49" s="4" t="s">
        <v>289</v>
      </c>
      <c r="B49" s="4" t="s">
        <v>26</v>
      </c>
      <c r="C49" s="4" t="s">
        <v>27</v>
      </c>
      <c r="D49" s="4" t="s">
        <v>290</v>
      </c>
      <c r="E49" s="4" t="s">
        <v>291</v>
      </c>
      <c r="F49" s="6">
        <v>44939</v>
      </c>
      <c r="G49" s="6">
        <v>44940</v>
      </c>
      <c r="H49" s="4">
        <v>1</v>
      </c>
      <c r="I49" s="4">
        <v>1</v>
      </c>
      <c r="J49" s="4">
        <v>1</v>
      </c>
      <c r="K49" s="4" t="s">
        <v>30</v>
      </c>
      <c r="L49" s="4">
        <v>333</v>
      </c>
      <c r="M49" s="4">
        <v>333</v>
      </c>
      <c r="N49" s="4" t="s">
        <v>292</v>
      </c>
      <c r="O49" s="4" t="s">
        <v>32</v>
      </c>
      <c r="P49" s="4" t="s">
        <v>33</v>
      </c>
      <c r="Q49" s="4">
        <v>0</v>
      </c>
      <c r="R49" s="12">
        <v>44936</v>
      </c>
      <c r="S49" s="6">
        <v>44943</v>
      </c>
      <c r="T49" s="4" t="s">
        <v>34</v>
      </c>
      <c r="U49" s="4">
        <v>333</v>
      </c>
      <c r="V49" s="4">
        <v>0</v>
      </c>
      <c r="W49" s="4">
        <v>0</v>
      </c>
      <c r="X49" s="4" t="s">
        <v>293</v>
      </c>
      <c r="Y49" s="4" t="s">
        <v>294</v>
      </c>
    </row>
    <row r="50" s="4" customFormat="1" spans="1:25">
      <c r="A50" s="4" t="s">
        <v>295</v>
      </c>
      <c r="B50" s="4" t="s">
        <v>26</v>
      </c>
      <c r="C50" s="4" t="s">
        <v>27</v>
      </c>
      <c r="D50" s="4" t="s">
        <v>296</v>
      </c>
      <c r="E50" s="4" t="s">
        <v>297</v>
      </c>
      <c r="F50" s="6">
        <v>44936</v>
      </c>
      <c r="G50" s="6">
        <v>44940</v>
      </c>
      <c r="H50" s="4">
        <v>1</v>
      </c>
      <c r="I50" s="4">
        <v>4</v>
      </c>
      <c r="J50" s="4">
        <v>4</v>
      </c>
      <c r="K50" s="4" t="s">
        <v>30</v>
      </c>
      <c r="L50" s="4">
        <v>1352</v>
      </c>
      <c r="M50" s="4">
        <v>1352</v>
      </c>
      <c r="N50" s="4" t="s">
        <v>298</v>
      </c>
      <c r="O50" s="4" t="s">
        <v>32</v>
      </c>
      <c r="P50" s="4" t="s">
        <v>33</v>
      </c>
      <c r="Q50" s="4">
        <v>0</v>
      </c>
      <c r="R50" s="12">
        <v>44936</v>
      </c>
      <c r="S50" s="6">
        <v>44943</v>
      </c>
      <c r="T50" s="4" t="s">
        <v>34</v>
      </c>
      <c r="U50" s="4">
        <v>1352</v>
      </c>
      <c r="V50" s="4">
        <v>0</v>
      </c>
      <c r="W50" s="4">
        <v>0</v>
      </c>
      <c r="X50" s="4" t="s">
        <v>299</v>
      </c>
      <c r="Y50" s="4" t="s">
        <v>300</v>
      </c>
    </row>
    <row r="51" s="4" customFormat="1" spans="1:25">
      <c r="A51" s="4" t="s">
        <v>301</v>
      </c>
      <c r="B51" s="4" t="s">
        <v>26</v>
      </c>
      <c r="C51" s="4" t="s">
        <v>27</v>
      </c>
      <c r="D51" s="4" t="s">
        <v>302</v>
      </c>
      <c r="E51" s="4" t="s">
        <v>190</v>
      </c>
      <c r="F51" s="6">
        <v>44939</v>
      </c>
      <c r="G51" s="6">
        <v>44940</v>
      </c>
      <c r="H51" s="4">
        <v>1</v>
      </c>
      <c r="I51" s="4">
        <v>1</v>
      </c>
      <c r="J51" s="4">
        <v>1</v>
      </c>
      <c r="K51" s="4" t="s">
        <v>30</v>
      </c>
      <c r="L51" s="4">
        <v>834</v>
      </c>
      <c r="M51" s="4">
        <v>834</v>
      </c>
      <c r="N51" s="4" t="s">
        <v>303</v>
      </c>
      <c r="O51" s="4" t="s">
        <v>32</v>
      </c>
      <c r="P51" s="4" t="s">
        <v>33</v>
      </c>
      <c r="Q51" s="4">
        <v>0</v>
      </c>
      <c r="R51" s="12">
        <v>44936</v>
      </c>
      <c r="S51" s="6">
        <v>44943</v>
      </c>
      <c r="T51" s="4" t="s">
        <v>34</v>
      </c>
      <c r="U51" s="4">
        <v>834</v>
      </c>
      <c r="V51" s="4">
        <v>0</v>
      </c>
      <c r="W51" s="4">
        <v>0</v>
      </c>
      <c r="X51" s="4" t="s">
        <v>304</v>
      </c>
      <c r="Y51" s="4" t="s">
        <v>305</v>
      </c>
    </row>
    <row r="52" s="4" customFormat="1" spans="1:25">
      <c r="A52" s="4" t="s">
        <v>306</v>
      </c>
      <c r="B52" s="4" t="s">
        <v>26</v>
      </c>
      <c r="C52" s="4" t="s">
        <v>27</v>
      </c>
      <c r="D52" s="4" t="s">
        <v>279</v>
      </c>
      <c r="E52" s="4" t="s">
        <v>307</v>
      </c>
      <c r="F52" s="6">
        <v>44939</v>
      </c>
      <c r="G52" s="6">
        <v>44940</v>
      </c>
      <c r="H52" s="4">
        <v>1</v>
      </c>
      <c r="I52" s="4">
        <v>1</v>
      </c>
      <c r="J52" s="4">
        <v>1</v>
      </c>
      <c r="K52" s="4" t="s">
        <v>30</v>
      </c>
      <c r="L52" s="4">
        <v>247</v>
      </c>
      <c r="M52" s="4">
        <v>247</v>
      </c>
      <c r="N52" s="4" t="s">
        <v>308</v>
      </c>
      <c r="O52" s="4" t="s">
        <v>32</v>
      </c>
      <c r="P52" s="4" t="s">
        <v>33</v>
      </c>
      <c r="Q52" s="4">
        <v>0</v>
      </c>
      <c r="R52" s="12">
        <v>44936</v>
      </c>
      <c r="S52" s="6">
        <v>44943</v>
      </c>
      <c r="T52" s="4" t="s">
        <v>34</v>
      </c>
      <c r="U52" s="4">
        <v>247</v>
      </c>
      <c r="V52" s="4">
        <v>0</v>
      </c>
      <c r="W52" s="4">
        <v>0</v>
      </c>
      <c r="X52" s="4" t="s">
        <v>309</v>
      </c>
      <c r="Y52" s="4" t="s">
        <v>310</v>
      </c>
    </row>
    <row r="53" s="4" customFormat="1" spans="1:25">
      <c r="A53" s="4" t="s">
        <v>311</v>
      </c>
      <c r="B53" s="4" t="s">
        <v>26</v>
      </c>
      <c r="C53" s="4" t="s">
        <v>27</v>
      </c>
      <c r="D53" s="4" t="s">
        <v>220</v>
      </c>
      <c r="E53" s="4" t="s">
        <v>115</v>
      </c>
      <c r="F53" s="6">
        <v>44939</v>
      </c>
      <c r="G53" s="6">
        <v>44940</v>
      </c>
      <c r="H53" s="4">
        <v>1</v>
      </c>
      <c r="I53" s="4">
        <v>1</v>
      </c>
      <c r="J53" s="4">
        <v>1</v>
      </c>
      <c r="K53" s="4" t="s">
        <v>30</v>
      </c>
      <c r="L53" s="4">
        <v>456</v>
      </c>
      <c r="M53" s="4">
        <v>456</v>
      </c>
      <c r="N53" s="4" t="s">
        <v>312</v>
      </c>
      <c r="O53" s="4" t="s">
        <v>32</v>
      </c>
      <c r="P53" s="4" t="s">
        <v>33</v>
      </c>
      <c r="Q53" s="4">
        <v>0</v>
      </c>
      <c r="R53" s="12">
        <v>44936</v>
      </c>
      <c r="S53" s="6">
        <v>44943</v>
      </c>
      <c r="T53" s="4" t="s">
        <v>34</v>
      </c>
      <c r="U53" s="4">
        <v>456</v>
      </c>
      <c r="V53" s="4">
        <v>0</v>
      </c>
      <c r="W53" s="4">
        <v>0</v>
      </c>
      <c r="X53" s="4" t="s">
        <v>313</v>
      </c>
      <c r="Y53" s="4" t="s">
        <v>314</v>
      </c>
    </row>
    <row r="54" s="4" customFormat="1" spans="1:25">
      <c r="A54" s="4" t="s">
        <v>315</v>
      </c>
      <c r="B54" s="4" t="s">
        <v>26</v>
      </c>
      <c r="C54" s="4" t="s">
        <v>27</v>
      </c>
      <c r="D54" s="4" t="s">
        <v>316</v>
      </c>
      <c r="E54" s="4" t="s">
        <v>317</v>
      </c>
      <c r="F54" s="6">
        <v>44937</v>
      </c>
      <c r="G54" s="6">
        <v>44940</v>
      </c>
      <c r="H54" s="4">
        <v>1</v>
      </c>
      <c r="I54" s="4">
        <v>3</v>
      </c>
      <c r="J54" s="4">
        <v>3</v>
      </c>
      <c r="K54" s="4" t="s">
        <v>30</v>
      </c>
      <c r="L54" s="4">
        <v>2430</v>
      </c>
      <c r="M54" s="4">
        <v>2430</v>
      </c>
      <c r="N54" s="4" t="s">
        <v>318</v>
      </c>
      <c r="O54" s="4" t="s">
        <v>32</v>
      </c>
      <c r="P54" s="4" t="s">
        <v>33</v>
      </c>
      <c r="Q54" s="4">
        <v>0</v>
      </c>
      <c r="R54" s="12">
        <v>44936</v>
      </c>
      <c r="S54" s="6">
        <v>44943</v>
      </c>
      <c r="T54" s="4" t="s">
        <v>34</v>
      </c>
      <c r="U54" s="4">
        <v>2430</v>
      </c>
      <c r="V54" s="4">
        <v>0</v>
      </c>
      <c r="W54" s="4">
        <v>0</v>
      </c>
      <c r="X54" s="4" t="s">
        <v>319</v>
      </c>
      <c r="Y54" s="4" t="s">
        <v>320</v>
      </c>
    </row>
    <row r="55" s="4" customFormat="1" spans="1:25">
      <c r="A55" s="4" t="s">
        <v>321</v>
      </c>
      <c r="B55" s="4" t="s">
        <v>26</v>
      </c>
      <c r="C55" s="4" t="s">
        <v>27</v>
      </c>
      <c r="D55" s="4" t="s">
        <v>322</v>
      </c>
      <c r="E55" s="4" t="s">
        <v>323</v>
      </c>
      <c r="F55" s="6">
        <v>44937</v>
      </c>
      <c r="G55" s="6">
        <v>44940</v>
      </c>
      <c r="H55" s="4">
        <v>1</v>
      </c>
      <c r="I55" s="4">
        <v>3</v>
      </c>
      <c r="J55" s="4">
        <v>3</v>
      </c>
      <c r="K55" s="4" t="s">
        <v>30</v>
      </c>
      <c r="L55" s="4">
        <v>3153</v>
      </c>
      <c r="M55" s="4">
        <v>3153</v>
      </c>
      <c r="N55" s="4" t="s">
        <v>324</v>
      </c>
      <c r="O55" s="4" t="s">
        <v>32</v>
      </c>
      <c r="P55" s="4" t="s">
        <v>33</v>
      </c>
      <c r="Q55" s="4">
        <v>0</v>
      </c>
      <c r="R55" s="12">
        <v>44936</v>
      </c>
      <c r="S55" s="6">
        <v>44943</v>
      </c>
      <c r="T55" s="4" t="s">
        <v>34</v>
      </c>
      <c r="U55" s="4">
        <v>3153</v>
      </c>
      <c r="V55" s="4">
        <v>0</v>
      </c>
      <c r="W55" s="4">
        <v>0</v>
      </c>
      <c r="X55" s="4" t="s">
        <v>325</v>
      </c>
      <c r="Y55" s="4" t="s">
        <v>326</v>
      </c>
    </row>
    <row r="56" s="4" customFormat="1" spans="1:25">
      <c r="A56" s="4" t="s">
        <v>327</v>
      </c>
      <c r="B56" s="4" t="s">
        <v>26</v>
      </c>
      <c r="C56" s="4" t="s">
        <v>27</v>
      </c>
      <c r="D56" s="4" t="s">
        <v>328</v>
      </c>
      <c r="E56" s="4" t="s">
        <v>173</v>
      </c>
      <c r="F56" s="6">
        <v>44936</v>
      </c>
      <c r="G56" s="6">
        <v>44940</v>
      </c>
      <c r="H56" s="4">
        <v>1</v>
      </c>
      <c r="I56" s="4">
        <v>4</v>
      </c>
      <c r="J56" s="4">
        <v>4</v>
      </c>
      <c r="K56" s="4" t="s">
        <v>30</v>
      </c>
      <c r="L56" s="4">
        <v>2096</v>
      </c>
      <c r="M56" s="4">
        <v>2096</v>
      </c>
      <c r="N56" s="4" t="s">
        <v>329</v>
      </c>
      <c r="O56" s="4" t="s">
        <v>32</v>
      </c>
      <c r="P56" s="4" t="s">
        <v>33</v>
      </c>
      <c r="Q56" s="4">
        <v>0</v>
      </c>
      <c r="R56" s="12">
        <v>44936</v>
      </c>
      <c r="S56" s="6">
        <v>44943</v>
      </c>
      <c r="T56" s="4" t="s">
        <v>34</v>
      </c>
      <c r="U56" s="4">
        <v>2096</v>
      </c>
      <c r="V56" s="4">
        <v>0</v>
      </c>
      <c r="W56" s="4">
        <v>0</v>
      </c>
      <c r="X56" s="4" t="s">
        <v>330</v>
      </c>
      <c r="Y56" s="4" t="s">
        <v>331</v>
      </c>
    </row>
    <row r="57" s="4" customFormat="1" spans="1:25">
      <c r="A57" s="4" t="s">
        <v>332</v>
      </c>
      <c r="B57" s="4" t="s">
        <v>26</v>
      </c>
      <c r="C57" s="4" t="s">
        <v>27</v>
      </c>
      <c r="D57" s="4" t="s">
        <v>333</v>
      </c>
      <c r="E57" s="4" t="s">
        <v>184</v>
      </c>
      <c r="F57" s="6">
        <v>44939</v>
      </c>
      <c r="G57" s="6">
        <v>44940</v>
      </c>
      <c r="H57" s="4">
        <v>1</v>
      </c>
      <c r="I57" s="4">
        <v>1</v>
      </c>
      <c r="J57" s="4">
        <v>1</v>
      </c>
      <c r="K57" s="4" t="s">
        <v>30</v>
      </c>
      <c r="L57" s="4">
        <v>390</v>
      </c>
      <c r="M57" s="4">
        <v>390</v>
      </c>
      <c r="N57" s="4" t="s">
        <v>334</v>
      </c>
      <c r="O57" s="4" t="s">
        <v>32</v>
      </c>
      <c r="P57" s="4" t="s">
        <v>33</v>
      </c>
      <c r="Q57" s="4">
        <v>0</v>
      </c>
      <c r="R57" s="12">
        <v>44936</v>
      </c>
      <c r="S57" s="6">
        <v>44943</v>
      </c>
      <c r="T57" s="4" t="s">
        <v>34</v>
      </c>
      <c r="U57" s="4">
        <v>390</v>
      </c>
      <c r="V57" s="4">
        <v>0</v>
      </c>
      <c r="W57" s="4">
        <v>0</v>
      </c>
      <c r="X57" s="4" t="s">
        <v>335</v>
      </c>
      <c r="Y57" s="4" t="s">
        <v>336</v>
      </c>
    </row>
    <row r="58" s="4" customFormat="1" spans="1:25">
      <c r="A58" s="4" t="s">
        <v>337</v>
      </c>
      <c r="B58" s="4" t="s">
        <v>26</v>
      </c>
      <c r="C58" s="4" t="s">
        <v>27</v>
      </c>
      <c r="D58" s="4" t="s">
        <v>155</v>
      </c>
      <c r="E58" s="4" t="s">
        <v>338</v>
      </c>
      <c r="F58" s="6">
        <v>44939</v>
      </c>
      <c r="G58" s="6">
        <v>44940</v>
      </c>
      <c r="H58" s="4">
        <v>1</v>
      </c>
      <c r="I58" s="4">
        <v>1</v>
      </c>
      <c r="J58" s="4">
        <v>1</v>
      </c>
      <c r="K58" s="4" t="s">
        <v>30</v>
      </c>
      <c r="L58" s="4">
        <v>384</v>
      </c>
      <c r="M58" s="4">
        <v>384</v>
      </c>
      <c r="N58" s="4" t="s">
        <v>339</v>
      </c>
      <c r="O58" s="4" t="s">
        <v>32</v>
      </c>
      <c r="P58" s="4" t="s">
        <v>33</v>
      </c>
      <c r="Q58" s="4">
        <v>0</v>
      </c>
      <c r="R58" s="12">
        <v>44936</v>
      </c>
      <c r="S58" s="6">
        <v>44943</v>
      </c>
      <c r="T58" s="4" t="s">
        <v>34</v>
      </c>
      <c r="U58" s="4">
        <v>384</v>
      </c>
      <c r="V58" s="4">
        <v>0</v>
      </c>
      <c r="W58" s="4">
        <v>0</v>
      </c>
      <c r="X58" s="4" t="s">
        <v>340</v>
      </c>
      <c r="Y58" s="4" t="s">
        <v>341</v>
      </c>
    </row>
    <row r="59" s="4" customFormat="1" spans="1:25">
      <c r="A59" s="4" t="s">
        <v>342</v>
      </c>
      <c r="B59" s="4" t="s">
        <v>26</v>
      </c>
      <c r="C59" s="4" t="s">
        <v>27</v>
      </c>
      <c r="D59" s="4" t="s">
        <v>343</v>
      </c>
      <c r="E59" s="4" t="s">
        <v>344</v>
      </c>
      <c r="F59" s="6">
        <v>44939</v>
      </c>
      <c r="G59" s="6">
        <v>44940</v>
      </c>
      <c r="H59" s="4">
        <v>1</v>
      </c>
      <c r="I59" s="4">
        <v>1</v>
      </c>
      <c r="J59" s="4">
        <v>1</v>
      </c>
      <c r="K59" s="4" t="s">
        <v>30</v>
      </c>
      <c r="L59" s="4">
        <v>1297</v>
      </c>
      <c r="M59" s="4">
        <v>1297</v>
      </c>
      <c r="N59" s="4" t="s">
        <v>345</v>
      </c>
      <c r="O59" s="4" t="s">
        <v>32</v>
      </c>
      <c r="P59" s="4" t="s">
        <v>33</v>
      </c>
      <c r="Q59" s="4">
        <v>0</v>
      </c>
      <c r="R59" s="12">
        <v>44936</v>
      </c>
      <c r="S59" s="6">
        <v>44943</v>
      </c>
      <c r="T59" s="4" t="s">
        <v>34</v>
      </c>
      <c r="U59" s="4">
        <v>1297</v>
      </c>
      <c r="V59" s="4">
        <v>0</v>
      </c>
      <c r="W59" s="4">
        <v>0</v>
      </c>
      <c r="X59" s="4" t="s">
        <v>346</v>
      </c>
      <c r="Y59" s="4" t="s">
        <v>347</v>
      </c>
    </row>
    <row r="60" s="4" customFormat="1" spans="1:25">
      <c r="A60" s="4" t="s">
        <v>348</v>
      </c>
      <c r="B60" s="4" t="s">
        <v>26</v>
      </c>
      <c r="C60" s="4" t="s">
        <v>27</v>
      </c>
      <c r="D60" s="4" t="s">
        <v>349</v>
      </c>
      <c r="E60" s="4" t="s">
        <v>350</v>
      </c>
      <c r="F60" s="6">
        <v>44937</v>
      </c>
      <c r="G60" s="6">
        <v>44940</v>
      </c>
      <c r="H60" s="4">
        <v>1</v>
      </c>
      <c r="I60" s="4">
        <v>3</v>
      </c>
      <c r="J60" s="4">
        <v>3</v>
      </c>
      <c r="K60" s="4" t="s">
        <v>30</v>
      </c>
      <c r="L60" s="4">
        <v>588</v>
      </c>
      <c r="M60" s="4">
        <v>588</v>
      </c>
      <c r="N60" s="4" t="s">
        <v>351</v>
      </c>
      <c r="O60" s="4" t="s">
        <v>32</v>
      </c>
      <c r="P60" s="4" t="s">
        <v>33</v>
      </c>
      <c r="Q60" s="4">
        <v>0</v>
      </c>
      <c r="R60" s="12">
        <v>44936</v>
      </c>
      <c r="S60" s="6">
        <v>44943</v>
      </c>
      <c r="T60" s="4" t="s">
        <v>34</v>
      </c>
      <c r="U60" s="4">
        <v>588</v>
      </c>
      <c r="V60" s="4">
        <v>0</v>
      </c>
      <c r="W60" s="4">
        <v>0</v>
      </c>
      <c r="X60" s="4" t="s">
        <v>352</v>
      </c>
      <c r="Y60" s="4" t="s">
        <v>41</v>
      </c>
    </row>
    <row r="61" s="4" customFormat="1" spans="1:25">
      <c r="A61" s="4" t="s">
        <v>353</v>
      </c>
      <c r="B61" s="4" t="s">
        <v>26</v>
      </c>
      <c r="C61" s="4" t="s">
        <v>27</v>
      </c>
      <c r="D61" s="4" t="s">
        <v>354</v>
      </c>
      <c r="E61" s="4" t="s">
        <v>355</v>
      </c>
      <c r="F61" s="6">
        <v>44937</v>
      </c>
      <c r="G61" s="6">
        <v>44940</v>
      </c>
      <c r="H61" s="4">
        <v>1</v>
      </c>
      <c r="I61" s="4">
        <v>3</v>
      </c>
      <c r="J61" s="4">
        <v>3</v>
      </c>
      <c r="K61" s="4" t="s">
        <v>30</v>
      </c>
      <c r="L61" s="4">
        <v>8344</v>
      </c>
      <c r="M61" s="4">
        <v>8344</v>
      </c>
      <c r="N61" s="4" t="s">
        <v>356</v>
      </c>
      <c r="O61" s="4" t="s">
        <v>32</v>
      </c>
      <c r="P61" s="4" t="s">
        <v>33</v>
      </c>
      <c r="Q61" s="4">
        <v>0</v>
      </c>
      <c r="R61" s="12">
        <v>44936</v>
      </c>
      <c r="S61" s="6">
        <v>44943</v>
      </c>
      <c r="T61" s="4" t="s">
        <v>34</v>
      </c>
      <c r="U61" s="4">
        <v>8344</v>
      </c>
      <c r="V61" s="4">
        <v>0</v>
      </c>
      <c r="W61" s="4">
        <v>0</v>
      </c>
      <c r="X61" s="4" t="s">
        <v>357</v>
      </c>
      <c r="Y61" s="4" t="s">
        <v>358</v>
      </c>
    </row>
    <row r="62" s="4" customFormat="1" spans="1:25">
      <c r="A62" s="4" t="s">
        <v>359</v>
      </c>
      <c r="B62" s="4" t="s">
        <v>26</v>
      </c>
      <c r="C62" s="4" t="s">
        <v>27</v>
      </c>
      <c r="D62" s="4" t="s">
        <v>360</v>
      </c>
      <c r="E62" s="4" t="s">
        <v>361</v>
      </c>
      <c r="F62" s="6">
        <v>44939</v>
      </c>
      <c r="G62" s="6">
        <v>44940</v>
      </c>
      <c r="H62" s="4">
        <v>1</v>
      </c>
      <c r="I62" s="4">
        <v>1</v>
      </c>
      <c r="J62" s="4">
        <v>1</v>
      </c>
      <c r="K62" s="4" t="s">
        <v>30</v>
      </c>
      <c r="L62" s="4">
        <v>173</v>
      </c>
      <c r="M62" s="4">
        <v>173</v>
      </c>
      <c r="N62" s="4" t="s">
        <v>362</v>
      </c>
      <c r="O62" s="4" t="s">
        <v>32</v>
      </c>
      <c r="P62" s="4" t="s">
        <v>33</v>
      </c>
      <c r="Q62" s="4">
        <v>0</v>
      </c>
      <c r="R62" s="12">
        <v>44936</v>
      </c>
      <c r="S62" s="6">
        <v>44943</v>
      </c>
      <c r="T62" s="4" t="s">
        <v>34</v>
      </c>
      <c r="U62" s="4">
        <v>173</v>
      </c>
      <c r="V62" s="4">
        <v>0</v>
      </c>
      <c r="W62" s="4">
        <v>0</v>
      </c>
      <c r="X62" s="4" t="s">
        <v>363</v>
      </c>
      <c r="Y62" s="4" t="s">
        <v>41</v>
      </c>
    </row>
    <row r="63" s="4" customFormat="1" spans="1:25">
      <c r="A63" s="4" t="s">
        <v>364</v>
      </c>
      <c r="B63" s="4" t="s">
        <v>26</v>
      </c>
      <c r="C63" s="4" t="s">
        <v>27</v>
      </c>
      <c r="D63" s="4" t="s">
        <v>365</v>
      </c>
      <c r="E63" s="4" t="s">
        <v>366</v>
      </c>
      <c r="F63" s="6">
        <v>44937</v>
      </c>
      <c r="G63" s="6">
        <v>44940</v>
      </c>
      <c r="H63" s="4">
        <v>1</v>
      </c>
      <c r="I63" s="4">
        <v>3</v>
      </c>
      <c r="J63" s="4">
        <v>3</v>
      </c>
      <c r="K63" s="4" t="s">
        <v>30</v>
      </c>
      <c r="L63" s="4">
        <v>1997</v>
      </c>
      <c r="M63" s="4">
        <v>1997</v>
      </c>
      <c r="N63" s="4" t="s">
        <v>367</v>
      </c>
      <c r="O63" s="4" t="s">
        <v>32</v>
      </c>
      <c r="P63" s="4" t="s">
        <v>33</v>
      </c>
      <c r="Q63" s="4">
        <v>0</v>
      </c>
      <c r="R63" s="12">
        <v>44937</v>
      </c>
      <c r="S63" s="6">
        <v>44943</v>
      </c>
      <c r="T63" s="4" t="s">
        <v>34</v>
      </c>
      <c r="U63" s="4">
        <v>1997</v>
      </c>
      <c r="V63" s="4">
        <v>0</v>
      </c>
      <c r="W63" s="4">
        <v>0</v>
      </c>
      <c r="X63" s="4" t="s">
        <v>368</v>
      </c>
      <c r="Y63" s="4" t="s">
        <v>369</v>
      </c>
    </row>
    <row r="64" s="4" customFormat="1" spans="1:25">
      <c r="A64" s="4" t="s">
        <v>370</v>
      </c>
      <c r="B64" s="4" t="s">
        <v>26</v>
      </c>
      <c r="C64" s="4" t="s">
        <v>27</v>
      </c>
      <c r="D64" s="4" t="s">
        <v>371</v>
      </c>
      <c r="E64" s="4" t="s">
        <v>372</v>
      </c>
      <c r="F64" s="6">
        <v>44938</v>
      </c>
      <c r="G64" s="6">
        <v>44940</v>
      </c>
      <c r="H64" s="4">
        <v>1</v>
      </c>
      <c r="I64" s="4">
        <v>2</v>
      </c>
      <c r="J64" s="4">
        <v>2</v>
      </c>
      <c r="K64" s="4" t="s">
        <v>30</v>
      </c>
      <c r="L64" s="4">
        <v>3736</v>
      </c>
      <c r="M64" s="4">
        <v>3736</v>
      </c>
      <c r="N64" s="4" t="s">
        <v>373</v>
      </c>
      <c r="O64" s="4" t="s">
        <v>32</v>
      </c>
      <c r="P64" s="4" t="s">
        <v>33</v>
      </c>
      <c r="Q64" s="4">
        <v>0</v>
      </c>
      <c r="R64" s="12">
        <v>44937</v>
      </c>
      <c r="S64" s="6">
        <v>44943</v>
      </c>
      <c r="T64" s="4" t="s">
        <v>34</v>
      </c>
      <c r="U64" s="4">
        <v>3736</v>
      </c>
      <c r="V64" s="4">
        <v>0</v>
      </c>
      <c r="W64" s="4">
        <v>0</v>
      </c>
      <c r="X64" s="4" t="s">
        <v>374</v>
      </c>
      <c r="Y64" s="4" t="s">
        <v>375</v>
      </c>
    </row>
    <row r="65" s="4" customFormat="1" spans="1:25">
      <c r="A65" s="4" t="s">
        <v>376</v>
      </c>
      <c r="B65" s="4" t="s">
        <v>26</v>
      </c>
      <c r="C65" s="4" t="s">
        <v>27</v>
      </c>
      <c r="D65" s="4" t="s">
        <v>377</v>
      </c>
      <c r="E65" s="4" t="s">
        <v>378</v>
      </c>
      <c r="F65" s="6">
        <v>44938</v>
      </c>
      <c r="G65" s="6">
        <v>44940</v>
      </c>
      <c r="H65" s="4">
        <v>1</v>
      </c>
      <c r="I65" s="4">
        <v>2</v>
      </c>
      <c r="J65" s="4">
        <v>2</v>
      </c>
      <c r="K65" s="4" t="s">
        <v>30</v>
      </c>
      <c r="L65" s="4">
        <v>1530</v>
      </c>
      <c r="M65" s="4">
        <v>1530</v>
      </c>
      <c r="N65" s="4" t="s">
        <v>379</v>
      </c>
      <c r="O65" s="4" t="s">
        <v>32</v>
      </c>
      <c r="P65" s="4" t="s">
        <v>33</v>
      </c>
      <c r="Q65" s="4">
        <v>0</v>
      </c>
      <c r="R65" s="12">
        <v>44937</v>
      </c>
      <c r="S65" s="6">
        <v>44943</v>
      </c>
      <c r="T65" s="4" t="s">
        <v>34</v>
      </c>
      <c r="U65" s="4">
        <v>1530</v>
      </c>
      <c r="V65" s="4">
        <v>0</v>
      </c>
      <c r="W65" s="4">
        <v>0</v>
      </c>
      <c r="X65" s="4" t="s">
        <v>380</v>
      </c>
      <c r="Y65" s="4" t="s">
        <v>381</v>
      </c>
    </row>
    <row r="66" s="4" customFormat="1" spans="1:25">
      <c r="A66" s="4" t="s">
        <v>382</v>
      </c>
      <c r="B66" s="4" t="s">
        <v>26</v>
      </c>
      <c r="C66" s="4" t="s">
        <v>27</v>
      </c>
      <c r="D66" s="4" t="s">
        <v>383</v>
      </c>
      <c r="E66" s="4" t="s">
        <v>384</v>
      </c>
      <c r="F66" s="6">
        <v>44939</v>
      </c>
      <c r="G66" s="6">
        <v>44940</v>
      </c>
      <c r="H66" s="4">
        <v>1</v>
      </c>
      <c r="I66" s="4">
        <v>1</v>
      </c>
      <c r="J66" s="4">
        <v>1</v>
      </c>
      <c r="K66" s="4" t="s">
        <v>30</v>
      </c>
      <c r="L66" s="4">
        <v>1217</v>
      </c>
      <c r="M66" s="4">
        <v>1217</v>
      </c>
      <c r="N66" s="4" t="s">
        <v>385</v>
      </c>
      <c r="O66" s="4" t="s">
        <v>32</v>
      </c>
      <c r="P66" s="4" t="s">
        <v>33</v>
      </c>
      <c r="Q66" s="4">
        <v>0</v>
      </c>
      <c r="R66" s="12">
        <v>44937</v>
      </c>
      <c r="S66" s="6">
        <v>44943</v>
      </c>
      <c r="T66" s="4" t="s">
        <v>34</v>
      </c>
      <c r="U66" s="4">
        <v>1217</v>
      </c>
      <c r="V66" s="4">
        <v>0</v>
      </c>
      <c r="W66" s="4">
        <v>0</v>
      </c>
      <c r="X66" s="4" t="s">
        <v>386</v>
      </c>
      <c r="Y66" s="4" t="s">
        <v>387</v>
      </c>
    </row>
    <row r="67" s="4" customFormat="1" spans="1:25">
      <c r="A67" s="4" t="s">
        <v>388</v>
      </c>
      <c r="B67" s="4" t="s">
        <v>26</v>
      </c>
      <c r="C67" s="4" t="s">
        <v>27</v>
      </c>
      <c r="D67" s="4" t="s">
        <v>389</v>
      </c>
      <c r="E67" s="4" t="s">
        <v>390</v>
      </c>
      <c r="F67" s="6">
        <v>44938</v>
      </c>
      <c r="G67" s="6">
        <v>44940</v>
      </c>
      <c r="H67" s="4">
        <v>1</v>
      </c>
      <c r="I67" s="4">
        <v>2</v>
      </c>
      <c r="J67" s="4">
        <v>2</v>
      </c>
      <c r="K67" s="4" t="s">
        <v>30</v>
      </c>
      <c r="L67" s="4">
        <v>5652</v>
      </c>
      <c r="M67" s="4">
        <v>5652</v>
      </c>
      <c r="N67" s="4" t="s">
        <v>391</v>
      </c>
      <c r="O67" s="4" t="s">
        <v>32</v>
      </c>
      <c r="P67" s="4" t="s">
        <v>33</v>
      </c>
      <c r="Q67" s="4">
        <v>0</v>
      </c>
      <c r="R67" s="12">
        <v>44937</v>
      </c>
      <c r="S67" s="6">
        <v>44943</v>
      </c>
      <c r="T67" s="4" t="s">
        <v>34</v>
      </c>
      <c r="U67" s="4">
        <v>5652</v>
      </c>
      <c r="V67" s="4">
        <v>0</v>
      </c>
      <c r="W67" s="4">
        <v>0</v>
      </c>
      <c r="X67" s="4" t="s">
        <v>392</v>
      </c>
      <c r="Y67" s="4" t="s">
        <v>393</v>
      </c>
    </row>
    <row r="68" s="4" customFormat="1" spans="1:25">
      <c r="A68" s="4" t="s">
        <v>394</v>
      </c>
      <c r="B68" s="4" t="s">
        <v>26</v>
      </c>
      <c r="C68" s="4" t="s">
        <v>27</v>
      </c>
      <c r="D68" s="4" t="s">
        <v>395</v>
      </c>
      <c r="E68" s="4" t="s">
        <v>45</v>
      </c>
      <c r="F68" s="6">
        <v>44939</v>
      </c>
      <c r="G68" s="6">
        <v>44940</v>
      </c>
      <c r="H68" s="4">
        <v>1</v>
      </c>
      <c r="I68" s="4">
        <v>1</v>
      </c>
      <c r="J68" s="4">
        <v>1</v>
      </c>
      <c r="K68" s="4" t="s">
        <v>30</v>
      </c>
      <c r="L68" s="4">
        <v>717</v>
      </c>
      <c r="M68" s="4">
        <v>717</v>
      </c>
      <c r="N68" s="4" t="s">
        <v>396</v>
      </c>
      <c r="O68" s="4" t="s">
        <v>32</v>
      </c>
      <c r="P68" s="4" t="s">
        <v>33</v>
      </c>
      <c r="Q68" s="4">
        <v>0</v>
      </c>
      <c r="R68" s="12">
        <v>44937</v>
      </c>
      <c r="S68" s="6">
        <v>44943</v>
      </c>
      <c r="T68" s="4" t="s">
        <v>34</v>
      </c>
      <c r="U68" s="4">
        <v>717</v>
      </c>
      <c r="V68" s="4">
        <v>0</v>
      </c>
      <c r="W68" s="4">
        <v>0</v>
      </c>
      <c r="X68" s="4" t="s">
        <v>397</v>
      </c>
      <c r="Y68" s="4" t="s">
        <v>398</v>
      </c>
    </row>
    <row r="69" s="4" customFormat="1" spans="1:25">
      <c r="A69" s="4" t="s">
        <v>399</v>
      </c>
      <c r="B69" s="4" t="s">
        <v>26</v>
      </c>
      <c r="C69" s="4" t="s">
        <v>27</v>
      </c>
      <c r="D69" s="4" t="s">
        <v>400</v>
      </c>
      <c r="E69" s="4" t="s">
        <v>401</v>
      </c>
      <c r="F69" s="6">
        <v>44938</v>
      </c>
      <c r="G69" s="6">
        <v>44940</v>
      </c>
      <c r="H69" s="4">
        <v>1</v>
      </c>
      <c r="I69" s="4">
        <v>2</v>
      </c>
      <c r="J69" s="4">
        <v>2</v>
      </c>
      <c r="K69" s="4" t="s">
        <v>30</v>
      </c>
      <c r="L69" s="4">
        <v>2280</v>
      </c>
      <c r="M69" s="4">
        <v>2280</v>
      </c>
      <c r="N69" s="4" t="s">
        <v>402</v>
      </c>
      <c r="O69" s="4" t="s">
        <v>32</v>
      </c>
      <c r="P69" s="4" t="s">
        <v>33</v>
      </c>
      <c r="Q69" s="4">
        <v>0</v>
      </c>
      <c r="R69" s="12">
        <v>44937</v>
      </c>
      <c r="S69" s="6">
        <v>44943</v>
      </c>
      <c r="T69" s="4" t="s">
        <v>34</v>
      </c>
      <c r="U69" s="4">
        <v>2280</v>
      </c>
      <c r="V69" s="4">
        <v>0</v>
      </c>
      <c r="W69" s="4">
        <v>0</v>
      </c>
      <c r="X69" s="4" t="s">
        <v>403</v>
      </c>
      <c r="Y69" s="4" t="s">
        <v>404</v>
      </c>
    </row>
    <row r="70" s="4" customFormat="1" spans="1:25">
      <c r="A70" s="4" t="s">
        <v>405</v>
      </c>
      <c r="B70" s="4" t="s">
        <v>26</v>
      </c>
      <c r="C70" s="4" t="s">
        <v>27</v>
      </c>
      <c r="D70" s="4" t="s">
        <v>257</v>
      </c>
      <c r="E70" s="4" t="s">
        <v>406</v>
      </c>
      <c r="F70" s="6">
        <v>44939</v>
      </c>
      <c r="G70" s="6">
        <v>44940</v>
      </c>
      <c r="H70" s="4">
        <v>1</v>
      </c>
      <c r="I70" s="4">
        <v>1</v>
      </c>
      <c r="J70" s="4">
        <v>1</v>
      </c>
      <c r="K70" s="4" t="s">
        <v>30</v>
      </c>
      <c r="L70" s="4">
        <v>415</v>
      </c>
      <c r="M70" s="4">
        <v>415</v>
      </c>
      <c r="N70" s="4" t="s">
        <v>407</v>
      </c>
      <c r="O70" s="4" t="s">
        <v>32</v>
      </c>
      <c r="P70" s="4" t="s">
        <v>33</v>
      </c>
      <c r="Q70" s="4">
        <v>0</v>
      </c>
      <c r="R70" s="12">
        <v>44937</v>
      </c>
      <c r="S70" s="6">
        <v>44943</v>
      </c>
      <c r="T70" s="4" t="s">
        <v>34</v>
      </c>
      <c r="U70" s="4">
        <v>415</v>
      </c>
      <c r="V70" s="4">
        <v>0</v>
      </c>
      <c r="W70" s="4">
        <v>0</v>
      </c>
      <c r="X70" s="4" t="s">
        <v>408</v>
      </c>
      <c r="Y70" s="4" t="s">
        <v>409</v>
      </c>
    </row>
    <row r="71" s="4" customFormat="1" spans="1:25">
      <c r="A71" s="4" t="s">
        <v>410</v>
      </c>
      <c r="B71" s="4" t="s">
        <v>26</v>
      </c>
      <c r="C71" s="4" t="s">
        <v>27</v>
      </c>
      <c r="D71" s="4" t="s">
        <v>411</v>
      </c>
      <c r="E71" s="4" t="s">
        <v>247</v>
      </c>
      <c r="F71" s="6">
        <v>44938</v>
      </c>
      <c r="G71" s="6">
        <v>44940</v>
      </c>
      <c r="H71" s="4">
        <v>1</v>
      </c>
      <c r="I71" s="4">
        <v>2</v>
      </c>
      <c r="J71" s="4">
        <v>2</v>
      </c>
      <c r="K71" s="4" t="s">
        <v>30</v>
      </c>
      <c r="L71" s="4">
        <v>2770</v>
      </c>
      <c r="M71" s="4">
        <v>2770</v>
      </c>
      <c r="N71" s="4" t="s">
        <v>412</v>
      </c>
      <c r="O71" s="4" t="s">
        <v>32</v>
      </c>
      <c r="P71" s="4" t="s">
        <v>33</v>
      </c>
      <c r="Q71" s="4">
        <v>0</v>
      </c>
      <c r="R71" s="12">
        <v>44937</v>
      </c>
      <c r="S71" s="6">
        <v>44943</v>
      </c>
      <c r="T71" s="4" t="s">
        <v>34</v>
      </c>
      <c r="U71" s="4">
        <v>2770</v>
      </c>
      <c r="V71" s="4">
        <v>0</v>
      </c>
      <c r="W71" s="4">
        <v>0</v>
      </c>
      <c r="X71" s="4" t="s">
        <v>413</v>
      </c>
      <c r="Y71" s="4" t="s">
        <v>414</v>
      </c>
    </row>
    <row r="72" s="4" customFormat="1" spans="1:25">
      <c r="A72" s="4" t="s">
        <v>415</v>
      </c>
      <c r="B72" s="4" t="s">
        <v>26</v>
      </c>
      <c r="C72" s="4" t="s">
        <v>27</v>
      </c>
      <c r="D72" s="4" t="s">
        <v>416</v>
      </c>
      <c r="E72" s="4" t="s">
        <v>417</v>
      </c>
      <c r="F72" s="6">
        <v>44938</v>
      </c>
      <c r="G72" s="6">
        <v>44940</v>
      </c>
      <c r="H72" s="4">
        <v>1</v>
      </c>
      <c r="I72" s="4">
        <v>2</v>
      </c>
      <c r="J72" s="4">
        <v>2</v>
      </c>
      <c r="K72" s="4" t="s">
        <v>30</v>
      </c>
      <c r="L72" s="4">
        <v>358</v>
      </c>
      <c r="M72" s="4">
        <v>358</v>
      </c>
      <c r="N72" s="4" t="s">
        <v>418</v>
      </c>
      <c r="O72" s="4" t="s">
        <v>32</v>
      </c>
      <c r="P72" s="4" t="s">
        <v>33</v>
      </c>
      <c r="Q72" s="4">
        <v>0</v>
      </c>
      <c r="R72" s="12">
        <v>44937</v>
      </c>
      <c r="S72" s="6">
        <v>44943</v>
      </c>
      <c r="T72" s="4" t="s">
        <v>34</v>
      </c>
      <c r="U72" s="4">
        <v>358</v>
      </c>
      <c r="V72" s="4">
        <v>0</v>
      </c>
      <c r="W72" s="4">
        <v>0</v>
      </c>
      <c r="X72" s="4" t="s">
        <v>419</v>
      </c>
      <c r="Y72" s="4" t="s">
        <v>41</v>
      </c>
    </row>
    <row r="73" s="4" customFormat="1" spans="1:25">
      <c r="A73" s="4" t="s">
        <v>420</v>
      </c>
      <c r="B73" s="4" t="s">
        <v>26</v>
      </c>
      <c r="C73" s="4" t="s">
        <v>27</v>
      </c>
      <c r="D73" s="4" t="s">
        <v>421</v>
      </c>
      <c r="E73" s="4" t="s">
        <v>422</v>
      </c>
      <c r="F73" s="6">
        <v>44939</v>
      </c>
      <c r="G73" s="6">
        <v>44940</v>
      </c>
      <c r="H73" s="4">
        <v>1</v>
      </c>
      <c r="I73" s="4">
        <v>1</v>
      </c>
      <c r="J73" s="4">
        <v>1</v>
      </c>
      <c r="K73" s="4" t="s">
        <v>30</v>
      </c>
      <c r="L73" s="4">
        <v>1207</v>
      </c>
      <c r="M73" s="4">
        <v>1207</v>
      </c>
      <c r="N73" s="4" t="s">
        <v>423</v>
      </c>
      <c r="O73" s="4" t="s">
        <v>32</v>
      </c>
      <c r="P73" s="4" t="s">
        <v>33</v>
      </c>
      <c r="Q73" s="4">
        <v>0</v>
      </c>
      <c r="R73" s="12">
        <v>44937</v>
      </c>
      <c r="S73" s="6">
        <v>44943</v>
      </c>
      <c r="T73" s="4" t="s">
        <v>34</v>
      </c>
      <c r="U73" s="4">
        <v>1207</v>
      </c>
      <c r="V73" s="4">
        <v>0</v>
      </c>
      <c r="W73" s="4">
        <v>0</v>
      </c>
      <c r="X73" s="4" t="s">
        <v>424</v>
      </c>
      <c r="Y73" s="4" t="s">
        <v>425</v>
      </c>
    </row>
    <row r="74" s="4" customFormat="1" spans="1:25">
      <c r="A74" s="4" t="s">
        <v>426</v>
      </c>
      <c r="B74" s="4" t="s">
        <v>26</v>
      </c>
      <c r="C74" s="4" t="s">
        <v>27</v>
      </c>
      <c r="D74" s="4" t="s">
        <v>427</v>
      </c>
      <c r="E74" s="4" t="s">
        <v>63</v>
      </c>
      <c r="F74" s="6">
        <v>44939</v>
      </c>
      <c r="G74" s="6">
        <v>44940</v>
      </c>
      <c r="H74" s="4">
        <v>1</v>
      </c>
      <c r="I74" s="4">
        <v>1</v>
      </c>
      <c r="J74" s="4">
        <v>1</v>
      </c>
      <c r="K74" s="4" t="s">
        <v>30</v>
      </c>
      <c r="L74" s="4">
        <v>1482</v>
      </c>
      <c r="M74" s="4">
        <v>1482</v>
      </c>
      <c r="N74" s="4" t="s">
        <v>428</v>
      </c>
      <c r="O74" s="4" t="s">
        <v>32</v>
      </c>
      <c r="P74" s="4" t="s">
        <v>33</v>
      </c>
      <c r="Q74" s="4">
        <v>0</v>
      </c>
      <c r="R74" s="12">
        <v>44937</v>
      </c>
      <c r="S74" s="6">
        <v>44943</v>
      </c>
      <c r="T74" s="4" t="s">
        <v>34</v>
      </c>
      <c r="U74" s="4">
        <v>1482</v>
      </c>
      <c r="V74" s="4">
        <v>0</v>
      </c>
      <c r="W74" s="4">
        <v>0</v>
      </c>
      <c r="X74" s="4" t="s">
        <v>41</v>
      </c>
      <c r="Y74" s="4" t="s">
        <v>429</v>
      </c>
    </row>
    <row r="75" s="4" customFormat="1" spans="1:25">
      <c r="A75" s="4" t="s">
        <v>430</v>
      </c>
      <c r="B75" s="4" t="s">
        <v>26</v>
      </c>
      <c r="C75" s="4" t="s">
        <v>27</v>
      </c>
      <c r="D75" s="4" t="s">
        <v>431</v>
      </c>
      <c r="E75" s="4" t="s">
        <v>432</v>
      </c>
      <c r="F75" s="6">
        <v>44939</v>
      </c>
      <c r="G75" s="6">
        <v>44940</v>
      </c>
      <c r="H75" s="4">
        <v>1</v>
      </c>
      <c r="I75" s="4">
        <v>1</v>
      </c>
      <c r="J75" s="4">
        <v>1</v>
      </c>
      <c r="K75" s="4" t="s">
        <v>30</v>
      </c>
      <c r="L75" s="4">
        <v>521</v>
      </c>
      <c r="M75" s="4">
        <v>521</v>
      </c>
      <c r="N75" s="4" t="s">
        <v>433</v>
      </c>
      <c r="O75" s="4" t="s">
        <v>32</v>
      </c>
      <c r="P75" s="4" t="s">
        <v>33</v>
      </c>
      <c r="Q75" s="4">
        <v>0</v>
      </c>
      <c r="R75" s="12">
        <v>44938</v>
      </c>
      <c r="S75" s="6">
        <v>44943</v>
      </c>
      <c r="T75" s="4" t="s">
        <v>34</v>
      </c>
      <c r="U75" s="4">
        <v>521</v>
      </c>
      <c r="V75" s="4">
        <v>0</v>
      </c>
      <c r="W75" s="4">
        <v>0</v>
      </c>
      <c r="X75" s="4" t="s">
        <v>434</v>
      </c>
      <c r="Y75" s="4" t="s">
        <v>435</v>
      </c>
    </row>
    <row r="76" s="4" customFormat="1" spans="1:25">
      <c r="A76" s="4" t="s">
        <v>436</v>
      </c>
      <c r="B76" s="4" t="s">
        <v>26</v>
      </c>
      <c r="C76" s="4" t="s">
        <v>27</v>
      </c>
      <c r="D76" s="4" t="s">
        <v>437</v>
      </c>
      <c r="E76" s="4" t="s">
        <v>438</v>
      </c>
      <c r="F76" s="6">
        <v>44939</v>
      </c>
      <c r="G76" s="6">
        <v>44940</v>
      </c>
      <c r="H76" s="4">
        <v>1</v>
      </c>
      <c r="I76" s="4">
        <v>1</v>
      </c>
      <c r="J76" s="4">
        <v>1</v>
      </c>
      <c r="K76" s="4" t="s">
        <v>30</v>
      </c>
      <c r="L76" s="4">
        <v>768</v>
      </c>
      <c r="M76" s="4">
        <v>768</v>
      </c>
      <c r="N76" s="4" t="s">
        <v>439</v>
      </c>
      <c r="O76" s="4" t="s">
        <v>32</v>
      </c>
      <c r="P76" s="4" t="s">
        <v>33</v>
      </c>
      <c r="Q76" s="4">
        <v>0</v>
      </c>
      <c r="R76" s="12">
        <v>44938</v>
      </c>
      <c r="S76" s="6">
        <v>44943</v>
      </c>
      <c r="T76" s="4" t="s">
        <v>34</v>
      </c>
      <c r="U76" s="4">
        <v>768</v>
      </c>
      <c r="V76" s="4">
        <v>0</v>
      </c>
      <c r="W76" s="4">
        <v>0</v>
      </c>
      <c r="X76" s="4" t="s">
        <v>440</v>
      </c>
      <c r="Y76" s="4" t="s">
        <v>41</v>
      </c>
    </row>
    <row r="77" s="4" customFormat="1" spans="1:25">
      <c r="A77" s="4" t="s">
        <v>441</v>
      </c>
      <c r="B77" s="4" t="s">
        <v>26</v>
      </c>
      <c r="C77" s="4" t="s">
        <v>27</v>
      </c>
      <c r="D77" s="4" t="s">
        <v>442</v>
      </c>
      <c r="E77" s="4" t="s">
        <v>443</v>
      </c>
      <c r="F77" s="6">
        <v>44939</v>
      </c>
      <c r="G77" s="6">
        <v>44940</v>
      </c>
      <c r="H77" s="4">
        <v>1</v>
      </c>
      <c r="I77" s="4">
        <v>1</v>
      </c>
      <c r="J77" s="4">
        <v>1</v>
      </c>
      <c r="K77" s="4" t="s">
        <v>30</v>
      </c>
      <c r="L77" s="4">
        <v>710</v>
      </c>
      <c r="M77" s="4">
        <v>710</v>
      </c>
      <c r="N77" s="4" t="s">
        <v>444</v>
      </c>
      <c r="O77" s="4" t="s">
        <v>32</v>
      </c>
      <c r="P77" s="4" t="s">
        <v>33</v>
      </c>
      <c r="Q77" s="4">
        <v>0</v>
      </c>
      <c r="R77" s="12">
        <v>44938</v>
      </c>
      <c r="S77" s="6">
        <v>44943</v>
      </c>
      <c r="T77" s="4" t="s">
        <v>34</v>
      </c>
      <c r="U77" s="4">
        <v>710</v>
      </c>
      <c r="V77" s="4">
        <v>0</v>
      </c>
      <c r="W77" s="4">
        <v>0</v>
      </c>
      <c r="X77" s="4" t="s">
        <v>445</v>
      </c>
      <c r="Y77" s="4" t="s">
        <v>446</v>
      </c>
    </row>
    <row r="78" s="4" customFormat="1" spans="1:25">
      <c r="A78" s="4" t="s">
        <v>447</v>
      </c>
      <c r="B78" s="4" t="s">
        <v>26</v>
      </c>
      <c r="C78" s="4" t="s">
        <v>27</v>
      </c>
      <c r="D78" s="4" t="s">
        <v>448</v>
      </c>
      <c r="E78" s="4" t="s">
        <v>449</v>
      </c>
      <c r="F78" s="6">
        <v>44939</v>
      </c>
      <c r="G78" s="6">
        <v>44940</v>
      </c>
      <c r="H78" s="4">
        <v>1</v>
      </c>
      <c r="I78" s="4">
        <v>1</v>
      </c>
      <c r="J78" s="4">
        <v>1</v>
      </c>
      <c r="K78" s="4" t="s">
        <v>30</v>
      </c>
      <c r="L78" s="4">
        <v>689</v>
      </c>
      <c r="M78" s="4">
        <v>689</v>
      </c>
      <c r="N78" s="4" t="s">
        <v>450</v>
      </c>
      <c r="O78" s="4" t="s">
        <v>32</v>
      </c>
      <c r="P78" s="4" t="s">
        <v>33</v>
      </c>
      <c r="Q78" s="4">
        <v>0</v>
      </c>
      <c r="R78" s="12">
        <v>44938</v>
      </c>
      <c r="S78" s="6">
        <v>44943</v>
      </c>
      <c r="T78" s="4" t="s">
        <v>34</v>
      </c>
      <c r="U78" s="4">
        <v>689</v>
      </c>
      <c r="V78" s="4">
        <v>0</v>
      </c>
      <c r="W78" s="4">
        <v>0</v>
      </c>
      <c r="X78" s="4" t="s">
        <v>451</v>
      </c>
      <c r="Y78" s="4" t="s">
        <v>452</v>
      </c>
    </row>
    <row r="79" s="4" customFormat="1" spans="1:25">
      <c r="A79" s="4" t="s">
        <v>453</v>
      </c>
      <c r="B79" s="4" t="s">
        <v>26</v>
      </c>
      <c r="C79" s="4" t="s">
        <v>27</v>
      </c>
      <c r="D79" s="4" t="s">
        <v>454</v>
      </c>
      <c r="E79" s="4" t="s">
        <v>455</v>
      </c>
      <c r="F79" s="6">
        <v>44939</v>
      </c>
      <c r="G79" s="6">
        <v>44940</v>
      </c>
      <c r="H79" s="4">
        <v>1</v>
      </c>
      <c r="I79" s="4">
        <v>1</v>
      </c>
      <c r="J79" s="4">
        <v>1</v>
      </c>
      <c r="K79" s="4" t="s">
        <v>30</v>
      </c>
      <c r="L79" s="4">
        <v>309</v>
      </c>
      <c r="M79" s="4">
        <v>309</v>
      </c>
      <c r="N79" s="4" t="s">
        <v>456</v>
      </c>
      <c r="O79" s="4" t="s">
        <v>32</v>
      </c>
      <c r="P79" s="4" t="s">
        <v>33</v>
      </c>
      <c r="Q79" s="4">
        <v>0</v>
      </c>
      <c r="R79" s="12">
        <v>44938</v>
      </c>
      <c r="S79" s="6">
        <v>44943</v>
      </c>
      <c r="T79" s="4" t="s">
        <v>34</v>
      </c>
      <c r="U79" s="4">
        <v>309</v>
      </c>
      <c r="V79" s="4">
        <v>0</v>
      </c>
      <c r="W79" s="4">
        <v>0</v>
      </c>
      <c r="X79" s="4" t="s">
        <v>457</v>
      </c>
      <c r="Y79" s="4" t="s">
        <v>41</v>
      </c>
    </row>
    <row r="80" s="4" customFormat="1" spans="1:25">
      <c r="A80" s="4" t="s">
        <v>458</v>
      </c>
      <c r="B80" s="4" t="s">
        <v>26</v>
      </c>
      <c r="C80" s="4" t="s">
        <v>27</v>
      </c>
      <c r="D80" s="4" t="s">
        <v>459</v>
      </c>
      <c r="E80" s="4" t="s">
        <v>460</v>
      </c>
      <c r="F80" s="6">
        <v>44939</v>
      </c>
      <c r="G80" s="6">
        <v>44940</v>
      </c>
      <c r="H80" s="4">
        <v>1</v>
      </c>
      <c r="I80" s="4">
        <v>1</v>
      </c>
      <c r="J80" s="4">
        <v>1</v>
      </c>
      <c r="K80" s="4" t="s">
        <v>30</v>
      </c>
      <c r="L80" s="4">
        <v>290</v>
      </c>
      <c r="M80" s="4">
        <v>290</v>
      </c>
      <c r="N80" s="4" t="s">
        <v>461</v>
      </c>
      <c r="O80" s="4" t="s">
        <v>32</v>
      </c>
      <c r="P80" s="4" t="s">
        <v>33</v>
      </c>
      <c r="Q80" s="4">
        <v>0</v>
      </c>
      <c r="R80" s="12">
        <v>44938</v>
      </c>
      <c r="S80" s="6">
        <v>44943</v>
      </c>
      <c r="T80" s="4" t="s">
        <v>34</v>
      </c>
      <c r="U80" s="4">
        <v>290</v>
      </c>
      <c r="V80" s="4">
        <v>0</v>
      </c>
      <c r="W80" s="4">
        <v>0</v>
      </c>
      <c r="X80" s="4" t="s">
        <v>462</v>
      </c>
      <c r="Y80" s="4" t="s">
        <v>41</v>
      </c>
    </row>
    <row r="81" s="4" customFormat="1" spans="1:25">
      <c r="A81" s="4" t="s">
        <v>463</v>
      </c>
      <c r="B81" s="4" t="s">
        <v>26</v>
      </c>
      <c r="C81" s="4" t="s">
        <v>27</v>
      </c>
      <c r="D81" s="4" t="s">
        <v>290</v>
      </c>
      <c r="E81" s="4" t="s">
        <v>291</v>
      </c>
      <c r="F81" s="6">
        <v>44939</v>
      </c>
      <c r="G81" s="6">
        <v>44940</v>
      </c>
      <c r="H81" s="4">
        <v>1</v>
      </c>
      <c r="I81" s="4">
        <v>1</v>
      </c>
      <c r="J81" s="4">
        <v>1</v>
      </c>
      <c r="K81" s="4" t="s">
        <v>30</v>
      </c>
      <c r="L81" s="4">
        <v>334</v>
      </c>
      <c r="M81" s="4">
        <v>334</v>
      </c>
      <c r="N81" s="4" t="s">
        <v>464</v>
      </c>
      <c r="O81" s="4" t="s">
        <v>32</v>
      </c>
      <c r="P81" s="4" t="s">
        <v>33</v>
      </c>
      <c r="Q81" s="4">
        <v>0</v>
      </c>
      <c r="R81" s="12">
        <v>44938</v>
      </c>
      <c r="S81" s="6">
        <v>44943</v>
      </c>
      <c r="T81" s="4" t="s">
        <v>34</v>
      </c>
      <c r="U81" s="4">
        <v>334</v>
      </c>
      <c r="V81" s="4">
        <v>0</v>
      </c>
      <c r="W81" s="4">
        <v>0</v>
      </c>
      <c r="X81" s="4" t="s">
        <v>465</v>
      </c>
      <c r="Y81" s="4" t="s">
        <v>466</v>
      </c>
    </row>
    <row r="82" s="4" customFormat="1" spans="1:25">
      <c r="A82" s="4" t="s">
        <v>467</v>
      </c>
      <c r="B82" s="4" t="s">
        <v>26</v>
      </c>
      <c r="C82" s="4" t="s">
        <v>27</v>
      </c>
      <c r="D82" s="4" t="s">
        <v>468</v>
      </c>
      <c r="E82" s="4" t="s">
        <v>469</v>
      </c>
      <c r="F82" s="6">
        <v>44938</v>
      </c>
      <c r="G82" s="6">
        <v>44940</v>
      </c>
      <c r="H82" s="4">
        <v>1</v>
      </c>
      <c r="I82" s="4">
        <v>2</v>
      </c>
      <c r="J82" s="4">
        <v>2</v>
      </c>
      <c r="K82" s="4" t="s">
        <v>30</v>
      </c>
      <c r="L82" s="4">
        <v>1586</v>
      </c>
      <c r="M82" s="4">
        <v>1586</v>
      </c>
      <c r="N82" s="4" t="s">
        <v>470</v>
      </c>
      <c r="O82" s="4" t="s">
        <v>32</v>
      </c>
      <c r="P82" s="4" t="s">
        <v>33</v>
      </c>
      <c r="Q82" s="4">
        <v>0</v>
      </c>
      <c r="R82" s="12">
        <v>44938</v>
      </c>
      <c r="S82" s="6">
        <v>44943</v>
      </c>
      <c r="T82" s="4" t="s">
        <v>34</v>
      </c>
      <c r="U82" s="4">
        <v>1586</v>
      </c>
      <c r="V82" s="4">
        <v>0</v>
      </c>
      <c r="W82" s="4">
        <v>0</v>
      </c>
      <c r="X82" s="4" t="s">
        <v>471</v>
      </c>
      <c r="Y82" s="4" t="s">
        <v>41</v>
      </c>
    </row>
    <row r="83" s="4" customFormat="1" spans="1:25">
      <c r="A83" s="4" t="s">
        <v>472</v>
      </c>
      <c r="B83" s="4" t="s">
        <v>26</v>
      </c>
      <c r="C83" s="4" t="s">
        <v>27</v>
      </c>
      <c r="D83" s="4" t="s">
        <v>473</v>
      </c>
      <c r="E83" s="4" t="s">
        <v>474</v>
      </c>
      <c r="F83" s="6">
        <v>44938</v>
      </c>
      <c r="G83" s="6">
        <v>44940</v>
      </c>
      <c r="H83" s="4">
        <v>1</v>
      </c>
      <c r="I83" s="4">
        <v>2</v>
      </c>
      <c r="J83" s="4">
        <v>2</v>
      </c>
      <c r="K83" s="4" t="s">
        <v>30</v>
      </c>
      <c r="L83" s="4">
        <v>1574</v>
      </c>
      <c r="M83" s="4">
        <v>1574</v>
      </c>
      <c r="N83" s="4" t="s">
        <v>475</v>
      </c>
      <c r="O83" s="4" t="s">
        <v>32</v>
      </c>
      <c r="P83" s="4" t="s">
        <v>33</v>
      </c>
      <c r="Q83" s="4">
        <v>0</v>
      </c>
      <c r="R83" s="12">
        <v>44938</v>
      </c>
      <c r="S83" s="6">
        <v>44943</v>
      </c>
      <c r="T83" s="4" t="s">
        <v>34</v>
      </c>
      <c r="U83" s="4">
        <v>1574</v>
      </c>
      <c r="V83" s="4">
        <v>0</v>
      </c>
      <c r="W83" s="4">
        <v>0</v>
      </c>
      <c r="X83" s="4" t="s">
        <v>476</v>
      </c>
      <c r="Y83" s="4" t="s">
        <v>477</v>
      </c>
    </row>
    <row r="84" s="4" customFormat="1" spans="1:25">
      <c r="A84" s="4" t="s">
        <v>478</v>
      </c>
      <c r="B84" s="4" t="s">
        <v>26</v>
      </c>
      <c r="C84" s="4" t="s">
        <v>27</v>
      </c>
      <c r="D84" s="4" t="s">
        <v>479</v>
      </c>
      <c r="E84" s="4" t="s">
        <v>480</v>
      </c>
      <c r="F84" s="6">
        <v>44938</v>
      </c>
      <c r="G84" s="6">
        <v>44940</v>
      </c>
      <c r="H84" s="4">
        <v>2</v>
      </c>
      <c r="I84" s="4">
        <v>2</v>
      </c>
      <c r="J84" s="4">
        <v>4</v>
      </c>
      <c r="K84" s="4" t="s">
        <v>30</v>
      </c>
      <c r="L84" s="4">
        <v>8284</v>
      </c>
      <c r="M84" s="4">
        <v>8284</v>
      </c>
      <c r="N84" s="4" t="s">
        <v>481</v>
      </c>
      <c r="O84" s="4" t="s">
        <v>32</v>
      </c>
      <c r="P84" s="4" t="s">
        <v>33</v>
      </c>
      <c r="Q84" s="4">
        <v>0</v>
      </c>
      <c r="R84" s="12">
        <v>44938</v>
      </c>
      <c r="S84" s="6">
        <v>44943</v>
      </c>
      <c r="T84" s="4" t="s">
        <v>34</v>
      </c>
      <c r="U84" s="4">
        <v>8284</v>
      </c>
      <c r="V84" s="4">
        <v>0</v>
      </c>
      <c r="W84" s="4">
        <v>0</v>
      </c>
      <c r="X84" s="4" t="s">
        <v>482</v>
      </c>
      <c r="Y84" s="4" t="s">
        <v>41</v>
      </c>
    </row>
    <row r="85" s="4" customFormat="1" spans="1:25">
      <c r="A85" s="4" t="s">
        <v>483</v>
      </c>
      <c r="B85" s="4" t="s">
        <v>26</v>
      </c>
      <c r="C85" s="4" t="s">
        <v>27</v>
      </c>
      <c r="D85" s="4" t="s">
        <v>484</v>
      </c>
      <c r="E85" s="4" t="s">
        <v>485</v>
      </c>
      <c r="F85" s="6">
        <v>44938</v>
      </c>
      <c r="G85" s="6">
        <v>44940</v>
      </c>
      <c r="H85" s="4">
        <v>1</v>
      </c>
      <c r="I85" s="4">
        <v>2</v>
      </c>
      <c r="J85" s="4">
        <v>2</v>
      </c>
      <c r="K85" s="4" t="s">
        <v>30</v>
      </c>
      <c r="L85" s="4">
        <v>360</v>
      </c>
      <c r="M85" s="4">
        <v>360</v>
      </c>
      <c r="N85" s="4" t="s">
        <v>486</v>
      </c>
      <c r="O85" s="4" t="s">
        <v>32</v>
      </c>
      <c r="P85" s="4" t="s">
        <v>33</v>
      </c>
      <c r="Q85" s="4">
        <v>0</v>
      </c>
      <c r="R85" s="12">
        <v>44938</v>
      </c>
      <c r="S85" s="6">
        <v>44943</v>
      </c>
      <c r="T85" s="4" t="s">
        <v>34</v>
      </c>
      <c r="U85" s="4">
        <v>360</v>
      </c>
      <c r="V85" s="4">
        <v>0</v>
      </c>
      <c r="W85" s="4">
        <v>0</v>
      </c>
      <c r="X85" s="4" t="s">
        <v>487</v>
      </c>
      <c r="Y85" s="4" t="s">
        <v>41</v>
      </c>
    </row>
    <row r="86" s="4" customFormat="1" spans="1:25">
      <c r="A86" s="4" t="s">
        <v>467</v>
      </c>
      <c r="B86" s="4" t="s">
        <v>26</v>
      </c>
      <c r="C86" s="4" t="s">
        <v>250</v>
      </c>
      <c r="D86" s="4" t="s">
        <v>468</v>
      </c>
      <c r="E86" s="4" t="s">
        <v>469</v>
      </c>
      <c r="F86" s="6">
        <v>44938</v>
      </c>
      <c r="G86" s="6">
        <v>44940</v>
      </c>
      <c r="H86" s="4">
        <v>1</v>
      </c>
      <c r="I86" s="4">
        <v>2</v>
      </c>
      <c r="J86" s="4">
        <v>2</v>
      </c>
      <c r="K86" s="4" t="s">
        <v>30</v>
      </c>
      <c r="L86" s="4">
        <v>-1586</v>
      </c>
      <c r="M86" s="4">
        <v>-1586</v>
      </c>
      <c r="N86" s="4" t="s">
        <v>470</v>
      </c>
      <c r="O86" s="4" t="s">
        <v>32</v>
      </c>
      <c r="P86" s="4" t="s">
        <v>33</v>
      </c>
      <c r="Q86" s="4">
        <v>0</v>
      </c>
      <c r="R86" s="12">
        <v>44938</v>
      </c>
      <c r="S86" s="6">
        <v>44943</v>
      </c>
      <c r="T86" s="4" t="s">
        <v>34</v>
      </c>
      <c r="U86" s="4">
        <v>-1586</v>
      </c>
      <c r="V86" s="4">
        <v>0</v>
      </c>
      <c r="W86" s="4">
        <v>0</v>
      </c>
      <c r="X86" s="4" t="s">
        <v>471</v>
      </c>
      <c r="Y86" s="4" t="s">
        <v>41</v>
      </c>
    </row>
    <row r="87" s="4" customFormat="1" spans="1:25">
      <c r="A87" s="4" t="s">
        <v>488</v>
      </c>
      <c r="B87" s="4" t="s">
        <v>26</v>
      </c>
      <c r="C87" s="4" t="s">
        <v>27</v>
      </c>
      <c r="D87" s="4" t="s">
        <v>489</v>
      </c>
      <c r="E87" s="4" t="s">
        <v>490</v>
      </c>
      <c r="F87" s="6">
        <v>44938</v>
      </c>
      <c r="G87" s="6">
        <v>44940</v>
      </c>
      <c r="H87" s="4">
        <v>1</v>
      </c>
      <c r="I87" s="4">
        <v>2</v>
      </c>
      <c r="J87" s="4">
        <v>2</v>
      </c>
      <c r="K87" s="4" t="s">
        <v>30</v>
      </c>
      <c r="L87" s="4">
        <v>1420</v>
      </c>
      <c r="M87" s="4">
        <v>1420</v>
      </c>
      <c r="N87" s="4" t="s">
        <v>491</v>
      </c>
      <c r="O87" s="4" t="s">
        <v>32</v>
      </c>
      <c r="P87" s="4" t="s">
        <v>33</v>
      </c>
      <c r="Q87" s="4">
        <v>0</v>
      </c>
      <c r="R87" s="12">
        <v>44938</v>
      </c>
      <c r="S87" s="6">
        <v>44943</v>
      </c>
      <c r="T87" s="4" t="s">
        <v>34</v>
      </c>
      <c r="U87" s="4">
        <v>1420</v>
      </c>
      <c r="V87" s="4">
        <v>0</v>
      </c>
      <c r="W87" s="4">
        <v>0</v>
      </c>
      <c r="X87" s="4" t="s">
        <v>492</v>
      </c>
      <c r="Y87" s="4" t="s">
        <v>41</v>
      </c>
    </row>
    <row r="88" s="4" customFormat="1" spans="1:25">
      <c r="A88" s="4" t="s">
        <v>493</v>
      </c>
      <c r="B88" s="4" t="s">
        <v>26</v>
      </c>
      <c r="C88" s="4" t="s">
        <v>27</v>
      </c>
      <c r="D88" s="4" t="s">
        <v>494</v>
      </c>
      <c r="E88" s="4" t="s">
        <v>99</v>
      </c>
      <c r="F88" s="6">
        <v>44939</v>
      </c>
      <c r="G88" s="6">
        <v>44940</v>
      </c>
      <c r="H88" s="4">
        <v>2</v>
      </c>
      <c r="I88" s="4">
        <v>1</v>
      </c>
      <c r="J88" s="4">
        <v>2</v>
      </c>
      <c r="K88" s="4" t="s">
        <v>30</v>
      </c>
      <c r="L88" s="4">
        <v>566</v>
      </c>
      <c r="M88" s="4">
        <v>566</v>
      </c>
      <c r="N88" s="4" t="s">
        <v>495</v>
      </c>
      <c r="O88" s="4" t="s">
        <v>32</v>
      </c>
      <c r="P88" s="4" t="s">
        <v>33</v>
      </c>
      <c r="Q88" s="4">
        <v>0</v>
      </c>
      <c r="R88" s="12">
        <v>44938</v>
      </c>
      <c r="S88" s="6">
        <v>44943</v>
      </c>
      <c r="T88" s="4" t="s">
        <v>34</v>
      </c>
      <c r="U88" s="4">
        <v>566</v>
      </c>
      <c r="V88" s="4">
        <v>0</v>
      </c>
      <c r="W88" s="4">
        <v>0</v>
      </c>
      <c r="X88" s="4" t="s">
        <v>496</v>
      </c>
      <c r="Y88" s="4" t="s">
        <v>497</v>
      </c>
    </row>
    <row r="89" s="4" customFormat="1" spans="1:25">
      <c r="A89" s="4" t="s">
        <v>498</v>
      </c>
      <c r="B89" s="4" t="s">
        <v>26</v>
      </c>
      <c r="C89" s="4" t="s">
        <v>27</v>
      </c>
      <c r="D89" s="4" t="s">
        <v>499</v>
      </c>
      <c r="E89" s="4" t="s">
        <v>500</v>
      </c>
      <c r="F89" s="6">
        <v>44939</v>
      </c>
      <c r="G89" s="6">
        <v>44940</v>
      </c>
      <c r="H89" s="4">
        <v>1</v>
      </c>
      <c r="I89" s="4">
        <v>1</v>
      </c>
      <c r="J89" s="4">
        <v>1</v>
      </c>
      <c r="K89" s="4" t="s">
        <v>30</v>
      </c>
      <c r="L89" s="4">
        <v>499</v>
      </c>
      <c r="M89" s="4">
        <v>499</v>
      </c>
      <c r="N89" s="4" t="s">
        <v>501</v>
      </c>
      <c r="O89" s="4" t="s">
        <v>32</v>
      </c>
      <c r="P89" s="4" t="s">
        <v>33</v>
      </c>
      <c r="Q89" s="4">
        <v>0</v>
      </c>
      <c r="R89" s="12">
        <v>44938</v>
      </c>
      <c r="S89" s="6">
        <v>44943</v>
      </c>
      <c r="T89" s="4" t="s">
        <v>34</v>
      </c>
      <c r="U89" s="4">
        <v>499</v>
      </c>
      <c r="V89" s="4">
        <v>0</v>
      </c>
      <c r="W89" s="4">
        <v>0</v>
      </c>
      <c r="X89" s="4" t="s">
        <v>502</v>
      </c>
      <c r="Y89" s="4" t="s">
        <v>503</v>
      </c>
    </row>
    <row r="90" s="4" customFormat="1" spans="1:25">
      <c r="A90" s="4" t="s">
        <v>504</v>
      </c>
      <c r="B90" s="4" t="s">
        <v>26</v>
      </c>
      <c r="C90" s="4" t="s">
        <v>27</v>
      </c>
      <c r="D90" s="4" t="s">
        <v>505</v>
      </c>
      <c r="E90" s="4" t="s">
        <v>190</v>
      </c>
      <c r="F90" s="6">
        <v>44938</v>
      </c>
      <c r="G90" s="6">
        <v>44940</v>
      </c>
      <c r="H90" s="4">
        <v>1</v>
      </c>
      <c r="I90" s="4">
        <v>2</v>
      </c>
      <c r="J90" s="4">
        <v>2</v>
      </c>
      <c r="K90" s="4" t="s">
        <v>30</v>
      </c>
      <c r="L90" s="4">
        <v>292</v>
      </c>
      <c r="M90" s="4">
        <v>292</v>
      </c>
      <c r="N90" s="4" t="s">
        <v>506</v>
      </c>
      <c r="O90" s="4" t="s">
        <v>32</v>
      </c>
      <c r="P90" s="4" t="s">
        <v>33</v>
      </c>
      <c r="Q90" s="4">
        <v>0</v>
      </c>
      <c r="R90" s="12">
        <v>44938</v>
      </c>
      <c r="S90" s="6">
        <v>44943</v>
      </c>
      <c r="T90" s="4" t="s">
        <v>34</v>
      </c>
      <c r="U90" s="4">
        <v>292</v>
      </c>
      <c r="V90" s="4">
        <v>0</v>
      </c>
      <c r="W90" s="4">
        <v>0</v>
      </c>
      <c r="X90" s="4" t="s">
        <v>507</v>
      </c>
      <c r="Y90" s="4" t="s">
        <v>41</v>
      </c>
    </row>
    <row r="91" s="4" customFormat="1" spans="1:25">
      <c r="A91" s="4" t="s">
        <v>508</v>
      </c>
      <c r="B91" s="4" t="s">
        <v>26</v>
      </c>
      <c r="C91" s="4" t="s">
        <v>27</v>
      </c>
      <c r="D91" s="4" t="s">
        <v>509</v>
      </c>
      <c r="E91" s="4" t="s">
        <v>173</v>
      </c>
      <c r="F91" s="6">
        <v>44939</v>
      </c>
      <c r="G91" s="6">
        <v>44940</v>
      </c>
      <c r="H91" s="4">
        <v>1</v>
      </c>
      <c r="I91" s="4">
        <v>1</v>
      </c>
      <c r="J91" s="4">
        <v>1</v>
      </c>
      <c r="K91" s="4" t="s">
        <v>30</v>
      </c>
      <c r="L91" s="4">
        <v>775</v>
      </c>
      <c r="M91" s="4">
        <v>775</v>
      </c>
      <c r="N91" s="4" t="s">
        <v>510</v>
      </c>
      <c r="O91" s="4" t="s">
        <v>32</v>
      </c>
      <c r="P91" s="4" t="s">
        <v>33</v>
      </c>
      <c r="Q91" s="4">
        <v>0</v>
      </c>
      <c r="R91" s="12">
        <v>44938</v>
      </c>
      <c r="S91" s="6">
        <v>44943</v>
      </c>
      <c r="T91" s="4" t="s">
        <v>34</v>
      </c>
      <c r="U91" s="4">
        <v>775</v>
      </c>
      <c r="V91" s="4">
        <v>0</v>
      </c>
      <c r="W91" s="4">
        <v>0</v>
      </c>
      <c r="X91" s="4" t="s">
        <v>511</v>
      </c>
      <c r="Y91" s="4" t="s">
        <v>41</v>
      </c>
    </row>
    <row r="92" s="4" customFormat="1" spans="1:25">
      <c r="A92" s="4" t="s">
        <v>508</v>
      </c>
      <c r="B92" s="4" t="s">
        <v>26</v>
      </c>
      <c r="C92" s="4" t="s">
        <v>250</v>
      </c>
      <c r="D92" s="4" t="s">
        <v>509</v>
      </c>
      <c r="E92" s="4" t="s">
        <v>173</v>
      </c>
      <c r="F92" s="6">
        <v>44939</v>
      </c>
      <c r="G92" s="6">
        <v>44940</v>
      </c>
      <c r="H92" s="4">
        <v>1</v>
      </c>
      <c r="I92" s="4">
        <v>1</v>
      </c>
      <c r="J92" s="4">
        <v>1</v>
      </c>
      <c r="K92" s="4" t="s">
        <v>30</v>
      </c>
      <c r="L92" s="4">
        <v>-775</v>
      </c>
      <c r="M92" s="4">
        <v>-775</v>
      </c>
      <c r="N92" s="4" t="s">
        <v>510</v>
      </c>
      <c r="O92" s="4" t="s">
        <v>32</v>
      </c>
      <c r="P92" s="4" t="s">
        <v>33</v>
      </c>
      <c r="Q92" s="4">
        <v>0</v>
      </c>
      <c r="R92" s="12">
        <v>44938</v>
      </c>
      <c r="S92" s="6">
        <v>44943</v>
      </c>
      <c r="T92" s="4" t="s">
        <v>34</v>
      </c>
      <c r="U92" s="4">
        <v>-775</v>
      </c>
      <c r="V92" s="4">
        <v>0</v>
      </c>
      <c r="W92" s="4">
        <v>0</v>
      </c>
      <c r="X92" s="4" t="s">
        <v>511</v>
      </c>
      <c r="Y92" s="4" t="s">
        <v>41</v>
      </c>
    </row>
    <row r="93" s="4" customFormat="1" spans="1:25">
      <c r="A93" s="4" t="s">
        <v>512</v>
      </c>
      <c r="B93" s="4" t="s">
        <v>26</v>
      </c>
      <c r="C93" s="4" t="s">
        <v>27</v>
      </c>
      <c r="D93" s="4" t="s">
        <v>513</v>
      </c>
      <c r="E93" s="4" t="s">
        <v>514</v>
      </c>
      <c r="F93" s="6">
        <v>44939</v>
      </c>
      <c r="G93" s="6">
        <v>44940</v>
      </c>
      <c r="H93" s="4">
        <v>1</v>
      </c>
      <c r="I93" s="4">
        <v>1</v>
      </c>
      <c r="J93" s="4">
        <v>1</v>
      </c>
      <c r="K93" s="4" t="s">
        <v>30</v>
      </c>
      <c r="L93" s="4">
        <v>135</v>
      </c>
      <c r="M93" s="4">
        <v>135</v>
      </c>
      <c r="N93" s="4" t="s">
        <v>515</v>
      </c>
      <c r="O93" s="4" t="s">
        <v>32</v>
      </c>
      <c r="P93" s="4" t="s">
        <v>33</v>
      </c>
      <c r="Q93" s="4">
        <v>0</v>
      </c>
      <c r="R93" s="12">
        <v>44939</v>
      </c>
      <c r="S93" s="6">
        <v>44943</v>
      </c>
      <c r="T93" s="4" t="s">
        <v>34</v>
      </c>
      <c r="U93" s="4">
        <v>135</v>
      </c>
      <c r="V93" s="4">
        <v>0</v>
      </c>
      <c r="W93" s="4">
        <v>0</v>
      </c>
      <c r="X93" s="4" t="s">
        <v>516</v>
      </c>
      <c r="Y93" s="4" t="s">
        <v>41</v>
      </c>
    </row>
    <row r="94" s="4" customFormat="1" spans="1:25">
      <c r="A94" s="4" t="s">
        <v>517</v>
      </c>
      <c r="B94" s="4" t="s">
        <v>26</v>
      </c>
      <c r="C94" s="4" t="s">
        <v>27</v>
      </c>
      <c r="D94" s="4" t="s">
        <v>518</v>
      </c>
      <c r="E94" s="4" t="s">
        <v>417</v>
      </c>
      <c r="F94" s="6">
        <v>44939</v>
      </c>
      <c r="G94" s="6">
        <v>44940</v>
      </c>
      <c r="H94" s="4">
        <v>1</v>
      </c>
      <c r="I94" s="4">
        <v>1</v>
      </c>
      <c r="J94" s="4">
        <v>1</v>
      </c>
      <c r="K94" s="4" t="s">
        <v>30</v>
      </c>
      <c r="L94" s="4">
        <v>471</v>
      </c>
      <c r="M94" s="4">
        <v>471</v>
      </c>
      <c r="N94" s="4" t="s">
        <v>519</v>
      </c>
      <c r="O94" s="4" t="s">
        <v>32</v>
      </c>
      <c r="P94" s="4" t="s">
        <v>33</v>
      </c>
      <c r="Q94" s="4">
        <v>0</v>
      </c>
      <c r="R94" s="12">
        <v>44939</v>
      </c>
      <c r="S94" s="6">
        <v>44943</v>
      </c>
      <c r="T94" s="4" t="s">
        <v>34</v>
      </c>
      <c r="U94" s="4">
        <v>471</v>
      </c>
      <c r="V94" s="4">
        <v>0</v>
      </c>
      <c r="W94" s="4">
        <v>0</v>
      </c>
      <c r="X94" s="4" t="s">
        <v>520</v>
      </c>
      <c r="Y94" s="4" t="s">
        <v>41</v>
      </c>
    </row>
    <row r="95" s="4" customFormat="1" spans="1:25">
      <c r="A95" s="4" t="s">
        <v>521</v>
      </c>
      <c r="B95" s="4" t="s">
        <v>26</v>
      </c>
      <c r="C95" s="4" t="s">
        <v>27</v>
      </c>
      <c r="D95" s="4" t="s">
        <v>522</v>
      </c>
      <c r="E95" s="4" t="s">
        <v>350</v>
      </c>
      <c r="F95" s="6">
        <v>44939</v>
      </c>
      <c r="G95" s="6">
        <v>44940</v>
      </c>
      <c r="H95" s="4">
        <v>1</v>
      </c>
      <c r="I95" s="4">
        <v>1</v>
      </c>
      <c r="J95" s="4">
        <v>1</v>
      </c>
      <c r="K95" s="4" t="s">
        <v>30</v>
      </c>
      <c r="L95" s="4">
        <v>146</v>
      </c>
      <c r="M95" s="4">
        <v>146</v>
      </c>
      <c r="N95" s="4" t="s">
        <v>523</v>
      </c>
      <c r="O95" s="4" t="s">
        <v>32</v>
      </c>
      <c r="P95" s="4" t="s">
        <v>33</v>
      </c>
      <c r="Q95" s="4">
        <v>0</v>
      </c>
      <c r="R95" s="12">
        <v>44939</v>
      </c>
      <c r="S95" s="6">
        <v>44943</v>
      </c>
      <c r="T95" s="4" t="s">
        <v>34</v>
      </c>
      <c r="U95" s="4">
        <v>146</v>
      </c>
      <c r="V95" s="4">
        <v>0</v>
      </c>
      <c r="W95" s="4">
        <v>0</v>
      </c>
      <c r="X95" s="4" t="s">
        <v>524</v>
      </c>
      <c r="Y95" s="4" t="s">
        <v>525</v>
      </c>
    </row>
    <row r="96" s="4" customFormat="1" spans="1:25">
      <c r="A96" s="4" t="s">
        <v>526</v>
      </c>
      <c r="B96" s="4" t="s">
        <v>26</v>
      </c>
      <c r="C96" s="4" t="s">
        <v>27</v>
      </c>
      <c r="D96" s="4" t="s">
        <v>527</v>
      </c>
      <c r="E96" s="4" t="s">
        <v>190</v>
      </c>
      <c r="F96" s="6">
        <v>44939</v>
      </c>
      <c r="G96" s="6">
        <v>44940</v>
      </c>
      <c r="H96" s="4">
        <v>1</v>
      </c>
      <c r="I96" s="4">
        <v>1</v>
      </c>
      <c r="J96" s="4">
        <v>1</v>
      </c>
      <c r="K96" s="4" t="s">
        <v>30</v>
      </c>
      <c r="L96" s="4">
        <v>98</v>
      </c>
      <c r="M96" s="4">
        <v>98</v>
      </c>
      <c r="N96" s="4" t="s">
        <v>528</v>
      </c>
      <c r="O96" s="4" t="s">
        <v>32</v>
      </c>
      <c r="P96" s="4" t="s">
        <v>33</v>
      </c>
      <c r="Q96" s="4">
        <v>0</v>
      </c>
      <c r="R96" s="12">
        <v>44939</v>
      </c>
      <c r="S96" s="6">
        <v>44943</v>
      </c>
      <c r="T96" s="4" t="s">
        <v>34</v>
      </c>
      <c r="U96" s="4">
        <v>98</v>
      </c>
      <c r="V96" s="4">
        <v>0</v>
      </c>
      <c r="W96" s="4">
        <v>0</v>
      </c>
      <c r="X96" s="4" t="s">
        <v>529</v>
      </c>
      <c r="Y96" s="4" t="s">
        <v>530</v>
      </c>
    </row>
    <row r="97" s="4" customFormat="1" spans="1:25">
      <c r="A97" s="4" t="s">
        <v>531</v>
      </c>
      <c r="B97" s="4" t="s">
        <v>26</v>
      </c>
      <c r="C97" s="4" t="s">
        <v>27</v>
      </c>
      <c r="D97" s="4" t="s">
        <v>225</v>
      </c>
      <c r="E97" s="4" t="s">
        <v>127</v>
      </c>
      <c r="F97" s="6">
        <v>44939</v>
      </c>
      <c r="G97" s="6">
        <v>44940</v>
      </c>
      <c r="H97" s="4">
        <v>1</v>
      </c>
      <c r="I97" s="4">
        <v>1</v>
      </c>
      <c r="J97" s="4">
        <v>1</v>
      </c>
      <c r="K97" s="4" t="s">
        <v>30</v>
      </c>
      <c r="L97" s="4">
        <v>239</v>
      </c>
      <c r="M97" s="4">
        <v>239</v>
      </c>
      <c r="N97" s="4" t="s">
        <v>532</v>
      </c>
      <c r="O97" s="4" t="s">
        <v>32</v>
      </c>
      <c r="P97" s="4" t="s">
        <v>33</v>
      </c>
      <c r="Q97" s="4">
        <v>0</v>
      </c>
      <c r="R97" s="12">
        <v>44939</v>
      </c>
      <c r="S97" s="6">
        <v>44943</v>
      </c>
      <c r="T97" s="4" t="s">
        <v>34</v>
      </c>
      <c r="U97" s="4">
        <v>239</v>
      </c>
      <c r="V97" s="4">
        <v>0</v>
      </c>
      <c r="W97" s="4">
        <v>0</v>
      </c>
      <c r="X97" s="4" t="s">
        <v>533</v>
      </c>
      <c r="Y97" s="4" t="s">
        <v>534</v>
      </c>
    </row>
    <row r="98" s="4" customFormat="1" spans="1:25">
      <c r="A98" s="4" t="s">
        <v>535</v>
      </c>
      <c r="B98" s="4" t="s">
        <v>26</v>
      </c>
      <c r="C98" s="4" t="s">
        <v>27</v>
      </c>
      <c r="D98" s="4" t="s">
        <v>536</v>
      </c>
      <c r="E98" s="4" t="s">
        <v>537</v>
      </c>
      <c r="F98" s="6">
        <v>44939</v>
      </c>
      <c r="G98" s="6">
        <v>44940</v>
      </c>
      <c r="H98" s="4">
        <v>1</v>
      </c>
      <c r="I98" s="4">
        <v>1</v>
      </c>
      <c r="J98" s="4">
        <v>1</v>
      </c>
      <c r="K98" s="4" t="s">
        <v>30</v>
      </c>
      <c r="L98" s="4">
        <v>1551</v>
      </c>
      <c r="M98" s="4">
        <v>1551</v>
      </c>
      <c r="N98" s="4" t="s">
        <v>538</v>
      </c>
      <c r="O98" s="4" t="s">
        <v>32</v>
      </c>
      <c r="P98" s="4" t="s">
        <v>33</v>
      </c>
      <c r="Q98" s="4">
        <v>0</v>
      </c>
      <c r="R98" s="12">
        <v>44939</v>
      </c>
      <c r="S98" s="6">
        <v>44943</v>
      </c>
      <c r="T98" s="4" t="s">
        <v>34</v>
      </c>
      <c r="U98" s="4">
        <v>1551</v>
      </c>
      <c r="V98" s="4">
        <v>0</v>
      </c>
      <c r="W98" s="4">
        <v>0</v>
      </c>
      <c r="X98" s="4" t="s">
        <v>539</v>
      </c>
      <c r="Y98" s="4" t="s">
        <v>540</v>
      </c>
    </row>
    <row r="99" s="4" customFormat="1" spans="1:25">
      <c r="A99" s="4" t="s">
        <v>541</v>
      </c>
      <c r="B99" s="4" t="s">
        <v>26</v>
      </c>
      <c r="C99" s="4" t="s">
        <v>27</v>
      </c>
      <c r="D99" s="4" t="s">
        <v>333</v>
      </c>
      <c r="E99" s="4" t="s">
        <v>184</v>
      </c>
      <c r="F99" s="6">
        <v>44939</v>
      </c>
      <c r="G99" s="6">
        <v>44940</v>
      </c>
      <c r="H99" s="4">
        <v>1</v>
      </c>
      <c r="I99" s="4">
        <v>1</v>
      </c>
      <c r="J99" s="4">
        <v>1</v>
      </c>
      <c r="K99" s="4" t="s">
        <v>30</v>
      </c>
      <c r="L99" s="4">
        <v>431</v>
      </c>
      <c r="M99" s="4">
        <v>431</v>
      </c>
      <c r="N99" s="4" t="s">
        <v>542</v>
      </c>
      <c r="O99" s="4" t="s">
        <v>32</v>
      </c>
      <c r="P99" s="4" t="s">
        <v>33</v>
      </c>
      <c r="Q99" s="4">
        <v>0</v>
      </c>
      <c r="R99" s="12">
        <v>44939</v>
      </c>
      <c r="S99" s="6">
        <v>44943</v>
      </c>
      <c r="T99" s="4" t="s">
        <v>34</v>
      </c>
      <c r="U99" s="4">
        <v>431</v>
      </c>
      <c r="V99" s="4">
        <v>0</v>
      </c>
      <c r="W99" s="4">
        <v>0</v>
      </c>
      <c r="X99" s="4" t="s">
        <v>543</v>
      </c>
      <c r="Y99" s="4" t="s">
        <v>544</v>
      </c>
    </row>
    <row r="100" s="4" customFormat="1" spans="1:25">
      <c r="A100" s="4" t="s">
        <v>545</v>
      </c>
      <c r="B100" s="4" t="s">
        <v>26</v>
      </c>
      <c r="C100" s="4" t="s">
        <v>27</v>
      </c>
      <c r="D100" s="4" t="s">
        <v>546</v>
      </c>
      <c r="E100" s="4" t="s">
        <v>190</v>
      </c>
      <c r="F100" s="6">
        <v>44939</v>
      </c>
      <c r="G100" s="6">
        <v>44940</v>
      </c>
      <c r="H100" s="4">
        <v>1</v>
      </c>
      <c r="I100" s="4">
        <v>1</v>
      </c>
      <c r="J100" s="4">
        <v>1</v>
      </c>
      <c r="K100" s="4" t="s">
        <v>30</v>
      </c>
      <c r="L100" s="4">
        <v>464</v>
      </c>
      <c r="M100" s="4">
        <v>464</v>
      </c>
      <c r="N100" s="4" t="s">
        <v>547</v>
      </c>
      <c r="O100" s="4" t="s">
        <v>32</v>
      </c>
      <c r="P100" s="4" t="s">
        <v>33</v>
      </c>
      <c r="Q100" s="4">
        <v>0</v>
      </c>
      <c r="R100" s="12">
        <v>44939</v>
      </c>
      <c r="S100" s="6">
        <v>44943</v>
      </c>
      <c r="T100" s="4" t="s">
        <v>34</v>
      </c>
      <c r="U100" s="4">
        <v>464</v>
      </c>
      <c r="V100" s="4">
        <v>0</v>
      </c>
      <c r="W100" s="4">
        <v>0</v>
      </c>
      <c r="X100" s="4" t="s">
        <v>548</v>
      </c>
      <c r="Y100" s="4" t="s">
        <v>549</v>
      </c>
    </row>
    <row r="101" s="4" customFormat="1" spans="1:25">
      <c r="A101" s="4" t="s">
        <v>550</v>
      </c>
      <c r="B101" s="4" t="s">
        <v>26</v>
      </c>
      <c r="C101" s="4" t="s">
        <v>27</v>
      </c>
      <c r="D101" s="4" t="s">
        <v>551</v>
      </c>
      <c r="E101" s="4" t="s">
        <v>162</v>
      </c>
      <c r="F101" s="6">
        <v>44939</v>
      </c>
      <c r="G101" s="6">
        <v>44940</v>
      </c>
      <c r="H101" s="4">
        <v>1</v>
      </c>
      <c r="I101" s="4">
        <v>1</v>
      </c>
      <c r="J101" s="4">
        <v>1</v>
      </c>
      <c r="K101" s="4" t="s">
        <v>30</v>
      </c>
      <c r="L101" s="4">
        <v>1076</v>
      </c>
      <c r="M101" s="4">
        <v>1076</v>
      </c>
      <c r="N101" s="4" t="s">
        <v>552</v>
      </c>
      <c r="O101" s="4" t="s">
        <v>32</v>
      </c>
      <c r="P101" s="4" t="s">
        <v>33</v>
      </c>
      <c r="Q101" s="4">
        <v>0</v>
      </c>
      <c r="R101" s="12">
        <v>44939</v>
      </c>
      <c r="S101" s="6">
        <v>44943</v>
      </c>
      <c r="T101" s="4" t="s">
        <v>34</v>
      </c>
      <c r="U101" s="4">
        <v>1076</v>
      </c>
      <c r="V101" s="4">
        <v>0</v>
      </c>
      <c r="W101" s="4">
        <v>0</v>
      </c>
      <c r="X101" s="4" t="s">
        <v>553</v>
      </c>
      <c r="Y101" s="4" t="s">
        <v>554</v>
      </c>
    </row>
    <row r="102" s="4" customFormat="1" spans="1:25">
      <c r="A102" s="4" t="s">
        <v>555</v>
      </c>
      <c r="B102" s="4" t="s">
        <v>26</v>
      </c>
      <c r="C102" s="4" t="s">
        <v>27</v>
      </c>
      <c r="D102" s="4" t="s">
        <v>556</v>
      </c>
      <c r="E102" s="4" t="s">
        <v>557</v>
      </c>
      <c r="F102" s="6">
        <v>44939</v>
      </c>
      <c r="G102" s="6">
        <v>44940</v>
      </c>
      <c r="H102" s="4">
        <v>1</v>
      </c>
      <c r="I102" s="4">
        <v>1</v>
      </c>
      <c r="J102" s="4">
        <v>1</v>
      </c>
      <c r="K102" s="4" t="s">
        <v>30</v>
      </c>
      <c r="L102" s="4">
        <v>396</v>
      </c>
      <c r="M102" s="4">
        <v>396</v>
      </c>
      <c r="N102" s="4" t="s">
        <v>558</v>
      </c>
      <c r="O102" s="4" t="s">
        <v>32</v>
      </c>
      <c r="P102" s="4" t="s">
        <v>33</v>
      </c>
      <c r="Q102" s="4">
        <v>0</v>
      </c>
      <c r="R102" s="12">
        <v>44939</v>
      </c>
      <c r="S102" s="6">
        <v>44943</v>
      </c>
      <c r="T102" s="4" t="s">
        <v>34</v>
      </c>
      <c r="U102" s="4">
        <v>396</v>
      </c>
      <c r="V102" s="4">
        <v>0</v>
      </c>
      <c r="W102" s="4">
        <v>0</v>
      </c>
      <c r="X102" s="4" t="s">
        <v>559</v>
      </c>
      <c r="Y102" s="4" t="s">
        <v>560</v>
      </c>
    </row>
    <row r="103" s="4" customFormat="1" spans="1:25">
      <c r="A103" s="4" t="s">
        <v>561</v>
      </c>
      <c r="B103" s="4" t="s">
        <v>26</v>
      </c>
      <c r="C103" s="4" t="s">
        <v>27</v>
      </c>
      <c r="D103" s="4" t="s">
        <v>562</v>
      </c>
      <c r="E103" s="4" t="s">
        <v>563</v>
      </c>
      <c r="F103" s="6">
        <v>44939</v>
      </c>
      <c r="G103" s="6">
        <v>44940</v>
      </c>
      <c r="H103" s="4">
        <v>1</v>
      </c>
      <c r="I103" s="4">
        <v>1</v>
      </c>
      <c r="J103" s="4">
        <v>1</v>
      </c>
      <c r="K103" s="4" t="s">
        <v>30</v>
      </c>
      <c r="L103" s="4">
        <v>549</v>
      </c>
      <c r="M103" s="4">
        <v>549</v>
      </c>
      <c r="N103" s="4" t="s">
        <v>564</v>
      </c>
      <c r="O103" s="4" t="s">
        <v>32</v>
      </c>
      <c r="P103" s="4" t="s">
        <v>33</v>
      </c>
      <c r="Q103" s="4">
        <v>0</v>
      </c>
      <c r="R103" s="12">
        <v>44939</v>
      </c>
      <c r="S103" s="6">
        <v>44943</v>
      </c>
      <c r="T103" s="4" t="s">
        <v>34</v>
      </c>
      <c r="U103" s="4">
        <v>549</v>
      </c>
      <c r="V103" s="4">
        <v>0</v>
      </c>
      <c r="W103" s="4">
        <v>0</v>
      </c>
      <c r="X103" s="4" t="s">
        <v>565</v>
      </c>
      <c r="Y103" s="4" t="s">
        <v>566</v>
      </c>
    </row>
    <row r="104" s="4" customFormat="1" spans="1:25">
      <c r="A104" s="4" t="s">
        <v>567</v>
      </c>
      <c r="B104" s="4" t="s">
        <v>26</v>
      </c>
      <c r="C104" s="4" t="s">
        <v>27</v>
      </c>
      <c r="D104" s="4" t="s">
        <v>568</v>
      </c>
      <c r="E104" s="4" t="s">
        <v>569</v>
      </c>
      <c r="F104" s="6">
        <v>44939</v>
      </c>
      <c r="G104" s="6">
        <v>44940</v>
      </c>
      <c r="H104" s="4">
        <v>1</v>
      </c>
      <c r="I104" s="4">
        <v>1</v>
      </c>
      <c r="J104" s="4">
        <v>1</v>
      </c>
      <c r="K104" s="4" t="s">
        <v>30</v>
      </c>
      <c r="L104" s="4">
        <v>882</v>
      </c>
      <c r="M104" s="4">
        <v>882</v>
      </c>
      <c r="N104" s="4" t="s">
        <v>570</v>
      </c>
      <c r="O104" s="4" t="s">
        <v>32</v>
      </c>
      <c r="P104" s="4" t="s">
        <v>33</v>
      </c>
      <c r="Q104" s="4">
        <v>0</v>
      </c>
      <c r="R104" s="12">
        <v>44939</v>
      </c>
      <c r="S104" s="6">
        <v>44943</v>
      </c>
      <c r="T104" s="4" t="s">
        <v>34</v>
      </c>
      <c r="U104" s="4">
        <v>882</v>
      </c>
      <c r="V104" s="4">
        <v>0</v>
      </c>
      <c r="W104" s="4">
        <v>0</v>
      </c>
      <c r="X104" s="4" t="s">
        <v>571</v>
      </c>
      <c r="Y104" s="4" t="s">
        <v>572</v>
      </c>
    </row>
    <row r="105" s="4" customFormat="1" spans="1:25">
      <c r="A105" s="4" t="s">
        <v>573</v>
      </c>
      <c r="B105" s="4" t="s">
        <v>26</v>
      </c>
      <c r="C105" s="4" t="s">
        <v>27</v>
      </c>
      <c r="D105" s="4" t="s">
        <v>499</v>
      </c>
      <c r="E105" s="4" t="s">
        <v>500</v>
      </c>
      <c r="F105" s="6">
        <v>44939</v>
      </c>
      <c r="G105" s="6">
        <v>44940</v>
      </c>
      <c r="H105" s="4">
        <v>1</v>
      </c>
      <c r="I105" s="4">
        <v>1</v>
      </c>
      <c r="J105" s="4">
        <v>1</v>
      </c>
      <c r="K105" s="4" t="s">
        <v>30</v>
      </c>
      <c r="L105" s="4">
        <v>501</v>
      </c>
      <c r="M105" s="4">
        <v>501</v>
      </c>
      <c r="N105" s="4" t="s">
        <v>574</v>
      </c>
      <c r="O105" s="4" t="s">
        <v>32</v>
      </c>
      <c r="P105" s="4" t="s">
        <v>33</v>
      </c>
      <c r="Q105" s="4">
        <v>0</v>
      </c>
      <c r="R105" s="12">
        <v>44939</v>
      </c>
      <c r="S105" s="6">
        <v>44943</v>
      </c>
      <c r="T105" s="4" t="s">
        <v>34</v>
      </c>
      <c r="U105" s="4">
        <v>501</v>
      </c>
      <c r="V105" s="4">
        <v>0</v>
      </c>
      <c r="W105" s="4">
        <v>0</v>
      </c>
      <c r="X105" s="4" t="s">
        <v>575</v>
      </c>
      <c r="Y105" s="4" t="s">
        <v>41</v>
      </c>
    </row>
    <row r="106" s="4" customFormat="1" spans="1:25">
      <c r="A106" s="4" t="s">
        <v>576</v>
      </c>
      <c r="B106" s="4" t="s">
        <v>26</v>
      </c>
      <c r="C106" s="4" t="s">
        <v>27</v>
      </c>
      <c r="D106" s="4" t="s">
        <v>577</v>
      </c>
      <c r="E106" s="4" t="s">
        <v>127</v>
      </c>
      <c r="F106" s="6">
        <v>44939</v>
      </c>
      <c r="G106" s="6">
        <v>44940</v>
      </c>
      <c r="H106" s="4">
        <v>1</v>
      </c>
      <c r="I106" s="4">
        <v>1</v>
      </c>
      <c r="J106" s="4">
        <v>1</v>
      </c>
      <c r="K106" s="4" t="s">
        <v>30</v>
      </c>
      <c r="L106" s="4">
        <v>213</v>
      </c>
      <c r="M106" s="4">
        <v>213</v>
      </c>
      <c r="N106" s="4" t="s">
        <v>578</v>
      </c>
      <c r="O106" s="4" t="s">
        <v>32</v>
      </c>
      <c r="P106" s="4" t="s">
        <v>33</v>
      </c>
      <c r="Q106" s="4">
        <v>0</v>
      </c>
      <c r="R106" s="12">
        <v>44939</v>
      </c>
      <c r="S106" s="6">
        <v>44943</v>
      </c>
      <c r="T106" s="4" t="s">
        <v>34</v>
      </c>
      <c r="U106" s="4">
        <v>213</v>
      </c>
      <c r="V106" s="4">
        <v>0</v>
      </c>
      <c r="W106" s="4">
        <v>0</v>
      </c>
      <c r="X106" s="4" t="s">
        <v>579</v>
      </c>
      <c r="Y106" s="4" t="s">
        <v>580</v>
      </c>
    </row>
    <row r="107" s="4" customFormat="1" spans="1:25">
      <c r="A107" s="4" t="s">
        <v>581</v>
      </c>
      <c r="B107" s="4" t="s">
        <v>26</v>
      </c>
      <c r="C107" s="4" t="s">
        <v>27</v>
      </c>
      <c r="D107" s="4" t="s">
        <v>582</v>
      </c>
      <c r="E107" s="4" t="s">
        <v>150</v>
      </c>
      <c r="F107" s="6">
        <v>44939</v>
      </c>
      <c r="G107" s="6">
        <v>44940</v>
      </c>
      <c r="H107" s="4">
        <v>1</v>
      </c>
      <c r="I107" s="4">
        <v>1</v>
      </c>
      <c r="J107" s="4">
        <v>1</v>
      </c>
      <c r="K107" s="4" t="s">
        <v>30</v>
      </c>
      <c r="L107" s="4">
        <v>135</v>
      </c>
      <c r="M107" s="4">
        <v>135</v>
      </c>
      <c r="N107" s="4" t="s">
        <v>583</v>
      </c>
      <c r="O107" s="4" t="s">
        <v>32</v>
      </c>
      <c r="P107" s="4" t="s">
        <v>33</v>
      </c>
      <c r="Q107" s="4">
        <v>0</v>
      </c>
      <c r="R107" s="12">
        <v>44939</v>
      </c>
      <c r="S107" s="6">
        <v>44943</v>
      </c>
      <c r="T107" s="4" t="s">
        <v>34</v>
      </c>
      <c r="U107" s="4">
        <v>135</v>
      </c>
      <c r="V107" s="4">
        <v>0</v>
      </c>
      <c r="W107" s="4">
        <v>0</v>
      </c>
      <c r="X107" s="4" t="s">
        <v>584</v>
      </c>
      <c r="Y107" s="4" t="s">
        <v>41</v>
      </c>
    </row>
    <row r="108" s="4" customFormat="1" spans="1:25">
      <c r="A108" s="4" t="s">
        <v>585</v>
      </c>
      <c r="B108" s="4" t="s">
        <v>26</v>
      </c>
      <c r="C108" s="4" t="s">
        <v>27</v>
      </c>
      <c r="D108" s="4" t="s">
        <v>586</v>
      </c>
      <c r="E108" s="4" t="s">
        <v>587</v>
      </c>
      <c r="F108" s="6">
        <v>44939</v>
      </c>
      <c r="G108" s="6">
        <v>44940</v>
      </c>
      <c r="H108" s="4">
        <v>3</v>
      </c>
      <c r="I108" s="4">
        <v>1</v>
      </c>
      <c r="J108" s="4">
        <v>3</v>
      </c>
      <c r="K108" s="4" t="s">
        <v>30</v>
      </c>
      <c r="L108" s="4">
        <v>861</v>
      </c>
      <c r="M108" s="4">
        <v>861</v>
      </c>
      <c r="N108" s="4" t="s">
        <v>588</v>
      </c>
      <c r="O108" s="4" t="s">
        <v>32</v>
      </c>
      <c r="P108" s="4" t="s">
        <v>33</v>
      </c>
      <c r="Q108" s="4">
        <v>0</v>
      </c>
      <c r="R108" s="12">
        <v>44939</v>
      </c>
      <c r="S108" s="6">
        <v>44943</v>
      </c>
      <c r="T108" s="4" t="s">
        <v>34</v>
      </c>
      <c r="U108" s="4">
        <v>861</v>
      </c>
      <c r="V108" s="4">
        <v>0</v>
      </c>
      <c r="W108" s="4">
        <v>0</v>
      </c>
      <c r="X108" s="4" t="s">
        <v>589</v>
      </c>
      <c r="Y108" s="4" t="s">
        <v>41</v>
      </c>
    </row>
    <row r="109" s="4" customFormat="1" spans="1:25">
      <c r="A109" s="4" t="s">
        <v>590</v>
      </c>
      <c r="B109" s="4" t="s">
        <v>26</v>
      </c>
      <c r="C109" s="4" t="s">
        <v>27</v>
      </c>
      <c r="D109" s="4" t="s">
        <v>591</v>
      </c>
      <c r="E109" s="4" t="s">
        <v>592</v>
      </c>
      <c r="F109" s="6">
        <v>44939</v>
      </c>
      <c r="G109" s="6">
        <v>44940</v>
      </c>
      <c r="H109" s="4">
        <v>1</v>
      </c>
      <c r="I109" s="4">
        <v>1</v>
      </c>
      <c r="J109" s="4">
        <v>1</v>
      </c>
      <c r="K109" s="4" t="s">
        <v>30</v>
      </c>
      <c r="L109" s="4">
        <v>175</v>
      </c>
      <c r="M109" s="4">
        <v>175</v>
      </c>
      <c r="N109" s="4" t="s">
        <v>593</v>
      </c>
      <c r="O109" s="4" t="s">
        <v>32</v>
      </c>
      <c r="P109" s="4" t="s">
        <v>33</v>
      </c>
      <c r="Q109" s="4">
        <v>0</v>
      </c>
      <c r="R109" s="12">
        <v>44939</v>
      </c>
      <c r="S109" s="6">
        <v>44943</v>
      </c>
      <c r="T109" s="4" t="s">
        <v>34</v>
      </c>
      <c r="U109" s="4">
        <v>175</v>
      </c>
      <c r="V109" s="4">
        <v>0</v>
      </c>
      <c r="W109" s="4">
        <v>0</v>
      </c>
      <c r="X109" s="4" t="s">
        <v>594</v>
      </c>
      <c r="Y109" s="4" t="s">
        <v>595</v>
      </c>
    </row>
    <row r="110" s="4" customFormat="1" spans="1:25">
      <c r="A110" s="4" t="s">
        <v>596</v>
      </c>
      <c r="B110" s="4" t="s">
        <v>26</v>
      </c>
      <c r="C110" s="4" t="s">
        <v>27</v>
      </c>
      <c r="D110" s="4" t="s">
        <v>586</v>
      </c>
      <c r="E110" s="4" t="s">
        <v>587</v>
      </c>
      <c r="F110" s="6">
        <v>44939</v>
      </c>
      <c r="G110" s="6">
        <v>44940</v>
      </c>
      <c r="H110" s="4">
        <v>1</v>
      </c>
      <c r="I110" s="4">
        <v>1</v>
      </c>
      <c r="J110" s="4">
        <v>1</v>
      </c>
      <c r="K110" s="4" t="s">
        <v>30</v>
      </c>
      <c r="L110" s="4">
        <v>287</v>
      </c>
      <c r="M110" s="4">
        <v>287</v>
      </c>
      <c r="N110" s="4" t="s">
        <v>597</v>
      </c>
      <c r="O110" s="4" t="s">
        <v>32</v>
      </c>
      <c r="P110" s="4" t="s">
        <v>33</v>
      </c>
      <c r="Q110" s="4">
        <v>0</v>
      </c>
      <c r="R110" s="12">
        <v>44939</v>
      </c>
      <c r="S110" s="6">
        <v>44943</v>
      </c>
      <c r="T110" s="4" t="s">
        <v>34</v>
      </c>
      <c r="U110" s="4">
        <v>287</v>
      </c>
      <c r="V110" s="4">
        <v>0</v>
      </c>
      <c r="W110" s="4">
        <v>0</v>
      </c>
      <c r="X110" s="4" t="s">
        <v>598</v>
      </c>
      <c r="Y110" s="4" t="s">
        <v>41</v>
      </c>
    </row>
    <row r="111" s="4" customFormat="1" spans="1:25">
      <c r="A111" s="4" t="s">
        <v>599</v>
      </c>
      <c r="B111" s="4" t="s">
        <v>26</v>
      </c>
      <c r="C111" s="4" t="s">
        <v>27</v>
      </c>
      <c r="D111" s="4" t="s">
        <v>600</v>
      </c>
      <c r="E111" s="4" t="s">
        <v>592</v>
      </c>
      <c r="F111" s="6">
        <v>44939</v>
      </c>
      <c r="G111" s="6">
        <v>44940</v>
      </c>
      <c r="H111" s="4">
        <v>1</v>
      </c>
      <c r="I111" s="4">
        <v>1</v>
      </c>
      <c r="J111" s="4">
        <v>1</v>
      </c>
      <c r="K111" s="4" t="s">
        <v>30</v>
      </c>
      <c r="L111" s="4">
        <v>311</v>
      </c>
      <c r="M111" s="4">
        <v>311</v>
      </c>
      <c r="N111" s="4" t="s">
        <v>601</v>
      </c>
      <c r="O111" s="4" t="s">
        <v>32</v>
      </c>
      <c r="P111" s="4" t="s">
        <v>33</v>
      </c>
      <c r="Q111" s="4">
        <v>0</v>
      </c>
      <c r="R111" s="12">
        <v>44939</v>
      </c>
      <c r="S111" s="6">
        <v>44943</v>
      </c>
      <c r="T111" s="4" t="s">
        <v>34</v>
      </c>
      <c r="U111" s="4">
        <v>311</v>
      </c>
      <c r="V111" s="4">
        <v>0</v>
      </c>
      <c r="W111" s="4">
        <v>0</v>
      </c>
      <c r="X111" s="4" t="s">
        <v>602</v>
      </c>
      <c r="Y111" s="4" t="s">
        <v>41</v>
      </c>
    </row>
    <row r="112" s="4" customFormat="1" spans="1:25">
      <c r="A112" s="4" t="s">
        <v>603</v>
      </c>
      <c r="B112" s="4" t="s">
        <v>26</v>
      </c>
      <c r="C112" s="4" t="s">
        <v>27</v>
      </c>
      <c r="D112" s="4" t="s">
        <v>604</v>
      </c>
      <c r="E112" s="4" t="s">
        <v>605</v>
      </c>
      <c r="F112" s="6">
        <v>44939</v>
      </c>
      <c r="G112" s="6">
        <v>44940</v>
      </c>
      <c r="H112" s="4">
        <v>1</v>
      </c>
      <c r="I112" s="4">
        <v>1</v>
      </c>
      <c r="J112" s="4">
        <v>1</v>
      </c>
      <c r="K112" s="4" t="s">
        <v>30</v>
      </c>
      <c r="L112" s="4">
        <v>500</v>
      </c>
      <c r="M112" s="4">
        <v>500</v>
      </c>
      <c r="N112" s="4" t="s">
        <v>606</v>
      </c>
      <c r="O112" s="4" t="s">
        <v>32</v>
      </c>
      <c r="P112" s="4" t="s">
        <v>33</v>
      </c>
      <c r="Q112" s="4">
        <v>0</v>
      </c>
      <c r="R112" s="12">
        <v>44939</v>
      </c>
      <c r="S112" s="6">
        <v>44943</v>
      </c>
      <c r="T112" s="4" t="s">
        <v>34</v>
      </c>
      <c r="U112" s="4">
        <v>500</v>
      </c>
      <c r="V112" s="4">
        <v>0</v>
      </c>
      <c r="W112" s="4">
        <v>0</v>
      </c>
      <c r="X112" s="4" t="s">
        <v>607</v>
      </c>
      <c r="Y112" s="4" t="s">
        <v>608</v>
      </c>
    </row>
    <row r="113" s="4" customFormat="1" spans="1:25">
      <c r="A113" s="4" t="s">
        <v>609</v>
      </c>
      <c r="B113" s="4" t="s">
        <v>26</v>
      </c>
      <c r="C113" s="4" t="s">
        <v>27</v>
      </c>
      <c r="D113" s="4" t="s">
        <v>610</v>
      </c>
      <c r="E113" s="4" t="s">
        <v>611</v>
      </c>
      <c r="F113" s="6">
        <v>44939</v>
      </c>
      <c r="G113" s="6">
        <v>44940</v>
      </c>
      <c r="H113" s="4">
        <v>1</v>
      </c>
      <c r="I113" s="4">
        <v>1</v>
      </c>
      <c r="J113" s="4">
        <v>1</v>
      </c>
      <c r="K113" s="4" t="s">
        <v>30</v>
      </c>
      <c r="L113" s="4">
        <v>252</v>
      </c>
      <c r="M113" s="4">
        <v>252</v>
      </c>
      <c r="N113" s="4" t="s">
        <v>612</v>
      </c>
      <c r="O113" s="4" t="s">
        <v>32</v>
      </c>
      <c r="P113" s="4" t="s">
        <v>33</v>
      </c>
      <c r="Q113" s="4">
        <v>0</v>
      </c>
      <c r="R113" s="12">
        <v>44939</v>
      </c>
      <c r="S113" s="6">
        <v>44943</v>
      </c>
      <c r="T113" s="4" t="s">
        <v>34</v>
      </c>
      <c r="U113" s="4">
        <v>252</v>
      </c>
      <c r="V113" s="4">
        <v>0</v>
      </c>
      <c r="W113" s="4">
        <v>0</v>
      </c>
      <c r="X113" s="4" t="s">
        <v>613</v>
      </c>
      <c r="Y113" s="4" t="s">
        <v>614</v>
      </c>
    </row>
    <row r="114" s="4" customFormat="1" spans="1:25">
      <c r="A114" s="4" t="s">
        <v>615</v>
      </c>
      <c r="B114" s="4" t="s">
        <v>26</v>
      </c>
      <c r="C114" s="4" t="s">
        <v>27</v>
      </c>
      <c r="D114" s="4" t="s">
        <v>155</v>
      </c>
      <c r="E114" s="4" t="s">
        <v>338</v>
      </c>
      <c r="F114" s="6">
        <v>44939</v>
      </c>
      <c r="G114" s="6">
        <v>44940</v>
      </c>
      <c r="H114" s="4">
        <v>2</v>
      </c>
      <c r="I114" s="4">
        <v>1</v>
      </c>
      <c r="J114" s="4">
        <v>2</v>
      </c>
      <c r="K114" s="4" t="s">
        <v>30</v>
      </c>
      <c r="L114" s="4">
        <v>768</v>
      </c>
      <c r="M114" s="4">
        <v>768</v>
      </c>
      <c r="N114" s="4" t="s">
        <v>616</v>
      </c>
      <c r="O114" s="4" t="s">
        <v>32</v>
      </c>
      <c r="P114" s="4" t="s">
        <v>33</v>
      </c>
      <c r="Q114" s="4">
        <v>0</v>
      </c>
      <c r="R114" s="12">
        <v>44939</v>
      </c>
      <c r="S114" s="6">
        <v>44943</v>
      </c>
      <c r="T114" s="4" t="s">
        <v>34</v>
      </c>
      <c r="U114" s="4">
        <v>768</v>
      </c>
      <c r="V114" s="4">
        <v>0</v>
      </c>
      <c r="W114" s="4">
        <v>0</v>
      </c>
      <c r="X114" s="4" t="s">
        <v>617</v>
      </c>
      <c r="Y114" s="4" t="s">
        <v>618</v>
      </c>
    </row>
    <row r="115" s="4" customFormat="1" spans="1:25">
      <c r="A115" s="4" t="s">
        <v>619</v>
      </c>
      <c r="B115" s="4" t="s">
        <v>26</v>
      </c>
      <c r="C115" s="4" t="s">
        <v>27</v>
      </c>
      <c r="D115" s="4" t="s">
        <v>620</v>
      </c>
      <c r="E115" s="4" t="s">
        <v>621</v>
      </c>
      <c r="F115" s="6">
        <v>44939</v>
      </c>
      <c r="G115" s="6">
        <v>44940</v>
      </c>
      <c r="H115" s="4">
        <v>1</v>
      </c>
      <c r="I115" s="4">
        <v>1</v>
      </c>
      <c r="J115" s="4">
        <v>1</v>
      </c>
      <c r="K115" s="4" t="s">
        <v>30</v>
      </c>
      <c r="L115" s="4">
        <v>725</v>
      </c>
      <c r="M115" s="4">
        <v>725</v>
      </c>
      <c r="N115" s="4" t="s">
        <v>622</v>
      </c>
      <c r="O115" s="4" t="s">
        <v>32</v>
      </c>
      <c r="P115" s="4" t="s">
        <v>33</v>
      </c>
      <c r="Q115" s="4">
        <v>0</v>
      </c>
      <c r="R115" s="12">
        <v>44939</v>
      </c>
      <c r="S115" s="6">
        <v>44943</v>
      </c>
      <c r="T115" s="4" t="s">
        <v>34</v>
      </c>
      <c r="U115" s="4">
        <v>725</v>
      </c>
      <c r="V115" s="4">
        <v>0</v>
      </c>
      <c r="W115" s="4">
        <v>0</v>
      </c>
      <c r="X115" s="4" t="s">
        <v>623</v>
      </c>
      <c r="Y115" s="4" t="s">
        <v>624</v>
      </c>
    </row>
    <row r="116" s="4" customFormat="1" spans="1:25">
      <c r="A116" s="4" t="s">
        <v>625</v>
      </c>
      <c r="B116" s="4" t="s">
        <v>26</v>
      </c>
      <c r="C116" s="4" t="s">
        <v>27</v>
      </c>
      <c r="D116" s="4" t="s">
        <v>626</v>
      </c>
      <c r="E116" s="4" t="s">
        <v>485</v>
      </c>
      <c r="F116" s="6">
        <v>44939</v>
      </c>
      <c r="G116" s="6">
        <v>44940</v>
      </c>
      <c r="H116" s="4">
        <v>1</v>
      </c>
      <c r="I116" s="4">
        <v>1</v>
      </c>
      <c r="J116" s="4">
        <v>1</v>
      </c>
      <c r="K116" s="4" t="s">
        <v>30</v>
      </c>
      <c r="L116" s="4">
        <v>194</v>
      </c>
      <c r="M116" s="4">
        <v>194</v>
      </c>
      <c r="N116" s="4" t="s">
        <v>627</v>
      </c>
      <c r="O116" s="4" t="s">
        <v>32</v>
      </c>
      <c r="P116" s="4" t="s">
        <v>33</v>
      </c>
      <c r="Q116" s="4">
        <v>0</v>
      </c>
      <c r="R116" s="12">
        <v>44939</v>
      </c>
      <c r="S116" s="6">
        <v>44943</v>
      </c>
      <c r="T116" s="4" t="s">
        <v>34</v>
      </c>
      <c r="U116" s="4">
        <v>194</v>
      </c>
      <c r="V116" s="4">
        <v>0</v>
      </c>
      <c r="W116" s="4">
        <v>0</v>
      </c>
      <c r="X116" s="4" t="s">
        <v>628</v>
      </c>
      <c r="Y116" s="4" t="s">
        <v>629</v>
      </c>
    </row>
    <row r="117" s="4" customFormat="1" spans="1:25">
      <c r="A117" s="4" t="s">
        <v>630</v>
      </c>
      <c r="B117" s="4" t="s">
        <v>26</v>
      </c>
      <c r="C117" s="4" t="s">
        <v>27</v>
      </c>
      <c r="D117" s="4" t="s">
        <v>631</v>
      </c>
      <c r="E117" s="4" t="s">
        <v>350</v>
      </c>
      <c r="F117" s="6">
        <v>44939</v>
      </c>
      <c r="G117" s="6">
        <v>44940</v>
      </c>
      <c r="H117" s="4">
        <v>1</v>
      </c>
      <c r="I117" s="4">
        <v>1</v>
      </c>
      <c r="J117" s="4">
        <v>1</v>
      </c>
      <c r="K117" s="4" t="s">
        <v>30</v>
      </c>
      <c r="L117" s="4">
        <v>188</v>
      </c>
      <c r="M117" s="4">
        <v>188</v>
      </c>
      <c r="N117" s="4" t="s">
        <v>632</v>
      </c>
      <c r="O117" s="4" t="s">
        <v>32</v>
      </c>
      <c r="P117" s="4" t="s">
        <v>33</v>
      </c>
      <c r="Q117" s="4">
        <v>0</v>
      </c>
      <c r="R117" s="12">
        <v>44939</v>
      </c>
      <c r="S117" s="6">
        <v>44943</v>
      </c>
      <c r="T117" s="4" t="s">
        <v>34</v>
      </c>
      <c r="U117" s="4">
        <v>188</v>
      </c>
      <c r="V117" s="4">
        <v>0</v>
      </c>
      <c r="W117" s="4">
        <v>0</v>
      </c>
      <c r="X117" s="4" t="s">
        <v>633</v>
      </c>
      <c r="Y117" s="4" t="s">
        <v>41</v>
      </c>
    </row>
    <row r="118" s="4" customFormat="1" spans="1:25">
      <c r="A118" s="4" t="s">
        <v>634</v>
      </c>
      <c r="B118" s="4" t="s">
        <v>26</v>
      </c>
      <c r="C118" s="4" t="s">
        <v>27</v>
      </c>
      <c r="D118" s="4" t="s">
        <v>635</v>
      </c>
      <c r="E118" s="4" t="s">
        <v>592</v>
      </c>
      <c r="F118" s="6">
        <v>44939</v>
      </c>
      <c r="G118" s="6">
        <v>44940</v>
      </c>
      <c r="H118" s="4">
        <v>1</v>
      </c>
      <c r="I118" s="4">
        <v>1</v>
      </c>
      <c r="J118" s="4">
        <v>1</v>
      </c>
      <c r="K118" s="4" t="s">
        <v>30</v>
      </c>
      <c r="L118" s="4">
        <v>331</v>
      </c>
      <c r="M118" s="4">
        <v>331</v>
      </c>
      <c r="N118" s="4" t="s">
        <v>636</v>
      </c>
      <c r="O118" s="4" t="s">
        <v>32</v>
      </c>
      <c r="P118" s="4" t="s">
        <v>33</v>
      </c>
      <c r="Q118" s="4">
        <v>0</v>
      </c>
      <c r="R118" s="12">
        <v>44939</v>
      </c>
      <c r="S118" s="6">
        <v>44943</v>
      </c>
      <c r="T118" s="4" t="s">
        <v>34</v>
      </c>
      <c r="U118" s="4">
        <v>331</v>
      </c>
      <c r="V118" s="4">
        <v>0</v>
      </c>
      <c r="W118" s="4">
        <v>0</v>
      </c>
      <c r="X118" s="4" t="s">
        <v>637</v>
      </c>
      <c r="Y118" s="4" t="s">
        <v>41</v>
      </c>
    </row>
    <row r="119" s="4" customFormat="1" spans="1:25">
      <c r="A119" s="4" t="s">
        <v>638</v>
      </c>
      <c r="B119" s="4" t="s">
        <v>26</v>
      </c>
      <c r="C119" s="4" t="s">
        <v>27</v>
      </c>
      <c r="D119" s="4" t="s">
        <v>639</v>
      </c>
      <c r="E119" s="4" t="s">
        <v>307</v>
      </c>
      <c r="F119" s="6">
        <v>44939</v>
      </c>
      <c r="G119" s="6">
        <v>44940</v>
      </c>
      <c r="H119" s="4">
        <v>1</v>
      </c>
      <c r="I119" s="4">
        <v>1</v>
      </c>
      <c r="J119" s="4">
        <v>1</v>
      </c>
      <c r="K119" s="4" t="s">
        <v>30</v>
      </c>
      <c r="L119" s="4">
        <v>188</v>
      </c>
      <c r="M119" s="4">
        <v>188</v>
      </c>
      <c r="N119" s="4" t="s">
        <v>640</v>
      </c>
      <c r="O119" s="4" t="s">
        <v>32</v>
      </c>
      <c r="P119" s="4" t="s">
        <v>33</v>
      </c>
      <c r="Q119" s="4">
        <v>0</v>
      </c>
      <c r="R119" s="12">
        <v>44939</v>
      </c>
      <c r="S119" s="6">
        <v>44943</v>
      </c>
      <c r="T119" s="4" t="s">
        <v>34</v>
      </c>
      <c r="U119" s="4">
        <v>188</v>
      </c>
      <c r="V119" s="4">
        <v>0</v>
      </c>
      <c r="W119" s="4">
        <v>0</v>
      </c>
      <c r="X119" s="4" t="s">
        <v>641</v>
      </c>
      <c r="Y119" s="4" t="s">
        <v>41</v>
      </c>
    </row>
    <row r="120" s="4" customFormat="1" spans="1:25">
      <c r="A120" s="4" t="s">
        <v>642</v>
      </c>
      <c r="B120" s="4" t="s">
        <v>26</v>
      </c>
      <c r="C120" s="4" t="s">
        <v>27</v>
      </c>
      <c r="D120" s="4" t="s">
        <v>643</v>
      </c>
      <c r="E120" s="4" t="s">
        <v>644</v>
      </c>
      <c r="F120" s="6">
        <v>44939</v>
      </c>
      <c r="G120" s="6">
        <v>44940</v>
      </c>
      <c r="H120" s="4">
        <v>1</v>
      </c>
      <c r="I120" s="4">
        <v>1</v>
      </c>
      <c r="J120" s="4">
        <v>1</v>
      </c>
      <c r="K120" s="4" t="s">
        <v>30</v>
      </c>
      <c r="L120" s="4">
        <v>490</v>
      </c>
      <c r="M120" s="4">
        <v>490</v>
      </c>
      <c r="N120" s="4" t="s">
        <v>645</v>
      </c>
      <c r="O120" s="4" t="s">
        <v>32</v>
      </c>
      <c r="P120" s="4" t="s">
        <v>33</v>
      </c>
      <c r="Q120" s="4">
        <v>0</v>
      </c>
      <c r="R120" s="12">
        <v>44939</v>
      </c>
      <c r="S120" s="6">
        <v>44943</v>
      </c>
      <c r="T120" s="4" t="s">
        <v>34</v>
      </c>
      <c r="U120" s="4">
        <v>490</v>
      </c>
      <c r="V120" s="4">
        <v>0</v>
      </c>
      <c r="W120" s="4">
        <v>0</v>
      </c>
      <c r="X120" s="4" t="s">
        <v>646</v>
      </c>
      <c r="Y120" s="4" t="s">
        <v>647</v>
      </c>
    </row>
    <row r="121" s="4" customFormat="1" spans="1:25">
      <c r="A121" s="4" t="s">
        <v>648</v>
      </c>
      <c r="B121" s="4" t="s">
        <v>26</v>
      </c>
      <c r="C121" s="4" t="s">
        <v>27</v>
      </c>
      <c r="D121" s="4" t="s">
        <v>649</v>
      </c>
      <c r="E121" s="4" t="s">
        <v>269</v>
      </c>
      <c r="F121" s="6">
        <v>44939</v>
      </c>
      <c r="G121" s="6">
        <v>44940</v>
      </c>
      <c r="H121" s="4">
        <v>1</v>
      </c>
      <c r="I121" s="4">
        <v>1</v>
      </c>
      <c r="J121" s="4">
        <v>1</v>
      </c>
      <c r="K121" s="4" t="s">
        <v>30</v>
      </c>
      <c r="L121" s="4">
        <v>483</v>
      </c>
      <c r="M121" s="4">
        <v>483</v>
      </c>
      <c r="N121" s="4" t="s">
        <v>650</v>
      </c>
      <c r="O121" s="4" t="s">
        <v>32</v>
      </c>
      <c r="P121" s="4" t="s">
        <v>33</v>
      </c>
      <c r="Q121" s="4">
        <v>0</v>
      </c>
      <c r="R121" s="12">
        <v>44939</v>
      </c>
      <c r="S121" s="6">
        <v>44943</v>
      </c>
      <c r="T121" s="4" t="s">
        <v>34</v>
      </c>
      <c r="U121" s="4">
        <v>483</v>
      </c>
      <c r="V121" s="4">
        <v>0</v>
      </c>
      <c r="W121" s="4">
        <v>0</v>
      </c>
      <c r="X121" s="4" t="s">
        <v>651</v>
      </c>
      <c r="Y121" s="4" t="s">
        <v>41</v>
      </c>
    </row>
    <row r="122" s="4" customFormat="1" spans="1:25">
      <c r="A122" s="4" t="s">
        <v>652</v>
      </c>
      <c r="B122" s="4" t="s">
        <v>26</v>
      </c>
      <c r="C122" s="4" t="s">
        <v>27</v>
      </c>
      <c r="D122" s="4" t="s">
        <v>494</v>
      </c>
      <c r="E122" s="4" t="s">
        <v>99</v>
      </c>
      <c r="F122" s="6">
        <v>44939</v>
      </c>
      <c r="G122" s="6">
        <v>44940</v>
      </c>
      <c r="H122" s="4">
        <v>1</v>
      </c>
      <c r="I122" s="4">
        <v>1</v>
      </c>
      <c r="J122" s="4">
        <v>1</v>
      </c>
      <c r="K122" s="4" t="s">
        <v>30</v>
      </c>
      <c r="L122" s="4">
        <v>283</v>
      </c>
      <c r="M122" s="4">
        <v>283</v>
      </c>
      <c r="N122" s="4" t="s">
        <v>653</v>
      </c>
      <c r="O122" s="4" t="s">
        <v>32</v>
      </c>
      <c r="P122" s="4" t="s">
        <v>33</v>
      </c>
      <c r="Q122" s="4">
        <v>0</v>
      </c>
      <c r="R122" s="12">
        <v>44939</v>
      </c>
      <c r="S122" s="6">
        <v>44943</v>
      </c>
      <c r="T122" s="4" t="s">
        <v>34</v>
      </c>
      <c r="U122" s="4">
        <v>283</v>
      </c>
      <c r="V122" s="4">
        <v>0</v>
      </c>
      <c r="W122" s="4">
        <v>0</v>
      </c>
      <c r="X122" s="4" t="s">
        <v>654</v>
      </c>
      <c r="Y122" s="4" t="s">
        <v>41</v>
      </c>
    </row>
    <row r="123" s="4" customFormat="1" spans="1:25">
      <c r="A123" s="4" t="s">
        <v>655</v>
      </c>
      <c r="B123" s="4" t="s">
        <v>26</v>
      </c>
      <c r="C123" s="4" t="s">
        <v>27</v>
      </c>
      <c r="D123" s="4" t="s">
        <v>656</v>
      </c>
      <c r="E123" s="4" t="s">
        <v>657</v>
      </c>
      <c r="F123" s="6">
        <v>44939</v>
      </c>
      <c r="G123" s="6">
        <v>44940</v>
      </c>
      <c r="H123" s="4">
        <v>1</v>
      </c>
      <c r="I123" s="4">
        <v>1</v>
      </c>
      <c r="J123" s="4">
        <v>1</v>
      </c>
      <c r="K123" s="4" t="s">
        <v>30</v>
      </c>
      <c r="L123" s="4">
        <v>595</v>
      </c>
      <c r="M123" s="4">
        <v>595</v>
      </c>
      <c r="N123" s="4" t="s">
        <v>658</v>
      </c>
      <c r="O123" s="4" t="s">
        <v>32</v>
      </c>
      <c r="P123" s="4" t="s">
        <v>33</v>
      </c>
      <c r="Q123" s="4">
        <v>0</v>
      </c>
      <c r="R123" s="12">
        <v>44939</v>
      </c>
      <c r="S123" s="6">
        <v>44943</v>
      </c>
      <c r="T123" s="4" t="s">
        <v>34</v>
      </c>
      <c r="U123" s="4">
        <v>595</v>
      </c>
      <c r="V123" s="4">
        <v>0</v>
      </c>
      <c r="W123" s="4">
        <v>0</v>
      </c>
      <c r="X123" s="4" t="s">
        <v>659</v>
      </c>
      <c r="Y123" s="4" t="s">
        <v>41</v>
      </c>
    </row>
    <row r="124" s="4" customFormat="1" spans="1:25">
      <c r="A124" s="4" t="s">
        <v>660</v>
      </c>
      <c r="B124" s="4" t="s">
        <v>26</v>
      </c>
      <c r="C124" s="4" t="s">
        <v>27</v>
      </c>
      <c r="D124" s="4" t="s">
        <v>661</v>
      </c>
      <c r="E124" s="4" t="s">
        <v>662</v>
      </c>
      <c r="F124" s="6">
        <v>44939</v>
      </c>
      <c r="G124" s="6">
        <v>44940</v>
      </c>
      <c r="H124" s="4">
        <v>1</v>
      </c>
      <c r="I124" s="4">
        <v>1</v>
      </c>
      <c r="J124" s="4">
        <v>1</v>
      </c>
      <c r="K124" s="4" t="s">
        <v>30</v>
      </c>
      <c r="L124" s="4">
        <v>836</v>
      </c>
      <c r="M124" s="4">
        <v>836</v>
      </c>
      <c r="N124" s="4" t="s">
        <v>663</v>
      </c>
      <c r="O124" s="4" t="s">
        <v>32</v>
      </c>
      <c r="P124" s="4" t="s">
        <v>33</v>
      </c>
      <c r="Q124" s="4">
        <v>0</v>
      </c>
      <c r="R124" s="12">
        <v>44939</v>
      </c>
      <c r="S124" s="6">
        <v>44943</v>
      </c>
      <c r="T124" s="4" t="s">
        <v>34</v>
      </c>
      <c r="U124" s="4">
        <v>836</v>
      </c>
      <c r="V124" s="4">
        <v>0</v>
      </c>
      <c r="W124" s="4">
        <v>0</v>
      </c>
      <c r="X124" s="4" t="s">
        <v>664</v>
      </c>
      <c r="Y124" s="4" t="s">
        <v>665</v>
      </c>
    </row>
    <row r="125" s="4" customFormat="1" spans="1:25">
      <c r="A125" s="4" t="s">
        <v>666</v>
      </c>
      <c r="B125" s="4" t="s">
        <v>26</v>
      </c>
      <c r="C125" s="4" t="s">
        <v>27</v>
      </c>
      <c r="D125" s="4" t="s">
        <v>667</v>
      </c>
      <c r="E125" s="4" t="s">
        <v>285</v>
      </c>
      <c r="F125" s="6">
        <v>44939</v>
      </c>
      <c r="G125" s="6">
        <v>44940</v>
      </c>
      <c r="H125" s="4">
        <v>1</v>
      </c>
      <c r="I125" s="4">
        <v>1</v>
      </c>
      <c r="J125" s="4">
        <v>1</v>
      </c>
      <c r="K125" s="4" t="s">
        <v>30</v>
      </c>
      <c r="L125" s="4">
        <v>566</v>
      </c>
      <c r="M125" s="4">
        <v>566</v>
      </c>
      <c r="N125" s="4" t="s">
        <v>668</v>
      </c>
      <c r="O125" s="4" t="s">
        <v>32</v>
      </c>
      <c r="P125" s="4" t="s">
        <v>33</v>
      </c>
      <c r="Q125" s="4">
        <v>0</v>
      </c>
      <c r="R125" s="12">
        <v>44939</v>
      </c>
      <c r="S125" s="6">
        <v>44943</v>
      </c>
      <c r="T125" s="4" t="s">
        <v>34</v>
      </c>
      <c r="U125" s="4">
        <v>566</v>
      </c>
      <c r="V125" s="4">
        <v>0</v>
      </c>
      <c r="W125" s="4">
        <v>0</v>
      </c>
      <c r="X125" s="4" t="s">
        <v>669</v>
      </c>
      <c r="Y125" s="4" t="s">
        <v>41</v>
      </c>
    </row>
    <row r="126" s="4" customFormat="1" spans="1:25">
      <c r="A126" s="4" t="s">
        <v>655</v>
      </c>
      <c r="B126" s="4" t="s">
        <v>26</v>
      </c>
      <c r="C126" s="4" t="s">
        <v>250</v>
      </c>
      <c r="D126" s="4" t="s">
        <v>656</v>
      </c>
      <c r="E126" s="4" t="s">
        <v>657</v>
      </c>
      <c r="F126" s="6">
        <v>44939</v>
      </c>
      <c r="G126" s="6">
        <v>44940</v>
      </c>
      <c r="H126" s="4">
        <v>1</v>
      </c>
      <c r="I126" s="4">
        <v>1</v>
      </c>
      <c r="J126" s="4">
        <v>1</v>
      </c>
      <c r="K126" s="4" t="s">
        <v>30</v>
      </c>
      <c r="L126" s="4">
        <v>-595</v>
      </c>
      <c r="M126" s="4">
        <v>-595</v>
      </c>
      <c r="N126" s="4" t="s">
        <v>658</v>
      </c>
      <c r="O126" s="4" t="s">
        <v>32</v>
      </c>
      <c r="P126" s="4" t="s">
        <v>33</v>
      </c>
      <c r="Q126" s="4">
        <v>0</v>
      </c>
      <c r="R126" s="12">
        <v>44939</v>
      </c>
      <c r="S126" s="6">
        <v>44943</v>
      </c>
      <c r="T126" s="4" t="s">
        <v>34</v>
      </c>
      <c r="U126" s="4">
        <v>-595</v>
      </c>
      <c r="V126" s="4">
        <v>0</v>
      </c>
      <c r="W126" s="4">
        <v>0</v>
      </c>
      <c r="X126" s="4" t="s">
        <v>659</v>
      </c>
      <c r="Y126" s="4" t="s">
        <v>41</v>
      </c>
    </row>
    <row r="127" s="4" customFormat="1" spans="1:25">
      <c r="A127" s="4" t="s">
        <v>670</v>
      </c>
      <c r="B127" s="4" t="s">
        <v>26</v>
      </c>
      <c r="C127" s="4" t="s">
        <v>27</v>
      </c>
      <c r="D127" s="4" t="s">
        <v>671</v>
      </c>
      <c r="E127" s="4" t="s">
        <v>490</v>
      </c>
      <c r="F127" s="6">
        <v>44939</v>
      </c>
      <c r="G127" s="6">
        <v>44940</v>
      </c>
      <c r="H127" s="4">
        <v>1</v>
      </c>
      <c r="I127" s="4">
        <v>1</v>
      </c>
      <c r="J127" s="4">
        <v>1</v>
      </c>
      <c r="K127" s="4" t="s">
        <v>30</v>
      </c>
      <c r="L127" s="4">
        <v>1401</v>
      </c>
      <c r="M127" s="4">
        <v>1401</v>
      </c>
      <c r="N127" s="4" t="s">
        <v>672</v>
      </c>
      <c r="O127" s="4" t="s">
        <v>32</v>
      </c>
      <c r="P127" s="4" t="s">
        <v>33</v>
      </c>
      <c r="Q127" s="4">
        <v>0</v>
      </c>
      <c r="R127" s="12">
        <v>44939</v>
      </c>
      <c r="S127" s="6">
        <v>44943</v>
      </c>
      <c r="T127" s="4" t="s">
        <v>34</v>
      </c>
      <c r="U127" s="4">
        <v>1401</v>
      </c>
      <c r="V127" s="4">
        <v>0</v>
      </c>
      <c r="W127" s="4">
        <v>0</v>
      </c>
      <c r="X127" s="4" t="s">
        <v>673</v>
      </c>
      <c r="Y127" s="4" t="s">
        <v>674</v>
      </c>
    </row>
    <row r="128" s="4" customFormat="1" spans="1:25">
      <c r="A128" s="4" t="s">
        <v>675</v>
      </c>
      <c r="B128" s="4" t="s">
        <v>26</v>
      </c>
      <c r="C128" s="4" t="s">
        <v>27</v>
      </c>
      <c r="D128" s="4" t="s">
        <v>676</v>
      </c>
      <c r="E128" s="4" t="s">
        <v>127</v>
      </c>
      <c r="F128" s="6">
        <v>44939</v>
      </c>
      <c r="G128" s="6">
        <v>44940</v>
      </c>
      <c r="H128" s="4">
        <v>1</v>
      </c>
      <c r="I128" s="4">
        <v>1</v>
      </c>
      <c r="J128" s="4">
        <v>1</v>
      </c>
      <c r="K128" s="4" t="s">
        <v>30</v>
      </c>
      <c r="L128" s="4">
        <v>240</v>
      </c>
      <c r="M128" s="4">
        <v>240</v>
      </c>
      <c r="N128" s="4" t="s">
        <v>677</v>
      </c>
      <c r="O128" s="4" t="s">
        <v>32</v>
      </c>
      <c r="P128" s="4" t="s">
        <v>33</v>
      </c>
      <c r="Q128" s="4">
        <v>0</v>
      </c>
      <c r="R128" s="12">
        <v>44939</v>
      </c>
      <c r="S128" s="6">
        <v>44943</v>
      </c>
      <c r="T128" s="4" t="s">
        <v>34</v>
      </c>
      <c r="U128" s="4">
        <v>240</v>
      </c>
      <c r="V128" s="4">
        <v>0</v>
      </c>
      <c r="W128" s="4">
        <v>0</v>
      </c>
      <c r="X128" s="4" t="s">
        <v>678</v>
      </c>
      <c r="Y128" s="4" t="s">
        <v>41</v>
      </c>
    </row>
    <row r="129" s="4" customFormat="1" spans="1:25">
      <c r="A129" s="4" t="s">
        <v>679</v>
      </c>
      <c r="B129" s="4" t="s">
        <v>26</v>
      </c>
      <c r="C129" s="4" t="s">
        <v>27</v>
      </c>
      <c r="D129" s="4" t="s">
        <v>680</v>
      </c>
      <c r="E129" s="4" t="s">
        <v>681</v>
      </c>
      <c r="F129" s="6">
        <v>44939</v>
      </c>
      <c r="G129" s="6">
        <v>44940</v>
      </c>
      <c r="H129" s="4">
        <v>1</v>
      </c>
      <c r="I129" s="4">
        <v>1</v>
      </c>
      <c r="J129" s="4">
        <v>1</v>
      </c>
      <c r="K129" s="4" t="s">
        <v>30</v>
      </c>
      <c r="L129" s="4">
        <v>171</v>
      </c>
      <c r="M129" s="4">
        <v>171</v>
      </c>
      <c r="N129" s="4" t="s">
        <v>682</v>
      </c>
      <c r="O129" s="4" t="s">
        <v>32</v>
      </c>
      <c r="P129" s="4" t="s">
        <v>33</v>
      </c>
      <c r="Q129" s="4">
        <v>0</v>
      </c>
      <c r="R129" s="12">
        <v>44939</v>
      </c>
      <c r="S129" s="6">
        <v>44943</v>
      </c>
      <c r="T129" s="4" t="s">
        <v>34</v>
      </c>
      <c r="U129" s="4">
        <v>171</v>
      </c>
      <c r="V129" s="4">
        <v>0</v>
      </c>
      <c r="W129" s="4">
        <v>0</v>
      </c>
      <c r="X129" s="4" t="s">
        <v>683</v>
      </c>
      <c r="Y129" s="4" t="s">
        <v>684</v>
      </c>
    </row>
    <row r="130" s="4" customFormat="1" spans="1:25">
      <c r="A130" s="4" t="s">
        <v>685</v>
      </c>
      <c r="B130" s="4" t="s">
        <v>26</v>
      </c>
      <c r="C130" s="4" t="s">
        <v>27</v>
      </c>
      <c r="D130" s="4" t="s">
        <v>522</v>
      </c>
      <c r="E130" s="4" t="s">
        <v>350</v>
      </c>
      <c r="F130" s="6">
        <v>44939</v>
      </c>
      <c r="G130" s="6">
        <v>44940</v>
      </c>
      <c r="H130" s="4">
        <v>1</v>
      </c>
      <c r="I130" s="4">
        <v>1</v>
      </c>
      <c r="J130" s="4">
        <v>1</v>
      </c>
      <c r="K130" s="4" t="s">
        <v>30</v>
      </c>
      <c r="L130" s="4">
        <v>146</v>
      </c>
      <c r="M130" s="4">
        <v>146</v>
      </c>
      <c r="N130" s="4" t="s">
        <v>686</v>
      </c>
      <c r="O130" s="4" t="s">
        <v>32</v>
      </c>
      <c r="P130" s="4" t="s">
        <v>33</v>
      </c>
      <c r="Q130" s="4">
        <v>0</v>
      </c>
      <c r="R130" s="12">
        <v>44939</v>
      </c>
      <c r="S130" s="6">
        <v>44943</v>
      </c>
      <c r="T130" s="4" t="s">
        <v>34</v>
      </c>
      <c r="U130" s="4">
        <v>146</v>
      </c>
      <c r="V130" s="4">
        <v>0</v>
      </c>
      <c r="W130" s="4">
        <v>0</v>
      </c>
      <c r="X130" s="4" t="s">
        <v>687</v>
      </c>
      <c r="Y130" s="4" t="s">
        <v>41</v>
      </c>
    </row>
    <row r="131" s="4" customFormat="1" spans="1:25">
      <c r="A131" s="4" t="s">
        <v>688</v>
      </c>
      <c r="B131" s="4" t="s">
        <v>26</v>
      </c>
      <c r="C131" s="4" t="s">
        <v>27</v>
      </c>
      <c r="D131" s="4" t="s">
        <v>333</v>
      </c>
      <c r="E131" s="4" t="s">
        <v>184</v>
      </c>
      <c r="F131" s="6">
        <v>44939</v>
      </c>
      <c r="G131" s="6">
        <v>44940</v>
      </c>
      <c r="H131" s="4">
        <v>1</v>
      </c>
      <c r="I131" s="4">
        <v>1</v>
      </c>
      <c r="J131" s="4">
        <v>1</v>
      </c>
      <c r="K131" s="4" t="s">
        <v>30</v>
      </c>
      <c r="L131" s="4">
        <v>270</v>
      </c>
      <c r="M131" s="4">
        <v>270</v>
      </c>
      <c r="N131" s="4" t="s">
        <v>689</v>
      </c>
      <c r="O131" s="4" t="s">
        <v>32</v>
      </c>
      <c r="P131" s="4" t="s">
        <v>33</v>
      </c>
      <c r="Q131" s="4">
        <v>0</v>
      </c>
      <c r="R131" s="12">
        <v>44939</v>
      </c>
      <c r="S131" s="6">
        <v>44943</v>
      </c>
      <c r="T131" s="4" t="s">
        <v>34</v>
      </c>
      <c r="U131" s="4">
        <v>270</v>
      </c>
      <c r="V131" s="4">
        <v>0</v>
      </c>
      <c r="W131" s="4">
        <v>0</v>
      </c>
      <c r="X131" s="4" t="s">
        <v>690</v>
      </c>
      <c r="Y131" s="4" t="s">
        <v>691</v>
      </c>
    </row>
    <row r="132" s="4" customFormat="1" spans="1:25">
      <c r="A132" s="4" t="s">
        <v>692</v>
      </c>
      <c r="B132" s="4" t="s">
        <v>26</v>
      </c>
      <c r="C132" s="4" t="s">
        <v>27</v>
      </c>
      <c r="D132" s="4" t="s">
        <v>693</v>
      </c>
      <c r="E132" s="4" t="s">
        <v>694</v>
      </c>
      <c r="F132" s="6">
        <v>44939</v>
      </c>
      <c r="G132" s="6">
        <v>44940</v>
      </c>
      <c r="H132" s="4">
        <v>1</v>
      </c>
      <c r="I132" s="4">
        <v>1</v>
      </c>
      <c r="J132" s="4">
        <v>1</v>
      </c>
      <c r="K132" s="4" t="s">
        <v>30</v>
      </c>
      <c r="L132" s="4">
        <v>465</v>
      </c>
      <c r="M132" s="4">
        <v>465</v>
      </c>
      <c r="N132" s="4" t="s">
        <v>695</v>
      </c>
      <c r="O132" s="4" t="s">
        <v>32</v>
      </c>
      <c r="P132" s="4" t="s">
        <v>33</v>
      </c>
      <c r="Q132" s="4">
        <v>0</v>
      </c>
      <c r="R132" s="12">
        <v>44939</v>
      </c>
      <c r="S132" s="6">
        <v>44943</v>
      </c>
      <c r="T132" s="4" t="s">
        <v>34</v>
      </c>
      <c r="U132" s="4">
        <v>465</v>
      </c>
      <c r="V132" s="4">
        <v>0</v>
      </c>
      <c r="W132" s="4">
        <v>0</v>
      </c>
      <c r="X132" s="4" t="s">
        <v>696</v>
      </c>
      <c r="Y132" s="4" t="s">
        <v>697</v>
      </c>
    </row>
    <row r="133" s="4" customFormat="1" spans="1:25">
      <c r="A133" s="4" t="s">
        <v>698</v>
      </c>
      <c r="B133" s="4" t="s">
        <v>26</v>
      </c>
      <c r="C133" s="4" t="s">
        <v>27</v>
      </c>
      <c r="D133" s="4" t="s">
        <v>699</v>
      </c>
      <c r="E133" s="4" t="s">
        <v>700</v>
      </c>
      <c r="F133" s="6">
        <v>44939</v>
      </c>
      <c r="G133" s="6">
        <v>44940</v>
      </c>
      <c r="H133" s="4">
        <v>1</v>
      </c>
      <c r="I133" s="4">
        <v>1</v>
      </c>
      <c r="J133" s="4">
        <v>1</v>
      </c>
      <c r="K133" s="4" t="s">
        <v>30</v>
      </c>
      <c r="L133" s="4">
        <v>680</v>
      </c>
      <c r="M133" s="4">
        <v>680</v>
      </c>
      <c r="N133" s="4" t="s">
        <v>701</v>
      </c>
      <c r="O133" s="4" t="s">
        <v>32</v>
      </c>
      <c r="P133" s="4" t="s">
        <v>33</v>
      </c>
      <c r="Q133" s="4">
        <v>0</v>
      </c>
      <c r="R133" s="12">
        <v>44939</v>
      </c>
      <c r="S133" s="6">
        <v>44943</v>
      </c>
      <c r="T133" s="4" t="s">
        <v>34</v>
      </c>
      <c r="U133" s="4">
        <v>680</v>
      </c>
      <c r="V133" s="4">
        <v>0</v>
      </c>
      <c r="W133" s="4">
        <v>0</v>
      </c>
      <c r="X133" s="4" t="s">
        <v>702</v>
      </c>
      <c r="Y133" s="4" t="s">
        <v>703</v>
      </c>
    </row>
    <row r="134" s="4" customFormat="1" spans="1:25">
      <c r="A134" s="4" t="s">
        <v>704</v>
      </c>
      <c r="B134" s="4" t="s">
        <v>26</v>
      </c>
      <c r="C134" s="4" t="s">
        <v>27</v>
      </c>
      <c r="D134" s="4" t="s">
        <v>705</v>
      </c>
      <c r="E134" s="4" t="s">
        <v>490</v>
      </c>
      <c r="F134" s="6">
        <v>44939</v>
      </c>
      <c r="G134" s="6">
        <v>44940</v>
      </c>
      <c r="H134" s="4">
        <v>1</v>
      </c>
      <c r="I134" s="4">
        <v>1</v>
      </c>
      <c r="J134" s="4">
        <v>1</v>
      </c>
      <c r="K134" s="4" t="s">
        <v>30</v>
      </c>
      <c r="L134" s="4">
        <v>360</v>
      </c>
      <c r="M134" s="4">
        <v>360</v>
      </c>
      <c r="N134" s="4" t="s">
        <v>706</v>
      </c>
      <c r="O134" s="4" t="s">
        <v>32</v>
      </c>
      <c r="P134" s="4" t="s">
        <v>33</v>
      </c>
      <c r="Q134" s="4">
        <v>0</v>
      </c>
      <c r="R134" s="12">
        <v>44939</v>
      </c>
      <c r="S134" s="6">
        <v>44943</v>
      </c>
      <c r="T134" s="4" t="s">
        <v>34</v>
      </c>
      <c r="U134" s="4">
        <v>360</v>
      </c>
      <c r="V134" s="4">
        <v>0</v>
      </c>
      <c r="W134" s="4">
        <v>0</v>
      </c>
      <c r="X134" s="4" t="s">
        <v>707</v>
      </c>
      <c r="Y134" s="4" t="s">
        <v>708</v>
      </c>
    </row>
    <row r="135" s="4" customFormat="1" spans="1:25">
      <c r="A135" s="4" t="s">
        <v>709</v>
      </c>
      <c r="B135" s="4" t="s">
        <v>26</v>
      </c>
      <c r="C135" s="4" t="s">
        <v>27</v>
      </c>
      <c r="D135" s="4" t="s">
        <v>710</v>
      </c>
      <c r="E135" s="4" t="s">
        <v>350</v>
      </c>
      <c r="F135" s="6">
        <v>44939</v>
      </c>
      <c r="G135" s="6">
        <v>44940</v>
      </c>
      <c r="H135" s="4">
        <v>1</v>
      </c>
      <c r="I135" s="4">
        <v>1</v>
      </c>
      <c r="J135" s="4">
        <v>1</v>
      </c>
      <c r="K135" s="4" t="s">
        <v>30</v>
      </c>
      <c r="L135" s="4">
        <v>204</v>
      </c>
      <c r="M135" s="4">
        <v>204</v>
      </c>
      <c r="N135" s="4" t="s">
        <v>711</v>
      </c>
      <c r="O135" s="4" t="s">
        <v>32</v>
      </c>
      <c r="P135" s="4" t="s">
        <v>33</v>
      </c>
      <c r="Q135" s="4">
        <v>0</v>
      </c>
      <c r="R135" s="12">
        <v>44939</v>
      </c>
      <c r="S135" s="6">
        <v>44943</v>
      </c>
      <c r="T135" s="4" t="s">
        <v>34</v>
      </c>
      <c r="U135" s="4">
        <v>204</v>
      </c>
      <c r="V135" s="4">
        <v>0</v>
      </c>
      <c r="W135" s="4">
        <v>0</v>
      </c>
      <c r="X135" s="4" t="s">
        <v>712</v>
      </c>
      <c r="Y135" s="4" t="s">
        <v>41</v>
      </c>
    </row>
    <row r="136" s="4" customFormat="1" spans="1:25">
      <c r="A136" s="4" t="s">
        <v>713</v>
      </c>
      <c r="B136" s="4" t="s">
        <v>26</v>
      </c>
      <c r="C136" s="4" t="s">
        <v>27</v>
      </c>
      <c r="D136" s="4" t="s">
        <v>714</v>
      </c>
      <c r="E136" s="4" t="s">
        <v>715</v>
      </c>
      <c r="F136" s="6">
        <v>44939</v>
      </c>
      <c r="G136" s="6">
        <v>44940</v>
      </c>
      <c r="H136" s="4">
        <v>1</v>
      </c>
      <c r="I136" s="4">
        <v>1</v>
      </c>
      <c r="J136" s="4">
        <v>1</v>
      </c>
      <c r="K136" s="4" t="s">
        <v>30</v>
      </c>
      <c r="L136" s="4">
        <v>237</v>
      </c>
      <c r="M136" s="4">
        <v>237</v>
      </c>
      <c r="N136" s="4" t="s">
        <v>716</v>
      </c>
      <c r="O136" s="4" t="s">
        <v>32</v>
      </c>
      <c r="P136" s="4" t="s">
        <v>33</v>
      </c>
      <c r="Q136" s="4">
        <v>0</v>
      </c>
      <c r="R136" s="12">
        <v>44939</v>
      </c>
      <c r="S136" s="6">
        <v>44943</v>
      </c>
      <c r="T136" s="4" t="s">
        <v>34</v>
      </c>
      <c r="U136" s="4">
        <v>237</v>
      </c>
      <c r="V136" s="4">
        <v>0</v>
      </c>
      <c r="W136" s="4">
        <v>0</v>
      </c>
      <c r="X136" s="4" t="s">
        <v>717</v>
      </c>
      <c r="Y136" s="4" t="s">
        <v>718</v>
      </c>
    </row>
    <row r="137" s="4" customFormat="1" spans="1:25">
      <c r="A137" s="4" t="s">
        <v>719</v>
      </c>
      <c r="B137" s="4" t="s">
        <v>26</v>
      </c>
      <c r="C137" s="4" t="s">
        <v>27</v>
      </c>
      <c r="D137" s="4" t="s">
        <v>720</v>
      </c>
      <c r="E137" s="4" t="s">
        <v>721</v>
      </c>
      <c r="F137" s="6">
        <v>44939</v>
      </c>
      <c r="G137" s="6">
        <v>44940</v>
      </c>
      <c r="H137" s="4">
        <v>1</v>
      </c>
      <c r="I137" s="4">
        <v>1</v>
      </c>
      <c r="J137" s="4">
        <v>1</v>
      </c>
      <c r="K137" s="4" t="s">
        <v>30</v>
      </c>
      <c r="L137" s="4">
        <v>431</v>
      </c>
      <c r="M137" s="4">
        <v>431</v>
      </c>
      <c r="N137" s="4" t="s">
        <v>722</v>
      </c>
      <c r="O137" s="4" t="s">
        <v>32</v>
      </c>
      <c r="P137" s="4" t="s">
        <v>33</v>
      </c>
      <c r="Q137" s="4">
        <v>0</v>
      </c>
      <c r="R137" s="12">
        <v>44939</v>
      </c>
      <c r="S137" s="6">
        <v>44943</v>
      </c>
      <c r="T137" s="4" t="s">
        <v>34</v>
      </c>
      <c r="U137" s="4">
        <v>431</v>
      </c>
      <c r="V137" s="4">
        <v>0</v>
      </c>
      <c r="W137" s="4">
        <v>0</v>
      </c>
      <c r="X137" s="4" t="s">
        <v>723</v>
      </c>
      <c r="Y137" s="4" t="s">
        <v>41</v>
      </c>
    </row>
    <row r="138" s="4" customFormat="1" spans="1:25">
      <c r="A138" s="4" t="s">
        <v>724</v>
      </c>
      <c r="B138" s="4" t="s">
        <v>26</v>
      </c>
      <c r="C138" s="4" t="s">
        <v>27</v>
      </c>
      <c r="D138" s="4" t="s">
        <v>725</v>
      </c>
      <c r="E138" s="4" t="s">
        <v>726</v>
      </c>
      <c r="F138" s="6">
        <v>44939</v>
      </c>
      <c r="G138" s="6">
        <v>44940</v>
      </c>
      <c r="H138" s="4">
        <v>1</v>
      </c>
      <c r="I138" s="4">
        <v>1</v>
      </c>
      <c r="J138" s="4">
        <v>1</v>
      </c>
      <c r="K138" s="4" t="s">
        <v>30</v>
      </c>
      <c r="L138" s="4">
        <v>625</v>
      </c>
      <c r="M138" s="4">
        <v>625</v>
      </c>
      <c r="N138" s="4" t="s">
        <v>727</v>
      </c>
      <c r="O138" s="4" t="s">
        <v>32</v>
      </c>
      <c r="P138" s="4" t="s">
        <v>33</v>
      </c>
      <c r="Q138" s="4">
        <v>0</v>
      </c>
      <c r="R138" s="12">
        <v>44939</v>
      </c>
      <c r="S138" s="6">
        <v>44943</v>
      </c>
      <c r="T138" s="4" t="s">
        <v>34</v>
      </c>
      <c r="U138" s="4">
        <v>625</v>
      </c>
      <c r="V138" s="4">
        <v>0</v>
      </c>
      <c r="W138" s="4">
        <v>0</v>
      </c>
      <c r="X138" s="4" t="s">
        <v>728</v>
      </c>
      <c r="Y138" s="4" t="s">
        <v>41</v>
      </c>
    </row>
    <row r="139" s="4" customFormat="1" spans="1:25">
      <c r="A139" s="4" t="s">
        <v>729</v>
      </c>
      <c r="B139" s="4" t="s">
        <v>26</v>
      </c>
      <c r="C139" s="4" t="s">
        <v>27</v>
      </c>
      <c r="D139" s="4" t="s">
        <v>730</v>
      </c>
      <c r="E139" s="4" t="s">
        <v>731</v>
      </c>
      <c r="F139" s="6">
        <v>44939</v>
      </c>
      <c r="G139" s="6">
        <v>44940</v>
      </c>
      <c r="H139" s="4">
        <v>1</v>
      </c>
      <c r="I139" s="4">
        <v>1</v>
      </c>
      <c r="J139" s="4">
        <v>1</v>
      </c>
      <c r="K139" s="4" t="s">
        <v>30</v>
      </c>
      <c r="L139" s="4">
        <v>146</v>
      </c>
      <c r="M139" s="4">
        <v>146</v>
      </c>
      <c r="N139" s="4" t="s">
        <v>732</v>
      </c>
      <c r="O139" s="4" t="s">
        <v>32</v>
      </c>
      <c r="P139" s="4" t="s">
        <v>33</v>
      </c>
      <c r="Q139" s="4">
        <v>0</v>
      </c>
      <c r="R139" s="12">
        <v>44939</v>
      </c>
      <c r="S139" s="6">
        <v>44943</v>
      </c>
      <c r="T139" s="4" t="s">
        <v>34</v>
      </c>
      <c r="U139" s="4">
        <v>146</v>
      </c>
      <c r="V139" s="4">
        <v>0</v>
      </c>
      <c r="W139" s="4">
        <v>0</v>
      </c>
      <c r="X139" s="4" t="s">
        <v>733</v>
      </c>
      <c r="Y139" s="4" t="s">
        <v>734</v>
      </c>
    </row>
    <row r="140" s="4" customFormat="1" spans="1:25">
      <c r="A140" s="4" t="s">
        <v>735</v>
      </c>
      <c r="B140" s="4" t="s">
        <v>26</v>
      </c>
      <c r="C140" s="4" t="s">
        <v>27</v>
      </c>
      <c r="D140" s="4" t="s">
        <v>736</v>
      </c>
      <c r="E140" s="4" t="s">
        <v>127</v>
      </c>
      <c r="F140" s="6">
        <v>44939</v>
      </c>
      <c r="G140" s="6">
        <v>44940</v>
      </c>
      <c r="H140" s="4">
        <v>1</v>
      </c>
      <c r="I140" s="4">
        <v>1</v>
      </c>
      <c r="J140" s="4">
        <v>1</v>
      </c>
      <c r="K140" s="4" t="s">
        <v>30</v>
      </c>
      <c r="L140" s="4">
        <v>448</v>
      </c>
      <c r="M140" s="4">
        <v>448</v>
      </c>
      <c r="N140" s="4" t="s">
        <v>737</v>
      </c>
      <c r="O140" s="4" t="s">
        <v>32</v>
      </c>
      <c r="P140" s="4" t="s">
        <v>33</v>
      </c>
      <c r="Q140" s="4">
        <v>0</v>
      </c>
      <c r="R140" s="12">
        <v>44939</v>
      </c>
      <c r="S140" s="6">
        <v>44943</v>
      </c>
      <c r="T140" s="4" t="s">
        <v>34</v>
      </c>
      <c r="U140" s="4">
        <v>448</v>
      </c>
      <c r="V140" s="4">
        <v>0</v>
      </c>
      <c r="W140" s="4">
        <v>0</v>
      </c>
      <c r="X140" s="4" t="s">
        <v>738</v>
      </c>
      <c r="Y140" s="4" t="s">
        <v>41</v>
      </c>
    </row>
    <row r="141" s="4" customFormat="1" spans="1:25">
      <c r="A141" s="4" t="s">
        <v>739</v>
      </c>
      <c r="B141" s="4" t="s">
        <v>26</v>
      </c>
      <c r="C141" s="4" t="s">
        <v>27</v>
      </c>
      <c r="D141" s="4" t="s">
        <v>740</v>
      </c>
      <c r="E141" s="4" t="s">
        <v>741</v>
      </c>
      <c r="F141" s="6">
        <v>44939</v>
      </c>
      <c r="G141" s="6">
        <v>44940</v>
      </c>
      <c r="H141" s="4">
        <v>1</v>
      </c>
      <c r="I141" s="4">
        <v>1</v>
      </c>
      <c r="J141" s="4">
        <v>1</v>
      </c>
      <c r="K141" s="4" t="s">
        <v>30</v>
      </c>
      <c r="L141" s="4">
        <v>913</v>
      </c>
      <c r="M141" s="4">
        <v>913</v>
      </c>
      <c r="N141" s="4" t="s">
        <v>742</v>
      </c>
      <c r="O141" s="4" t="s">
        <v>32</v>
      </c>
      <c r="P141" s="4" t="s">
        <v>33</v>
      </c>
      <c r="Q141" s="4">
        <v>0</v>
      </c>
      <c r="R141" s="12">
        <v>44939</v>
      </c>
      <c r="S141" s="6">
        <v>44943</v>
      </c>
      <c r="T141" s="4" t="s">
        <v>34</v>
      </c>
      <c r="U141" s="4">
        <v>913</v>
      </c>
      <c r="V141" s="4">
        <v>0</v>
      </c>
      <c r="W141" s="4">
        <v>0</v>
      </c>
      <c r="X141" s="4" t="s">
        <v>743</v>
      </c>
      <c r="Y141" s="4" t="s">
        <v>744</v>
      </c>
    </row>
    <row r="142" s="4" customFormat="1" spans="1:25">
      <c r="A142" s="4" t="s">
        <v>745</v>
      </c>
      <c r="B142" s="4" t="s">
        <v>26</v>
      </c>
      <c r="C142" s="4" t="s">
        <v>27</v>
      </c>
      <c r="D142" s="4" t="s">
        <v>746</v>
      </c>
      <c r="E142" s="4" t="s">
        <v>747</v>
      </c>
      <c r="F142" s="6">
        <v>44939</v>
      </c>
      <c r="G142" s="6">
        <v>44940</v>
      </c>
      <c r="H142" s="4">
        <v>1</v>
      </c>
      <c r="I142" s="4">
        <v>1</v>
      </c>
      <c r="J142" s="4">
        <v>1</v>
      </c>
      <c r="K142" s="4" t="s">
        <v>30</v>
      </c>
      <c r="L142" s="4">
        <v>283</v>
      </c>
      <c r="M142" s="4">
        <v>283</v>
      </c>
      <c r="N142" s="4" t="s">
        <v>748</v>
      </c>
      <c r="O142" s="4" t="s">
        <v>32</v>
      </c>
      <c r="P142" s="4" t="s">
        <v>33</v>
      </c>
      <c r="Q142" s="4">
        <v>0</v>
      </c>
      <c r="R142" s="12">
        <v>44939</v>
      </c>
      <c r="S142" s="6">
        <v>44943</v>
      </c>
      <c r="T142" s="4" t="s">
        <v>34</v>
      </c>
      <c r="U142" s="4">
        <v>283</v>
      </c>
      <c r="V142" s="4">
        <v>0</v>
      </c>
      <c r="W142" s="4">
        <v>0</v>
      </c>
      <c r="X142" s="4" t="s">
        <v>749</v>
      </c>
      <c r="Y142" s="4" t="s">
        <v>41</v>
      </c>
    </row>
    <row r="143" s="4" customFormat="1" spans="1:25">
      <c r="A143" s="4" t="s">
        <v>750</v>
      </c>
      <c r="B143" s="4" t="s">
        <v>26</v>
      </c>
      <c r="C143" s="4" t="s">
        <v>27</v>
      </c>
      <c r="D143" s="4" t="s">
        <v>751</v>
      </c>
      <c r="E143" s="4" t="s">
        <v>75</v>
      </c>
      <c r="F143" s="6">
        <v>44939</v>
      </c>
      <c r="G143" s="6">
        <v>44940</v>
      </c>
      <c r="H143" s="4">
        <v>1</v>
      </c>
      <c r="I143" s="4">
        <v>1</v>
      </c>
      <c r="J143" s="4">
        <v>1</v>
      </c>
      <c r="K143" s="4" t="s">
        <v>30</v>
      </c>
      <c r="L143" s="4">
        <v>283</v>
      </c>
      <c r="M143" s="4">
        <v>283</v>
      </c>
      <c r="N143" s="4" t="s">
        <v>752</v>
      </c>
      <c r="O143" s="4" t="s">
        <v>32</v>
      </c>
      <c r="P143" s="4" t="s">
        <v>33</v>
      </c>
      <c r="Q143" s="4">
        <v>0</v>
      </c>
      <c r="R143" s="12">
        <v>44939</v>
      </c>
      <c r="S143" s="6">
        <v>44943</v>
      </c>
      <c r="T143" s="4" t="s">
        <v>34</v>
      </c>
      <c r="U143" s="4">
        <v>283</v>
      </c>
      <c r="V143" s="4">
        <v>0</v>
      </c>
      <c r="W143" s="4">
        <v>0</v>
      </c>
      <c r="X143" s="4" t="s">
        <v>753</v>
      </c>
      <c r="Y143" s="4" t="s">
        <v>41</v>
      </c>
    </row>
    <row r="144" s="4" customFormat="1" spans="1:25">
      <c r="A144" s="4" t="s">
        <v>754</v>
      </c>
      <c r="B144" s="4" t="s">
        <v>26</v>
      </c>
      <c r="C144" s="4" t="s">
        <v>27</v>
      </c>
      <c r="D144" s="4" t="s">
        <v>755</v>
      </c>
      <c r="E144" s="4" t="s">
        <v>127</v>
      </c>
      <c r="F144" s="6">
        <v>44939</v>
      </c>
      <c r="G144" s="6">
        <v>44940</v>
      </c>
      <c r="H144" s="4">
        <v>1</v>
      </c>
      <c r="I144" s="4">
        <v>1</v>
      </c>
      <c r="J144" s="4">
        <v>1</v>
      </c>
      <c r="K144" s="4" t="s">
        <v>30</v>
      </c>
      <c r="L144" s="4">
        <v>196</v>
      </c>
      <c r="M144" s="4">
        <v>196</v>
      </c>
      <c r="N144" s="4" t="s">
        <v>756</v>
      </c>
      <c r="O144" s="4" t="s">
        <v>32</v>
      </c>
      <c r="P144" s="4" t="s">
        <v>33</v>
      </c>
      <c r="Q144" s="4">
        <v>0</v>
      </c>
      <c r="R144" s="12">
        <v>44939</v>
      </c>
      <c r="S144" s="6">
        <v>44943</v>
      </c>
      <c r="T144" s="4" t="s">
        <v>34</v>
      </c>
      <c r="U144" s="4">
        <v>196</v>
      </c>
      <c r="V144" s="4">
        <v>0</v>
      </c>
      <c r="W144" s="4">
        <v>0</v>
      </c>
      <c r="X144" s="4" t="s">
        <v>757</v>
      </c>
      <c r="Y144" s="4" t="s">
        <v>758</v>
      </c>
    </row>
    <row r="145" s="4" customFormat="1" spans="1:25">
      <c r="A145" s="4" t="s">
        <v>759</v>
      </c>
      <c r="B145" s="4" t="s">
        <v>26</v>
      </c>
      <c r="C145" s="4" t="s">
        <v>27</v>
      </c>
      <c r="D145" s="4" t="s">
        <v>760</v>
      </c>
      <c r="E145" s="4" t="s">
        <v>761</v>
      </c>
      <c r="F145" s="6">
        <v>44939</v>
      </c>
      <c r="G145" s="6">
        <v>44940</v>
      </c>
      <c r="H145" s="4">
        <v>1</v>
      </c>
      <c r="I145" s="4">
        <v>1</v>
      </c>
      <c r="J145" s="4">
        <v>1</v>
      </c>
      <c r="K145" s="4" t="s">
        <v>30</v>
      </c>
      <c r="L145" s="4">
        <v>136</v>
      </c>
      <c r="M145" s="4">
        <v>136</v>
      </c>
      <c r="N145" s="4" t="s">
        <v>762</v>
      </c>
      <c r="O145" s="4" t="s">
        <v>32</v>
      </c>
      <c r="P145" s="4" t="s">
        <v>33</v>
      </c>
      <c r="Q145" s="4">
        <v>0</v>
      </c>
      <c r="R145" s="12">
        <v>44939</v>
      </c>
      <c r="S145" s="6">
        <v>44943</v>
      </c>
      <c r="T145" s="4" t="s">
        <v>34</v>
      </c>
      <c r="U145" s="4">
        <v>136</v>
      </c>
      <c r="V145" s="4">
        <v>0</v>
      </c>
      <c r="W145" s="4">
        <v>0</v>
      </c>
      <c r="X145" s="4" t="s">
        <v>763</v>
      </c>
      <c r="Y145" s="4" t="s">
        <v>764</v>
      </c>
    </row>
    <row r="146" s="4" customFormat="1" spans="1:25">
      <c r="A146" s="4" t="s">
        <v>765</v>
      </c>
      <c r="B146" s="4" t="s">
        <v>26</v>
      </c>
      <c r="C146" s="4" t="s">
        <v>27</v>
      </c>
      <c r="D146" s="4" t="s">
        <v>365</v>
      </c>
      <c r="E146" s="4" t="s">
        <v>766</v>
      </c>
      <c r="F146" s="6">
        <v>44939</v>
      </c>
      <c r="G146" s="6">
        <v>44940</v>
      </c>
      <c r="H146" s="4">
        <v>1</v>
      </c>
      <c r="I146" s="4">
        <v>1</v>
      </c>
      <c r="J146" s="4">
        <v>1</v>
      </c>
      <c r="K146" s="4" t="s">
        <v>30</v>
      </c>
      <c r="L146" s="4">
        <v>1343</v>
      </c>
      <c r="M146" s="4">
        <v>1343</v>
      </c>
      <c r="N146" s="4" t="s">
        <v>767</v>
      </c>
      <c r="O146" s="4" t="s">
        <v>32</v>
      </c>
      <c r="P146" s="4" t="s">
        <v>33</v>
      </c>
      <c r="Q146" s="4">
        <v>0</v>
      </c>
      <c r="R146" s="12">
        <v>44939</v>
      </c>
      <c r="S146" s="6">
        <v>44943</v>
      </c>
      <c r="T146" s="4" t="s">
        <v>34</v>
      </c>
      <c r="U146" s="4">
        <v>1343</v>
      </c>
      <c r="V146" s="4">
        <v>0</v>
      </c>
      <c r="W146" s="4">
        <v>0</v>
      </c>
      <c r="X146" s="4" t="s">
        <v>768</v>
      </c>
      <c r="Y146" s="4" t="s">
        <v>41</v>
      </c>
    </row>
    <row r="147" s="4" customFormat="1" spans="1:25">
      <c r="A147" s="4" t="s">
        <v>769</v>
      </c>
      <c r="B147" s="4" t="s">
        <v>26</v>
      </c>
      <c r="C147" s="4" t="s">
        <v>27</v>
      </c>
      <c r="D147" s="4" t="s">
        <v>770</v>
      </c>
      <c r="E147" s="4" t="s">
        <v>490</v>
      </c>
      <c r="F147" s="6">
        <v>44939</v>
      </c>
      <c r="G147" s="6">
        <v>44940</v>
      </c>
      <c r="H147" s="4">
        <v>1</v>
      </c>
      <c r="I147" s="4">
        <v>1</v>
      </c>
      <c r="J147" s="4">
        <v>1</v>
      </c>
      <c r="K147" s="4" t="s">
        <v>30</v>
      </c>
      <c r="L147" s="4">
        <v>884</v>
      </c>
      <c r="M147" s="4">
        <v>884</v>
      </c>
      <c r="N147" s="4" t="s">
        <v>771</v>
      </c>
      <c r="O147" s="4" t="s">
        <v>32</v>
      </c>
      <c r="P147" s="4" t="s">
        <v>33</v>
      </c>
      <c r="Q147" s="4">
        <v>0</v>
      </c>
      <c r="R147" s="12">
        <v>44939</v>
      </c>
      <c r="S147" s="6">
        <v>44943</v>
      </c>
      <c r="T147" s="4" t="s">
        <v>34</v>
      </c>
      <c r="U147" s="4">
        <v>884</v>
      </c>
      <c r="V147" s="4">
        <v>0</v>
      </c>
      <c r="W147" s="4">
        <v>0</v>
      </c>
      <c r="X147" s="4" t="s">
        <v>772</v>
      </c>
      <c r="Y147" s="4" t="s">
        <v>773</v>
      </c>
    </row>
    <row r="148" s="4" customFormat="1" spans="1:25">
      <c r="A148" s="4" t="s">
        <v>774</v>
      </c>
      <c r="B148" s="4" t="s">
        <v>26</v>
      </c>
      <c r="C148" s="4" t="s">
        <v>27</v>
      </c>
      <c r="D148" s="4" t="s">
        <v>775</v>
      </c>
      <c r="E148" s="4" t="s">
        <v>761</v>
      </c>
      <c r="F148" s="6">
        <v>44939</v>
      </c>
      <c r="G148" s="6">
        <v>44940</v>
      </c>
      <c r="H148" s="4">
        <v>1</v>
      </c>
      <c r="I148" s="4">
        <v>1</v>
      </c>
      <c r="J148" s="4">
        <v>1</v>
      </c>
      <c r="K148" s="4" t="s">
        <v>30</v>
      </c>
      <c r="L148" s="4">
        <v>195</v>
      </c>
      <c r="M148" s="4">
        <v>195</v>
      </c>
      <c r="N148" s="4" t="s">
        <v>776</v>
      </c>
      <c r="O148" s="4" t="s">
        <v>32</v>
      </c>
      <c r="P148" s="4" t="s">
        <v>33</v>
      </c>
      <c r="Q148" s="4">
        <v>0</v>
      </c>
      <c r="R148" s="12">
        <v>44939</v>
      </c>
      <c r="S148" s="6">
        <v>44943</v>
      </c>
      <c r="T148" s="4" t="s">
        <v>34</v>
      </c>
      <c r="U148" s="4">
        <v>195</v>
      </c>
      <c r="V148" s="4">
        <v>0</v>
      </c>
      <c r="W148" s="4">
        <v>0</v>
      </c>
      <c r="X148" s="4" t="s">
        <v>41</v>
      </c>
      <c r="Y148" s="4" t="s">
        <v>777</v>
      </c>
    </row>
    <row r="149" s="4" customFormat="1" spans="1:25">
      <c r="A149" s="4" t="s">
        <v>778</v>
      </c>
      <c r="B149" s="4" t="s">
        <v>26</v>
      </c>
      <c r="C149" s="4" t="s">
        <v>27</v>
      </c>
      <c r="D149" s="4" t="s">
        <v>779</v>
      </c>
      <c r="E149" s="4" t="s">
        <v>780</v>
      </c>
      <c r="F149" s="6">
        <v>44939</v>
      </c>
      <c r="G149" s="6">
        <v>44940</v>
      </c>
      <c r="H149" s="4">
        <v>1</v>
      </c>
      <c r="I149" s="4">
        <v>1</v>
      </c>
      <c r="J149" s="4">
        <v>1</v>
      </c>
      <c r="K149" s="4" t="s">
        <v>30</v>
      </c>
      <c r="L149" s="4">
        <v>469</v>
      </c>
      <c r="M149" s="4">
        <v>469</v>
      </c>
      <c r="N149" s="4" t="s">
        <v>781</v>
      </c>
      <c r="O149" s="4" t="s">
        <v>32</v>
      </c>
      <c r="P149" s="4" t="s">
        <v>33</v>
      </c>
      <c r="Q149" s="4">
        <v>0</v>
      </c>
      <c r="R149" s="12">
        <v>44939</v>
      </c>
      <c r="S149" s="6">
        <v>44943</v>
      </c>
      <c r="T149" s="4" t="s">
        <v>34</v>
      </c>
      <c r="U149" s="4">
        <v>469</v>
      </c>
      <c r="V149" s="4">
        <v>0</v>
      </c>
      <c r="W149" s="4">
        <v>0</v>
      </c>
      <c r="X149" s="4" t="s">
        <v>782</v>
      </c>
      <c r="Y149" s="4" t="s">
        <v>783</v>
      </c>
    </row>
    <row r="150" s="4" customFormat="1" spans="1:25">
      <c r="A150" s="4" t="s">
        <v>784</v>
      </c>
      <c r="B150" s="4" t="s">
        <v>26</v>
      </c>
      <c r="C150" s="4" t="s">
        <v>27</v>
      </c>
      <c r="D150" s="4" t="s">
        <v>785</v>
      </c>
      <c r="E150" s="4" t="s">
        <v>99</v>
      </c>
      <c r="F150" s="6">
        <v>44939</v>
      </c>
      <c r="G150" s="6">
        <v>44940</v>
      </c>
      <c r="H150" s="4">
        <v>1</v>
      </c>
      <c r="I150" s="4">
        <v>1</v>
      </c>
      <c r="J150" s="4">
        <v>1</v>
      </c>
      <c r="K150" s="4" t="s">
        <v>30</v>
      </c>
      <c r="L150" s="4">
        <v>478</v>
      </c>
      <c r="M150" s="4">
        <v>478</v>
      </c>
      <c r="N150" s="4" t="s">
        <v>786</v>
      </c>
      <c r="O150" s="4" t="s">
        <v>32</v>
      </c>
      <c r="P150" s="4" t="s">
        <v>33</v>
      </c>
      <c r="Q150" s="4">
        <v>0</v>
      </c>
      <c r="R150" s="12">
        <v>44939</v>
      </c>
      <c r="S150" s="6">
        <v>44943</v>
      </c>
      <c r="T150" s="4" t="s">
        <v>34</v>
      </c>
      <c r="U150" s="4">
        <v>478</v>
      </c>
      <c r="V150" s="4">
        <v>0</v>
      </c>
      <c r="W150" s="4">
        <v>0</v>
      </c>
      <c r="X150" s="4" t="s">
        <v>787</v>
      </c>
      <c r="Y150" s="4" t="s">
        <v>41</v>
      </c>
    </row>
    <row r="151" s="4" customFormat="1" spans="1:25">
      <c r="A151" s="4" t="s">
        <v>788</v>
      </c>
      <c r="B151" s="4" t="s">
        <v>26</v>
      </c>
      <c r="C151" s="4" t="s">
        <v>27</v>
      </c>
      <c r="D151" s="4" t="s">
        <v>789</v>
      </c>
      <c r="E151" s="4" t="s">
        <v>790</v>
      </c>
      <c r="F151" s="6">
        <v>44939</v>
      </c>
      <c r="G151" s="6">
        <v>44940</v>
      </c>
      <c r="H151" s="4">
        <v>1</v>
      </c>
      <c r="I151" s="4">
        <v>1</v>
      </c>
      <c r="J151" s="4">
        <v>1</v>
      </c>
      <c r="K151" s="4" t="s">
        <v>30</v>
      </c>
      <c r="L151" s="4">
        <v>421</v>
      </c>
      <c r="M151" s="4">
        <v>421</v>
      </c>
      <c r="N151" s="4" t="s">
        <v>791</v>
      </c>
      <c r="O151" s="4" t="s">
        <v>32</v>
      </c>
      <c r="P151" s="4" t="s">
        <v>33</v>
      </c>
      <c r="Q151" s="4">
        <v>0</v>
      </c>
      <c r="R151" s="12">
        <v>44939</v>
      </c>
      <c r="S151" s="6">
        <v>44943</v>
      </c>
      <c r="T151" s="4" t="s">
        <v>34</v>
      </c>
      <c r="U151" s="4">
        <v>421</v>
      </c>
      <c r="V151" s="4">
        <v>0</v>
      </c>
      <c r="W151" s="4">
        <v>0</v>
      </c>
      <c r="X151" s="4" t="s">
        <v>792</v>
      </c>
      <c r="Y151" s="4" t="s">
        <v>41</v>
      </c>
    </row>
    <row r="152" s="4" customFormat="1" spans="1:25">
      <c r="A152" s="4" t="s">
        <v>793</v>
      </c>
      <c r="B152" s="4" t="s">
        <v>26</v>
      </c>
      <c r="C152" s="4" t="s">
        <v>794</v>
      </c>
      <c r="D152" s="4" t="s">
        <v>795</v>
      </c>
      <c r="E152" s="4" t="s">
        <v>761</v>
      </c>
      <c r="F152" s="6">
        <v>44913</v>
      </c>
      <c r="G152" s="6">
        <v>44914</v>
      </c>
      <c r="H152" s="4">
        <v>1</v>
      </c>
      <c r="I152" s="4">
        <v>1</v>
      </c>
      <c r="J152" s="4">
        <v>1</v>
      </c>
      <c r="K152" s="4" t="s">
        <v>30</v>
      </c>
      <c r="L152" s="4">
        <v>-360</v>
      </c>
      <c r="M152" s="4">
        <v>-360</v>
      </c>
      <c r="N152" s="4" t="s">
        <v>796</v>
      </c>
      <c r="O152" s="4" t="s">
        <v>32</v>
      </c>
      <c r="P152" s="4" t="s">
        <v>33</v>
      </c>
      <c r="Q152" s="4">
        <v>0</v>
      </c>
      <c r="R152" s="12">
        <v>44896.8502893519</v>
      </c>
      <c r="S152" s="6">
        <v>44943</v>
      </c>
      <c r="U152" s="4">
        <v>0</v>
      </c>
      <c r="V152" s="4">
        <v>0</v>
      </c>
      <c r="W152" s="4">
        <v>0</v>
      </c>
      <c r="X152" s="4" t="s">
        <v>797</v>
      </c>
      <c r="Y152" s="4" t="s">
        <v>41</v>
      </c>
    </row>
    <row r="153" s="4" customFormat="1" spans="1:25">
      <c r="A153" s="4" t="s">
        <v>798</v>
      </c>
      <c r="B153" s="4" t="s">
        <v>26</v>
      </c>
      <c r="C153" s="4" t="s">
        <v>794</v>
      </c>
      <c r="D153" s="4" t="s">
        <v>799</v>
      </c>
      <c r="E153" s="4" t="s">
        <v>800</v>
      </c>
      <c r="F153" s="6">
        <v>44893</v>
      </c>
      <c r="G153" s="6">
        <v>44895</v>
      </c>
      <c r="H153" s="4">
        <v>2</v>
      </c>
      <c r="I153" s="4">
        <v>2</v>
      </c>
      <c r="J153" s="4">
        <v>4</v>
      </c>
      <c r="K153" s="4" t="s">
        <v>30</v>
      </c>
      <c r="L153" s="4">
        <v>-1022</v>
      </c>
      <c r="M153" s="4">
        <v>-1022</v>
      </c>
      <c r="N153" s="4" t="s">
        <v>801</v>
      </c>
      <c r="O153" s="4" t="s">
        <v>32</v>
      </c>
      <c r="P153" s="4" t="s">
        <v>33</v>
      </c>
      <c r="Q153" s="4">
        <v>0</v>
      </c>
      <c r="R153" s="12">
        <v>44892.6393287037</v>
      </c>
      <c r="S153" s="6">
        <v>44943</v>
      </c>
      <c r="U153" s="4">
        <v>0</v>
      </c>
      <c r="V153" s="4">
        <v>0</v>
      </c>
      <c r="W153" s="4">
        <v>0</v>
      </c>
      <c r="X153" s="4" t="s">
        <v>802</v>
      </c>
      <c r="Y153" s="4" t="s">
        <v>803</v>
      </c>
    </row>
    <row r="154" s="4" customFormat="1" spans="1:25">
      <c r="A154" s="4" t="s">
        <v>804</v>
      </c>
      <c r="B154" s="4" t="s">
        <v>26</v>
      </c>
      <c r="C154" s="4" t="s">
        <v>794</v>
      </c>
      <c r="D154" s="4" t="s">
        <v>805</v>
      </c>
      <c r="E154" s="4" t="s">
        <v>806</v>
      </c>
      <c r="F154" s="6">
        <v>44902</v>
      </c>
      <c r="G154" s="6">
        <v>44905</v>
      </c>
      <c r="H154" s="4">
        <v>1</v>
      </c>
      <c r="I154" s="4">
        <v>3</v>
      </c>
      <c r="J154" s="4">
        <v>3</v>
      </c>
      <c r="K154" s="4" t="s">
        <v>30</v>
      </c>
      <c r="L154" s="4">
        <v>-752</v>
      </c>
      <c r="M154" s="4">
        <v>-752</v>
      </c>
      <c r="N154" s="4" t="s">
        <v>807</v>
      </c>
      <c r="O154" s="4" t="s">
        <v>32</v>
      </c>
      <c r="P154" s="4" t="s">
        <v>33</v>
      </c>
      <c r="Q154" s="4">
        <v>0</v>
      </c>
      <c r="R154" s="12">
        <v>44877.5117361111</v>
      </c>
      <c r="S154" s="6">
        <v>44943</v>
      </c>
      <c r="U154" s="4">
        <v>0</v>
      </c>
      <c r="V154" s="4">
        <v>0</v>
      </c>
      <c r="W154" s="4">
        <v>0</v>
      </c>
      <c r="X154" s="4" t="s">
        <v>808</v>
      </c>
      <c r="Y154" s="4" t="s">
        <v>809</v>
      </c>
    </row>
    <row r="155" s="4" customFormat="1" spans="1:25">
      <c r="A155" s="4" t="s">
        <v>810</v>
      </c>
      <c r="B155" s="4" t="s">
        <v>26</v>
      </c>
      <c r="C155" s="4" t="s">
        <v>794</v>
      </c>
      <c r="D155" s="4" t="s">
        <v>811</v>
      </c>
      <c r="E155" s="4" t="s">
        <v>204</v>
      </c>
      <c r="F155" s="6">
        <v>44909</v>
      </c>
      <c r="G155" s="6">
        <v>44912</v>
      </c>
      <c r="H155" s="4">
        <v>1</v>
      </c>
      <c r="I155" s="4">
        <v>3</v>
      </c>
      <c r="J155" s="4">
        <v>3</v>
      </c>
      <c r="K155" s="4" t="s">
        <v>30</v>
      </c>
      <c r="L155" s="4">
        <v>-924.99</v>
      </c>
      <c r="M155" s="4">
        <v>-924.99</v>
      </c>
      <c r="N155" s="4" t="s">
        <v>812</v>
      </c>
      <c r="O155" s="4" t="s">
        <v>32</v>
      </c>
      <c r="P155" s="4" t="s">
        <v>33</v>
      </c>
      <c r="Q155" s="4">
        <v>0</v>
      </c>
      <c r="R155" s="12">
        <v>44909.2936226852</v>
      </c>
      <c r="S155" s="6">
        <v>44943</v>
      </c>
      <c r="U155" s="4">
        <v>0</v>
      </c>
      <c r="V155" s="4">
        <v>0</v>
      </c>
      <c r="W155" s="4">
        <v>0</v>
      </c>
      <c r="X155" s="4" t="s">
        <v>813</v>
      </c>
      <c r="Y155" s="4" t="s">
        <v>647</v>
      </c>
    </row>
    <row r="156" s="4" customFormat="1" spans="1:25">
      <c r="A156" s="4" t="s">
        <v>814</v>
      </c>
      <c r="B156" s="4" t="s">
        <v>26</v>
      </c>
      <c r="C156" s="4" t="s">
        <v>794</v>
      </c>
      <c r="D156" s="4" t="s">
        <v>815</v>
      </c>
      <c r="E156" s="4" t="s">
        <v>816</v>
      </c>
      <c r="F156" s="6">
        <v>44909</v>
      </c>
      <c r="G156" s="6">
        <v>44916</v>
      </c>
      <c r="H156" s="4">
        <v>2</v>
      </c>
      <c r="I156" s="4">
        <v>7</v>
      </c>
      <c r="J156" s="4">
        <v>14</v>
      </c>
      <c r="K156" s="4" t="s">
        <v>30</v>
      </c>
      <c r="L156" s="4">
        <v>-6164.01</v>
      </c>
      <c r="M156" s="4">
        <v>-6164.01</v>
      </c>
      <c r="N156" s="4" t="s">
        <v>817</v>
      </c>
      <c r="O156" s="4" t="s">
        <v>32</v>
      </c>
      <c r="P156" s="4" t="s">
        <v>33</v>
      </c>
      <c r="Q156" s="4">
        <v>0</v>
      </c>
      <c r="R156" s="12">
        <v>44905.7001273148</v>
      </c>
      <c r="S156" s="6">
        <v>44943</v>
      </c>
      <c r="U156" s="4">
        <v>0</v>
      </c>
      <c r="V156" s="4">
        <v>0</v>
      </c>
      <c r="W156" s="4">
        <v>0</v>
      </c>
      <c r="X156" s="4" t="s">
        <v>818</v>
      </c>
      <c r="Y156" s="4" t="s">
        <v>41</v>
      </c>
    </row>
    <row r="157" s="4" customFormat="1" spans="1:25">
      <c r="A157" s="4" t="s">
        <v>819</v>
      </c>
      <c r="B157" s="4" t="s">
        <v>26</v>
      </c>
      <c r="C157" s="4" t="s">
        <v>794</v>
      </c>
      <c r="D157" s="4" t="s">
        <v>820</v>
      </c>
      <c r="E157" s="4" t="s">
        <v>821</v>
      </c>
      <c r="F157" s="6">
        <v>44911</v>
      </c>
      <c r="G157" s="6">
        <v>44912</v>
      </c>
      <c r="H157" s="4">
        <v>1</v>
      </c>
      <c r="I157" s="4">
        <v>1</v>
      </c>
      <c r="J157" s="4">
        <v>1</v>
      </c>
      <c r="K157" s="4" t="s">
        <v>30</v>
      </c>
      <c r="L157" s="4">
        <v>-1746.01</v>
      </c>
      <c r="M157" s="4">
        <v>-1746.01</v>
      </c>
      <c r="N157" s="4" t="s">
        <v>822</v>
      </c>
      <c r="O157" s="4" t="s">
        <v>32</v>
      </c>
      <c r="P157" s="4" t="s">
        <v>33</v>
      </c>
      <c r="Q157" s="4">
        <v>0</v>
      </c>
      <c r="R157" s="12">
        <v>44901.8748611111</v>
      </c>
      <c r="S157" s="6">
        <v>44943</v>
      </c>
      <c r="U157" s="4">
        <v>0</v>
      </c>
      <c r="V157" s="4">
        <v>0</v>
      </c>
      <c r="W157" s="4">
        <v>0</v>
      </c>
      <c r="X157" s="4" t="s">
        <v>823</v>
      </c>
      <c r="Y157" s="4" t="s">
        <v>824</v>
      </c>
    </row>
    <row r="158" s="4" customFormat="1" spans="1:25">
      <c r="A158" s="4" t="s">
        <v>825</v>
      </c>
      <c r="B158" s="4" t="s">
        <v>26</v>
      </c>
      <c r="C158" s="4" t="s">
        <v>794</v>
      </c>
      <c r="D158" s="4" t="s">
        <v>826</v>
      </c>
      <c r="E158" s="4" t="s">
        <v>827</v>
      </c>
      <c r="F158" s="6">
        <v>44911</v>
      </c>
      <c r="G158" s="6">
        <v>44912</v>
      </c>
      <c r="H158" s="4">
        <v>1</v>
      </c>
      <c r="I158" s="4">
        <v>1</v>
      </c>
      <c r="J158" s="4">
        <v>1</v>
      </c>
      <c r="K158" s="4" t="s">
        <v>30</v>
      </c>
      <c r="L158" s="4">
        <v>-880</v>
      </c>
      <c r="M158" s="4">
        <v>-880</v>
      </c>
      <c r="N158" s="4" t="s">
        <v>828</v>
      </c>
      <c r="O158" s="4" t="s">
        <v>32</v>
      </c>
      <c r="P158" s="4" t="s">
        <v>33</v>
      </c>
      <c r="Q158" s="4">
        <v>0</v>
      </c>
      <c r="R158" s="12">
        <v>44904.7406481481</v>
      </c>
      <c r="S158" s="6">
        <v>44943</v>
      </c>
      <c r="U158" s="4">
        <v>0</v>
      </c>
      <c r="V158" s="4">
        <v>0</v>
      </c>
      <c r="W158" s="4">
        <v>0</v>
      </c>
      <c r="X158" s="4" t="s">
        <v>829</v>
      </c>
      <c r="Y158" s="4" t="s">
        <v>41</v>
      </c>
    </row>
    <row r="159" s="4" customFormat="1" spans="1:25">
      <c r="A159" s="4" t="s">
        <v>830</v>
      </c>
      <c r="B159" s="4" t="s">
        <v>26</v>
      </c>
      <c r="C159" s="4" t="s">
        <v>794</v>
      </c>
      <c r="D159" s="4" t="s">
        <v>831</v>
      </c>
      <c r="E159" s="4" t="s">
        <v>384</v>
      </c>
      <c r="F159" s="6">
        <v>44913</v>
      </c>
      <c r="G159" s="6">
        <v>44915</v>
      </c>
      <c r="H159" s="4">
        <v>1</v>
      </c>
      <c r="I159" s="4">
        <v>2</v>
      </c>
      <c r="J159" s="4">
        <v>2</v>
      </c>
      <c r="K159" s="4" t="s">
        <v>30</v>
      </c>
      <c r="L159" s="4">
        <v>-372</v>
      </c>
      <c r="M159" s="4">
        <v>-372</v>
      </c>
      <c r="N159" s="4" t="s">
        <v>832</v>
      </c>
      <c r="O159" s="4" t="s">
        <v>32</v>
      </c>
      <c r="P159" s="4" t="s">
        <v>33</v>
      </c>
      <c r="Q159" s="4">
        <v>0</v>
      </c>
      <c r="R159" s="12">
        <v>44912.8419907407</v>
      </c>
      <c r="S159" s="6">
        <v>44943</v>
      </c>
      <c r="U159" s="4">
        <v>0</v>
      </c>
      <c r="V159" s="4">
        <v>0</v>
      </c>
      <c r="W159" s="4">
        <v>0</v>
      </c>
      <c r="X159" s="4" t="s">
        <v>833</v>
      </c>
      <c r="Y159" s="4" t="s">
        <v>41</v>
      </c>
    </row>
    <row r="160" s="4" customFormat="1" spans="1:25">
      <c r="A160" s="4" t="s">
        <v>834</v>
      </c>
      <c r="B160" s="4" t="s">
        <v>26</v>
      </c>
      <c r="C160" s="4" t="s">
        <v>794</v>
      </c>
      <c r="D160" s="4" t="s">
        <v>835</v>
      </c>
      <c r="E160" s="4" t="s">
        <v>173</v>
      </c>
      <c r="F160" s="6">
        <v>44915</v>
      </c>
      <c r="G160" s="6">
        <v>44920</v>
      </c>
      <c r="H160" s="4">
        <v>1</v>
      </c>
      <c r="I160" s="4">
        <v>5</v>
      </c>
      <c r="J160" s="4">
        <v>5</v>
      </c>
      <c r="K160" s="4" t="s">
        <v>30</v>
      </c>
      <c r="L160" s="4">
        <v>-301</v>
      </c>
      <c r="M160" s="4">
        <v>-301</v>
      </c>
      <c r="N160" s="4" t="s">
        <v>836</v>
      </c>
      <c r="O160" s="4" t="s">
        <v>32</v>
      </c>
      <c r="P160" s="4" t="s">
        <v>33</v>
      </c>
      <c r="Q160" s="4">
        <v>0</v>
      </c>
      <c r="R160" s="12">
        <v>44906.9037615741</v>
      </c>
      <c r="S160" s="6">
        <v>44943</v>
      </c>
      <c r="U160" s="4">
        <v>0</v>
      </c>
      <c r="V160" s="4">
        <v>0</v>
      </c>
      <c r="W160" s="4">
        <v>0</v>
      </c>
      <c r="X160" s="4" t="s">
        <v>837</v>
      </c>
      <c r="Y160" s="4" t="s">
        <v>41</v>
      </c>
    </row>
    <row r="161" s="4" customFormat="1" spans="1:25">
      <c r="A161" s="4" t="s">
        <v>838</v>
      </c>
      <c r="B161" s="4" t="s">
        <v>26</v>
      </c>
      <c r="C161" s="4" t="s">
        <v>794</v>
      </c>
      <c r="D161" s="4" t="s">
        <v>839</v>
      </c>
      <c r="E161" s="4" t="s">
        <v>840</v>
      </c>
      <c r="F161" s="6">
        <v>44915</v>
      </c>
      <c r="G161" s="6">
        <v>44916</v>
      </c>
      <c r="H161" s="4">
        <v>2</v>
      </c>
      <c r="I161" s="4">
        <v>1</v>
      </c>
      <c r="J161" s="4">
        <v>2</v>
      </c>
      <c r="K161" s="4" t="s">
        <v>30</v>
      </c>
      <c r="L161" s="4">
        <v>-526</v>
      </c>
      <c r="M161" s="4">
        <v>-526</v>
      </c>
      <c r="N161" s="4" t="s">
        <v>841</v>
      </c>
      <c r="O161" s="4" t="s">
        <v>32</v>
      </c>
      <c r="P161" s="4" t="s">
        <v>33</v>
      </c>
      <c r="Q161" s="4">
        <v>0</v>
      </c>
      <c r="R161" s="12">
        <v>44915.5859953704</v>
      </c>
      <c r="S161" s="6">
        <v>44943</v>
      </c>
      <c r="U161" s="4">
        <v>0</v>
      </c>
      <c r="V161" s="4">
        <v>0</v>
      </c>
      <c r="W161" s="4">
        <v>0</v>
      </c>
      <c r="X161" s="4" t="s">
        <v>842</v>
      </c>
      <c r="Y161" s="4" t="s">
        <v>41</v>
      </c>
    </row>
    <row r="162" s="4" customFormat="1" spans="1:25">
      <c r="A162" s="4" t="s">
        <v>843</v>
      </c>
      <c r="B162" s="4" t="s">
        <v>26</v>
      </c>
      <c r="C162" s="4" t="s">
        <v>794</v>
      </c>
      <c r="D162" s="4" t="s">
        <v>844</v>
      </c>
      <c r="E162" s="4" t="s">
        <v>307</v>
      </c>
      <c r="F162" s="6">
        <v>44938</v>
      </c>
      <c r="G162" s="6">
        <v>44939</v>
      </c>
      <c r="H162" s="4">
        <v>1</v>
      </c>
      <c r="I162" s="4">
        <v>1</v>
      </c>
      <c r="J162" s="4">
        <v>1</v>
      </c>
      <c r="K162" s="4" t="s">
        <v>30</v>
      </c>
      <c r="L162" s="4">
        <v>-4518</v>
      </c>
      <c r="M162" s="4">
        <v>-4518</v>
      </c>
      <c r="N162" s="4" t="s">
        <v>845</v>
      </c>
      <c r="O162" s="4" t="s">
        <v>32</v>
      </c>
      <c r="P162" s="4" t="s">
        <v>33</v>
      </c>
      <c r="Q162" s="4">
        <v>0</v>
      </c>
      <c r="R162" s="12">
        <v>44916.7957986111</v>
      </c>
      <c r="S162" s="6">
        <v>44943</v>
      </c>
      <c r="U162" s="4">
        <v>0</v>
      </c>
      <c r="V162" s="4">
        <v>0</v>
      </c>
      <c r="W162" s="4">
        <v>0</v>
      </c>
      <c r="X162" s="4" t="s">
        <v>846</v>
      </c>
      <c r="Y162" s="4" t="s">
        <v>41</v>
      </c>
    </row>
    <row r="163" s="4" customFormat="1" spans="1:25">
      <c r="A163" s="4" t="s">
        <v>847</v>
      </c>
      <c r="B163" s="4" t="s">
        <v>26</v>
      </c>
      <c r="C163" s="4" t="s">
        <v>794</v>
      </c>
      <c r="D163" s="4" t="s">
        <v>848</v>
      </c>
      <c r="E163" s="4" t="s">
        <v>849</v>
      </c>
      <c r="F163" s="6">
        <v>44919</v>
      </c>
      <c r="G163" s="6">
        <v>44921</v>
      </c>
      <c r="H163" s="4">
        <v>1</v>
      </c>
      <c r="I163" s="4">
        <v>2</v>
      </c>
      <c r="J163" s="4">
        <v>2</v>
      </c>
      <c r="K163" s="4" t="s">
        <v>30</v>
      </c>
      <c r="L163" s="4">
        <v>-105.99</v>
      </c>
      <c r="M163" s="4">
        <v>-105.99</v>
      </c>
      <c r="N163" s="4" t="s">
        <v>850</v>
      </c>
      <c r="O163" s="4" t="s">
        <v>32</v>
      </c>
      <c r="P163" s="4" t="s">
        <v>33</v>
      </c>
      <c r="Q163" s="4">
        <v>0</v>
      </c>
      <c r="R163" s="12">
        <v>44919.6856597222</v>
      </c>
      <c r="S163" s="6">
        <v>44943</v>
      </c>
      <c r="U163" s="4">
        <v>0</v>
      </c>
      <c r="V163" s="4">
        <v>0</v>
      </c>
      <c r="W163" s="4">
        <v>0</v>
      </c>
      <c r="X163" s="4" t="s">
        <v>851</v>
      </c>
      <c r="Y163" s="4" t="s">
        <v>852</v>
      </c>
    </row>
    <row r="164" s="4" customFormat="1" spans="1:25">
      <c r="A164" s="4" t="s">
        <v>853</v>
      </c>
      <c r="B164" s="4" t="s">
        <v>26</v>
      </c>
      <c r="C164" s="4" t="s">
        <v>794</v>
      </c>
      <c r="D164" s="4" t="s">
        <v>854</v>
      </c>
      <c r="E164" s="4" t="s">
        <v>855</v>
      </c>
      <c r="F164" s="6">
        <v>44919</v>
      </c>
      <c r="G164" s="6">
        <v>44921</v>
      </c>
      <c r="H164" s="4">
        <v>1</v>
      </c>
      <c r="I164" s="4">
        <v>2</v>
      </c>
      <c r="J164" s="4">
        <v>2</v>
      </c>
      <c r="K164" s="4" t="s">
        <v>30</v>
      </c>
      <c r="L164" s="4">
        <v>-3810</v>
      </c>
      <c r="M164" s="4">
        <v>-3810</v>
      </c>
      <c r="N164" s="4" t="s">
        <v>856</v>
      </c>
      <c r="O164" s="4" t="s">
        <v>32</v>
      </c>
      <c r="P164" s="4" t="s">
        <v>33</v>
      </c>
      <c r="Q164" s="4">
        <v>0</v>
      </c>
      <c r="R164" s="12">
        <v>44896.3395138889</v>
      </c>
      <c r="S164" s="6">
        <v>44943</v>
      </c>
      <c r="U164" s="4">
        <v>0</v>
      </c>
      <c r="V164" s="4">
        <v>0</v>
      </c>
      <c r="W164" s="4">
        <v>0</v>
      </c>
      <c r="X164" s="4" t="s">
        <v>857</v>
      </c>
      <c r="Y164" s="4" t="s">
        <v>41</v>
      </c>
    </row>
    <row r="165" s="4" customFormat="1" spans="1:25">
      <c r="A165" s="4" t="s">
        <v>858</v>
      </c>
      <c r="B165" s="4" t="s">
        <v>26</v>
      </c>
      <c r="C165" s="4" t="s">
        <v>794</v>
      </c>
      <c r="D165" s="4" t="s">
        <v>859</v>
      </c>
      <c r="E165" s="4" t="s">
        <v>99</v>
      </c>
      <c r="F165" s="6">
        <v>44922</v>
      </c>
      <c r="G165" s="6">
        <v>44923</v>
      </c>
      <c r="H165" s="4">
        <v>1</v>
      </c>
      <c r="I165" s="4">
        <v>1</v>
      </c>
      <c r="J165" s="4">
        <v>1</v>
      </c>
      <c r="K165" s="4" t="s">
        <v>30</v>
      </c>
      <c r="L165" s="4">
        <v>-1051</v>
      </c>
      <c r="M165" s="4">
        <v>-1051</v>
      </c>
      <c r="N165" s="4" t="s">
        <v>860</v>
      </c>
      <c r="O165" s="4" t="s">
        <v>32</v>
      </c>
      <c r="P165" s="4" t="s">
        <v>33</v>
      </c>
      <c r="Q165" s="4">
        <v>0</v>
      </c>
      <c r="R165" s="12">
        <v>44917.1962731481</v>
      </c>
      <c r="S165" s="6">
        <v>44943</v>
      </c>
      <c r="U165" s="4">
        <v>0</v>
      </c>
      <c r="V165" s="4">
        <v>0</v>
      </c>
      <c r="W165" s="4">
        <v>0</v>
      </c>
      <c r="X165" s="4" t="s">
        <v>861</v>
      </c>
      <c r="Y165" s="4" t="s">
        <v>862</v>
      </c>
    </row>
    <row r="166" s="4" customFormat="1" spans="1:25">
      <c r="A166" s="4" t="s">
        <v>863</v>
      </c>
      <c r="B166" s="4" t="s">
        <v>26</v>
      </c>
      <c r="C166" s="4" t="s">
        <v>794</v>
      </c>
      <c r="D166" s="4" t="s">
        <v>864</v>
      </c>
      <c r="E166" s="4" t="s">
        <v>865</v>
      </c>
      <c r="F166" s="6">
        <v>44922</v>
      </c>
      <c r="G166" s="6">
        <v>44924</v>
      </c>
      <c r="H166" s="4">
        <v>1</v>
      </c>
      <c r="I166" s="4">
        <v>2</v>
      </c>
      <c r="J166" s="4">
        <v>2</v>
      </c>
      <c r="K166" s="4" t="s">
        <v>30</v>
      </c>
      <c r="L166" s="4">
        <v>-1464</v>
      </c>
      <c r="M166" s="4">
        <v>-1464</v>
      </c>
      <c r="N166" s="4" t="s">
        <v>866</v>
      </c>
      <c r="O166" s="4" t="s">
        <v>32</v>
      </c>
      <c r="P166" s="4" t="s">
        <v>33</v>
      </c>
      <c r="Q166" s="4">
        <v>0</v>
      </c>
      <c r="R166" s="12">
        <v>44912.5060185185</v>
      </c>
      <c r="S166" s="6">
        <v>44943</v>
      </c>
      <c r="U166" s="4">
        <v>0</v>
      </c>
      <c r="V166" s="4">
        <v>0</v>
      </c>
      <c r="W166" s="4">
        <v>0</v>
      </c>
      <c r="X166" s="4" t="s">
        <v>867</v>
      </c>
      <c r="Y166" s="4" t="s">
        <v>868</v>
      </c>
    </row>
    <row r="167" s="4" customFormat="1" spans="1:25">
      <c r="A167" s="4" t="s">
        <v>869</v>
      </c>
      <c r="B167" s="4" t="s">
        <v>26</v>
      </c>
      <c r="C167" s="4" t="s">
        <v>794</v>
      </c>
      <c r="D167" s="4" t="s">
        <v>870</v>
      </c>
      <c r="E167" s="4" t="s">
        <v>871</v>
      </c>
      <c r="F167" s="6">
        <v>44926</v>
      </c>
      <c r="G167" s="6">
        <v>44928</v>
      </c>
      <c r="H167" s="4">
        <v>1</v>
      </c>
      <c r="I167" s="4">
        <v>2</v>
      </c>
      <c r="J167" s="4">
        <v>2</v>
      </c>
      <c r="K167" s="4" t="s">
        <v>30</v>
      </c>
      <c r="L167" s="4">
        <v>-556</v>
      </c>
      <c r="M167" s="4">
        <v>-556</v>
      </c>
      <c r="N167" s="4" t="s">
        <v>872</v>
      </c>
      <c r="O167" s="4" t="s">
        <v>32</v>
      </c>
      <c r="P167" s="4" t="s">
        <v>33</v>
      </c>
      <c r="Q167" s="4">
        <v>0</v>
      </c>
      <c r="R167" s="12">
        <v>44835.9182291667</v>
      </c>
      <c r="S167" s="6">
        <v>44943</v>
      </c>
      <c r="U167" s="4">
        <v>0</v>
      </c>
      <c r="V167" s="4">
        <v>0</v>
      </c>
      <c r="W167" s="4">
        <v>0</v>
      </c>
      <c r="X167" s="4" t="s">
        <v>41</v>
      </c>
      <c r="Y167" s="4" t="s">
        <v>41</v>
      </c>
    </row>
    <row r="168" s="4" customFormat="1" spans="1:25">
      <c r="A168" s="4" t="s">
        <v>873</v>
      </c>
      <c r="B168" s="4" t="s">
        <v>26</v>
      </c>
      <c r="C168" s="4" t="s">
        <v>794</v>
      </c>
      <c r="D168" s="4" t="s">
        <v>874</v>
      </c>
      <c r="E168" s="4" t="s">
        <v>875</v>
      </c>
      <c r="F168" s="6">
        <v>44928</v>
      </c>
      <c r="G168" s="6">
        <v>44930</v>
      </c>
      <c r="H168" s="4">
        <v>1</v>
      </c>
      <c r="I168" s="4">
        <v>2</v>
      </c>
      <c r="J168" s="4">
        <v>2</v>
      </c>
      <c r="K168" s="4" t="s">
        <v>30</v>
      </c>
      <c r="L168" s="4">
        <v>-6531</v>
      </c>
      <c r="M168" s="4">
        <v>-6531</v>
      </c>
      <c r="N168" s="4" t="s">
        <v>876</v>
      </c>
      <c r="O168" s="4" t="s">
        <v>32</v>
      </c>
      <c r="P168" s="4" t="s">
        <v>33</v>
      </c>
      <c r="Q168" s="4">
        <v>0</v>
      </c>
      <c r="R168" s="12">
        <v>44905.5166087963</v>
      </c>
      <c r="S168" s="6">
        <v>44943</v>
      </c>
      <c r="U168" s="4">
        <v>0</v>
      </c>
      <c r="V168" s="4">
        <v>0</v>
      </c>
      <c r="W168" s="4">
        <v>0</v>
      </c>
      <c r="X168" s="4" t="s">
        <v>877</v>
      </c>
      <c r="Y168" s="4" t="s">
        <v>41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176"/>
  <sheetViews>
    <sheetView tabSelected="1" topLeftCell="A157" workbookViewId="0">
      <selection activeCell="A171" sqref="A171:C176"/>
    </sheetView>
  </sheetViews>
  <sheetFormatPr defaultColWidth="9" defaultRowHeight="13.5"/>
  <cols>
    <col min="1" max="1" width="12.625" style="4"/>
    <col min="2" max="3" width="11.5" style="4"/>
    <col min="4" max="4" width="9.375" style="4"/>
    <col min="5" max="16356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878</v>
      </c>
    </row>
    <row r="2" s="4" customFormat="1" hidden="1" spans="1:9">
      <c r="A2" s="5">
        <v>18641163047</v>
      </c>
      <c r="B2" s="6">
        <v>44936</v>
      </c>
      <c r="C2" s="6">
        <v>44940</v>
      </c>
      <c r="D2" s="4">
        <v>11332</v>
      </c>
      <c r="E2" s="4" t="str">
        <f>VLOOKUP(A2,HOP!A:L,12,0)</f>
        <v>11332.00</v>
      </c>
      <c r="F2" s="4" t="str">
        <f>VLOOKUP(A2,HOP!A:C,3,0)</f>
        <v>2645141</v>
      </c>
      <c r="G2" s="4">
        <f>D2-E2</f>
        <v>0</v>
      </c>
      <c r="H2" s="4" t="str">
        <f>$H$1&amp;F2</f>
        <v>，2645141</v>
      </c>
      <c r="I2" s="4" t="str">
        <f>VLOOKUP(A2,HOP!A:U,21,0)</f>
        <v>直连</v>
      </c>
    </row>
    <row r="3" s="4" customFormat="1" hidden="1" spans="1:9">
      <c r="A3" s="5">
        <v>21131819631</v>
      </c>
      <c r="B3" s="6">
        <v>44937</v>
      </c>
      <c r="C3" s="6">
        <v>44940</v>
      </c>
      <c r="D3" s="4">
        <v>2271</v>
      </c>
      <c r="E3" s="4" t="str">
        <f>VLOOKUP(A3,HOP!A:L,12,0)</f>
        <v>2271.00</v>
      </c>
      <c r="F3" s="4" t="str">
        <f>VLOOKUP(A3,HOP!A:C,3,0)</f>
        <v>2705456</v>
      </c>
      <c r="G3" s="4">
        <f t="shared" ref="G3:G34" si="0">D3-E3</f>
        <v>0</v>
      </c>
      <c r="H3" s="4" t="str">
        <f t="shared" ref="H3:H34" si="1">$H$1&amp;F3</f>
        <v>，2705456</v>
      </c>
      <c r="I3" s="4" t="str">
        <f>VLOOKUP(A3,HOP!A:U,21,0)</f>
        <v>直连</v>
      </c>
    </row>
    <row r="4" s="4" customFormat="1" hidden="1" spans="1:9">
      <c r="A4" s="5">
        <v>21608830939</v>
      </c>
      <c r="B4" s="6">
        <v>44934</v>
      </c>
      <c r="C4" s="6">
        <v>44940</v>
      </c>
      <c r="D4" s="4">
        <v>13668</v>
      </c>
      <c r="E4" s="4" t="str">
        <f>VLOOKUP(A4,HOP!A:L,12,0)</f>
        <v>13668.00</v>
      </c>
      <c r="F4" s="4" t="str">
        <f>VLOOKUP(A4,HOP!A:C,3,0)</f>
        <v>2764215</v>
      </c>
      <c r="G4" s="4">
        <f t="shared" si="0"/>
        <v>0</v>
      </c>
      <c r="H4" s="4" t="str">
        <f t="shared" si="1"/>
        <v>，2764215</v>
      </c>
      <c r="I4" s="4" t="str">
        <f>VLOOKUP(A4,HOP!A:U,21,0)</f>
        <v>直连</v>
      </c>
    </row>
    <row r="5" s="4" customFormat="1" hidden="1" spans="1:9">
      <c r="A5" s="5">
        <v>21849458076</v>
      </c>
      <c r="B5" s="6">
        <v>44937</v>
      </c>
      <c r="C5" s="6">
        <v>44940</v>
      </c>
      <c r="D5" s="4">
        <v>3729</v>
      </c>
      <c r="E5" s="4" t="str">
        <f>VLOOKUP(A5,HOP!A:L,12,0)</f>
        <v>3729.00</v>
      </c>
      <c r="F5" s="4" t="str">
        <f>VLOOKUP(A5,HOP!A:C,3,0)</f>
        <v>2838543</v>
      </c>
      <c r="G5" s="4">
        <f t="shared" si="0"/>
        <v>0</v>
      </c>
      <c r="H5" s="4" t="str">
        <f t="shared" si="1"/>
        <v>，2838543</v>
      </c>
      <c r="I5" s="4" t="str">
        <f>VLOOKUP(A5,HOP!A:U,21,0)</f>
        <v>直采</v>
      </c>
    </row>
    <row r="6" s="4" customFormat="1" hidden="1" spans="1:9">
      <c r="A6" s="5">
        <v>21858479257</v>
      </c>
      <c r="B6" s="6">
        <v>44938</v>
      </c>
      <c r="C6" s="6">
        <v>44940</v>
      </c>
      <c r="D6" s="4">
        <v>1826</v>
      </c>
      <c r="E6" s="4" t="str">
        <f>VLOOKUP(A6,HOP!A:L,12,0)</f>
        <v>1826.00</v>
      </c>
      <c r="F6" s="4" t="str">
        <f>VLOOKUP(A6,HOP!A:C,3,0)</f>
        <v>2854259</v>
      </c>
      <c r="G6" s="4">
        <f t="shared" si="0"/>
        <v>0</v>
      </c>
      <c r="H6" s="4" t="str">
        <f t="shared" si="1"/>
        <v>，2854259</v>
      </c>
      <c r="I6" s="4" t="str">
        <f>VLOOKUP(A6,HOP!A:U,21,0)</f>
        <v>直采</v>
      </c>
    </row>
    <row r="7" s="4" customFormat="1" hidden="1" spans="1:9">
      <c r="A7" s="5">
        <v>999221925527177</v>
      </c>
      <c r="B7" s="6">
        <v>44936</v>
      </c>
      <c r="C7" s="6">
        <v>44940</v>
      </c>
      <c r="D7" s="4">
        <v>3464</v>
      </c>
      <c r="E7" s="4" t="str">
        <f>VLOOKUP(A7,HOP!A:L,12,0)</f>
        <v>3464.00</v>
      </c>
      <c r="F7" s="4" t="str">
        <f>VLOOKUP(A7,HOP!A:C,3,0)</f>
        <v>2874386</v>
      </c>
      <c r="G7" s="4">
        <f t="shared" si="0"/>
        <v>0</v>
      </c>
      <c r="H7" s="4" t="str">
        <f t="shared" si="1"/>
        <v>，2874386</v>
      </c>
      <c r="I7" s="4" t="str">
        <f>VLOOKUP(A7,HOP!A:U,21,0)</f>
        <v>直连</v>
      </c>
    </row>
    <row r="8" s="4" customFormat="1" hidden="1" spans="1:9">
      <c r="A8" s="5">
        <v>999221932425152</v>
      </c>
      <c r="B8" s="6">
        <v>44939</v>
      </c>
      <c r="C8" s="6">
        <v>44940</v>
      </c>
      <c r="D8" s="4">
        <v>518</v>
      </c>
      <c r="E8" s="4" t="str">
        <f>VLOOKUP(A8,HOP!A:L,12,0)</f>
        <v>518.00</v>
      </c>
      <c r="F8" s="4" t="str">
        <f>VLOOKUP(A8,HOP!A:C,3,0)</f>
        <v>2876659</v>
      </c>
      <c r="G8" s="4">
        <f t="shared" si="0"/>
        <v>0</v>
      </c>
      <c r="H8" s="4" t="str">
        <f t="shared" si="1"/>
        <v>，2876659</v>
      </c>
      <c r="I8" s="4" t="str">
        <f>VLOOKUP(A8,HOP!A:U,21,0)</f>
        <v>直连</v>
      </c>
    </row>
    <row r="9" s="4" customFormat="1" hidden="1" spans="1:9">
      <c r="A9" s="5">
        <v>21934132887</v>
      </c>
      <c r="B9" s="6">
        <v>44939</v>
      </c>
      <c r="C9" s="6">
        <v>44940</v>
      </c>
      <c r="D9" s="4">
        <v>1807</v>
      </c>
      <c r="E9" s="4" t="str">
        <f>VLOOKUP(A9,HOP!A:L,12,0)</f>
        <v>1807.00</v>
      </c>
      <c r="F9" s="4" t="str">
        <f>VLOOKUP(A9,HOP!A:C,3,0)</f>
        <v>2877697</v>
      </c>
      <c r="G9" s="4">
        <f t="shared" si="0"/>
        <v>0</v>
      </c>
      <c r="H9" s="4" t="str">
        <f t="shared" si="1"/>
        <v>，2877697</v>
      </c>
      <c r="I9" s="4" t="str">
        <f>VLOOKUP(A9,HOP!A:U,21,0)</f>
        <v>直连</v>
      </c>
    </row>
    <row r="10" s="4" customFormat="1" hidden="1" spans="1:9">
      <c r="A10" s="5">
        <v>999221966463846</v>
      </c>
      <c r="B10" s="6">
        <v>44938</v>
      </c>
      <c r="C10" s="6">
        <v>44940</v>
      </c>
      <c r="D10" s="4">
        <v>1066</v>
      </c>
      <c r="E10" s="4" t="str">
        <f>VLOOKUP(A10,HOP!A:L,12,0)</f>
        <v>1066.00</v>
      </c>
      <c r="F10" s="4" t="str">
        <f>VLOOKUP(A10,HOP!A:C,3,0)</f>
        <v>2888354</v>
      </c>
      <c r="G10" s="4">
        <f t="shared" si="0"/>
        <v>0</v>
      </c>
      <c r="H10" s="4" t="str">
        <f t="shared" si="1"/>
        <v>，2888354</v>
      </c>
      <c r="I10" s="4" t="str">
        <f>VLOOKUP(A10,HOP!A:U,21,0)</f>
        <v>直连</v>
      </c>
    </row>
    <row r="11" s="4" customFormat="1" hidden="1" spans="1:9">
      <c r="A11" s="5">
        <v>999221982247745</v>
      </c>
      <c r="B11" s="6">
        <v>44933</v>
      </c>
      <c r="C11" s="6">
        <v>44940</v>
      </c>
      <c r="D11" s="4">
        <v>1652</v>
      </c>
      <c r="E11" s="4" t="str">
        <f>VLOOKUP(A11,HOP!A:L,12,0)</f>
        <v>1652.00</v>
      </c>
      <c r="F11" s="4" t="str">
        <f>VLOOKUP(A11,HOP!A:C,3,0)</f>
        <v>2894229</v>
      </c>
      <c r="G11" s="4">
        <f t="shared" si="0"/>
        <v>0</v>
      </c>
      <c r="H11" s="4" t="str">
        <f t="shared" si="1"/>
        <v>，2894229</v>
      </c>
      <c r="I11" s="4" t="str">
        <f>VLOOKUP(A11,HOP!A:U,21,0)</f>
        <v>直连</v>
      </c>
    </row>
    <row r="12" s="4" customFormat="1" hidden="1" spans="1:9">
      <c r="A12" s="5">
        <v>999221983423352</v>
      </c>
      <c r="B12" s="6">
        <v>44938</v>
      </c>
      <c r="C12" s="6">
        <v>44940</v>
      </c>
      <c r="D12" s="4">
        <v>19371</v>
      </c>
      <c r="E12" s="4" t="str">
        <f>VLOOKUP(A12,HOP!A:L,12,0)</f>
        <v>19371.00</v>
      </c>
      <c r="F12" s="4" t="str">
        <f>VLOOKUP(A12,HOP!A:C,3,0)</f>
        <v>2894937</v>
      </c>
      <c r="G12" s="4">
        <f t="shared" si="0"/>
        <v>0</v>
      </c>
      <c r="H12" s="4" t="str">
        <f t="shared" si="1"/>
        <v>，2894937</v>
      </c>
      <c r="I12" s="4" t="str">
        <f>VLOOKUP(A12,HOP!A:U,21,0)</f>
        <v>直连</v>
      </c>
    </row>
    <row r="13" s="4" customFormat="1" hidden="1" spans="1:9">
      <c r="A13" s="5">
        <v>999221993380426</v>
      </c>
      <c r="B13" s="6">
        <v>44934</v>
      </c>
      <c r="C13" s="6">
        <v>44940</v>
      </c>
      <c r="D13" s="4">
        <v>2424</v>
      </c>
      <c r="E13" s="4" t="str">
        <f>VLOOKUP(A13,HOP!A:L,12,0)</f>
        <v>2424.00</v>
      </c>
      <c r="F13" s="4" t="str">
        <f>VLOOKUP(A13,HOP!A:C,3,0)</f>
        <v>2897723</v>
      </c>
      <c r="G13" s="4">
        <f t="shared" si="0"/>
        <v>0</v>
      </c>
      <c r="H13" s="4" t="str">
        <f t="shared" si="1"/>
        <v>，2897723</v>
      </c>
      <c r="I13" s="4" t="str">
        <f>VLOOKUP(A13,HOP!A:U,21,0)</f>
        <v>直连</v>
      </c>
    </row>
    <row r="14" s="4" customFormat="1" hidden="1" spans="1:9">
      <c r="A14" s="5">
        <v>999222029762105</v>
      </c>
      <c r="B14" s="6">
        <v>44935</v>
      </c>
      <c r="C14" s="6">
        <v>44940</v>
      </c>
      <c r="D14" s="4">
        <v>2978</v>
      </c>
      <c r="E14" s="4" t="str">
        <f>VLOOKUP(A14,HOP!A:L,12,0)</f>
        <v>2978.00</v>
      </c>
      <c r="F14" s="4" t="str">
        <f>VLOOKUP(A14,HOP!A:C,3,0)</f>
        <v>2910286</v>
      </c>
      <c r="G14" s="4">
        <f t="shared" si="0"/>
        <v>0</v>
      </c>
      <c r="H14" s="4" t="str">
        <f t="shared" si="1"/>
        <v>，2910286</v>
      </c>
      <c r="I14" s="4" t="str">
        <f>VLOOKUP(A14,HOP!A:U,21,0)</f>
        <v>直连</v>
      </c>
    </row>
    <row r="15" s="4" customFormat="1" hidden="1" spans="1:9">
      <c r="A15" s="13" t="s">
        <v>879</v>
      </c>
      <c r="B15" s="6">
        <v>44935</v>
      </c>
      <c r="C15" s="6">
        <v>44940</v>
      </c>
      <c r="D15" s="4">
        <v>5083</v>
      </c>
      <c r="E15" s="4">
        <v>5083</v>
      </c>
      <c r="F15" s="4">
        <v>2915070</v>
      </c>
      <c r="G15" s="4">
        <f t="shared" si="0"/>
        <v>0</v>
      </c>
      <c r="H15" s="4" t="str">
        <f t="shared" si="1"/>
        <v>，2915070</v>
      </c>
      <c r="I15" s="4" t="e">
        <f>VLOOKUP(A15,HOP!A:U,21,0)</f>
        <v>#N/A</v>
      </c>
    </row>
    <row r="16" s="4" customFormat="1" hidden="1" spans="1:9">
      <c r="A16" s="5">
        <v>999222061908138</v>
      </c>
      <c r="B16" s="6">
        <v>44938</v>
      </c>
      <c r="C16" s="6">
        <v>44940</v>
      </c>
      <c r="D16" s="4">
        <v>796</v>
      </c>
      <c r="E16" s="4" t="str">
        <f>VLOOKUP(A16,HOP!A:L,12,0)</f>
        <v>796.00</v>
      </c>
      <c r="F16" s="4" t="str">
        <f>VLOOKUP(A16,HOP!A:C,3,0)</f>
        <v>2916772</v>
      </c>
      <c r="G16" s="4">
        <f t="shared" si="0"/>
        <v>0</v>
      </c>
      <c r="H16" s="4" t="str">
        <f t="shared" si="1"/>
        <v>，2916772</v>
      </c>
      <c r="I16" s="4" t="str">
        <f>VLOOKUP(A16,HOP!A:U,21,0)</f>
        <v>直连</v>
      </c>
    </row>
    <row r="17" s="4" customFormat="1" hidden="1" spans="1:9">
      <c r="A17" s="5">
        <v>999222067533291</v>
      </c>
      <c r="B17" s="6">
        <v>44932</v>
      </c>
      <c r="C17" s="6">
        <v>44940</v>
      </c>
      <c r="D17" s="4">
        <v>2910</v>
      </c>
      <c r="E17" s="4" t="str">
        <f>VLOOKUP(A17,HOP!A:L,12,0)</f>
        <v>2910.00</v>
      </c>
      <c r="F17" s="4" t="str">
        <f>VLOOKUP(A17,HOP!A:C,3,0)</f>
        <v>2917700</v>
      </c>
      <c r="G17" s="4">
        <f t="shared" si="0"/>
        <v>0</v>
      </c>
      <c r="H17" s="4" t="str">
        <f t="shared" si="1"/>
        <v>，2917700</v>
      </c>
      <c r="I17" s="4" t="str">
        <f>VLOOKUP(A17,HOP!A:U,21,0)</f>
        <v>直连</v>
      </c>
    </row>
    <row r="18" s="4" customFormat="1" hidden="1" spans="1:9">
      <c r="A18" s="5">
        <v>999222071599892</v>
      </c>
      <c r="B18" s="6">
        <v>44937</v>
      </c>
      <c r="C18" s="6">
        <v>44940</v>
      </c>
      <c r="D18" s="4">
        <v>4230</v>
      </c>
      <c r="E18" s="4" t="str">
        <f>VLOOKUP(A18,HOP!A:L,12,0)</f>
        <v>4230.00</v>
      </c>
      <c r="F18" s="4" t="str">
        <f>VLOOKUP(A18,HOP!A:C,3,0)</f>
        <v>2918705</v>
      </c>
      <c r="G18" s="4">
        <f t="shared" si="0"/>
        <v>0</v>
      </c>
      <c r="H18" s="4" t="str">
        <f t="shared" si="1"/>
        <v>，2918705</v>
      </c>
      <c r="I18" s="4" t="str">
        <f>VLOOKUP(A18,HOP!A:U,21,0)</f>
        <v>直连</v>
      </c>
    </row>
    <row r="19" s="4" customFormat="1" hidden="1" spans="1:9">
      <c r="A19" s="5">
        <v>999222075584255</v>
      </c>
      <c r="B19" s="6">
        <v>44939</v>
      </c>
      <c r="C19" s="6">
        <v>44940</v>
      </c>
      <c r="D19" s="4">
        <v>215</v>
      </c>
      <c r="E19" s="4" t="str">
        <f>VLOOKUP(A19,HOP!A:L,12,0)</f>
        <v>215.00</v>
      </c>
      <c r="F19" s="4" t="str">
        <f>VLOOKUP(A19,HOP!A:C,3,0)</f>
        <v>2919783</v>
      </c>
      <c r="G19" s="4">
        <f t="shared" si="0"/>
        <v>0</v>
      </c>
      <c r="H19" s="4" t="str">
        <f t="shared" si="1"/>
        <v>，2919783</v>
      </c>
      <c r="I19" s="4" t="str">
        <f>VLOOKUP(A19,HOP!A:U,21,0)</f>
        <v>直连</v>
      </c>
    </row>
    <row r="20" s="4" customFormat="1" hidden="1" spans="1:9">
      <c r="A20" s="5">
        <v>999222080665577</v>
      </c>
      <c r="B20" s="6">
        <v>44937</v>
      </c>
      <c r="C20" s="6">
        <v>44940</v>
      </c>
      <c r="D20" s="4">
        <v>3294</v>
      </c>
      <c r="E20" s="4" t="str">
        <f>VLOOKUP(A20,HOP!A:L,12,0)</f>
        <v>3294.00</v>
      </c>
      <c r="F20" s="4" t="str">
        <f>VLOOKUP(A20,HOP!A:C,3,0)</f>
        <v>2921116</v>
      </c>
      <c r="G20" s="4">
        <f t="shared" si="0"/>
        <v>0</v>
      </c>
      <c r="H20" s="4" t="str">
        <f t="shared" si="1"/>
        <v>，2921116</v>
      </c>
      <c r="I20" s="4" t="str">
        <f>VLOOKUP(A20,HOP!A:U,21,0)</f>
        <v>直连</v>
      </c>
    </row>
    <row r="21" s="4" customFormat="1" hidden="1" spans="1:9">
      <c r="A21" s="5">
        <v>999222082562286</v>
      </c>
      <c r="B21" s="6">
        <v>44939</v>
      </c>
      <c r="C21" s="6">
        <v>44940</v>
      </c>
      <c r="D21" s="4">
        <v>2127</v>
      </c>
      <c r="E21" s="4" t="str">
        <f>VLOOKUP(A21,HOP!A:L,12,0)</f>
        <v>2127.00</v>
      </c>
      <c r="F21" s="4" t="str">
        <f>VLOOKUP(A21,HOP!A:C,3,0)</f>
        <v>2922004</v>
      </c>
      <c r="G21" s="4">
        <f t="shared" si="0"/>
        <v>0</v>
      </c>
      <c r="H21" s="4" t="str">
        <f t="shared" si="1"/>
        <v>，2922004</v>
      </c>
      <c r="I21" s="4" t="str">
        <f>VLOOKUP(A21,HOP!A:U,21,0)</f>
        <v>直连</v>
      </c>
    </row>
    <row r="22" s="4" customFormat="1" hidden="1" spans="1:9">
      <c r="A22" s="5">
        <v>999222085177215</v>
      </c>
      <c r="B22" s="6">
        <v>44934</v>
      </c>
      <c r="C22" s="6">
        <v>44940</v>
      </c>
      <c r="D22" s="4">
        <v>2737</v>
      </c>
      <c r="E22" s="4" t="str">
        <f>VLOOKUP(A22,HOP!A:L,12,0)</f>
        <v>2737.00</v>
      </c>
      <c r="F22" s="4" t="str">
        <f>VLOOKUP(A22,HOP!A:C,3,0)</f>
        <v>2922349</v>
      </c>
      <c r="G22" s="4">
        <f t="shared" si="0"/>
        <v>0</v>
      </c>
      <c r="H22" s="4" t="str">
        <f t="shared" si="1"/>
        <v>，2922349</v>
      </c>
      <c r="I22" s="4" t="str">
        <f>VLOOKUP(A22,HOP!A:U,21,0)</f>
        <v>直连</v>
      </c>
    </row>
    <row r="23" s="4" customFormat="1" hidden="1" spans="1:9">
      <c r="A23" s="5">
        <v>999222093495417</v>
      </c>
      <c r="B23" s="6">
        <v>44938</v>
      </c>
      <c r="C23" s="6">
        <v>44940</v>
      </c>
      <c r="D23" s="4">
        <v>668</v>
      </c>
      <c r="E23" s="4" t="str">
        <f>VLOOKUP(A23,HOP!A:L,12,0)</f>
        <v>668.00</v>
      </c>
      <c r="F23" s="4" t="str">
        <f>VLOOKUP(A23,HOP!A:C,3,0)</f>
        <v>2924399</v>
      </c>
      <c r="G23" s="4">
        <f t="shared" si="0"/>
        <v>0</v>
      </c>
      <c r="H23" s="4" t="str">
        <f t="shared" si="1"/>
        <v>，2924399</v>
      </c>
      <c r="I23" s="4" t="str">
        <f>VLOOKUP(A23,HOP!A:U,21,0)</f>
        <v>直连</v>
      </c>
    </row>
    <row r="24" s="4" customFormat="1" hidden="1" spans="1:9">
      <c r="A24" s="5">
        <v>999222093888879</v>
      </c>
      <c r="B24" s="6">
        <v>44937</v>
      </c>
      <c r="C24" s="6">
        <v>44940</v>
      </c>
      <c r="D24" s="4">
        <v>2112</v>
      </c>
      <c r="E24" s="4" t="str">
        <f>VLOOKUP(A24,HOP!A:L,12,0)</f>
        <v>2112.00</v>
      </c>
      <c r="F24" s="4" t="str">
        <f>VLOOKUP(A24,HOP!A:C,3,0)</f>
        <v>2924630</v>
      </c>
      <c r="G24" s="4">
        <f t="shared" si="0"/>
        <v>0</v>
      </c>
      <c r="H24" s="4" t="str">
        <f t="shared" si="1"/>
        <v>，2924630</v>
      </c>
      <c r="I24" s="4" t="str">
        <f>VLOOKUP(A24,HOP!A:U,21,0)</f>
        <v>直连</v>
      </c>
    </row>
    <row r="25" s="4" customFormat="1" hidden="1" spans="1:9">
      <c r="A25" s="5">
        <v>999222098904169</v>
      </c>
      <c r="B25" s="6">
        <v>44939</v>
      </c>
      <c r="C25" s="6">
        <v>44940</v>
      </c>
      <c r="D25" s="4">
        <v>109</v>
      </c>
      <c r="E25" s="4" t="str">
        <f>VLOOKUP(A25,HOP!A:L,12,0)</f>
        <v>109.00</v>
      </c>
      <c r="F25" s="4" t="str">
        <f>VLOOKUP(A25,HOP!A:C,3,0)</f>
        <v>2925791</v>
      </c>
      <c r="G25" s="4">
        <f t="shared" si="0"/>
        <v>0</v>
      </c>
      <c r="H25" s="4" t="str">
        <f t="shared" si="1"/>
        <v>，2925791</v>
      </c>
      <c r="I25" s="4" t="str">
        <f>VLOOKUP(A25,HOP!A:U,21,0)</f>
        <v>直连</v>
      </c>
    </row>
    <row r="26" s="4" customFormat="1" hidden="1" spans="1:9">
      <c r="A26" s="5">
        <v>999222099991408</v>
      </c>
      <c r="B26" s="6">
        <v>44938</v>
      </c>
      <c r="C26" s="6">
        <v>44940</v>
      </c>
      <c r="D26" s="4">
        <v>1274</v>
      </c>
      <c r="E26" s="4" t="str">
        <f>VLOOKUP(A26,HOP!A:L,12,0)</f>
        <v>1274.00</v>
      </c>
      <c r="F26" s="4" t="str">
        <f>VLOOKUP(A26,HOP!A:C,3,0)</f>
        <v>2926084</v>
      </c>
      <c r="G26" s="4">
        <f t="shared" si="0"/>
        <v>0</v>
      </c>
      <c r="H26" s="4" t="str">
        <f t="shared" si="1"/>
        <v>，2926084</v>
      </c>
      <c r="I26" s="4" t="str">
        <f>VLOOKUP(A26,HOP!A:U,21,0)</f>
        <v>直连</v>
      </c>
    </row>
    <row r="27" s="4" customFormat="1" hidden="1" spans="1:9">
      <c r="A27" s="5">
        <v>999222104323443</v>
      </c>
      <c r="B27" s="6">
        <v>44938</v>
      </c>
      <c r="C27" s="6">
        <v>44940</v>
      </c>
      <c r="D27" s="4">
        <v>1620</v>
      </c>
      <c r="E27" s="4" t="str">
        <f>VLOOKUP(A27,HOP!A:L,12,0)</f>
        <v>1620.00</v>
      </c>
      <c r="F27" s="4" t="str">
        <f>VLOOKUP(A27,HOP!A:C,3,0)</f>
        <v>2927135</v>
      </c>
      <c r="G27" s="4">
        <f t="shared" si="0"/>
        <v>0</v>
      </c>
      <c r="H27" s="4" t="str">
        <f t="shared" si="1"/>
        <v>，2927135</v>
      </c>
      <c r="I27" s="4" t="str">
        <f>VLOOKUP(A27,HOP!A:U,21,0)</f>
        <v>直采</v>
      </c>
    </row>
    <row r="28" s="4" customFormat="1" hidden="1" spans="1:9">
      <c r="A28" s="5">
        <v>999222105830149</v>
      </c>
      <c r="B28" s="6">
        <v>44939</v>
      </c>
      <c r="C28" s="6">
        <v>44940</v>
      </c>
      <c r="D28" s="4">
        <v>245</v>
      </c>
      <c r="E28" s="4" t="str">
        <f>VLOOKUP(A28,HOP!A:L,12,0)</f>
        <v>245.00</v>
      </c>
      <c r="F28" s="4" t="str">
        <f>VLOOKUP(A28,HOP!A:C,3,0)</f>
        <v>2927544</v>
      </c>
      <c r="G28" s="4">
        <f t="shared" si="0"/>
        <v>0</v>
      </c>
      <c r="H28" s="4" t="str">
        <f t="shared" si="1"/>
        <v>，2927544</v>
      </c>
      <c r="I28" s="4" t="str">
        <f>VLOOKUP(A28,HOP!A:U,21,0)</f>
        <v>直连</v>
      </c>
    </row>
    <row r="29" s="4" customFormat="1" hidden="1" spans="1:9">
      <c r="A29" s="5">
        <v>999222105853569</v>
      </c>
      <c r="B29" s="6">
        <v>44939</v>
      </c>
      <c r="C29" s="6">
        <v>44940</v>
      </c>
      <c r="D29" s="4">
        <v>340</v>
      </c>
      <c r="E29" s="4" t="str">
        <f>VLOOKUP(A29,HOP!A:L,12,0)</f>
        <v>340.00</v>
      </c>
      <c r="F29" s="4" t="str">
        <f>VLOOKUP(A29,HOP!A:C,3,0)</f>
        <v>2927551</v>
      </c>
      <c r="G29" s="4">
        <f t="shared" si="0"/>
        <v>0</v>
      </c>
      <c r="H29" s="4" t="str">
        <f t="shared" si="1"/>
        <v>，2927551</v>
      </c>
      <c r="I29" s="4" t="str">
        <f>VLOOKUP(A29,HOP!A:U,21,0)</f>
        <v>直连</v>
      </c>
    </row>
    <row r="30" s="4" customFormat="1" hidden="1" spans="1:9">
      <c r="A30" s="5">
        <v>999222107417287</v>
      </c>
      <c r="B30" s="6">
        <v>44939</v>
      </c>
      <c r="C30" s="6">
        <v>44940</v>
      </c>
      <c r="D30" s="4">
        <v>1560</v>
      </c>
      <c r="E30" s="4" t="str">
        <f>VLOOKUP(A30,HOP!A:L,12,0)</f>
        <v>1560.00</v>
      </c>
      <c r="F30" s="4" t="str">
        <f>VLOOKUP(A30,HOP!A:C,3,0)</f>
        <v>2928080</v>
      </c>
      <c r="G30" s="4">
        <f t="shared" si="0"/>
        <v>0</v>
      </c>
      <c r="H30" s="4" t="str">
        <f t="shared" si="1"/>
        <v>，2928080</v>
      </c>
      <c r="I30" s="4" t="str">
        <f>VLOOKUP(A30,HOP!A:U,21,0)</f>
        <v>直连</v>
      </c>
    </row>
    <row r="31" s="4" customFormat="1" hidden="1" spans="1:9">
      <c r="A31" s="5">
        <v>999222111856067</v>
      </c>
      <c r="B31" s="6">
        <v>44938</v>
      </c>
      <c r="C31" s="6">
        <v>44940</v>
      </c>
      <c r="D31" s="4">
        <v>658</v>
      </c>
      <c r="E31" s="4" t="str">
        <f>VLOOKUP(A31,HOP!A:L,12,0)</f>
        <v>658.00</v>
      </c>
      <c r="F31" s="4" t="str">
        <f>VLOOKUP(A31,HOP!A:C,3,0)</f>
        <v>2929247</v>
      </c>
      <c r="G31" s="4">
        <f t="shared" si="0"/>
        <v>0</v>
      </c>
      <c r="H31" s="4" t="str">
        <f t="shared" si="1"/>
        <v>，2929247</v>
      </c>
      <c r="I31" s="4" t="str">
        <f>VLOOKUP(A31,HOP!A:U,21,0)</f>
        <v>直连</v>
      </c>
    </row>
    <row r="32" s="4" customFormat="1" hidden="1" spans="1:9">
      <c r="A32" s="5">
        <v>999222113779323</v>
      </c>
      <c r="B32" s="6">
        <v>44939</v>
      </c>
      <c r="C32" s="6">
        <v>44940</v>
      </c>
      <c r="D32" s="4">
        <v>542</v>
      </c>
      <c r="E32" s="4" t="str">
        <f>VLOOKUP(A32,HOP!A:L,12,0)</f>
        <v>542.00</v>
      </c>
      <c r="F32" s="4" t="str">
        <f>VLOOKUP(A32,HOP!A:C,3,0)</f>
        <v>2929850</v>
      </c>
      <c r="G32" s="4">
        <f t="shared" si="0"/>
        <v>0</v>
      </c>
      <c r="H32" s="4" t="str">
        <f t="shared" si="1"/>
        <v>，2929850</v>
      </c>
      <c r="I32" s="4" t="str">
        <f>VLOOKUP(A32,HOP!A:U,21,0)</f>
        <v>直采</v>
      </c>
    </row>
    <row r="33" s="4" customFormat="1" hidden="1" spans="1:9">
      <c r="A33" s="5">
        <v>999222115935282</v>
      </c>
      <c r="B33" s="6">
        <v>44934</v>
      </c>
      <c r="C33" s="6">
        <v>44940</v>
      </c>
      <c r="D33" s="4">
        <v>1754</v>
      </c>
      <c r="E33" s="4" t="str">
        <f>VLOOKUP(A33,HOP!A:L,12,0)</f>
        <v>1754.00</v>
      </c>
      <c r="F33" s="4" t="str">
        <f>VLOOKUP(A33,HOP!A:C,3,0)</f>
        <v>2930568</v>
      </c>
      <c r="G33" s="4">
        <f t="shared" si="0"/>
        <v>0</v>
      </c>
      <c r="H33" s="4" t="str">
        <f t="shared" si="1"/>
        <v>，2930568</v>
      </c>
      <c r="I33" s="4" t="str">
        <f>VLOOKUP(A33,HOP!A:U,21,0)</f>
        <v>直连</v>
      </c>
    </row>
    <row r="34" s="4" customFormat="1" hidden="1" spans="1:9">
      <c r="A34" s="5">
        <v>999222118423245</v>
      </c>
      <c r="B34" s="6">
        <v>44938</v>
      </c>
      <c r="C34" s="6">
        <v>44940</v>
      </c>
      <c r="D34" s="4">
        <v>1364</v>
      </c>
      <c r="E34" s="4" t="str">
        <f>VLOOKUP(A34,HOP!A:L,12,0)</f>
        <v>1364.00</v>
      </c>
      <c r="F34" s="4" t="str">
        <f>VLOOKUP(A34,HOP!A:C,3,0)</f>
        <v>2930993</v>
      </c>
      <c r="G34" s="4">
        <f t="shared" si="0"/>
        <v>0</v>
      </c>
      <c r="H34" s="4" t="str">
        <f t="shared" si="1"/>
        <v>，2930993</v>
      </c>
      <c r="I34" s="4" t="str">
        <f>VLOOKUP(A34,HOP!A:U,21,0)</f>
        <v>直采</v>
      </c>
    </row>
    <row r="35" s="4" customFormat="1" hidden="1" spans="1:9">
      <c r="A35" s="5">
        <v>999222119287514</v>
      </c>
      <c r="B35" s="6">
        <v>44938</v>
      </c>
      <c r="C35" s="6">
        <v>44940</v>
      </c>
      <c r="D35" s="4">
        <v>860</v>
      </c>
      <c r="E35" s="4" t="str">
        <f>VLOOKUP(A35,HOP!A:L,12,0)</f>
        <v>860.00</v>
      </c>
      <c r="F35" s="4" t="str">
        <f>VLOOKUP(A35,HOP!A:C,3,0)</f>
        <v>2931188</v>
      </c>
      <c r="G35" s="4">
        <f t="shared" ref="G35:G66" si="2">D35-E35</f>
        <v>0</v>
      </c>
      <c r="H35" s="4" t="str">
        <f t="shared" ref="H35:H66" si="3">$H$1&amp;F35</f>
        <v>，2931188</v>
      </c>
      <c r="I35" s="4" t="str">
        <f>VLOOKUP(A35,HOP!A:U,21,0)</f>
        <v>直连</v>
      </c>
    </row>
    <row r="36" s="4" customFormat="1" hidden="1" spans="1:9">
      <c r="A36" s="5">
        <v>999222123794344</v>
      </c>
      <c r="B36" s="6">
        <v>44939</v>
      </c>
      <c r="C36" s="6">
        <v>44940</v>
      </c>
      <c r="D36" s="4">
        <v>717</v>
      </c>
      <c r="E36" s="4" t="str">
        <f>VLOOKUP(A36,HOP!A:L,12,0)</f>
        <v>717.00</v>
      </c>
      <c r="F36" s="4" t="str">
        <f>VLOOKUP(A36,HOP!A:C,3,0)</f>
        <v>2931936</v>
      </c>
      <c r="G36" s="4">
        <f t="shared" si="2"/>
        <v>0</v>
      </c>
      <c r="H36" s="4" t="str">
        <f t="shared" si="3"/>
        <v>，2931936</v>
      </c>
      <c r="I36" s="4" t="str">
        <f>VLOOKUP(A36,HOP!A:U,21,0)</f>
        <v>直连</v>
      </c>
    </row>
    <row r="37" s="4" customFormat="1" hidden="1" spans="1:9">
      <c r="A37" s="5">
        <v>999222124723583</v>
      </c>
      <c r="B37" s="6">
        <v>44939</v>
      </c>
      <c r="C37" s="6">
        <v>44940</v>
      </c>
      <c r="D37" s="4">
        <v>606</v>
      </c>
      <c r="E37" s="4" t="str">
        <f>VLOOKUP(A37,HOP!A:L,12,0)</f>
        <v>606.00</v>
      </c>
      <c r="F37" s="4" t="str">
        <f>VLOOKUP(A37,HOP!A:C,3,0)</f>
        <v>2932139</v>
      </c>
      <c r="G37" s="4">
        <f t="shared" si="2"/>
        <v>0</v>
      </c>
      <c r="H37" s="4" t="str">
        <f t="shared" si="3"/>
        <v>，2932139</v>
      </c>
      <c r="I37" s="4" t="str">
        <f>VLOOKUP(A37,HOP!A:U,21,0)</f>
        <v>直连</v>
      </c>
    </row>
    <row r="38" s="4" customFormat="1" hidden="1" spans="1:9">
      <c r="A38" s="5">
        <v>999222124977012</v>
      </c>
      <c r="B38" s="6">
        <v>44935</v>
      </c>
      <c r="C38" s="6">
        <v>44940</v>
      </c>
      <c r="D38" s="4">
        <v>2805</v>
      </c>
      <c r="E38" s="4" t="str">
        <f>VLOOKUP(A38,HOP!A:L,12,0)</f>
        <v>2805.00</v>
      </c>
      <c r="F38" s="4" t="str">
        <f>VLOOKUP(A38,HOP!A:C,3,0)</f>
        <v>2932279</v>
      </c>
      <c r="G38" s="4">
        <f t="shared" si="2"/>
        <v>0</v>
      </c>
      <c r="H38" s="4" t="str">
        <f t="shared" si="3"/>
        <v>，2932279</v>
      </c>
      <c r="I38" s="4" t="str">
        <f>VLOOKUP(A38,HOP!A:U,21,0)</f>
        <v>直连</v>
      </c>
    </row>
    <row r="39" s="4" customFormat="1" hidden="1" spans="1:9">
      <c r="A39" s="5">
        <v>999222125872740</v>
      </c>
      <c r="B39" s="6">
        <v>44938</v>
      </c>
      <c r="C39" s="6">
        <v>44940</v>
      </c>
      <c r="D39" s="4">
        <v>2340</v>
      </c>
      <c r="E39" s="4" t="str">
        <f>VLOOKUP(A39,HOP!A:L,12,0)</f>
        <v>2340.00</v>
      </c>
      <c r="F39" s="4" t="str">
        <f>VLOOKUP(A39,HOP!A:C,3,0)</f>
        <v>2932628</v>
      </c>
      <c r="G39" s="4">
        <f t="shared" si="2"/>
        <v>0</v>
      </c>
      <c r="H39" s="4" t="str">
        <f t="shared" si="3"/>
        <v>，2932628</v>
      </c>
      <c r="I39" s="4" t="str">
        <f>VLOOKUP(A39,HOP!A:U,21,0)</f>
        <v>直连</v>
      </c>
    </row>
    <row r="40" s="4" customFormat="1" hidden="1" spans="1:9">
      <c r="A40" s="5">
        <v>999222128234371</v>
      </c>
      <c r="B40" s="6">
        <v>44939</v>
      </c>
      <c r="C40" s="6">
        <v>44940</v>
      </c>
      <c r="D40" s="4">
        <v>0</v>
      </c>
      <c r="E40" s="4" t="e">
        <f>VLOOKUP(A40,HOP!A:L,12,0)</f>
        <v>#N/A</v>
      </c>
      <c r="F40" s="4" t="e">
        <f>VLOOKUP(A40,HOP!A:C,3,0)</f>
        <v>#N/A</v>
      </c>
      <c r="G40" s="4" t="e">
        <f t="shared" si="2"/>
        <v>#N/A</v>
      </c>
      <c r="H40" s="4" t="e">
        <f t="shared" si="3"/>
        <v>#N/A</v>
      </c>
      <c r="I40" s="4" t="e">
        <f>VLOOKUP(A40,HOP!A:U,21,0)</f>
        <v>#N/A</v>
      </c>
    </row>
    <row r="41" s="4" customFormat="1" hidden="1" spans="1:9">
      <c r="A41" s="5">
        <v>999222130360715</v>
      </c>
      <c r="B41" s="6">
        <v>44939</v>
      </c>
      <c r="C41" s="6">
        <v>44940</v>
      </c>
      <c r="D41" s="4">
        <v>172</v>
      </c>
      <c r="E41" s="4" t="str">
        <f>VLOOKUP(A41,HOP!A:L,12,0)</f>
        <v>172.00</v>
      </c>
      <c r="F41" s="4" t="str">
        <f>VLOOKUP(A41,HOP!A:C,3,0)</f>
        <v>2933492</v>
      </c>
      <c r="G41" s="4">
        <f t="shared" si="2"/>
        <v>0</v>
      </c>
      <c r="H41" s="4" t="str">
        <f t="shared" si="3"/>
        <v>，2933492</v>
      </c>
      <c r="I41" s="4" t="str">
        <f>VLOOKUP(A41,HOP!A:U,21,0)</f>
        <v>直连</v>
      </c>
    </row>
    <row r="42" s="4" customFormat="1" hidden="1" spans="1:9">
      <c r="A42" s="5">
        <v>999222131333895</v>
      </c>
      <c r="B42" s="6">
        <v>44939</v>
      </c>
      <c r="C42" s="6">
        <v>44940</v>
      </c>
      <c r="D42" s="4">
        <v>529</v>
      </c>
      <c r="E42" s="4" t="str">
        <f>VLOOKUP(A42,HOP!A:L,12,0)</f>
        <v>529.00</v>
      </c>
      <c r="F42" s="4" t="str">
        <f>VLOOKUP(A42,HOP!A:C,3,0)</f>
        <v>2933729</v>
      </c>
      <c r="G42" s="4">
        <f t="shared" si="2"/>
        <v>0</v>
      </c>
      <c r="H42" s="4" t="str">
        <f t="shared" si="3"/>
        <v>，2933729</v>
      </c>
      <c r="I42" s="4" t="str">
        <f>VLOOKUP(A42,HOP!A:U,21,0)</f>
        <v>直采</v>
      </c>
    </row>
    <row r="43" s="4" customFormat="1" hidden="1" spans="1:9">
      <c r="A43" s="5">
        <v>999222132884843</v>
      </c>
      <c r="B43" s="6">
        <v>44939</v>
      </c>
      <c r="C43" s="6">
        <v>44940</v>
      </c>
      <c r="D43" s="4">
        <v>1560</v>
      </c>
      <c r="E43" s="4" t="str">
        <f>VLOOKUP(A43,HOP!A:L,12,0)</f>
        <v>1560.00</v>
      </c>
      <c r="F43" s="4" t="str">
        <f>VLOOKUP(A43,HOP!A:C,3,0)</f>
        <v>2934385</v>
      </c>
      <c r="G43" s="4">
        <f t="shared" si="2"/>
        <v>0</v>
      </c>
      <c r="H43" s="4" t="str">
        <f t="shared" si="3"/>
        <v>，2934385</v>
      </c>
      <c r="I43" s="4" t="str">
        <f>VLOOKUP(A43,HOP!A:U,21,0)</f>
        <v>直连</v>
      </c>
    </row>
    <row r="44" s="4" customFormat="1" hidden="1" spans="1:9">
      <c r="A44" s="5">
        <v>999222133200837</v>
      </c>
      <c r="B44" s="6">
        <v>44937</v>
      </c>
      <c r="C44" s="6">
        <v>44940</v>
      </c>
      <c r="D44" s="4">
        <v>3236</v>
      </c>
      <c r="E44" s="4" t="str">
        <f>VLOOKUP(A44,HOP!A:L,12,0)</f>
        <v>3236.00</v>
      </c>
      <c r="F44" s="4" t="str">
        <f>VLOOKUP(A44,HOP!A:C,3,0)</f>
        <v>2934573</v>
      </c>
      <c r="G44" s="4">
        <f t="shared" si="2"/>
        <v>0</v>
      </c>
      <c r="H44" s="4" t="str">
        <f t="shared" si="3"/>
        <v>，2934573</v>
      </c>
      <c r="I44" s="4" t="str">
        <f>VLOOKUP(A44,HOP!A:U,21,0)</f>
        <v>直连</v>
      </c>
    </row>
    <row r="45" s="4" customFormat="1" hidden="1" spans="1:9">
      <c r="A45" s="5">
        <v>999222134427152</v>
      </c>
      <c r="B45" s="6">
        <v>44939</v>
      </c>
      <c r="C45" s="6">
        <v>44940</v>
      </c>
      <c r="D45" s="4">
        <v>351</v>
      </c>
      <c r="E45" s="4" t="str">
        <f>VLOOKUP(A45,HOP!A:L,12,0)</f>
        <v>351.00</v>
      </c>
      <c r="F45" s="4" t="str">
        <f>VLOOKUP(A45,HOP!A:C,3,0)</f>
        <v>2934606</v>
      </c>
      <c r="G45" s="4">
        <f t="shared" si="2"/>
        <v>0</v>
      </c>
      <c r="H45" s="4" t="str">
        <f t="shared" si="3"/>
        <v>，2934606</v>
      </c>
      <c r="I45" s="4" t="str">
        <f>VLOOKUP(A45,HOP!A:U,21,0)</f>
        <v>直连</v>
      </c>
    </row>
    <row r="46" s="4" customFormat="1" hidden="1" spans="1:9">
      <c r="A46" s="5">
        <v>999222135782777</v>
      </c>
      <c r="B46" s="6">
        <v>44938</v>
      </c>
      <c r="C46" s="6">
        <v>44940</v>
      </c>
      <c r="D46" s="4">
        <v>492</v>
      </c>
      <c r="E46" s="4" t="str">
        <f>VLOOKUP(A46,HOP!A:L,12,0)</f>
        <v>492.00</v>
      </c>
      <c r="F46" s="4" t="str">
        <f>VLOOKUP(A46,HOP!A:C,3,0)</f>
        <v>2934815</v>
      </c>
      <c r="G46" s="4">
        <f t="shared" si="2"/>
        <v>0</v>
      </c>
      <c r="H46" s="4" t="str">
        <f t="shared" si="3"/>
        <v>，2934815</v>
      </c>
      <c r="I46" s="4" t="str">
        <f>VLOOKUP(A46,HOP!A:U,21,0)</f>
        <v>直连</v>
      </c>
    </row>
    <row r="47" s="4" customFormat="1" hidden="1" spans="1:9">
      <c r="A47" s="5">
        <v>999222135881872</v>
      </c>
      <c r="B47" s="6">
        <v>44937</v>
      </c>
      <c r="C47" s="6">
        <v>44940</v>
      </c>
      <c r="D47" s="4">
        <v>975</v>
      </c>
      <c r="E47" s="4" t="str">
        <f>VLOOKUP(A47,HOP!A:L,12,0)</f>
        <v>975.00</v>
      </c>
      <c r="F47" s="4" t="str">
        <f>VLOOKUP(A47,HOP!A:C,3,0)</f>
        <v>2934841</v>
      </c>
      <c r="G47" s="4">
        <f t="shared" si="2"/>
        <v>0</v>
      </c>
      <c r="H47" s="4" t="str">
        <f t="shared" si="3"/>
        <v>，2934841</v>
      </c>
      <c r="I47" s="4" t="str">
        <f>VLOOKUP(A47,HOP!A:U,21,0)</f>
        <v>直连</v>
      </c>
    </row>
    <row r="48" s="4" customFormat="1" hidden="1" spans="1:9">
      <c r="A48" s="5">
        <v>999222135908521</v>
      </c>
      <c r="B48" s="6">
        <v>44939</v>
      </c>
      <c r="C48" s="6">
        <v>44940</v>
      </c>
      <c r="D48" s="4">
        <v>333</v>
      </c>
      <c r="E48" s="4" t="str">
        <f>VLOOKUP(A48,HOP!A:L,12,0)</f>
        <v>333.00</v>
      </c>
      <c r="F48" s="4" t="str">
        <f>VLOOKUP(A48,HOP!A:C,3,0)</f>
        <v>2934849</v>
      </c>
      <c r="G48" s="4">
        <f t="shared" si="2"/>
        <v>0</v>
      </c>
      <c r="H48" s="4" t="str">
        <f t="shared" si="3"/>
        <v>，2934849</v>
      </c>
      <c r="I48" s="4" t="str">
        <f>VLOOKUP(A48,HOP!A:U,21,0)</f>
        <v>直连</v>
      </c>
    </row>
    <row r="49" s="4" customFormat="1" hidden="1" spans="1:9">
      <c r="A49" s="5">
        <v>999222136435845</v>
      </c>
      <c r="B49" s="6">
        <v>44936</v>
      </c>
      <c r="C49" s="6">
        <v>44940</v>
      </c>
      <c r="D49" s="4">
        <v>1352</v>
      </c>
      <c r="E49" s="4" t="str">
        <f>VLOOKUP(A49,HOP!A:L,12,0)</f>
        <v>1352.00</v>
      </c>
      <c r="F49" s="4" t="str">
        <f>VLOOKUP(A49,HOP!A:C,3,0)</f>
        <v>2935039</v>
      </c>
      <c r="G49" s="4">
        <f t="shared" si="2"/>
        <v>0</v>
      </c>
      <c r="H49" s="4" t="str">
        <f t="shared" si="3"/>
        <v>，2935039</v>
      </c>
      <c r="I49" s="4" t="str">
        <f>VLOOKUP(A49,HOP!A:U,21,0)</f>
        <v>直连</v>
      </c>
    </row>
    <row r="50" s="4" customFormat="1" hidden="1" spans="1:9">
      <c r="A50" s="5">
        <v>999222139287219</v>
      </c>
      <c r="B50" s="6">
        <v>44939</v>
      </c>
      <c r="C50" s="6">
        <v>44940</v>
      </c>
      <c r="D50" s="4">
        <v>834</v>
      </c>
      <c r="E50" s="4" t="str">
        <f>VLOOKUP(A50,HOP!A:L,12,0)</f>
        <v>834.00</v>
      </c>
      <c r="F50" s="4" t="str">
        <f>VLOOKUP(A50,HOP!A:C,3,0)</f>
        <v>2936047</v>
      </c>
      <c r="G50" s="4">
        <f t="shared" si="2"/>
        <v>0</v>
      </c>
      <c r="H50" s="4" t="str">
        <f t="shared" si="3"/>
        <v>，2936047</v>
      </c>
      <c r="I50" s="4" t="str">
        <f>VLOOKUP(A50,HOP!A:U,21,0)</f>
        <v>直连</v>
      </c>
    </row>
    <row r="51" s="4" customFormat="1" hidden="1" spans="1:9">
      <c r="A51" s="5">
        <v>999222139616997</v>
      </c>
      <c r="B51" s="6">
        <v>44939</v>
      </c>
      <c r="C51" s="6">
        <v>44940</v>
      </c>
      <c r="D51" s="4">
        <v>247</v>
      </c>
      <c r="E51" s="4" t="str">
        <f>VLOOKUP(A51,HOP!A:L,12,0)</f>
        <v>247.00</v>
      </c>
      <c r="F51" s="4" t="str">
        <f>VLOOKUP(A51,HOP!A:C,3,0)</f>
        <v>2936205</v>
      </c>
      <c r="G51" s="4">
        <f t="shared" si="2"/>
        <v>0</v>
      </c>
      <c r="H51" s="4" t="str">
        <f t="shared" si="3"/>
        <v>，2936205</v>
      </c>
      <c r="I51" s="4" t="str">
        <f>VLOOKUP(A51,HOP!A:U,21,0)</f>
        <v>直连</v>
      </c>
    </row>
    <row r="52" s="4" customFormat="1" hidden="1" spans="1:9">
      <c r="A52" s="5">
        <v>999222141892786</v>
      </c>
      <c r="B52" s="6">
        <v>44939</v>
      </c>
      <c r="C52" s="6">
        <v>44940</v>
      </c>
      <c r="D52" s="4">
        <v>456</v>
      </c>
      <c r="E52" s="4" t="str">
        <f>VLOOKUP(A52,HOP!A:L,12,0)</f>
        <v>456.00</v>
      </c>
      <c r="F52" s="4" t="str">
        <f>VLOOKUP(A52,HOP!A:C,3,0)</f>
        <v>2936527</v>
      </c>
      <c r="G52" s="4">
        <f t="shared" si="2"/>
        <v>0</v>
      </c>
      <c r="H52" s="4" t="str">
        <f t="shared" si="3"/>
        <v>，2936527</v>
      </c>
      <c r="I52" s="4" t="str">
        <f>VLOOKUP(A52,HOP!A:U,21,0)</f>
        <v>直连</v>
      </c>
    </row>
    <row r="53" s="4" customFormat="1" hidden="1" spans="1:9">
      <c r="A53" s="5">
        <v>999222142286640</v>
      </c>
      <c r="B53" s="6">
        <v>44937</v>
      </c>
      <c r="C53" s="6">
        <v>44940</v>
      </c>
      <c r="D53" s="4">
        <v>2430</v>
      </c>
      <c r="E53" s="4" t="str">
        <f>VLOOKUP(A53,HOP!A:L,12,0)</f>
        <v>2430.00</v>
      </c>
      <c r="F53" s="4" t="str">
        <f>VLOOKUP(A53,HOP!A:C,3,0)</f>
        <v>2936619</v>
      </c>
      <c r="G53" s="4">
        <f t="shared" si="2"/>
        <v>0</v>
      </c>
      <c r="H53" s="4" t="str">
        <f t="shared" si="3"/>
        <v>，2936619</v>
      </c>
      <c r="I53" s="4" t="str">
        <f>VLOOKUP(A53,HOP!A:U,21,0)</f>
        <v>直采</v>
      </c>
    </row>
    <row r="54" s="4" customFormat="1" hidden="1" spans="1:9">
      <c r="A54" s="5">
        <v>999222143559657</v>
      </c>
      <c r="B54" s="6">
        <v>44937</v>
      </c>
      <c r="C54" s="6">
        <v>44940</v>
      </c>
      <c r="D54" s="4">
        <v>3153</v>
      </c>
      <c r="E54" s="4" t="str">
        <f>VLOOKUP(A54,HOP!A:L,12,0)</f>
        <v>3153.00</v>
      </c>
      <c r="F54" s="4" t="str">
        <f>VLOOKUP(A54,HOP!A:C,3,0)</f>
        <v>2936936</v>
      </c>
      <c r="G54" s="4">
        <f t="shared" si="2"/>
        <v>0</v>
      </c>
      <c r="H54" s="4" t="str">
        <f t="shared" si="3"/>
        <v>，2936936</v>
      </c>
      <c r="I54" s="4" t="str">
        <f>VLOOKUP(A54,HOP!A:U,21,0)</f>
        <v>直连</v>
      </c>
    </row>
    <row r="55" s="4" customFormat="1" hidden="1" spans="1:9">
      <c r="A55" s="5">
        <v>999222143492138</v>
      </c>
      <c r="B55" s="6">
        <v>44936</v>
      </c>
      <c r="C55" s="6">
        <v>44940</v>
      </c>
      <c r="D55" s="4">
        <v>2096</v>
      </c>
      <c r="E55" s="4" t="str">
        <f>VLOOKUP(A55,HOP!A:L,12,0)</f>
        <v>2096.00</v>
      </c>
      <c r="F55" s="4" t="str">
        <f>VLOOKUP(A55,HOP!A:C,3,0)</f>
        <v>2936921</v>
      </c>
      <c r="G55" s="4">
        <f t="shared" si="2"/>
        <v>0</v>
      </c>
      <c r="H55" s="4" t="str">
        <f t="shared" si="3"/>
        <v>，2936921</v>
      </c>
      <c r="I55" s="4" t="str">
        <f>VLOOKUP(A55,HOP!A:U,21,0)</f>
        <v>直连</v>
      </c>
    </row>
    <row r="56" s="4" customFormat="1" hidden="1" spans="1:9">
      <c r="A56" s="5">
        <v>999222144346129</v>
      </c>
      <c r="B56" s="6">
        <v>44939</v>
      </c>
      <c r="C56" s="6">
        <v>44940</v>
      </c>
      <c r="D56" s="4">
        <v>390</v>
      </c>
      <c r="E56" s="4" t="str">
        <f>VLOOKUP(A56,HOP!A:L,12,0)</f>
        <v>390.00</v>
      </c>
      <c r="F56" s="4" t="str">
        <f>VLOOKUP(A56,HOP!A:C,3,0)</f>
        <v>2937156</v>
      </c>
      <c r="G56" s="4">
        <f t="shared" si="2"/>
        <v>0</v>
      </c>
      <c r="H56" s="4" t="str">
        <f t="shared" si="3"/>
        <v>，2937156</v>
      </c>
      <c r="I56" s="4" t="str">
        <f>VLOOKUP(A56,HOP!A:U,21,0)</f>
        <v>直连</v>
      </c>
    </row>
    <row r="57" s="4" customFormat="1" hidden="1" spans="1:9">
      <c r="A57" s="5">
        <v>999222144397869</v>
      </c>
      <c r="B57" s="6">
        <v>44939</v>
      </c>
      <c r="C57" s="6">
        <v>44940</v>
      </c>
      <c r="D57" s="4">
        <v>384</v>
      </c>
      <c r="E57" s="4" t="str">
        <f>VLOOKUP(A57,HOP!A:L,12,0)</f>
        <v>384.00</v>
      </c>
      <c r="F57" s="4" t="str">
        <f>VLOOKUP(A57,HOP!A:C,3,0)</f>
        <v>2937173</v>
      </c>
      <c r="G57" s="4">
        <f t="shared" si="2"/>
        <v>0</v>
      </c>
      <c r="H57" s="4" t="str">
        <f t="shared" si="3"/>
        <v>，2937173</v>
      </c>
      <c r="I57" s="4" t="str">
        <f>VLOOKUP(A57,HOP!A:U,21,0)</f>
        <v>直连</v>
      </c>
    </row>
    <row r="58" s="4" customFormat="1" hidden="1" spans="1:9">
      <c r="A58" s="5">
        <v>999222144430771</v>
      </c>
      <c r="B58" s="6">
        <v>44939</v>
      </c>
      <c r="C58" s="6">
        <v>44940</v>
      </c>
      <c r="D58" s="4">
        <v>1297</v>
      </c>
      <c r="E58" s="4" t="str">
        <f>VLOOKUP(A58,HOP!A:L,12,0)</f>
        <v>1297.00</v>
      </c>
      <c r="F58" s="4" t="str">
        <f>VLOOKUP(A58,HOP!A:C,3,0)</f>
        <v>2937184</v>
      </c>
      <c r="G58" s="4">
        <f t="shared" si="2"/>
        <v>0</v>
      </c>
      <c r="H58" s="4" t="str">
        <f t="shared" si="3"/>
        <v>，2937184</v>
      </c>
      <c r="I58" s="4" t="str">
        <f>VLOOKUP(A58,HOP!A:U,21,0)</f>
        <v>直连</v>
      </c>
    </row>
    <row r="59" s="4" customFormat="1" hidden="1" spans="1:9">
      <c r="A59" s="5">
        <v>999222144555825</v>
      </c>
      <c r="B59" s="6">
        <v>44937</v>
      </c>
      <c r="C59" s="6">
        <v>44940</v>
      </c>
      <c r="D59" s="4">
        <v>588</v>
      </c>
      <c r="E59" s="4" t="str">
        <f>VLOOKUP(A59,HOP!A:L,12,0)</f>
        <v>588.00</v>
      </c>
      <c r="F59" s="4" t="str">
        <f>VLOOKUP(A59,HOP!A:C,3,0)</f>
        <v>2937238</v>
      </c>
      <c r="G59" s="4">
        <f t="shared" si="2"/>
        <v>0</v>
      </c>
      <c r="H59" s="4" t="str">
        <f t="shared" si="3"/>
        <v>，2937238</v>
      </c>
      <c r="I59" s="4" t="str">
        <f>VLOOKUP(A59,HOP!A:U,21,0)</f>
        <v>直连</v>
      </c>
    </row>
    <row r="60" s="4" customFormat="1" hidden="1" spans="1:9">
      <c r="A60" s="5">
        <v>999222144613303</v>
      </c>
      <c r="B60" s="6">
        <v>44937</v>
      </c>
      <c r="C60" s="6">
        <v>44940</v>
      </c>
      <c r="D60" s="4">
        <v>8344</v>
      </c>
      <c r="E60" s="4" t="str">
        <f>VLOOKUP(A60,HOP!A:L,12,0)</f>
        <v>8344.00</v>
      </c>
      <c r="F60" s="4" t="str">
        <f>VLOOKUP(A60,HOP!A:C,3,0)</f>
        <v>2937261</v>
      </c>
      <c r="G60" s="4">
        <f t="shared" si="2"/>
        <v>0</v>
      </c>
      <c r="H60" s="4" t="str">
        <f t="shared" si="3"/>
        <v>，2937261</v>
      </c>
      <c r="I60" s="4" t="str">
        <f>VLOOKUP(A60,HOP!A:U,21,0)</f>
        <v>直连</v>
      </c>
    </row>
    <row r="61" s="4" customFormat="1" hidden="1" spans="1:9">
      <c r="A61" s="5">
        <v>999222145695058</v>
      </c>
      <c r="B61" s="6">
        <v>44939</v>
      </c>
      <c r="C61" s="6">
        <v>44940</v>
      </c>
      <c r="D61" s="4">
        <v>173</v>
      </c>
      <c r="E61" s="4" t="str">
        <f>VLOOKUP(A61,HOP!A:L,12,0)</f>
        <v>173.00</v>
      </c>
      <c r="F61" s="4" t="str">
        <f>VLOOKUP(A61,HOP!A:C,3,0)</f>
        <v>2937744</v>
      </c>
      <c r="G61" s="4">
        <f t="shared" si="2"/>
        <v>0</v>
      </c>
      <c r="H61" s="4" t="str">
        <f t="shared" si="3"/>
        <v>，2937744</v>
      </c>
      <c r="I61" s="4" t="str">
        <f>VLOOKUP(A61,HOP!A:U,21,0)</f>
        <v>直连</v>
      </c>
    </row>
    <row r="62" s="4" customFormat="1" hidden="1" spans="1:9">
      <c r="A62" s="5">
        <v>999222148696450</v>
      </c>
      <c r="B62" s="6">
        <v>44937</v>
      </c>
      <c r="C62" s="6">
        <v>44940</v>
      </c>
      <c r="D62" s="4">
        <v>1997</v>
      </c>
      <c r="E62" s="4" t="str">
        <f>VLOOKUP(A62,HOP!A:L,12,0)</f>
        <v>1997.00</v>
      </c>
      <c r="F62" s="4" t="str">
        <f>VLOOKUP(A62,HOP!A:C,3,0)</f>
        <v>2938144</v>
      </c>
      <c r="G62" s="4">
        <f t="shared" si="2"/>
        <v>0</v>
      </c>
      <c r="H62" s="4" t="str">
        <f t="shared" si="3"/>
        <v>，2938144</v>
      </c>
      <c r="I62" s="4" t="str">
        <f>VLOOKUP(A62,HOP!A:U,21,0)</f>
        <v>直连</v>
      </c>
    </row>
    <row r="63" s="4" customFormat="1" hidden="1" spans="1:9">
      <c r="A63" s="5">
        <v>999222149426870</v>
      </c>
      <c r="B63" s="6">
        <v>44938</v>
      </c>
      <c r="C63" s="6">
        <v>44940</v>
      </c>
      <c r="D63" s="4">
        <v>3736</v>
      </c>
      <c r="E63" s="4" t="str">
        <f>VLOOKUP(A63,HOP!A:L,12,0)</f>
        <v>3736.00</v>
      </c>
      <c r="F63" s="4" t="str">
        <f>VLOOKUP(A63,HOP!A:C,3,0)</f>
        <v>2938333</v>
      </c>
      <c r="G63" s="4">
        <f t="shared" si="2"/>
        <v>0</v>
      </c>
      <c r="H63" s="4" t="str">
        <f t="shared" si="3"/>
        <v>，2938333</v>
      </c>
      <c r="I63" s="4" t="str">
        <f>VLOOKUP(A63,HOP!A:U,21,0)</f>
        <v>直连</v>
      </c>
    </row>
    <row r="64" s="4" customFormat="1" hidden="1" spans="1:9">
      <c r="A64" s="5">
        <v>999222149923038</v>
      </c>
      <c r="B64" s="6">
        <v>44938</v>
      </c>
      <c r="C64" s="6">
        <v>44940</v>
      </c>
      <c r="D64" s="4">
        <v>1530</v>
      </c>
      <c r="E64" s="4" t="str">
        <f>VLOOKUP(A64,HOP!A:L,12,0)</f>
        <v>1530.00</v>
      </c>
      <c r="F64" s="4" t="str">
        <f>VLOOKUP(A64,HOP!A:C,3,0)</f>
        <v>2938502</v>
      </c>
      <c r="G64" s="4">
        <f t="shared" si="2"/>
        <v>0</v>
      </c>
      <c r="H64" s="4" t="str">
        <f t="shared" si="3"/>
        <v>，2938502</v>
      </c>
      <c r="I64" s="4" t="str">
        <f>VLOOKUP(A64,HOP!A:U,21,0)</f>
        <v>直连</v>
      </c>
    </row>
    <row r="65" s="4" customFormat="1" hidden="1" spans="1:9">
      <c r="A65" s="5">
        <v>999222150329835</v>
      </c>
      <c r="B65" s="6">
        <v>44939</v>
      </c>
      <c r="C65" s="6">
        <v>44940</v>
      </c>
      <c r="D65" s="4">
        <v>1217</v>
      </c>
      <c r="E65" s="4" t="str">
        <f>VLOOKUP(A65,HOP!A:L,12,0)</f>
        <v>1217.00</v>
      </c>
      <c r="F65" s="4" t="str">
        <f>VLOOKUP(A65,HOP!A:C,3,0)</f>
        <v>2938620</v>
      </c>
      <c r="G65" s="4">
        <f t="shared" si="2"/>
        <v>0</v>
      </c>
      <c r="H65" s="4" t="str">
        <f t="shared" si="3"/>
        <v>，2938620</v>
      </c>
      <c r="I65" s="4" t="str">
        <f>VLOOKUP(A65,HOP!A:U,21,0)</f>
        <v>直连</v>
      </c>
    </row>
    <row r="66" s="4" customFormat="1" hidden="1" spans="1:9">
      <c r="A66" s="5">
        <v>999222151523242</v>
      </c>
      <c r="B66" s="6">
        <v>44938</v>
      </c>
      <c r="C66" s="6">
        <v>44940</v>
      </c>
      <c r="D66" s="4">
        <v>5652</v>
      </c>
      <c r="E66" s="4" t="str">
        <f>VLOOKUP(A66,HOP!A:L,12,0)</f>
        <v>5652.00</v>
      </c>
      <c r="F66" s="4" t="str">
        <f>VLOOKUP(A66,HOP!A:C,3,0)</f>
        <v>2939211</v>
      </c>
      <c r="G66" s="4">
        <f t="shared" si="2"/>
        <v>0</v>
      </c>
      <c r="H66" s="4" t="str">
        <f t="shared" si="3"/>
        <v>，2939211</v>
      </c>
      <c r="I66" s="4" t="str">
        <f>VLOOKUP(A66,HOP!A:U,21,0)</f>
        <v>直连</v>
      </c>
    </row>
    <row r="67" s="4" customFormat="1" hidden="1" spans="1:9">
      <c r="A67" s="5">
        <v>999222154871990</v>
      </c>
      <c r="B67" s="6">
        <v>44939</v>
      </c>
      <c r="C67" s="6">
        <v>44940</v>
      </c>
      <c r="D67" s="4">
        <v>717</v>
      </c>
      <c r="E67" s="4" t="str">
        <f>VLOOKUP(A67,HOP!A:L,12,0)</f>
        <v>717.00</v>
      </c>
      <c r="F67" s="4" t="str">
        <f>VLOOKUP(A67,HOP!A:C,3,0)</f>
        <v>2939814</v>
      </c>
      <c r="G67" s="4">
        <f t="shared" ref="G67:G98" si="4">D67-E67</f>
        <v>0</v>
      </c>
      <c r="H67" s="4" t="str">
        <f t="shared" ref="H67:H98" si="5">$H$1&amp;F67</f>
        <v>，2939814</v>
      </c>
      <c r="I67" s="4" t="str">
        <f>VLOOKUP(A67,HOP!A:U,21,0)</f>
        <v>直连</v>
      </c>
    </row>
    <row r="68" s="4" customFormat="1" hidden="1" spans="1:9">
      <c r="A68" s="5">
        <v>999222156278275</v>
      </c>
      <c r="B68" s="6">
        <v>44938</v>
      </c>
      <c r="C68" s="6">
        <v>44940</v>
      </c>
      <c r="D68" s="4">
        <v>2280</v>
      </c>
      <c r="E68" s="4" t="str">
        <f>VLOOKUP(A68,HOP!A:L,12,0)</f>
        <v>2280.00</v>
      </c>
      <c r="F68" s="4" t="str">
        <f>VLOOKUP(A68,HOP!A:C,3,0)</f>
        <v>2940285</v>
      </c>
      <c r="G68" s="4">
        <f t="shared" si="4"/>
        <v>0</v>
      </c>
      <c r="H68" s="4" t="str">
        <f t="shared" si="5"/>
        <v>，2940285</v>
      </c>
      <c r="I68" s="4" t="str">
        <f>VLOOKUP(A68,HOP!A:U,21,0)</f>
        <v>直采</v>
      </c>
    </row>
    <row r="69" s="4" customFormat="1" hidden="1" spans="1:9">
      <c r="A69" s="5">
        <v>999222156435291</v>
      </c>
      <c r="B69" s="6">
        <v>44939</v>
      </c>
      <c r="C69" s="6">
        <v>44940</v>
      </c>
      <c r="D69" s="4">
        <v>415</v>
      </c>
      <c r="E69" s="4" t="str">
        <f>VLOOKUP(A69,HOP!A:L,12,0)</f>
        <v>415.00</v>
      </c>
      <c r="F69" s="4" t="str">
        <f>VLOOKUP(A69,HOP!A:C,3,0)</f>
        <v>2940376</v>
      </c>
      <c r="G69" s="4">
        <f t="shared" si="4"/>
        <v>0</v>
      </c>
      <c r="H69" s="4" t="str">
        <f t="shared" si="5"/>
        <v>，2940376</v>
      </c>
      <c r="I69" s="4" t="str">
        <f>VLOOKUP(A69,HOP!A:U,21,0)</f>
        <v>直连</v>
      </c>
    </row>
    <row r="70" s="4" customFormat="1" hidden="1" spans="1:9">
      <c r="A70" s="5">
        <v>999222157391316</v>
      </c>
      <c r="B70" s="6">
        <v>44938</v>
      </c>
      <c r="C70" s="6">
        <v>44940</v>
      </c>
      <c r="D70" s="4">
        <v>2770</v>
      </c>
      <c r="E70" s="4" t="str">
        <f>VLOOKUP(A70,HOP!A:L,12,0)</f>
        <v>2770.00</v>
      </c>
      <c r="F70" s="4" t="str">
        <f>VLOOKUP(A70,HOP!A:C,3,0)</f>
        <v>2940767</v>
      </c>
      <c r="G70" s="4">
        <f t="shared" si="4"/>
        <v>0</v>
      </c>
      <c r="H70" s="4" t="str">
        <f t="shared" si="5"/>
        <v>，2940767</v>
      </c>
      <c r="I70" s="4" t="str">
        <f>VLOOKUP(A70,HOP!A:U,21,0)</f>
        <v>直连</v>
      </c>
    </row>
    <row r="71" s="4" customFormat="1" hidden="1" spans="1:9">
      <c r="A71" s="5">
        <v>22157394976</v>
      </c>
      <c r="B71" s="6">
        <v>44938</v>
      </c>
      <c r="C71" s="6">
        <v>44940</v>
      </c>
      <c r="D71" s="4">
        <v>358</v>
      </c>
      <c r="E71" s="4" t="str">
        <f>VLOOKUP(A71,HOP!A:L,12,0)</f>
        <v>358.00</v>
      </c>
      <c r="F71" s="4" t="str">
        <f>VLOOKUP(A71,HOP!A:C,3,0)</f>
        <v>2940788</v>
      </c>
      <c r="G71" s="4">
        <f t="shared" si="4"/>
        <v>0</v>
      </c>
      <c r="H71" s="4" t="str">
        <f t="shared" si="5"/>
        <v>，2940788</v>
      </c>
      <c r="I71" s="4" t="str">
        <f>VLOOKUP(A71,HOP!A:U,21,0)</f>
        <v>直连</v>
      </c>
    </row>
    <row r="72" s="4" customFormat="1" hidden="1" spans="1:9">
      <c r="A72" s="5">
        <v>999222157526778</v>
      </c>
      <c r="B72" s="6">
        <v>44939</v>
      </c>
      <c r="C72" s="6">
        <v>44940</v>
      </c>
      <c r="D72" s="4">
        <v>1207</v>
      </c>
      <c r="E72" s="4" t="str">
        <f>VLOOKUP(A72,HOP!A:L,12,0)</f>
        <v>1207.00</v>
      </c>
      <c r="F72" s="4" t="str">
        <f>VLOOKUP(A72,HOP!A:C,3,0)</f>
        <v>2940812</v>
      </c>
      <c r="G72" s="4">
        <f t="shared" si="4"/>
        <v>0</v>
      </c>
      <c r="H72" s="4" t="str">
        <f t="shared" si="5"/>
        <v>，2940812</v>
      </c>
      <c r="I72" s="4" t="str">
        <f>VLOOKUP(A72,HOP!A:U,21,0)</f>
        <v>直连</v>
      </c>
    </row>
    <row r="73" s="4" customFormat="1" hidden="1" spans="1:9">
      <c r="A73" s="5">
        <v>999222158296998</v>
      </c>
      <c r="B73" s="6">
        <v>44939</v>
      </c>
      <c r="C73" s="6">
        <v>44940</v>
      </c>
      <c r="D73" s="4">
        <v>1482</v>
      </c>
      <c r="E73" s="4" t="str">
        <f>VLOOKUP(A73,HOP!A:L,12,0)</f>
        <v>1482.00</v>
      </c>
      <c r="F73" s="4" t="str">
        <f>VLOOKUP(A73,HOP!A:C,3,0)</f>
        <v>2940831</v>
      </c>
      <c r="G73" s="4">
        <f t="shared" si="4"/>
        <v>0</v>
      </c>
      <c r="H73" s="4" t="str">
        <f t="shared" si="5"/>
        <v>，2940831</v>
      </c>
      <c r="I73" s="4" t="str">
        <f>VLOOKUP(A73,HOP!A:U,21,0)</f>
        <v>直连</v>
      </c>
    </row>
    <row r="74" s="4" customFormat="1" hidden="1" spans="1:9">
      <c r="A74" s="5">
        <v>999222160310305</v>
      </c>
      <c r="B74" s="6">
        <v>44939</v>
      </c>
      <c r="C74" s="6">
        <v>44940</v>
      </c>
      <c r="D74" s="4">
        <v>521</v>
      </c>
      <c r="E74" s="4" t="str">
        <f>VLOOKUP(A74,HOP!A:L,12,0)</f>
        <v>521.00</v>
      </c>
      <c r="F74" s="4" t="str">
        <f>VLOOKUP(A74,HOP!A:C,3,0)</f>
        <v>2941207</v>
      </c>
      <c r="G74" s="4">
        <f t="shared" si="4"/>
        <v>0</v>
      </c>
      <c r="H74" s="4" t="str">
        <f t="shared" si="5"/>
        <v>，2941207</v>
      </c>
      <c r="I74" s="4" t="str">
        <f>VLOOKUP(A74,HOP!A:U,21,0)</f>
        <v>直连</v>
      </c>
    </row>
    <row r="75" s="4" customFormat="1" hidden="1" spans="1:9">
      <c r="A75" s="5">
        <v>999222160419260</v>
      </c>
      <c r="B75" s="6">
        <v>44939</v>
      </c>
      <c r="C75" s="6">
        <v>44940</v>
      </c>
      <c r="D75" s="4">
        <v>768</v>
      </c>
      <c r="E75" s="4" t="str">
        <f>VLOOKUP(A75,HOP!A:L,12,0)</f>
        <v>768.00</v>
      </c>
      <c r="F75" s="4" t="str">
        <f>VLOOKUP(A75,HOP!A:C,3,0)</f>
        <v>2941277</v>
      </c>
      <c r="G75" s="4">
        <f t="shared" si="4"/>
        <v>0</v>
      </c>
      <c r="H75" s="4" t="str">
        <f t="shared" si="5"/>
        <v>，2941277</v>
      </c>
      <c r="I75" s="4" t="str">
        <f>VLOOKUP(A75,HOP!A:U,21,0)</f>
        <v>直连</v>
      </c>
    </row>
    <row r="76" s="4" customFormat="1" hidden="1" spans="1:9">
      <c r="A76" s="5">
        <v>999222161265748</v>
      </c>
      <c r="B76" s="6">
        <v>44939</v>
      </c>
      <c r="C76" s="6">
        <v>44940</v>
      </c>
      <c r="D76" s="4">
        <v>710</v>
      </c>
      <c r="E76" s="4" t="str">
        <f>VLOOKUP(A76,HOP!A:L,12,0)</f>
        <v>710.00</v>
      </c>
      <c r="F76" s="4" t="str">
        <f>VLOOKUP(A76,HOP!A:C,3,0)</f>
        <v>2941510</v>
      </c>
      <c r="G76" s="4">
        <f t="shared" si="4"/>
        <v>0</v>
      </c>
      <c r="H76" s="4" t="str">
        <f t="shared" si="5"/>
        <v>，2941510</v>
      </c>
      <c r="I76" s="4" t="str">
        <f>VLOOKUP(A76,HOP!A:U,21,0)</f>
        <v>直连</v>
      </c>
    </row>
    <row r="77" s="4" customFormat="1" hidden="1" spans="1:9">
      <c r="A77" s="5">
        <v>999222161603539</v>
      </c>
      <c r="B77" s="6">
        <v>44939</v>
      </c>
      <c r="C77" s="6">
        <v>44940</v>
      </c>
      <c r="D77" s="4">
        <v>689</v>
      </c>
      <c r="E77" s="4" t="str">
        <f>VLOOKUP(A77,HOP!A:L,12,0)</f>
        <v>689.00</v>
      </c>
      <c r="F77" s="4" t="str">
        <f>VLOOKUP(A77,HOP!A:C,3,0)</f>
        <v>2941716</v>
      </c>
      <c r="G77" s="4">
        <f t="shared" si="4"/>
        <v>0</v>
      </c>
      <c r="H77" s="4" t="str">
        <f t="shared" si="5"/>
        <v>，2941716</v>
      </c>
      <c r="I77" s="4" t="str">
        <f>VLOOKUP(A77,HOP!A:U,21,0)</f>
        <v>直连</v>
      </c>
    </row>
    <row r="78" s="4" customFormat="1" spans="1:10">
      <c r="A78" s="5">
        <v>999222161853876</v>
      </c>
      <c r="B78" s="6">
        <v>44939</v>
      </c>
      <c r="C78" s="6">
        <v>44940</v>
      </c>
      <c r="D78" s="4">
        <v>309</v>
      </c>
      <c r="E78" s="11">
        <v>261.8</v>
      </c>
      <c r="F78" s="4" t="str">
        <f>VLOOKUP(A78,HOP!A:C,3,0)</f>
        <v>2941848</v>
      </c>
      <c r="G78" s="4">
        <f t="shared" si="4"/>
        <v>47.2</v>
      </c>
      <c r="H78" s="4" t="str">
        <f t="shared" si="5"/>
        <v>，2941848</v>
      </c>
      <c r="I78" s="4" t="str">
        <f>VLOOKUP(A78,HOP!A:U,21,0)</f>
        <v>直连</v>
      </c>
      <c r="J78" s="4" t="s">
        <v>880</v>
      </c>
    </row>
    <row r="79" s="4" customFormat="1" hidden="1" spans="1:9">
      <c r="A79" s="5">
        <v>999222162233312</v>
      </c>
      <c r="B79" s="6">
        <v>44939</v>
      </c>
      <c r="C79" s="6">
        <v>44940</v>
      </c>
      <c r="D79" s="4">
        <v>290</v>
      </c>
      <c r="E79" s="4" t="str">
        <f>VLOOKUP(A79,HOP!A:L,12,0)</f>
        <v>290.00</v>
      </c>
      <c r="F79" s="4" t="str">
        <f>VLOOKUP(A79,HOP!A:C,3,0)</f>
        <v>2942062</v>
      </c>
      <c r="G79" s="4">
        <f t="shared" si="4"/>
        <v>0</v>
      </c>
      <c r="H79" s="4" t="str">
        <f t="shared" si="5"/>
        <v>，2942062</v>
      </c>
      <c r="I79" s="4" t="str">
        <f>VLOOKUP(A79,HOP!A:U,21,0)</f>
        <v>直连</v>
      </c>
    </row>
    <row r="80" s="4" customFormat="1" hidden="1" spans="1:9">
      <c r="A80" s="5">
        <v>999222165072257</v>
      </c>
      <c r="B80" s="6">
        <v>44939</v>
      </c>
      <c r="C80" s="6">
        <v>44940</v>
      </c>
      <c r="D80" s="4">
        <v>334</v>
      </c>
      <c r="E80" s="4" t="str">
        <f>VLOOKUP(A80,HOP!A:L,12,0)</f>
        <v>334.00</v>
      </c>
      <c r="F80" s="4" t="str">
        <f>VLOOKUP(A80,HOP!A:C,3,0)</f>
        <v>2942473</v>
      </c>
      <c r="G80" s="4">
        <f t="shared" si="4"/>
        <v>0</v>
      </c>
      <c r="H80" s="4" t="str">
        <f t="shared" si="5"/>
        <v>，2942473</v>
      </c>
      <c r="I80" s="4" t="str">
        <f>VLOOKUP(A80,HOP!A:U,21,0)</f>
        <v>直连</v>
      </c>
    </row>
    <row r="81" s="4" customFormat="1" hidden="1" spans="1:9">
      <c r="A81" s="5">
        <v>999222165765819</v>
      </c>
      <c r="B81" s="6">
        <v>44938</v>
      </c>
      <c r="C81" s="6">
        <v>44940</v>
      </c>
      <c r="D81" s="4">
        <v>0</v>
      </c>
      <c r="E81" s="4" t="e">
        <f>VLOOKUP(A81,HOP!A:L,12,0)</f>
        <v>#N/A</v>
      </c>
      <c r="F81" s="4" t="e">
        <f>VLOOKUP(A81,HOP!A:C,3,0)</f>
        <v>#N/A</v>
      </c>
      <c r="G81" s="4" t="e">
        <f t="shared" si="4"/>
        <v>#N/A</v>
      </c>
      <c r="H81" s="4" t="e">
        <f t="shared" si="5"/>
        <v>#N/A</v>
      </c>
      <c r="I81" s="4" t="e">
        <f>VLOOKUP(A81,HOP!A:U,21,0)</f>
        <v>#N/A</v>
      </c>
    </row>
    <row r="82" s="4" customFormat="1" hidden="1" spans="1:9">
      <c r="A82" s="5">
        <v>999222165819192</v>
      </c>
      <c r="B82" s="6">
        <v>44938</v>
      </c>
      <c r="C82" s="6">
        <v>44940</v>
      </c>
      <c r="D82" s="4">
        <v>1574</v>
      </c>
      <c r="E82" s="4" t="str">
        <f>VLOOKUP(A82,HOP!A:L,12,0)</f>
        <v>1574.00</v>
      </c>
      <c r="F82" s="4" t="str">
        <f>VLOOKUP(A82,HOP!A:C,3,0)</f>
        <v>2942668</v>
      </c>
      <c r="G82" s="4">
        <f t="shared" si="4"/>
        <v>0</v>
      </c>
      <c r="H82" s="4" t="str">
        <f t="shared" si="5"/>
        <v>，2942668</v>
      </c>
      <c r="I82" s="4" t="str">
        <f>VLOOKUP(A82,HOP!A:U,21,0)</f>
        <v>直连</v>
      </c>
    </row>
    <row r="83" s="4" customFormat="1" hidden="1" spans="1:9">
      <c r="A83" s="5">
        <v>999222166326012</v>
      </c>
      <c r="B83" s="6">
        <v>44938</v>
      </c>
      <c r="C83" s="6">
        <v>44940</v>
      </c>
      <c r="D83" s="4">
        <v>8284</v>
      </c>
      <c r="E83" s="4" t="str">
        <f>VLOOKUP(A83,HOP!A:L,12,0)</f>
        <v>8284.00</v>
      </c>
      <c r="F83" s="4" t="str">
        <f>VLOOKUP(A83,HOP!A:C,3,0)</f>
        <v>2942784</v>
      </c>
      <c r="G83" s="4">
        <f t="shared" si="4"/>
        <v>0</v>
      </c>
      <c r="H83" s="4" t="str">
        <f t="shared" si="5"/>
        <v>，2942784</v>
      </c>
      <c r="I83" s="4" t="str">
        <f>VLOOKUP(A83,HOP!A:U,21,0)</f>
        <v>直连</v>
      </c>
    </row>
    <row r="84" s="4" customFormat="1" hidden="1" spans="1:9">
      <c r="A84" s="5">
        <v>999222166593757</v>
      </c>
      <c r="B84" s="6">
        <v>44938</v>
      </c>
      <c r="C84" s="6">
        <v>44940</v>
      </c>
      <c r="D84" s="4">
        <v>360</v>
      </c>
      <c r="E84" s="4" t="str">
        <f>VLOOKUP(A84,HOP!A:L,12,0)</f>
        <v>360.00</v>
      </c>
      <c r="F84" s="4" t="str">
        <f>VLOOKUP(A84,HOP!A:C,3,0)</f>
        <v>2942841</v>
      </c>
      <c r="G84" s="4">
        <f t="shared" si="4"/>
        <v>0</v>
      </c>
      <c r="H84" s="4" t="str">
        <f t="shared" si="5"/>
        <v>，2942841</v>
      </c>
      <c r="I84" s="4" t="str">
        <f>VLOOKUP(A84,HOP!A:U,21,0)</f>
        <v>直连</v>
      </c>
    </row>
    <row r="85" s="4" customFormat="1" hidden="1" spans="1:9">
      <c r="A85" s="5">
        <v>999222166848326</v>
      </c>
      <c r="B85" s="6">
        <v>44938</v>
      </c>
      <c r="C85" s="6">
        <v>44940</v>
      </c>
      <c r="D85" s="4">
        <v>1420</v>
      </c>
      <c r="E85" s="4" t="str">
        <f>VLOOKUP(A85,HOP!A:L,12,0)</f>
        <v>1420.00</v>
      </c>
      <c r="F85" s="4" t="str">
        <f>VLOOKUP(A85,HOP!A:C,3,0)</f>
        <v>2942922</v>
      </c>
      <c r="G85" s="4">
        <f t="shared" si="4"/>
        <v>0</v>
      </c>
      <c r="H85" s="4" t="str">
        <f t="shared" si="5"/>
        <v>，2942922</v>
      </c>
      <c r="I85" s="4" t="str">
        <f>VLOOKUP(A85,HOP!A:U,21,0)</f>
        <v>直连</v>
      </c>
    </row>
    <row r="86" s="4" customFormat="1" hidden="1" spans="1:9">
      <c r="A86" s="5">
        <v>22169109416</v>
      </c>
      <c r="B86" s="6">
        <v>44939</v>
      </c>
      <c r="C86" s="6">
        <v>44940</v>
      </c>
      <c r="D86" s="4">
        <v>566</v>
      </c>
      <c r="E86" s="4" t="str">
        <f>VLOOKUP(A86,HOP!A:L,12,0)</f>
        <v>566.00</v>
      </c>
      <c r="F86" s="4" t="str">
        <f>VLOOKUP(A86,HOP!A:C,3,0)</f>
        <v>2943334</v>
      </c>
      <c r="G86" s="4">
        <f t="shared" si="4"/>
        <v>0</v>
      </c>
      <c r="H86" s="4" t="str">
        <f t="shared" si="5"/>
        <v>，2943334</v>
      </c>
      <c r="I86" s="4" t="str">
        <f>VLOOKUP(A86,HOP!A:U,21,0)</f>
        <v>直连</v>
      </c>
    </row>
    <row r="87" s="4" customFormat="1" hidden="1" spans="1:9">
      <c r="A87" s="5">
        <v>999222169684003</v>
      </c>
      <c r="B87" s="6">
        <v>44939</v>
      </c>
      <c r="C87" s="6">
        <v>44940</v>
      </c>
      <c r="D87" s="4">
        <v>499</v>
      </c>
      <c r="E87" s="4" t="str">
        <f>VLOOKUP(A87,HOP!A:L,12,0)</f>
        <v>499.00</v>
      </c>
      <c r="F87" s="4" t="str">
        <f>VLOOKUP(A87,HOP!A:C,3,0)</f>
        <v>2943384</v>
      </c>
      <c r="G87" s="4">
        <f t="shared" si="4"/>
        <v>0</v>
      </c>
      <c r="H87" s="4" t="str">
        <f t="shared" si="5"/>
        <v>，2943384</v>
      </c>
      <c r="I87" s="4" t="str">
        <f>VLOOKUP(A87,HOP!A:U,21,0)</f>
        <v>直采</v>
      </c>
    </row>
    <row r="88" s="4" customFormat="1" hidden="1" spans="1:9">
      <c r="A88" s="5">
        <v>999222170665891</v>
      </c>
      <c r="B88" s="6">
        <v>44938</v>
      </c>
      <c r="C88" s="6">
        <v>44940</v>
      </c>
      <c r="D88" s="4">
        <v>292</v>
      </c>
      <c r="E88" s="4" t="str">
        <f>VLOOKUP(A88,HOP!A:L,12,0)</f>
        <v>292.00</v>
      </c>
      <c r="F88" s="4" t="str">
        <f>VLOOKUP(A88,HOP!A:C,3,0)</f>
        <v>2943566</v>
      </c>
      <c r="G88" s="4">
        <f t="shared" si="4"/>
        <v>0</v>
      </c>
      <c r="H88" s="4" t="str">
        <f t="shared" si="5"/>
        <v>，2943566</v>
      </c>
      <c r="I88" s="4" t="str">
        <f>VLOOKUP(A88,HOP!A:U,21,0)</f>
        <v>直连</v>
      </c>
    </row>
    <row r="89" s="4" customFormat="1" hidden="1" spans="1:9">
      <c r="A89" s="5">
        <v>999222171998923</v>
      </c>
      <c r="B89" s="6">
        <v>44939</v>
      </c>
      <c r="C89" s="6">
        <v>44940</v>
      </c>
      <c r="D89" s="4">
        <v>0</v>
      </c>
      <c r="E89" s="4" t="e">
        <f>VLOOKUP(A89,HOP!A:L,12,0)</f>
        <v>#N/A</v>
      </c>
      <c r="F89" s="4" t="e">
        <f>VLOOKUP(A89,HOP!A:C,3,0)</f>
        <v>#N/A</v>
      </c>
      <c r="G89" s="4" t="e">
        <f t="shared" si="4"/>
        <v>#N/A</v>
      </c>
      <c r="H89" s="4" t="e">
        <f t="shared" si="5"/>
        <v>#N/A</v>
      </c>
      <c r="I89" s="4" t="e">
        <f>VLOOKUP(A89,HOP!A:U,21,0)</f>
        <v>#N/A</v>
      </c>
    </row>
    <row r="90" s="4" customFormat="1" hidden="1" spans="1:9">
      <c r="A90" s="5">
        <v>999222172576810</v>
      </c>
      <c r="B90" s="6">
        <v>44939</v>
      </c>
      <c r="C90" s="6">
        <v>44940</v>
      </c>
      <c r="D90" s="4">
        <v>135</v>
      </c>
      <c r="E90" s="4" t="str">
        <f>VLOOKUP(A90,HOP!A:L,12,0)</f>
        <v>135.00</v>
      </c>
      <c r="F90" s="4" t="str">
        <f>VLOOKUP(A90,HOP!A:C,3,0)</f>
        <v>2943955</v>
      </c>
      <c r="G90" s="4">
        <f t="shared" si="4"/>
        <v>0</v>
      </c>
      <c r="H90" s="4" t="str">
        <f t="shared" si="5"/>
        <v>，2943955</v>
      </c>
      <c r="I90" s="4" t="str">
        <f>VLOOKUP(A90,HOP!A:U,21,0)</f>
        <v>直连</v>
      </c>
    </row>
    <row r="91" s="4" customFormat="1" hidden="1" spans="1:9">
      <c r="A91" s="5">
        <v>999222172433520</v>
      </c>
      <c r="B91" s="6">
        <v>44939</v>
      </c>
      <c r="C91" s="6">
        <v>44940</v>
      </c>
      <c r="D91" s="4">
        <v>471</v>
      </c>
      <c r="E91" s="4" t="str">
        <f>VLOOKUP(A91,HOP!A:L,12,0)</f>
        <v>471.00</v>
      </c>
      <c r="F91" s="4" t="str">
        <f>VLOOKUP(A91,HOP!A:C,3,0)</f>
        <v>2943926</v>
      </c>
      <c r="G91" s="4">
        <f t="shared" si="4"/>
        <v>0</v>
      </c>
      <c r="H91" s="4" t="str">
        <f t="shared" si="5"/>
        <v>，2943926</v>
      </c>
      <c r="I91" s="4" t="str">
        <f>VLOOKUP(A91,HOP!A:U,21,0)</f>
        <v>直连</v>
      </c>
    </row>
    <row r="92" s="4" customFormat="1" hidden="1" spans="1:9">
      <c r="A92" s="5">
        <v>999222172988705</v>
      </c>
      <c r="B92" s="6">
        <v>44939</v>
      </c>
      <c r="C92" s="6">
        <v>44940</v>
      </c>
      <c r="D92" s="4">
        <v>146</v>
      </c>
      <c r="E92" s="4" t="str">
        <f>VLOOKUP(A92,HOP!A:L,12,0)</f>
        <v>146.00</v>
      </c>
      <c r="F92" s="4" t="str">
        <f>VLOOKUP(A92,HOP!A:C,3,0)</f>
        <v>2944083</v>
      </c>
      <c r="G92" s="4">
        <f t="shared" si="4"/>
        <v>0</v>
      </c>
      <c r="H92" s="4" t="str">
        <f t="shared" si="5"/>
        <v>，2944083</v>
      </c>
      <c r="I92" s="4" t="str">
        <f>VLOOKUP(A92,HOP!A:U,21,0)</f>
        <v>直连</v>
      </c>
    </row>
    <row r="93" s="4" customFormat="1" hidden="1" spans="1:9">
      <c r="A93" s="5">
        <v>999222173037938</v>
      </c>
      <c r="B93" s="6">
        <v>44939</v>
      </c>
      <c r="C93" s="6">
        <v>44940</v>
      </c>
      <c r="D93" s="4">
        <v>98</v>
      </c>
      <c r="E93" s="4" t="str">
        <f>VLOOKUP(A93,HOP!A:L,12,0)</f>
        <v>98.00</v>
      </c>
      <c r="F93" s="4" t="str">
        <f>VLOOKUP(A93,HOP!A:C,3,0)</f>
        <v>2944097</v>
      </c>
      <c r="G93" s="4">
        <f t="shared" si="4"/>
        <v>0</v>
      </c>
      <c r="H93" s="4" t="str">
        <f t="shared" si="5"/>
        <v>，2944097</v>
      </c>
      <c r="I93" s="4" t="str">
        <f>VLOOKUP(A93,HOP!A:U,21,0)</f>
        <v>直连</v>
      </c>
    </row>
    <row r="94" s="4" customFormat="1" hidden="1" spans="1:9">
      <c r="A94" s="5">
        <v>999222173214538</v>
      </c>
      <c r="B94" s="6">
        <v>44939</v>
      </c>
      <c r="C94" s="6">
        <v>44940</v>
      </c>
      <c r="D94" s="4">
        <v>239</v>
      </c>
      <c r="E94" s="4" t="str">
        <f>VLOOKUP(A94,HOP!A:L,12,0)</f>
        <v>239.00</v>
      </c>
      <c r="F94" s="4" t="str">
        <f>VLOOKUP(A94,HOP!A:C,3,0)</f>
        <v>2944118</v>
      </c>
      <c r="G94" s="4">
        <f t="shared" si="4"/>
        <v>0</v>
      </c>
      <c r="H94" s="4" t="str">
        <f t="shared" si="5"/>
        <v>，2944118</v>
      </c>
      <c r="I94" s="4" t="str">
        <f>VLOOKUP(A94,HOP!A:U,21,0)</f>
        <v>直连</v>
      </c>
    </row>
    <row r="95" s="4" customFormat="1" hidden="1" spans="1:9">
      <c r="A95" s="5">
        <v>999222173266598</v>
      </c>
      <c r="B95" s="6">
        <v>44939</v>
      </c>
      <c r="C95" s="6">
        <v>44940</v>
      </c>
      <c r="D95" s="4">
        <v>1551</v>
      </c>
      <c r="E95" s="4" t="str">
        <f>VLOOKUP(A95,HOP!A:L,12,0)</f>
        <v>1551.00</v>
      </c>
      <c r="F95" s="4" t="str">
        <f>VLOOKUP(A95,HOP!A:C,3,0)</f>
        <v>2944131</v>
      </c>
      <c r="G95" s="4">
        <f t="shared" si="4"/>
        <v>0</v>
      </c>
      <c r="H95" s="4" t="str">
        <f t="shared" si="5"/>
        <v>，2944131</v>
      </c>
      <c r="I95" s="4" t="str">
        <f>VLOOKUP(A95,HOP!A:U,21,0)</f>
        <v>直连</v>
      </c>
    </row>
    <row r="96" s="4" customFormat="1" hidden="1" spans="1:9">
      <c r="A96" s="5">
        <v>999222173310959</v>
      </c>
      <c r="B96" s="6">
        <v>44939</v>
      </c>
      <c r="C96" s="6">
        <v>44940</v>
      </c>
      <c r="D96" s="4">
        <v>431</v>
      </c>
      <c r="E96" s="4" t="str">
        <f>VLOOKUP(A96,HOP!A:L,12,0)</f>
        <v>431.00</v>
      </c>
      <c r="F96" s="4" t="str">
        <f>VLOOKUP(A96,HOP!A:C,3,0)</f>
        <v>2944137</v>
      </c>
      <c r="G96" s="4">
        <f t="shared" si="4"/>
        <v>0</v>
      </c>
      <c r="H96" s="4" t="str">
        <f t="shared" si="5"/>
        <v>，2944137</v>
      </c>
      <c r="I96" s="4" t="str">
        <f>VLOOKUP(A96,HOP!A:U,21,0)</f>
        <v>直连</v>
      </c>
    </row>
    <row r="97" s="4" customFormat="1" hidden="1" spans="1:9">
      <c r="A97" s="5">
        <v>999222173388951</v>
      </c>
      <c r="B97" s="6">
        <v>44939</v>
      </c>
      <c r="C97" s="6">
        <v>44940</v>
      </c>
      <c r="D97" s="4">
        <v>464</v>
      </c>
      <c r="E97" s="4" t="str">
        <f>VLOOKUP(A97,HOP!A:L,12,0)</f>
        <v>464.00</v>
      </c>
      <c r="F97" s="4" t="str">
        <f>VLOOKUP(A97,HOP!A:C,3,0)</f>
        <v>2944177</v>
      </c>
      <c r="G97" s="4">
        <f t="shared" si="4"/>
        <v>0</v>
      </c>
      <c r="H97" s="4" t="str">
        <f t="shared" si="5"/>
        <v>，2944177</v>
      </c>
      <c r="I97" s="4" t="str">
        <f>VLOOKUP(A97,HOP!A:U,21,0)</f>
        <v>直连</v>
      </c>
    </row>
    <row r="98" s="4" customFormat="1" hidden="1" spans="1:9">
      <c r="A98" s="5">
        <v>999222173408389</v>
      </c>
      <c r="B98" s="6">
        <v>44939</v>
      </c>
      <c r="C98" s="6">
        <v>44940</v>
      </c>
      <c r="D98" s="4">
        <v>1076</v>
      </c>
      <c r="E98" s="4" t="str">
        <f>VLOOKUP(A98,HOP!A:L,12,0)</f>
        <v>1076.00</v>
      </c>
      <c r="F98" s="4" t="str">
        <f>VLOOKUP(A98,HOP!A:C,3,0)</f>
        <v>2944191</v>
      </c>
      <c r="G98" s="4">
        <f t="shared" si="4"/>
        <v>0</v>
      </c>
      <c r="H98" s="4" t="str">
        <f t="shared" si="5"/>
        <v>，2944191</v>
      </c>
      <c r="I98" s="4" t="str">
        <f>VLOOKUP(A98,HOP!A:U,21,0)</f>
        <v>直连</v>
      </c>
    </row>
    <row r="99" s="4" customFormat="1" hidden="1" spans="1:9">
      <c r="A99" s="5">
        <v>999222173523525</v>
      </c>
      <c r="B99" s="6">
        <v>44939</v>
      </c>
      <c r="C99" s="6">
        <v>44940</v>
      </c>
      <c r="D99" s="4">
        <v>396</v>
      </c>
      <c r="E99" s="4" t="str">
        <f>VLOOKUP(A99,HOP!A:L,12,0)</f>
        <v>396.00</v>
      </c>
      <c r="F99" s="4" t="str">
        <f>VLOOKUP(A99,HOP!A:C,3,0)</f>
        <v>2944240</v>
      </c>
      <c r="G99" s="4">
        <f t="shared" ref="G99:G130" si="6">D99-E99</f>
        <v>0</v>
      </c>
      <c r="H99" s="4" t="str">
        <f t="shared" ref="H99:H130" si="7">$H$1&amp;F99</f>
        <v>，2944240</v>
      </c>
      <c r="I99" s="4" t="str">
        <f>VLOOKUP(A99,HOP!A:U,21,0)</f>
        <v>直连</v>
      </c>
    </row>
    <row r="100" s="4" customFormat="1" hidden="1" spans="1:9">
      <c r="A100" s="5">
        <v>999222173528939</v>
      </c>
      <c r="B100" s="6">
        <v>44939</v>
      </c>
      <c r="C100" s="6">
        <v>44940</v>
      </c>
      <c r="D100" s="4">
        <v>549</v>
      </c>
      <c r="E100" s="4" t="str">
        <f>VLOOKUP(A100,HOP!A:L,12,0)</f>
        <v>549.00</v>
      </c>
      <c r="F100" s="4" t="str">
        <f>VLOOKUP(A100,HOP!A:C,3,0)</f>
        <v>2944242</v>
      </c>
      <c r="G100" s="4">
        <f t="shared" si="6"/>
        <v>0</v>
      </c>
      <c r="H100" s="4" t="str">
        <f t="shared" si="7"/>
        <v>，2944242</v>
      </c>
      <c r="I100" s="4" t="str">
        <f>VLOOKUP(A100,HOP!A:U,21,0)</f>
        <v>直连</v>
      </c>
    </row>
    <row r="101" s="4" customFormat="1" hidden="1" spans="1:9">
      <c r="A101" s="5">
        <v>999222173730271</v>
      </c>
      <c r="B101" s="6">
        <v>44939</v>
      </c>
      <c r="C101" s="6">
        <v>44940</v>
      </c>
      <c r="D101" s="4">
        <v>882</v>
      </c>
      <c r="E101" s="4" t="str">
        <f>VLOOKUP(A101,HOP!A:L,12,0)</f>
        <v>882.00</v>
      </c>
      <c r="F101" s="4" t="str">
        <f>VLOOKUP(A101,HOP!A:C,3,0)</f>
        <v>2944364</v>
      </c>
      <c r="G101" s="4">
        <f t="shared" si="6"/>
        <v>0</v>
      </c>
      <c r="H101" s="4" t="str">
        <f t="shared" si="7"/>
        <v>，2944364</v>
      </c>
      <c r="I101" s="4" t="str">
        <f>VLOOKUP(A101,HOP!A:U,21,0)</f>
        <v>直连</v>
      </c>
    </row>
    <row r="102" s="4" customFormat="1" hidden="1" spans="1:9">
      <c r="A102" s="5">
        <v>999222173870889</v>
      </c>
      <c r="B102" s="6">
        <v>44939</v>
      </c>
      <c r="C102" s="6">
        <v>44940</v>
      </c>
      <c r="D102" s="4">
        <v>501</v>
      </c>
      <c r="E102" s="4" t="str">
        <f>VLOOKUP(A102,HOP!A:L,12,0)</f>
        <v>501.00</v>
      </c>
      <c r="F102" s="4" t="str">
        <f>VLOOKUP(A102,HOP!A:C,3,0)</f>
        <v>2944410</v>
      </c>
      <c r="G102" s="4">
        <f t="shared" si="6"/>
        <v>0</v>
      </c>
      <c r="H102" s="4" t="str">
        <f t="shared" si="7"/>
        <v>，2944410</v>
      </c>
      <c r="I102" s="4" t="str">
        <f>VLOOKUP(A102,HOP!A:U,21,0)</f>
        <v>直连</v>
      </c>
    </row>
    <row r="103" s="4" customFormat="1" hidden="1" spans="1:9">
      <c r="A103" s="5">
        <v>999222176123428</v>
      </c>
      <c r="B103" s="6">
        <v>44939</v>
      </c>
      <c r="C103" s="6">
        <v>44940</v>
      </c>
      <c r="D103" s="4">
        <v>213</v>
      </c>
      <c r="E103" s="4" t="str">
        <f>VLOOKUP(A103,HOP!A:L,12,0)</f>
        <v>213.00</v>
      </c>
      <c r="F103" s="4" t="str">
        <f>VLOOKUP(A103,HOP!A:C,3,0)</f>
        <v>2944700</v>
      </c>
      <c r="G103" s="4">
        <f t="shared" si="6"/>
        <v>0</v>
      </c>
      <c r="H103" s="4" t="str">
        <f t="shared" si="7"/>
        <v>，2944700</v>
      </c>
      <c r="I103" s="4" t="str">
        <f>VLOOKUP(A103,HOP!A:U,21,0)</f>
        <v>直连</v>
      </c>
    </row>
    <row r="104" s="4" customFormat="1" hidden="1" spans="1:9">
      <c r="A104" s="5">
        <v>999222177398910</v>
      </c>
      <c r="B104" s="6">
        <v>44939</v>
      </c>
      <c r="C104" s="6">
        <v>44940</v>
      </c>
      <c r="D104" s="4">
        <v>135</v>
      </c>
      <c r="E104" s="4" t="str">
        <f>VLOOKUP(A104,HOP!A:L,12,0)</f>
        <v>135.00</v>
      </c>
      <c r="F104" s="4" t="str">
        <f>VLOOKUP(A104,HOP!A:C,3,0)</f>
        <v>2944924</v>
      </c>
      <c r="G104" s="4">
        <f t="shared" si="6"/>
        <v>0</v>
      </c>
      <c r="H104" s="4" t="str">
        <f t="shared" si="7"/>
        <v>，2944924</v>
      </c>
      <c r="I104" s="4" t="str">
        <f>VLOOKUP(A104,HOP!A:U,21,0)</f>
        <v>直连</v>
      </c>
    </row>
    <row r="105" s="4" customFormat="1" hidden="1" spans="1:9">
      <c r="A105" s="5">
        <v>999222177644247</v>
      </c>
      <c r="B105" s="6">
        <v>44939</v>
      </c>
      <c r="C105" s="6">
        <v>44940</v>
      </c>
      <c r="D105" s="4">
        <v>861</v>
      </c>
      <c r="E105" s="4" t="str">
        <f>VLOOKUP(A105,HOP!A:L,12,0)</f>
        <v>861.00</v>
      </c>
      <c r="F105" s="4" t="str">
        <f>VLOOKUP(A105,HOP!A:C,3,0)</f>
        <v>2945001</v>
      </c>
      <c r="G105" s="4">
        <f t="shared" si="6"/>
        <v>0</v>
      </c>
      <c r="H105" s="4" t="str">
        <f t="shared" si="7"/>
        <v>，2945001</v>
      </c>
      <c r="I105" s="4" t="str">
        <f>VLOOKUP(A105,HOP!A:U,21,0)</f>
        <v>直连</v>
      </c>
    </row>
    <row r="106" s="4" customFormat="1" hidden="1" spans="1:9">
      <c r="A106" s="5">
        <v>999222177737603</v>
      </c>
      <c r="B106" s="6">
        <v>44939</v>
      </c>
      <c r="C106" s="6">
        <v>44940</v>
      </c>
      <c r="D106" s="4">
        <v>175</v>
      </c>
      <c r="E106" s="4" t="str">
        <f>VLOOKUP(A106,HOP!A:L,12,0)</f>
        <v>175.00</v>
      </c>
      <c r="F106" s="4" t="str">
        <f>VLOOKUP(A106,HOP!A:C,3,0)</f>
        <v>2945028</v>
      </c>
      <c r="G106" s="4">
        <f t="shared" si="6"/>
        <v>0</v>
      </c>
      <c r="H106" s="4" t="str">
        <f t="shared" si="7"/>
        <v>，2945028</v>
      </c>
      <c r="I106" s="4" t="str">
        <f>VLOOKUP(A106,HOP!A:U,21,0)</f>
        <v>直连</v>
      </c>
    </row>
    <row r="107" s="4" customFormat="1" hidden="1" spans="1:9">
      <c r="A107" s="5">
        <v>999222177843117</v>
      </c>
      <c r="B107" s="6">
        <v>44939</v>
      </c>
      <c r="C107" s="6">
        <v>44940</v>
      </c>
      <c r="D107" s="4">
        <v>287</v>
      </c>
      <c r="E107" s="4" t="str">
        <f>VLOOKUP(A107,HOP!A:L,12,0)</f>
        <v>287.00</v>
      </c>
      <c r="F107" s="4" t="str">
        <f>VLOOKUP(A107,HOP!A:C,3,0)</f>
        <v>2945049</v>
      </c>
      <c r="G107" s="4">
        <f t="shared" si="6"/>
        <v>0</v>
      </c>
      <c r="H107" s="4" t="str">
        <f t="shared" si="7"/>
        <v>，2945049</v>
      </c>
      <c r="I107" s="4" t="str">
        <f>VLOOKUP(A107,HOP!A:U,21,0)</f>
        <v>直连</v>
      </c>
    </row>
    <row r="108" s="4" customFormat="1" hidden="1" spans="1:9">
      <c r="A108" s="5">
        <v>999222178367178</v>
      </c>
      <c r="B108" s="6">
        <v>44939</v>
      </c>
      <c r="C108" s="6">
        <v>44940</v>
      </c>
      <c r="D108" s="4">
        <v>311</v>
      </c>
      <c r="E108" s="4" t="str">
        <f>VLOOKUP(A108,HOP!A:L,12,0)</f>
        <v>311.00</v>
      </c>
      <c r="F108" s="4" t="str">
        <f>VLOOKUP(A108,HOP!A:C,3,0)</f>
        <v>2945208</v>
      </c>
      <c r="G108" s="4">
        <f t="shared" si="6"/>
        <v>0</v>
      </c>
      <c r="H108" s="4" t="str">
        <f t="shared" si="7"/>
        <v>，2945208</v>
      </c>
      <c r="I108" s="4" t="str">
        <f>VLOOKUP(A108,HOP!A:U,21,0)</f>
        <v>直连</v>
      </c>
    </row>
    <row r="109" s="4" customFormat="1" hidden="1" spans="1:9">
      <c r="A109" s="5">
        <v>999222178556978</v>
      </c>
      <c r="B109" s="6">
        <v>44939</v>
      </c>
      <c r="C109" s="6">
        <v>44940</v>
      </c>
      <c r="D109" s="4">
        <v>500</v>
      </c>
      <c r="E109" s="4" t="str">
        <f>VLOOKUP(A109,HOP!A:L,12,0)</f>
        <v>500.00</v>
      </c>
      <c r="F109" s="4" t="str">
        <f>VLOOKUP(A109,HOP!A:C,3,0)</f>
        <v>2945266</v>
      </c>
      <c r="G109" s="4">
        <f t="shared" si="6"/>
        <v>0</v>
      </c>
      <c r="H109" s="4" t="str">
        <f t="shared" si="7"/>
        <v>，2945266</v>
      </c>
      <c r="I109" s="4" t="str">
        <f>VLOOKUP(A109,HOP!A:U,21,0)</f>
        <v>直连</v>
      </c>
    </row>
    <row r="110" s="4" customFormat="1" hidden="1" spans="1:9">
      <c r="A110" s="5">
        <v>999222179136182</v>
      </c>
      <c r="B110" s="6">
        <v>44939</v>
      </c>
      <c r="C110" s="6">
        <v>44940</v>
      </c>
      <c r="D110" s="4">
        <v>252</v>
      </c>
      <c r="E110" s="4" t="str">
        <f>VLOOKUP(A110,HOP!A:L,12,0)</f>
        <v>252.00</v>
      </c>
      <c r="F110" s="4" t="str">
        <f>VLOOKUP(A110,HOP!A:C,3,0)</f>
        <v>2945412</v>
      </c>
      <c r="G110" s="4">
        <f t="shared" si="6"/>
        <v>0</v>
      </c>
      <c r="H110" s="4" t="str">
        <f t="shared" si="7"/>
        <v>，2945412</v>
      </c>
      <c r="I110" s="4" t="str">
        <f>VLOOKUP(A110,HOP!A:U,21,0)</f>
        <v>直连</v>
      </c>
    </row>
    <row r="111" s="4" customFormat="1" hidden="1" spans="1:9">
      <c r="A111" s="5">
        <v>999222179303303</v>
      </c>
      <c r="B111" s="6">
        <v>44939</v>
      </c>
      <c r="C111" s="6">
        <v>44940</v>
      </c>
      <c r="D111" s="4">
        <v>768</v>
      </c>
      <c r="E111" s="4" t="str">
        <f>VLOOKUP(A111,HOP!A:L,12,0)</f>
        <v>768.00</v>
      </c>
      <c r="F111" s="4" t="str">
        <f>VLOOKUP(A111,HOP!A:C,3,0)</f>
        <v>2945453</v>
      </c>
      <c r="G111" s="4">
        <f t="shared" si="6"/>
        <v>0</v>
      </c>
      <c r="H111" s="4" t="str">
        <f t="shared" si="7"/>
        <v>，2945453</v>
      </c>
      <c r="I111" s="4" t="str">
        <f>VLOOKUP(A111,HOP!A:U,21,0)</f>
        <v>直连</v>
      </c>
    </row>
    <row r="112" s="4" customFormat="1" hidden="1" spans="1:9">
      <c r="A112" s="5">
        <v>999222179354530</v>
      </c>
      <c r="B112" s="6">
        <v>44939</v>
      </c>
      <c r="C112" s="6">
        <v>44940</v>
      </c>
      <c r="D112" s="4">
        <v>725</v>
      </c>
      <c r="E112" s="4" t="str">
        <f>VLOOKUP(A112,HOP!A:L,12,0)</f>
        <v>725.00</v>
      </c>
      <c r="F112" s="4" t="str">
        <f>VLOOKUP(A112,HOP!A:C,3,0)</f>
        <v>2945465</v>
      </c>
      <c r="G112" s="4">
        <f t="shared" si="6"/>
        <v>0</v>
      </c>
      <c r="H112" s="4" t="str">
        <f t="shared" si="7"/>
        <v>，2945465</v>
      </c>
      <c r="I112" s="4" t="str">
        <f>VLOOKUP(A112,HOP!A:U,21,0)</f>
        <v>直连</v>
      </c>
    </row>
    <row r="113" s="4" customFormat="1" hidden="1" spans="1:9">
      <c r="A113" s="5">
        <v>999222179308489</v>
      </c>
      <c r="B113" s="6">
        <v>44939</v>
      </c>
      <c r="C113" s="6">
        <v>44940</v>
      </c>
      <c r="D113" s="4">
        <v>194</v>
      </c>
      <c r="E113" s="4" t="str">
        <f>VLOOKUP(A113,HOP!A:L,12,0)</f>
        <v>194.00</v>
      </c>
      <c r="F113" s="4" t="str">
        <f>VLOOKUP(A113,HOP!A:C,3,0)</f>
        <v>2945455</v>
      </c>
      <c r="G113" s="4">
        <f t="shared" si="6"/>
        <v>0</v>
      </c>
      <c r="H113" s="4" t="str">
        <f t="shared" si="7"/>
        <v>，2945455</v>
      </c>
      <c r="I113" s="4" t="str">
        <f>VLOOKUP(A113,HOP!A:U,21,0)</f>
        <v>直连</v>
      </c>
    </row>
    <row r="114" s="4" customFormat="1" hidden="1" spans="1:9">
      <c r="A114" s="5">
        <v>999222179391756</v>
      </c>
      <c r="B114" s="6">
        <v>44939</v>
      </c>
      <c r="C114" s="6">
        <v>44940</v>
      </c>
      <c r="D114" s="4">
        <v>188</v>
      </c>
      <c r="E114" s="4" t="str">
        <f>VLOOKUP(A114,HOP!A:L,12,0)</f>
        <v>188.00</v>
      </c>
      <c r="F114" s="4" t="str">
        <f>VLOOKUP(A114,HOP!A:C,3,0)</f>
        <v>2945474</v>
      </c>
      <c r="G114" s="4">
        <f t="shared" si="6"/>
        <v>0</v>
      </c>
      <c r="H114" s="4" t="str">
        <f t="shared" si="7"/>
        <v>，2945474</v>
      </c>
      <c r="I114" s="4" t="str">
        <f>VLOOKUP(A114,HOP!A:U,21,0)</f>
        <v>直连</v>
      </c>
    </row>
    <row r="115" s="4" customFormat="1" hidden="1" spans="1:9">
      <c r="A115" s="5">
        <v>999222179652797</v>
      </c>
      <c r="B115" s="6">
        <v>44939</v>
      </c>
      <c r="C115" s="6">
        <v>44940</v>
      </c>
      <c r="D115" s="4">
        <v>331</v>
      </c>
      <c r="E115" s="4" t="str">
        <f>VLOOKUP(A115,HOP!A:L,12,0)</f>
        <v>331.00</v>
      </c>
      <c r="F115" s="4" t="str">
        <f>VLOOKUP(A115,HOP!A:C,3,0)</f>
        <v>2945539</v>
      </c>
      <c r="G115" s="4">
        <f t="shared" si="6"/>
        <v>0</v>
      </c>
      <c r="H115" s="4" t="str">
        <f t="shared" si="7"/>
        <v>，2945539</v>
      </c>
      <c r="I115" s="4" t="str">
        <f>VLOOKUP(A115,HOP!A:U,21,0)</f>
        <v>直连</v>
      </c>
    </row>
    <row r="116" s="4" customFormat="1" hidden="1" spans="1:9">
      <c r="A116" s="5">
        <v>999222179684287</v>
      </c>
      <c r="B116" s="6">
        <v>44939</v>
      </c>
      <c r="C116" s="6">
        <v>44940</v>
      </c>
      <c r="D116" s="4">
        <v>188</v>
      </c>
      <c r="E116" s="4" t="str">
        <f>VLOOKUP(A116,HOP!A:L,12,0)</f>
        <v>188.00</v>
      </c>
      <c r="F116" s="4" t="str">
        <f>VLOOKUP(A116,HOP!A:C,3,0)</f>
        <v>2945548</v>
      </c>
      <c r="G116" s="4">
        <f t="shared" si="6"/>
        <v>0</v>
      </c>
      <c r="H116" s="4" t="str">
        <f t="shared" si="7"/>
        <v>，2945548</v>
      </c>
      <c r="I116" s="4" t="str">
        <f>VLOOKUP(A116,HOP!A:U,21,0)</f>
        <v>直连</v>
      </c>
    </row>
    <row r="117" s="4" customFormat="1" hidden="1" spans="1:9">
      <c r="A117" s="5">
        <v>999222179691602</v>
      </c>
      <c r="B117" s="6">
        <v>44939</v>
      </c>
      <c r="C117" s="6">
        <v>44940</v>
      </c>
      <c r="D117" s="4">
        <v>490</v>
      </c>
      <c r="E117" s="4" t="str">
        <f>VLOOKUP(A117,HOP!A:L,12,0)</f>
        <v>490.00</v>
      </c>
      <c r="F117" s="4" t="str">
        <f>VLOOKUP(A117,HOP!A:C,3,0)</f>
        <v>2945551</v>
      </c>
      <c r="G117" s="4">
        <f t="shared" si="6"/>
        <v>0</v>
      </c>
      <c r="H117" s="4" t="str">
        <f t="shared" si="7"/>
        <v>，2945551</v>
      </c>
      <c r="I117" s="4" t="str">
        <f>VLOOKUP(A117,HOP!A:U,21,0)</f>
        <v>直连</v>
      </c>
    </row>
    <row r="118" s="4" customFormat="1" hidden="1" spans="1:9">
      <c r="A118" s="5">
        <v>999222179812803</v>
      </c>
      <c r="B118" s="6">
        <v>44939</v>
      </c>
      <c r="C118" s="6">
        <v>44940</v>
      </c>
      <c r="D118" s="4">
        <v>483</v>
      </c>
      <c r="E118" s="4" t="str">
        <f>VLOOKUP(A118,HOP!A:L,12,0)</f>
        <v>483.00</v>
      </c>
      <c r="F118" s="4" t="str">
        <f>VLOOKUP(A118,HOP!A:C,3,0)</f>
        <v>2945582</v>
      </c>
      <c r="G118" s="4">
        <f t="shared" si="6"/>
        <v>0</v>
      </c>
      <c r="H118" s="4" t="str">
        <f t="shared" si="7"/>
        <v>，2945582</v>
      </c>
      <c r="I118" s="4" t="str">
        <f>VLOOKUP(A118,HOP!A:U,21,0)</f>
        <v>直连</v>
      </c>
    </row>
    <row r="119" s="4" customFormat="1" hidden="1" spans="1:9">
      <c r="A119" s="5">
        <v>999222179915136</v>
      </c>
      <c r="B119" s="6">
        <v>44939</v>
      </c>
      <c r="C119" s="6">
        <v>44940</v>
      </c>
      <c r="D119" s="4">
        <v>283</v>
      </c>
      <c r="E119" s="4" t="str">
        <f>VLOOKUP(A119,HOP!A:L,12,0)</f>
        <v>283.00</v>
      </c>
      <c r="F119" s="4" t="str">
        <f>VLOOKUP(A119,HOP!A:C,3,0)</f>
        <v>2945622</v>
      </c>
      <c r="G119" s="4">
        <f t="shared" si="6"/>
        <v>0</v>
      </c>
      <c r="H119" s="4" t="str">
        <f t="shared" si="7"/>
        <v>，2945622</v>
      </c>
      <c r="I119" s="4" t="str">
        <f>VLOOKUP(A119,HOP!A:U,21,0)</f>
        <v>直连</v>
      </c>
    </row>
    <row r="120" s="4" customFormat="1" hidden="1" spans="1:9">
      <c r="A120" s="5">
        <v>999222180169923</v>
      </c>
      <c r="B120" s="6">
        <v>44939</v>
      </c>
      <c r="C120" s="6">
        <v>44940</v>
      </c>
      <c r="D120" s="4">
        <v>0</v>
      </c>
      <c r="E120" s="4" t="e">
        <f>VLOOKUP(A120,HOP!A:L,12,0)</f>
        <v>#N/A</v>
      </c>
      <c r="F120" s="4" t="e">
        <f>VLOOKUP(A120,HOP!A:C,3,0)</f>
        <v>#N/A</v>
      </c>
      <c r="G120" s="4" t="e">
        <f t="shared" si="6"/>
        <v>#N/A</v>
      </c>
      <c r="H120" s="4" t="e">
        <f t="shared" si="7"/>
        <v>#N/A</v>
      </c>
      <c r="I120" s="4" t="e">
        <f>VLOOKUP(A120,HOP!A:U,21,0)</f>
        <v>#N/A</v>
      </c>
    </row>
    <row r="121" s="4" customFormat="1" hidden="1" spans="1:9">
      <c r="A121" s="5">
        <v>999222180163607</v>
      </c>
      <c r="B121" s="6">
        <v>44939</v>
      </c>
      <c r="C121" s="6">
        <v>44940</v>
      </c>
      <c r="D121" s="4">
        <v>836</v>
      </c>
      <c r="E121" s="4" t="str">
        <f>VLOOKUP(A121,HOP!A:L,12,0)</f>
        <v>836.00</v>
      </c>
      <c r="F121" s="4" t="str">
        <f>VLOOKUP(A121,HOP!A:C,3,0)</f>
        <v>2945695</v>
      </c>
      <c r="G121" s="4">
        <f t="shared" si="6"/>
        <v>0</v>
      </c>
      <c r="H121" s="4" t="str">
        <f t="shared" si="7"/>
        <v>，2945695</v>
      </c>
      <c r="I121" s="4" t="str">
        <f>VLOOKUP(A121,HOP!A:U,21,0)</f>
        <v>直连</v>
      </c>
    </row>
    <row r="122" s="4" customFormat="1" hidden="1" spans="1:9">
      <c r="A122" s="5">
        <v>999222180196489</v>
      </c>
      <c r="B122" s="6">
        <v>44939</v>
      </c>
      <c r="C122" s="6">
        <v>44940</v>
      </c>
      <c r="D122" s="4">
        <v>566</v>
      </c>
      <c r="E122" s="4" t="str">
        <f>VLOOKUP(A122,HOP!A:L,12,0)</f>
        <v>566.00</v>
      </c>
      <c r="F122" s="4" t="str">
        <f>VLOOKUP(A122,HOP!A:C,3,0)</f>
        <v>2945708</v>
      </c>
      <c r="G122" s="4">
        <f t="shared" si="6"/>
        <v>0</v>
      </c>
      <c r="H122" s="4" t="str">
        <f t="shared" si="7"/>
        <v>，2945708</v>
      </c>
      <c r="I122" s="4" t="str">
        <f>VLOOKUP(A122,HOP!A:U,21,0)</f>
        <v>直连</v>
      </c>
    </row>
    <row r="123" s="4" customFormat="1" hidden="1" spans="1:9">
      <c r="A123" s="5">
        <v>999222180223705</v>
      </c>
      <c r="B123" s="6">
        <v>44939</v>
      </c>
      <c r="C123" s="6">
        <v>44940</v>
      </c>
      <c r="D123" s="4">
        <v>1401</v>
      </c>
      <c r="E123" s="4" t="str">
        <f>VLOOKUP(A123,HOP!A:L,12,0)</f>
        <v>1401.00</v>
      </c>
      <c r="F123" s="4" t="str">
        <f>VLOOKUP(A123,HOP!A:C,3,0)</f>
        <v>2945714</v>
      </c>
      <c r="G123" s="4">
        <f t="shared" si="6"/>
        <v>0</v>
      </c>
      <c r="H123" s="4" t="str">
        <f t="shared" si="7"/>
        <v>，2945714</v>
      </c>
      <c r="I123" s="4" t="str">
        <f>VLOOKUP(A123,HOP!A:U,21,0)</f>
        <v>直连</v>
      </c>
    </row>
    <row r="124" s="4" customFormat="1" hidden="1" spans="1:9">
      <c r="A124" s="5">
        <v>999222180249628</v>
      </c>
      <c r="B124" s="6">
        <v>44939</v>
      </c>
      <c r="C124" s="6">
        <v>44940</v>
      </c>
      <c r="D124" s="4">
        <v>240</v>
      </c>
      <c r="E124" s="4" t="str">
        <f>VLOOKUP(A124,HOP!A:L,12,0)</f>
        <v>240.00</v>
      </c>
      <c r="F124" s="4" t="str">
        <f>VLOOKUP(A124,HOP!A:C,3,0)</f>
        <v>2945724</v>
      </c>
      <c r="G124" s="4">
        <f t="shared" si="6"/>
        <v>0</v>
      </c>
      <c r="H124" s="4" t="str">
        <f t="shared" si="7"/>
        <v>，2945724</v>
      </c>
      <c r="I124" s="4" t="str">
        <f>VLOOKUP(A124,HOP!A:U,21,0)</f>
        <v>直连</v>
      </c>
    </row>
    <row r="125" s="4" customFormat="1" hidden="1" spans="1:9">
      <c r="A125" s="5">
        <v>999222180739515</v>
      </c>
      <c r="B125" s="6">
        <v>44939</v>
      </c>
      <c r="C125" s="6">
        <v>44940</v>
      </c>
      <c r="D125" s="4">
        <v>171</v>
      </c>
      <c r="E125" s="4" t="str">
        <f>VLOOKUP(A125,HOP!A:L,12,0)</f>
        <v>171.00</v>
      </c>
      <c r="F125" s="4" t="str">
        <f>VLOOKUP(A125,HOP!A:C,3,0)</f>
        <v>2945856</v>
      </c>
      <c r="G125" s="4">
        <f t="shared" si="6"/>
        <v>0</v>
      </c>
      <c r="H125" s="4" t="str">
        <f t="shared" si="7"/>
        <v>，2945856</v>
      </c>
      <c r="I125" s="4" t="str">
        <f>VLOOKUP(A125,HOP!A:U,21,0)</f>
        <v>直连</v>
      </c>
    </row>
    <row r="126" s="4" customFormat="1" hidden="1" spans="1:9">
      <c r="A126" s="5">
        <v>999222181077414</v>
      </c>
      <c r="B126" s="6">
        <v>44939</v>
      </c>
      <c r="C126" s="6">
        <v>44940</v>
      </c>
      <c r="D126" s="4">
        <v>146</v>
      </c>
      <c r="E126" s="4" t="str">
        <f>VLOOKUP(A126,HOP!A:L,12,0)</f>
        <v>146.00</v>
      </c>
      <c r="F126" s="4" t="str">
        <f>VLOOKUP(A126,HOP!A:C,3,0)</f>
        <v>2945948</v>
      </c>
      <c r="G126" s="4">
        <f t="shared" si="6"/>
        <v>0</v>
      </c>
      <c r="H126" s="4" t="str">
        <f t="shared" si="7"/>
        <v>，2945948</v>
      </c>
      <c r="I126" s="4" t="str">
        <f>VLOOKUP(A126,HOP!A:U,21,0)</f>
        <v>直连</v>
      </c>
    </row>
    <row r="127" s="4" customFormat="1" hidden="1" spans="1:9">
      <c r="A127" s="5">
        <v>999222181092565</v>
      </c>
      <c r="B127" s="6">
        <v>44939</v>
      </c>
      <c r="C127" s="6">
        <v>44940</v>
      </c>
      <c r="D127" s="4">
        <v>270</v>
      </c>
      <c r="E127" s="4" t="str">
        <f>VLOOKUP(A127,HOP!A:L,12,0)</f>
        <v>270.00</v>
      </c>
      <c r="F127" s="4" t="str">
        <f>VLOOKUP(A127,HOP!A:C,3,0)</f>
        <v>2945958</v>
      </c>
      <c r="G127" s="4">
        <f t="shared" si="6"/>
        <v>0</v>
      </c>
      <c r="H127" s="4" t="str">
        <f t="shared" si="7"/>
        <v>，2945958</v>
      </c>
      <c r="I127" s="4" t="str">
        <f>VLOOKUP(A127,HOP!A:U,21,0)</f>
        <v>直连</v>
      </c>
    </row>
    <row r="128" s="4" customFormat="1" hidden="1" spans="1:9">
      <c r="A128" s="5">
        <v>999222181290673</v>
      </c>
      <c r="B128" s="6">
        <v>44939</v>
      </c>
      <c r="C128" s="6">
        <v>44940</v>
      </c>
      <c r="D128" s="4">
        <v>465</v>
      </c>
      <c r="E128" s="4" t="str">
        <f>VLOOKUP(A128,HOP!A:L,12,0)</f>
        <v>465.00</v>
      </c>
      <c r="F128" s="4" t="str">
        <f>VLOOKUP(A128,HOP!A:C,3,0)</f>
        <v>2946078</v>
      </c>
      <c r="G128" s="4">
        <f t="shared" si="6"/>
        <v>0</v>
      </c>
      <c r="H128" s="4" t="str">
        <f t="shared" si="7"/>
        <v>，2946078</v>
      </c>
      <c r="I128" s="4" t="str">
        <f>VLOOKUP(A128,HOP!A:U,21,0)</f>
        <v>直连</v>
      </c>
    </row>
    <row r="129" s="4" customFormat="1" hidden="1" spans="1:9">
      <c r="A129" s="5">
        <v>999222181376714</v>
      </c>
      <c r="B129" s="6">
        <v>44939</v>
      </c>
      <c r="C129" s="6">
        <v>44940</v>
      </c>
      <c r="D129" s="4">
        <v>680</v>
      </c>
      <c r="E129" s="4" t="str">
        <f>VLOOKUP(A129,HOP!A:L,12,0)</f>
        <v>680.00</v>
      </c>
      <c r="F129" s="4" t="str">
        <f>VLOOKUP(A129,HOP!A:C,3,0)</f>
        <v>2946130</v>
      </c>
      <c r="G129" s="4">
        <f t="shared" si="6"/>
        <v>0</v>
      </c>
      <c r="H129" s="4" t="str">
        <f t="shared" si="7"/>
        <v>，2946130</v>
      </c>
      <c r="I129" s="4" t="str">
        <f>VLOOKUP(A129,HOP!A:U,21,0)</f>
        <v>直连</v>
      </c>
    </row>
    <row r="130" s="4" customFormat="1" hidden="1" spans="1:9">
      <c r="A130" s="5">
        <v>999222181448522</v>
      </c>
      <c r="B130" s="6">
        <v>44939</v>
      </c>
      <c r="C130" s="6">
        <v>44940</v>
      </c>
      <c r="D130" s="4">
        <v>360</v>
      </c>
      <c r="E130" s="4" t="str">
        <f>VLOOKUP(A130,HOP!A:L,12,0)</f>
        <v>360.00</v>
      </c>
      <c r="F130" s="4" t="str">
        <f>VLOOKUP(A130,HOP!A:C,3,0)</f>
        <v>2946176</v>
      </c>
      <c r="G130" s="4">
        <f t="shared" si="6"/>
        <v>0</v>
      </c>
      <c r="H130" s="4" t="str">
        <f t="shared" si="7"/>
        <v>，2946176</v>
      </c>
      <c r="I130" s="4" t="str">
        <f>VLOOKUP(A130,HOP!A:U,21,0)</f>
        <v>直连</v>
      </c>
    </row>
    <row r="131" s="4" customFormat="1" hidden="1" spans="1:9">
      <c r="A131" s="5">
        <v>999222183109046</v>
      </c>
      <c r="B131" s="6">
        <v>44939</v>
      </c>
      <c r="C131" s="6">
        <v>44940</v>
      </c>
      <c r="D131" s="4">
        <v>204</v>
      </c>
      <c r="E131" s="4" t="str">
        <f>VLOOKUP(A131,HOP!A:L,12,0)</f>
        <v>204.00</v>
      </c>
      <c r="F131" s="4" t="str">
        <f>VLOOKUP(A131,HOP!A:C,3,0)</f>
        <v>2946227</v>
      </c>
      <c r="G131" s="4">
        <f t="shared" ref="G131:G164" si="8">D131-E131</f>
        <v>0</v>
      </c>
      <c r="H131" s="4" t="str">
        <f t="shared" ref="H131:H162" si="9">$H$1&amp;F131</f>
        <v>，2946227</v>
      </c>
      <c r="I131" s="4" t="str">
        <f>VLOOKUP(A131,HOP!A:U,21,0)</f>
        <v>直连</v>
      </c>
    </row>
    <row r="132" s="4" customFormat="1" hidden="1" spans="1:9">
      <c r="A132" s="5">
        <v>999222183804002</v>
      </c>
      <c r="B132" s="6">
        <v>44939</v>
      </c>
      <c r="C132" s="6">
        <v>44940</v>
      </c>
      <c r="D132" s="4">
        <v>237</v>
      </c>
      <c r="E132" s="4" t="str">
        <f>VLOOKUP(A132,HOP!A:L,12,0)</f>
        <v>237.00</v>
      </c>
      <c r="F132" s="4" t="str">
        <f>VLOOKUP(A132,HOP!A:C,3,0)</f>
        <v>2946360</v>
      </c>
      <c r="G132" s="4">
        <f t="shared" si="8"/>
        <v>0</v>
      </c>
      <c r="H132" s="4" t="str">
        <f t="shared" si="9"/>
        <v>，2946360</v>
      </c>
      <c r="I132" s="4" t="str">
        <f>VLOOKUP(A132,HOP!A:U,21,0)</f>
        <v>直连</v>
      </c>
    </row>
    <row r="133" s="4" customFormat="1" hidden="1" spans="1:9">
      <c r="A133" s="5">
        <v>999222183884794</v>
      </c>
      <c r="B133" s="6">
        <v>44939</v>
      </c>
      <c r="C133" s="6">
        <v>44940</v>
      </c>
      <c r="D133" s="4">
        <v>431</v>
      </c>
      <c r="E133" s="4" t="str">
        <f>VLOOKUP(A133,HOP!A:L,12,0)</f>
        <v>431.00</v>
      </c>
      <c r="F133" s="4" t="str">
        <f>VLOOKUP(A133,HOP!A:C,3,0)</f>
        <v>2946373</v>
      </c>
      <c r="G133" s="4">
        <f t="shared" si="8"/>
        <v>0</v>
      </c>
      <c r="H133" s="4" t="str">
        <f t="shared" si="9"/>
        <v>，2946373</v>
      </c>
      <c r="I133" s="4" t="str">
        <f>VLOOKUP(A133,HOP!A:U,21,0)</f>
        <v>直连</v>
      </c>
    </row>
    <row r="134" s="4" customFormat="1" hidden="1" spans="1:9">
      <c r="A134" s="5">
        <v>999222183972998</v>
      </c>
      <c r="B134" s="6">
        <v>44939</v>
      </c>
      <c r="C134" s="6">
        <v>44940</v>
      </c>
      <c r="D134" s="4">
        <v>625</v>
      </c>
      <c r="E134" s="4" t="str">
        <f>VLOOKUP(A134,HOP!A:L,12,0)</f>
        <v>625.00</v>
      </c>
      <c r="F134" s="4" t="str">
        <f>VLOOKUP(A134,HOP!A:C,3,0)</f>
        <v>2946390</v>
      </c>
      <c r="G134" s="4">
        <f t="shared" si="8"/>
        <v>0</v>
      </c>
      <c r="H134" s="4" t="str">
        <f t="shared" si="9"/>
        <v>，2946390</v>
      </c>
      <c r="I134" s="4" t="str">
        <f>VLOOKUP(A134,HOP!A:U,21,0)</f>
        <v>直连</v>
      </c>
    </row>
    <row r="135" s="4" customFormat="1" hidden="1" spans="1:9">
      <c r="A135" s="5">
        <v>999222184062466</v>
      </c>
      <c r="B135" s="6">
        <v>44939</v>
      </c>
      <c r="C135" s="6">
        <v>44940</v>
      </c>
      <c r="D135" s="4">
        <v>146</v>
      </c>
      <c r="E135" s="4" t="str">
        <f>VLOOKUP(A135,HOP!A:L,12,0)</f>
        <v>146.00</v>
      </c>
      <c r="F135" s="4" t="str">
        <f>VLOOKUP(A135,HOP!A:C,3,0)</f>
        <v>2946399</v>
      </c>
      <c r="G135" s="4">
        <f t="shared" si="8"/>
        <v>0</v>
      </c>
      <c r="H135" s="4" t="str">
        <f t="shared" si="9"/>
        <v>，2946399</v>
      </c>
      <c r="I135" s="4" t="str">
        <f>VLOOKUP(A135,HOP!A:U,21,0)</f>
        <v>直连</v>
      </c>
    </row>
    <row r="136" s="4" customFormat="1" hidden="1" spans="1:9">
      <c r="A136" s="5">
        <v>999222184464046</v>
      </c>
      <c r="B136" s="6">
        <v>44939</v>
      </c>
      <c r="C136" s="6">
        <v>44940</v>
      </c>
      <c r="D136" s="4">
        <v>448</v>
      </c>
      <c r="E136" s="4" t="str">
        <f>VLOOKUP(A136,HOP!A:L,12,0)</f>
        <v>448.00</v>
      </c>
      <c r="F136" s="4" t="str">
        <f>VLOOKUP(A136,HOP!A:C,3,0)</f>
        <v>2946470</v>
      </c>
      <c r="G136" s="4">
        <f t="shared" si="8"/>
        <v>0</v>
      </c>
      <c r="H136" s="4" t="str">
        <f t="shared" si="9"/>
        <v>，2946470</v>
      </c>
      <c r="I136" s="4" t="str">
        <f>VLOOKUP(A136,HOP!A:U,21,0)</f>
        <v>直连</v>
      </c>
    </row>
    <row r="137" s="4" customFormat="1" hidden="1" spans="1:9">
      <c r="A137" s="5">
        <v>999222184568693</v>
      </c>
      <c r="B137" s="6">
        <v>44939</v>
      </c>
      <c r="C137" s="6">
        <v>44940</v>
      </c>
      <c r="D137" s="4">
        <v>913</v>
      </c>
      <c r="E137" s="4" t="str">
        <f>VLOOKUP(A137,HOP!A:L,12,0)</f>
        <v>913.00</v>
      </c>
      <c r="F137" s="4" t="str">
        <f>VLOOKUP(A137,HOP!A:C,3,0)</f>
        <v>2946489</v>
      </c>
      <c r="G137" s="4">
        <f t="shared" si="8"/>
        <v>0</v>
      </c>
      <c r="H137" s="4" t="str">
        <f t="shared" si="9"/>
        <v>，2946489</v>
      </c>
      <c r="I137" s="4" t="str">
        <f>VLOOKUP(A137,HOP!A:U,21,0)</f>
        <v>直连</v>
      </c>
    </row>
    <row r="138" s="4" customFormat="1" hidden="1" spans="1:9">
      <c r="A138" s="5">
        <v>999222184637556</v>
      </c>
      <c r="B138" s="6">
        <v>44939</v>
      </c>
      <c r="C138" s="6">
        <v>44940</v>
      </c>
      <c r="D138" s="4">
        <v>283</v>
      </c>
      <c r="E138" s="4" t="str">
        <f>VLOOKUP(A138,HOP!A:L,12,0)</f>
        <v>283.00</v>
      </c>
      <c r="F138" s="4" t="str">
        <f>VLOOKUP(A138,HOP!A:C,3,0)</f>
        <v>2946501</v>
      </c>
      <c r="G138" s="4">
        <f t="shared" si="8"/>
        <v>0</v>
      </c>
      <c r="H138" s="4" t="str">
        <f t="shared" si="9"/>
        <v>，2946501</v>
      </c>
      <c r="I138" s="4" t="str">
        <f>VLOOKUP(A138,HOP!A:U,21,0)</f>
        <v>直连</v>
      </c>
    </row>
    <row r="139" s="4" customFormat="1" hidden="1" spans="1:9">
      <c r="A139" s="5">
        <v>999222184670971</v>
      </c>
      <c r="B139" s="6">
        <v>44939</v>
      </c>
      <c r="C139" s="6">
        <v>44940</v>
      </c>
      <c r="D139" s="4">
        <v>283</v>
      </c>
      <c r="E139" s="4" t="str">
        <f>VLOOKUP(A139,HOP!A:L,12,0)</f>
        <v>283.00</v>
      </c>
      <c r="F139" s="4" t="str">
        <f>VLOOKUP(A139,HOP!A:C,3,0)</f>
        <v>2946507</v>
      </c>
      <c r="G139" s="4">
        <f t="shared" si="8"/>
        <v>0</v>
      </c>
      <c r="H139" s="4" t="str">
        <f t="shared" si="9"/>
        <v>，2946507</v>
      </c>
      <c r="I139" s="4" t="str">
        <f>VLOOKUP(A139,HOP!A:U,21,0)</f>
        <v>直连</v>
      </c>
    </row>
    <row r="140" s="4" customFormat="1" hidden="1" spans="1:9">
      <c r="A140" s="5">
        <v>999222184686253</v>
      </c>
      <c r="B140" s="6">
        <v>44939</v>
      </c>
      <c r="C140" s="6">
        <v>44940</v>
      </c>
      <c r="D140" s="4">
        <v>196</v>
      </c>
      <c r="E140" s="4" t="str">
        <f>VLOOKUP(A140,HOP!A:L,12,0)</f>
        <v>196.00</v>
      </c>
      <c r="F140" s="4" t="str">
        <f>VLOOKUP(A140,HOP!A:C,3,0)</f>
        <v>2946508</v>
      </c>
      <c r="G140" s="4">
        <f t="shared" si="8"/>
        <v>0</v>
      </c>
      <c r="H140" s="4" t="str">
        <f t="shared" si="9"/>
        <v>，2946508</v>
      </c>
      <c r="I140" s="4" t="str">
        <f>VLOOKUP(A140,HOP!A:U,21,0)</f>
        <v>直连</v>
      </c>
    </row>
    <row r="141" s="4" customFormat="1" hidden="1" spans="1:9">
      <c r="A141" s="5">
        <v>999222184855213</v>
      </c>
      <c r="B141" s="6">
        <v>44939</v>
      </c>
      <c r="C141" s="6">
        <v>44940</v>
      </c>
      <c r="D141" s="4">
        <v>136</v>
      </c>
      <c r="E141" s="4" t="str">
        <f>VLOOKUP(A141,HOP!A:L,12,0)</f>
        <v>136.00</v>
      </c>
      <c r="F141" s="4" t="str">
        <f>VLOOKUP(A141,HOP!A:C,3,0)</f>
        <v>2946538</v>
      </c>
      <c r="G141" s="4">
        <f t="shared" si="8"/>
        <v>0</v>
      </c>
      <c r="H141" s="4" t="str">
        <f t="shared" si="9"/>
        <v>，2946538</v>
      </c>
      <c r="I141" s="4" t="str">
        <f>VLOOKUP(A141,HOP!A:U,21,0)</f>
        <v>直连</v>
      </c>
    </row>
    <row r="142" s="4" customFormat="1" hidden="1" spans="1:9">
      <c r="A142" s="5">
        <v>999222185186851</v>
      </c>
      <c r="B142" s="6">
        <v>44939</v>
      </c>
      <c r="C142" s="6">
        <v>44940</v>
      </c>
      <c r="D142" s="4">
        <v>1343</v>
      </c>
      <c r="E142" s="4" t="str">
        <f>VLOOKUP(A142,HOP!A:L,12,0)</f>
        <v>1343.00</v>
      </c>
      <c r="F142" s="4" t="str">
        <f>VLOOKUP(A142,HOP!A:C,3,0)</f>
        <v>2946590</v>
      </c>
      <c r="G142" s="4">
        <f t="shared" si="8"/>
        <v>0</v>
      </c>
      <c r="H142" s="4" t="str">
        <f t="shared" si="9"/>
        <v>，2946590</v>
      </c>
      <c r="I142" s="4" t="str">
        <f>VLOOKUP(A142,HOP!A:U,21,0)</f>
        <v>直连</v>
      </c>
    </row>
    <row r="143" s="4" customFormat="1" hidden="1" spans="1:9">
      <c r="A143" s="5">
        <v>999222185339497</v>
      </c>
      <c r="B143" s="6">
        <v>44939</v>
      </c>
      <c r="C143" s="6">
        <v>44940</v>
      </c>
      <c r="D143" s="4">
        <v>884</v>
      </c>
      <c r="E143" s="4" t="str">
        <f>VLOOKUP(A143,HOP!A:L,12,0)</f>
        <v>884.00</v>
      </c>
      <c r="F143" s="4" t="str">
        <f>VLOOKUP(A143,HOP!A:C,3,0)</f>
        <v>2946619</v>
      </c>
      <c r="G143" s="4">
        <f t="shared" si="8"/>
        <v>0</v>
      </c>
      <c r="H143" s="4" t="str">
        <f t="shared" si="9"/>
        <v>，2946619</v>
      </c>
      <c r="I143" s="4" t="str">
        <f>VLOOKUP(A143,HOP!A:U,21,0)</f>
        <v>直连</v>
      </c>
    </row>
    <row r="144" s="4" customFormat="1" hidden="1" spans="1:9">
      <c r="A144" s="5">
        <v>999222185530587</v>
      </c>
      <c r="B144" s="6">
        <v>44939</v>
      </c>
      <c r="C144" s="6">
        <v>44940</v>
      </c>
      <c r="D144" s="4">
        <v>195</v>
      </c>
      <c r="E144" s="4" t="str">
        <f>VLOOKUP(A144,HOP!A:L,12,0)</f>
        <v>195.00</v>
      </c>
      <c r="F144" s="4" t="str">
        <f>VLOOKUP(A144,HOP!A:C,3,0)</f>
        <v>2946646</v>
      </c>
      <c r="G144" s="4">
        <f t="shared" si="8"/>
        <v>0</v>
      </c>
      <c r="H144" s="4" t="str">
        <f t="shared" si="9"/>
        <v>，2946646</v>
      </c>
      <c r="I144" s="4" t="str">
        <f>VLOOKUP(A144,HOP!A:U,21,0)</f>
        <v>直连</v>
      </c>
    </row>
    <row r="145" s="4" customFormat="1" hidden="1" spans="1:9">
      <c r="A145" s="5">
        <v>999222186182894</v>
      </c>
      <c r="B145" s="6">
        <v>44939</v>
      </c>
      <c r="C145" s="6">
        <v>44940</v>
      </c>
      <c r="D145" s="4">
        <v>469</v>
      </c>
      <c r="E145" s="4" t="str">
        <f>VLOOKUP(A145,HOP!A:L,12,0)</f>
        <v>469.00</v>
      </c>
      <c r="F145" s="4" t="str">
        <f>VLOOKUP(A145,HOP!A:C,3,0)</f>
        <v>2946757</v>
      </c>
      <c r="G145" s="4">
        <f t="shared" si="8"/>
        <v>0</v>
      </c>
      <c r="H145" s="4" t="str">
        <f t="shared" si="9"/>
        <v>，2946757</v>
      </c>
      <c r="I145" s="4" t="str">
        <f>VLOOKUP(A145,HOP!A:U,21,0)</f>
        <v>直连</v>
      </c>
    </row>
    <row r="146" s="4" customFormat="1" hidden="1" spans="1:9">
      <c r="A146" s="5">
        <v>999222186817530</v>
      </c>
      <c r="B146" s="6">
        <v>44939</v>
      </c>
      <c r="C146" s="6">
        <v>44940</v>
      </c>
      <c r="D146" s="4">
        <v>478</v>
      </c>
      <c r="E146" s="4" t="str">
        <f>VLOOKUP(A146,HOP!A:L,12,0)</f>
        <v>478.00</v>
      </c>
      <c r="F146" s="4" t="str">
        <f>VLOOKUP(A146,HOP!A:C,3,0)</f>
        <v>2946851</v>
      </c>
      <c r="G146" s="4">
        <f t="shared" si="8"/>
        <v>0</v>
      </c>
      <c r="H146" s="4" t="str">
        <f t="shared" si="9"/>
        <v>，2946851</v>
      </c>
      <c r="I146" s="4" t="str">
        <f>VLOOKUP(A146,HOP!A:U,21,0)</f>
        <v>直连</v>
      </c>
    </row>
    <row r="147" s="4" customFormat="1" hidden="1" spans="1:9">
      <c r="A147" s="5">
        <v>999222186816200</v>
      </c>
      <c r="B147" s="6">
        <v>44939</v>
      </c>
      <c r="C147" s="6">
        <v>44940</v>
      </c>
      <c r="D147" s="4">
        <v>421</v>
      </c>
      <c r="E147" s="4" t="str">
        <f>VLOOKUP(A147,HOP!A:L,12,0)</f>
        <v>421.00</v>
      </c>
      <c r="F147" s="4" t="str">
        <f>VLOOKUP(A147,HOP!A:C,3,0)</f>
        <v>2946850</v>
      </c>
      <c r="G147" s="4">
        <f t="shared" si="8"/>
        <v>0</v>
      </c>
      <c r="H147" s="4" t="str">
        <f t="shared" si="9"/>
        <v>，2946850</v>
      </c>
      <c r="I147" s="4" t="str">
        <f>VLOOKUP(A147,HOP!A:U,21,0)</f>
        <v>直连</v>
      </c>
    </row>
    <row r="148" s="4" customFormat="1" spans="1:12">
      <c r="A148" s="13" t="s">
        <v>881</v>
      </c>
      <c r="B148" s="6">
        <v>44913</v>
      </c>
      <c r="C148" s="6">
        <v>44914</v>
      </c>
      <c r="D148" s="4">
        <v>-360</v>
      </c>
      <c r="E148" s="4" t="e">
        <f>VLOOKUP(A148,HOP!A:L,12,0)</f>
        <v>#N/A</v>
      </c>
      <c r="F148" s="4">
        <v>2838242</v>
      </c>
      <c r="G148" s="4" t="e">
        <f t="shared" si="8"/>
        <v>#N/A</v>
      </c>
      <c r="H148" s="4" t="str">
        <f t="shared" si="9"/>
        <v>，2838242</v>
      </c>
      <c r="I148" s="4" t="e">
        <f>VLOOKUP(A148,HOP!A:U,21,0)</f>
        <v>#N/A</v>
      </c>
      <c r="J148" s="4" t="s">
        <v>882</v>
      </c>
      <c r="L148" s="4" t="s">
        <v>883</v>
      </c>
    </row>
    <row r="149" s="4" customFormat="1" spans="1:12">
      <c r="A149" s="5">
        <v>21843398280</v>
      </c>
      <c r="B149" s="6">
        <v>44893</v>
      </c>
      <c r="C149" s="6">
        <v>44895</v>
      </c>
      <c r="D149" s="4">
        <v>-1022</v>
      </c>
      <c r="E149" s="4" t="e">
        <f>VLOOKUP(A149,HOP!A:L,12,0)</f>
        <v>#N/A</v>
      </c>
      <c r="F149" s="4">
        <v>2827696</v>
      </c>
      <c r="G149" s="4" t="e">
        <f t="shared" si="8"/>
        <v>#N/A</v>
      </c>
      <c r="H149" s="4" t="str">
        <f t="shared" si="9"/>
        <v>，2827696</v>
      </c>
      <c r="I149" s="4" t="e">
        <f>VLOOKUP(A149,HOP!A:U,21,0)</f>
        <v>#N/A</v>
      </c>
      <c r="J149" s="4" t="s">
        <v>884</v>
      </c>
      <c r="L149" s="4" t="s">
        <v>883</v>
      </c>
    </row>
    <row r="150" s="4" customFormat="1" spans="1:10">
      <c r="A150" s="5">
        <v>21781104888</v>
      </c>
      <c r="B150" s="6">
        <v>44902</v>
      </c>
      <c r="C150" s="6">
        <v>44905</v>
      </c>
      <c r="D150" s="4">
        <v>-752</v>
      </c>
      <c r="E150" s="4" t="e">
        <f>VLOOKUP(A150,HOP!A:L,12,0)</f>
        <v>#N/A</v>
      </c>
      <c r="F150" s="4">
        <v>2793039</v>
      </c>
      <c r="G150" s="4" t="e">
        <f t="shared" si="8"/>
        <v>#N/A</v>
      </c>
      <c r="H150" s="4" t="str">
        <f t="shared" si="9"/>
        <v>，2793039</v>
      </c>
      <c r="I150" s="4" t="e">
        <f>VLOOKUP(A150,HOP!A:U,21,0)</f>
        <v>#N/A</v>
      </c>
      <c r="J150" s="4" t="s">
        <v>885</v>
      </c>
    </row>
    <row r="151" s="4" customFormat="1" spans="1:10">
      <c r="A151" s="13" t="s">
        <v>886</v>
      </c>
      <c r="B151" s="6">
        <v>44909</v>
      </c>
      <c r="C151" s="6">
        <v>44912</v>
      </c>
      <c r="D151" s="4">
        <v>-924.99</v>
      </c>
      <c r="E151" s="4" t="e">
        <f>VLOOKUP(A151,HOP!A:L,12,0)</f>
        <v>#N/A</v>
      </c>
      <c r="F151" s="4">
        <v>2871903</v>
      </c>
      <c r="G151" s="4" t="e">
        <f t="shared" si="8"/>
        <v>#N/A</v>
      </c>
      <c r="H151" s="4" t="str">
        <f t="shared" si="9"/>
        <v>，2871903</v>
      </c>
      <c r="I151" s="4" t="e">
        <f>VLOOKUP(A151,HOP!A:U,21,0)</f>
        <v>#N/A</v>
      </c>
      <c r="J151" s="4" t="s">
        <v>887</v>
      </c>
    </row>
    <row r="152" s="4" customFormat="1" spans="1:10">
      <c r="A152" s="5">
        <v>21881601666</v>
      </c>
      <c r="B152" s="6">
        <v>44909</v>
      </c>
      <c r="C152" s="6">
        <v>44916</v>
      </c>
      <c r="D152" s="4">
        <v>-6164.01</v>
      </c>
      <c r="E152" s="4" t="e">
        <f>VLOOKUP(A152,HOP!A:L,12,0)</f>
        <v>#N/A</v>
      </c>
      <c r="F152" s="4">
        <v>2863180</v>
      </c>
      <c r="G152" s="4" t="e">
        <f t="shared" si="8"/>
        <v>#N/A</v>
      </c>
      <c r="H152" s="4" t="str">
        <f t="shared" si="9"/>
        <v>，2863180</v>
      </c>
      <c r="I152" s="4" t="e">
        <f>VLOOKUP(A152,HOP!A:U,21,0)</f>
        <v>#N/A</v>
      </c>
      <c r="J152" s="4" t="s">
        <v>888</v>
      </c>
    </row>
    <row r="153" s="4" customFormat="1" spans="1:10">
      <c r="A153" s="13" t="s">
        <v>889</v>
      </c>
      <c r="B153" s="6">
        <v>44911</v>
      </c>
      <c r="C153" s="6">
        <v>44912</v>
      </c>
      <c r="D153" s="4">
        <v>-1746.01</v>
      </c>
      <c r="E153" s="4" t="e">
        <f>VLOOKUP(A153,HOP!A:L,12,0)</f>
        <v>#N/A</v>
      </c>
      <c r="F153" s="4">
        <v>2852307</v>
      </c>
      <c r="G153" s="4" t="e">
        <f t="shared" si="8"/>
        <v>#N/A</v>
      </c>
      <c r="H153" s="4" t="str">
        <f t="shared" si="9"/>
        <v>，2852307</v>
      </c>
      <c r="I153" s="4" t="e">
        <f>VLOOKUP(A153,HOP!A:U,21,0)</f>
        <v>#N/A</v>
      </c>
      <c r="J153" s="4" t="s">
        <v>890</v>
      </c>
    </row>
    <row r="154" s="4" customFormat="1" spans="1:11">
      <c r="A154" s="13" t="s">
        <v>891</v>
      </c>
      <c r="B154" s="6">
        <v>44911</v>
      </c>
      <c r="C154" s="6">
        <v>44912</v>
      </c>
      <c r="D154" s="4">
        <v>-880</v>
      </c>
      <c r="E154" s="4" t="e">
        <f>VLOOKUP(A154,HOP!A:L,12,0)</f>
        <v>#N/A</v>
      </c>
      <c r="F154" s="7">
        <v>2860483</v>
      </c>
      <c r="G154" s="7" t="e">
        <f t="shared" si="8"/>
        <v>#N/A</v>
      </c>
      <c r="H154" s="7" t="str">
        <f t="shared" si="9"/>
        <v>，2860483</v>
      </c>
      <c r="I154" s="7" t="e">
        <f>VLOOKUP(A154,HOP!A:U,21,0)</f>
        <v>#N/A</v>
      </c>
      <c r="J154" s="7" t="s">
        <v>892</v>
      </c>
      <c r="K154" s="7"/>
    </row>
    <row r="155" s="4" customFormat="1" spans="1:10">
      <c r="A155" s="13" t="s">
        <v>893</v>
      </c>
      <c r="B155" s="6">
        <v>44913</v>
      </c>
      <c r="C155" s="6">
        <v>44915</v>
      </c>
      <c r="D155" s="4">
        <v>-372</v>
      </c>
      <c r="E155" s="4" t="e">
        <f>VLOOKUP(A155,HOP!A:L,12,0)</f>
        <v>#N/A</v>
      </c>
      <c r="F155" s="4">
        <v>2882429</v>
      </c>
      <c r="G155" s="4" t="e">
        <f t="shared" si="8"/>
        <v>#N/A</v>
      </c>
      <c r="H155" s="4" t="str">
        <f t="shared" si="9"/>
        <v>，2882429</v>
      </c>
      <c r="I155" s="4" t="e">
        <f>VLOOKUP(A155,HOP!A:U,21,0)</f>
        <v>#N/A</v>
      </c>
      <c r="J155" s="4" t="s">
        <v>894</v>
      </c>
    </row>
    <row r="156" s="4" customFormat="1" spans="1:11">
      <c r="A156" s="5">
        <v>21892806345</v>
      </c>
      <c r="B156" s="6">
        <v>44915</v>
      </c>
      <c r="C156" s="6">
        <v>44920</v>
      </c>
      <c r="D156" s="4">
        <v>-301</v>
      </c>
      <c r="E156" s="4" t="e">
        <f>VLOOKUP(A156,HOP!A:L,12,0)</f>
        <v>#N/A</v>
      </c>
      <c r="F156" s="7">
        <v>2866516</v>
      </c>
      <c r="G156" s="7" t="e">
        <f t="shared" si="8"/>
        <v>#N/A</v>
      </c>
      <c r="H156" s="7" t="str">
        <f t="shared" si="9"/>
        <v>，2866516</v>
      </c>
      <c r="I156" s="7" t="e">
        <f>VLOOKUP(A156,HOP!A:U,21,0)</f>
        <v>#N/A</v>
      </c>
      <c r="J156" s="7" t="s">
        <v>895</v>
      </c>
      <c r="K156" s="7"/>
    </row>
    <row r="157" s="4" customFormat="1" spans="1:10">
      <c r="A157" s="13" t="s">
        <v>896</v>
      </c>
      <c r="B157" s="6">
        <v>44915</v>
      </c>
      <c r="C157" s="6">
        <v>44916</v>
      </c>
      <c r="D157" s="4">
        <v>-526</v>
      </c>
      <c r="E157" s="4" t="e">
        <f>VLOOKUP(A157,HOP!A:L,12,0)</f>
        <v>#N/A</v>
      </c>
      <c r="F157" s="4">
        <v>2888409</v>
      </c>
      <c r="G157" s="4" t="e">
        <f t="shared" si="8"/>
        <v>#N/A</v>
      </c>
      <c r="H157" s="4" t="str">
        <f t="shared" si="9"/>
        <v>，2888409</v>
      </c>
      <c r="I157" s="4" t="e">
        <f>VLOOKUP(A157,HOP!A:U,21,0)</f>
        <v>#N/A</v>
      </c>
      <c r="J157" s="4" t="s">
        <v>897</v>
      </c>
    </row>
    <row r="158" s="4" customFormat="1" spans="1:10">
      <c r="A158" s="13" t="s">
        <v>898</v>
      </c>
      <c r="B158" s="6">
        <v>44938</v>
      </c>
      <c r="C158" s="6">
        <v>44939</v>
      </c>
      <c r="D158" s="4">
        <v>-4518</v>
      </c>
      <c r="E158" s="4" t="e">
        <f>VLOOKUP(A158,HOP!A:L,12,0)</f>
        <v>#N/A</v>
      </c>
      <c r="F158" s="4">
        <v>2891713</v>
      </c>
      <c r="G158" s="4" t="e">
        <f t="shared" si="8"/>
        <v>#N/A</v>
      </c>
      <c r="H158" s="4" t="str">
        <f t="shared" si="9"/>
        <v>，2891713</v>
      </c>
      <c r="I158" s="4" t="e">
        <f>VLOOKUP(A158,HOP!A:U,21,0)</f>
        <v>#N/A</v>
      </c>
      <c r="J158" s="4" t="s">
        <v>899</v>
      </c>
    </row>
    <row r="159" s="4" customFormat="1" spans="1:10">
      <c r="A159" s="13" t="s">
        <v>900</v>
      </c>
      <c r="B159" s="6">
        <v>44919</v>
      </c>
      <c r="C159" s="6">
        <v>44921</v>
      </c>
      <c r="D159" s="4">
        <v>-105.99</v>
      </c>
      <c r="E159" s="4" t="e">
        <f>VLOOKUP(A159,HOP!A:L,12,0)</f>
        <v>#N/A</v>
      </c>
      <c r="F159" s="4">
        <v>2897733</v>
      </c>
      <c r="G159" s="4" t="e">
        <f t="shared" si="8"/>
        <v>#N/A</v>
      </c>
      <c r="H159" s="4" t="str">
        <f t="shared" si="9"/>
        <v>，2897733</v>
      </c>
      <c r="I159" s="4" t="e">
        <f>VLOOKUP(A159,HOP!A:U,21,0)</f>
        <v>#N/A</v>
      </c>
      <c r="J159" s="4" t="s">
        <v>901</v>
      </c>
    </row>
    <row r="160" s="4" customFormat="1" spans="1:11">
      <c r="A160" s="5">
        <v>21848279672</v>
      </c>
      <c r="B160" s="6">
        <v>44919</v>
      </c>
      <c r="C160" s="6">
        <v>44921</v>
      </c>
      <c r="D160" s="4">
        <v>-3810</v>
      </c>
      <c r="E160" s="4" t="e">
        <f>VLOOKUP(A160,HOP!A:L,12,0)</f>
        <v>#N/A</v>
      </c>
      <c r="F160" s="7">
        <v>2836457</v>
      </c>
      <c r="G160" s="7" t="e">
        <f t="shared" si="8"/>
        <v>#N/A</v>
      </c>
      <c r="H160" s="7" t="str">
        <f t="shared" si="9"/>
        <v>，2836457</v>
      </c>
      <c r="I160" s="7" t="e">
        <f>VLOOKUP(A160,HOP!A:U,21,0)</f>
        <v>#N/A</v>
      </c>
      <c r="J160" s="7" t="s">
        <v>902</v>
      </c>
      <c r="K160" s="7"/>
    </row>
    <row r="161" s="4" customFormat="1" spans="1:10">
      <c r="A161" s="13" t="s">
        <v>903</v>
      </c>
      <c r="B161" s="6">
        <v>44922</v>
      </c>
      <c r="C161" s="6">
        <v>44923</v>
      </c>
      <c r="D161" s="4">
        <v>-1051</v>
      </c>
      <c r="E161" s="4" t="e">
        <f>VLOOKUP(A161,HOP!A:L,12,0)</f>
        <v>#N/A</v>
      </c>
      <c r="F161" s="4">
        <v>2892639</v>
      </c>
      <c r="G161" s="4" t="e">
        <f t="shared" si="8"/>
        <v>#N/A</v>
      </c>
      <c r="H161" s="4" t="str">
        <f t="shared" si="9"/>
        <v>，2892639</v>
      </c>
      <c r="I161" s="4" t="e">
        <f>VLOOKUP(A161,HOP!A:U,21,0)</f>
        <v>#N/A</v>
      </c>
      <c r="J161" s="4" t="s">
        <v>904</v>
      </c>
    </row>
    <row r="162" s="4" customFormat="1" spans="1:10">
      <c r="A162" s="13" t="s">
        <v>905</v>
      </c>
      <c r="B162" s="6">
        <v>44922</v>
      </c>
      <c r="C162" s="6">
        <v>44924</v>
      </c>
      <c r="D162" s="4">
        <v>-1464</v>
      </c>
      <c r="E162" s="4" t="e">
        <f>VLOOKUP(A162,HOP!A:L,12,0)</f>
        <v>#N/A</v>
      </c>
      <c r="F162" s="4">
        <v>2881213</v>
      </c>
      <c r="G162" s="4" t="e">
        <f t="shared" si="8"/>
        <v>#N/A</v>
      </c>
      <c r="H162" s="4" t="str">
        <f t="shared" si="9"/>
        <v>，2881213</v>
      </c>
      <c r="I162" s="4" t="e">
        <f>VLOOKUP(A162,HOP!A:U,21,0)</f>
        <v>#N/A</v>
      </c>
      <c r="J162" s="4" t="s">
        <v>906</v>
      </c>
    </row>
    <row r="163" s="4" customFormat="1" spans="1:10">
      <c r="A163" s="5">
        <v>21260571683</v>
      </c>
      <c r="B163" s="6">
        <v>44926</v>
      </c>
      <c r="C163" s="6">
        <v>44928</v>
      </c>
      <c r="D163" s="4">
        <v>-556</v>
      </c>
      <c r="E163" s="4" t="e">
        <f>VLOOKUP(A163,HOP!A:L,12,0)</f>
        <v>#N/A</v>
      </c>
      <c r="F163" s="4">
        <v>2719989</v>
      </c>
      <c r="G163" s="4" t="e">
        <f t="shared" si="8"/>
        <v>#N/A</v>
      </c>
      <c r="H163" s="4" t="str">
        <f>$H$1&amp;F163</f>
        <v>，2719989</v>
      </c>
      <c r="I163" s="4" t="e">
        <f>VLOOKUP(A163,HOP!A:U,21,0)</f>
        <v>#N/A</v>
      </c>
      <c r="J163" s="4" t="s">
        <v>907</v>
      </c>
    </row>
    <row r="164" s="4" customFormat="1" spans="1:10">
      <c r="A164" s="5">
        <v>21879847014</v>
      </c>
      <c r="B164" s="6">
        <v>44928</v>
      </c>
      <c r="C164" s="6">
        <v>44930</v>
      </c>
      <c r="D164" s="4">
        <v>-6531</v>
      </c>
      <c r="E164" s="4" t="e">
        <f>VLOOKUP(A164,HOP!A:L,12,0)</f>
        <v>#N/A</v>
      </c>
      <c r="F164" s="4">
        <v>2862464</v>
      </c>
      <c r="G164" s="4" t="e">
        <f t="shared" si="8"/>
        <v>#N/A</v>
      </c>
      <c r="H164" s="4" t="str">
        <f>$H$1&amp;F164</f>
        <v>，2862464</v>
      </c>
      <c r="I164" s="4" t="e">
        <f>VLOOKUP(A164,HOP!A:U,21,0)</f>
        <v>#N/A</v>
      </c>
      <c r="J164" s="4" t="s">
        <v>908</v>
      </c>
    </row>
    <row r="166" spans="4:4">
      <c r="D166" s="4">
        <f>SUM(D2:D165)</f>
        <v>171507</v>
      </c>
    </row>
    <row r="167" spans="4:4">
      <c r="D167" s="4" t="s">
        <v>909</v>
      </c>
    </row>
    <row r="171" spans="1:3">
      <c r="A171" s="4" t="s">
        <v>910</v>
      </c>
      <c r="C171" s="4">
        <v>-2950</v>
      </c>
    </row>
    <row r="172" spans="1:3">
      <c r="A172" s="4" t="s">
        <v>911</v>
      </c>
      <c r="C172" s="4">
        <v>175791.8</v>
      </c>
    </row>
    <row r="173" spans="1:3">
      <c r="A173" s="4" t="s">
        <v>912</v>
      </c>
      <c r="C173" s="4">
        <v>-360</v>
      </c>
    </row>
    <row r="174" spans="1:3">
      <c r="A174" s="4" t="s">
        <v>913</v>
      </c>
      <c r="C174" s="4">
        <v>-1022</v>
      </c>
    </row>
    <row r="175" spans="1:3">
      <c r="A175" s="4" t="s">
        <v>914</v>
      </c>
      <c r="C175" s="4">
        <v>47.2</v>
      </c>
    </row>
    <row r="176" spans="1:3">
      <c r="A176" s="4" t="s">
        <v>915</v>
      </c>
      <c r="C176" s="4">
        <f>SUBTOTAL(9,C171:C175)</f>
        <v>171507</v>
      </c>
    </row>
  </sheetData>
  <autoFilter ref="A1:X164">
    <filterColumn colId="3">
      <filters>
        <filter val="500"/>
        <filter val="501"/>
        <filter val="-301"/>
        <filter val="1401"/>
        <filter val="-1746.01"/>
        <filter val="-6164.01"/>
        <filter val="204"/>
        <filter val="2805"/>
        <filter val="606"/>
        <filter val="1207"/>
        <filter val="1807"/>
        <filter val="109"/>
        <filter val="309"/>
        <filter val="710"/>
        <filter val="2910"/>
        <filter val="-3810"/>
        <filter val="311"/>
        <filter val="2112"/>
        <filter val="213"/>
        <filter val="913"/>
        <filter val="215"/>
        <filter val="415"/>
        <filter val="717"/>
        <filter val="1217"/>
        <filter val="518"/>
        <filter val="-4518"/>
        <filter val="1420"/>
        <filter val="1620"/>
        <filter val="421"/>
        <filter val="521"/>
        <filter val="-1022"/>
        <filter val="2424"/>
        <filter val="625"/>
        <filter val="725"/>
        <filter val="-526"/>
        <filter val="1826"/>
        <filter val="2127"/>
        <filter val="529"/>
        <filter val="3729"/>
        <filter val="1530"/>
        <filter val="2430"/>
        <filter val="4230"/>
        <filter val="331"/>
        <filter val="431"/>
        <filter val="-6531"/>
        <filter val="11332"/>
        <filter val="333"/>
        <filter val="334"/>
        <filter val="834"/>
        <filter val="135"/>
        <filter val="136"/>
        <filter val="836"/>
        <filter val="3236"/>
        <filter val="3736"/>
        <filter val="237"/>
        <filter val="2737"/>
        <filter val="239"/>
        <filter val="240"/>
        <filter val="340"/>
        <filter val="2340"/>
        <filter val="542"/>
        <filter val="1343"/>
        <filter val="8344"/>
        <filter val="245"/>
        <filter val="146"/>
        <filter val="247"/>
        <filter val="448"/>
        <filter val="549"/>
        <filter val="351"/>
        <filter val="1551"/>
        <filter val="-1051"/>
        <filter val="252"/>
        <filter val="-752"/>
        <filter val="1352"/>
        <filter val="1652"/>
        <filter val="5652"/>
        <filter val="3153"/>
        <filter val="1754"/>
        <filter val="456"/>
        <filter val="-556"/>
        <filter val="358"/>
        <filter val="658"/>
        <filter val="360"/>
        <filter val="860"/>
        <filter val="-360"/>
        <filter val="1560"/>
        <filter val="861"/>
        <filter val="464"/>
        <filter val="1364"/>
        <filter val="3464"/>
        <filter val="-1464"/>
        <filter val="465"/>
        <filter val="566"/>
        <filter val="1066"/>
        <filter val="668"/>
        <filter val="768"/>
        <filter val="13668"/>
        <filter val="469"/>
        <filter val="270"/>
        <filter val="2770"/>
        <filter val="171"/>
        <filter val="471"/>
        <filter val="2271"/>
        <filter val="19371"/>
        <filter val="172"/>
        <filter val="-372"/>
        <filter val="173"/>
        <filter val="1274"/>
        <filter val="1574"/>
        <filter val="175"/>
        <filter val="975"/>
        <filter val="1076"/>
        <filter val="478"/>
        <filter val="2978"/>
        <filter val="680"/>
        <filter val="-880"/>
        <filter val="2280"/>
        <filter val="882"/>
        <filter val="1482"/>
        <filter val="283"/>
        <filter val="483"/>
        <filter val="5083"/>
        <filter val="384"/>
        <filter val="884"/>
        <filter val="8284"/>
        <filter val="287"/>
        <filter val="188"/>
        <filter val="588"/>
        <filter val="689"/>
        <filter val="290"/>
        <filter val="390"/>
        <filter val="490"/>
        <filter val="292"/>
        <filter val="492"/>
        <filter val="194"/>
        <filter val="3294"/>
        <filter val="195"/>
        <filter val="196"/>
        <filter val="396"/>
        <filter val="796"/>
        <filter val="2096"/>
        <filter val="1297"/>
        <filter val="1997"/>
        <filter val="98"/>
        <filter val="499"/>
        <filter val="-105.99"/>
        <filter val="-924.99"/>
      </filters>
    </filterColumn>
    <filterColumn colId="6">
      <filters>
        <filter val="#N/A"/>
        <filter val="47.2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2"/>
  <sheetViews>
    <sheetView workbookViewId="0">
      <selection activeCell="C40" sqref="C40"/>
    </sheetView>
  </sheetViews>
  <sheetFormatPr defaultColWidth="8" defaultRowHeight="12.75"/>
  <cols>
    <col min="1" max="1" width="11.125" style="8"/>
    <col min="2" max="16383" width="8" style="8"/>
  </cols>
  <sheetData>
    <row r="1" s="8" customFormat="1" spans="1:22">
      <c r="A1" s="9" t="s">
        <v>916</v>
      </c>
      <c r="B1" s="9" t="s">
        <v>917</v>
      </c>
      <c r="C1" s="9" t="s">
        <v>918</v>
      </c>
      <c r="D1" s="9" t="s">
        <v>919</v>
      </c>
      <c r="E1" s="9" t="s">
        <v>13</v>
      </c>
      <c r="F1" s="9" t="s">
        <v>5</v>
      </c>
      <c r="G1" s="9" t="s">
        <v>6</v>
      </c>
      <c r="H1" s="9" t="s">
        <v>920</v>
      </c>
      <c r="I1" s="9" t="s">
        <v>921</v>
      </c>
      <c r="J1" s="9" t="s">
        <v>922</v>
      </c>
      <c r="K1" s="9" t="s">
        <v>923</v>
      </c>
      <c r="L1" s="9" t="s">
        <v>924</v>
      </c>
      <c r="M1" s="9" t="s">
        <v>925</v>
      </c>
      <c r="N1" s="9" t="s">
        <v>926</v>
      </c>
      <c r="O1" s="9" t="s">
        <v>927</v>
      </c>
      <c r="P1" s="9" t="s">
        <v>928</v>
      </c>
      <c r="Q1" s="9" t="s">
        <v>929</v>
      </c>
      <c r="R1" s="9" t="s">
        <v>930</v>
      </c>
      <c r="S1" s="9" t="s">
        <v>931</v>
      </c>
      <c r="T1" s="9" t="s">
        <v>932</v>
      </c>
      <c r="U1" s="9" t="s">
        <v>933</v>
      </c>
      <c r="V1" s="9" t="s">
        <v>934</v>
      </c>
    </row>
    <row r="2" s="8" customFormat="1" spans="1:22">
      <c r="A2" s="10">
        <v>999222186817530</v>
      </c>
      <c r="B2" s="8" t="s">
        <v>935</v>
      </c>
      <c r="C2" s="8" t="s">
        <v>936</v>
      </c>
      <c r="D2" s="8" t="s">
        <v>937</v>
      </c>
      <c r="E2" s="8" t="s">
        <v>938</v>
      </c>
      <c r="F2" s="8" t="s">
        <v>935</v>
      </c>
      <c r="G2" s="8" t="s">
        <v>939</v>
      </c>
      <c r="H2" s="8" t="s">
        <v>940</v>
      </c>
      <c r="I2" s="8" t="s">
        <v>941</v>
      </c>
      <c r="J2" s="8" t="s">
        <v>30</v>
      </c>
      <c r="K2" s="8" t="s">
        <v>942</v>
      </c>
      <c r="L2" s="8" t="s">
        <v>942</v>
      </c>
      <c r="M2" s="8" t="s">
        <v>943</v>
      </c>
      <c r="N2" s="8" t="s">
        <v>943</v>
      </c>
      <c r="O2" s="8" t="s">
        <v>944</v>
      </c>
      <c r="P2" s="8" t="s">
        <v>945</v>
      </c>
      <c r="Q2" s="8" t="s">
        <v>946</v>
      </c>
      <c r="R2" s="8" t="s">
        <v>947</v>
      </c>
      <c r="S2" s="8" t="s">
        <v>948</v>
      </c>
      <c r="T2" s="8" t="s">
        <v>949</v>
      </c>
      <c r="U2" s="8" t="s">
        <v>950</v>
      </c>
      <c r="V2" s="8" t="s">
        <v>951</v>
      </c>
    </row>
    <row r="3" s="8" customFormat="1" spans="1:22">
      <c r="A3" s="10">
        <v>999222186816200</v>
      </c>
      <c r="B3" s="8" t="s">
        <v>935</v>
      </c>
      <c r="C3" s="8" t="s">
        <v>952</v>
      </c>
      <c r="D3" s="8" t="s">
        <v>953</v>
      </c>
      <c r="E3" s="8" t="s">
        <v>954</v>
      </c>
      <c r="F3" s="8" t="s">
        <v>935</v>
      </c>
      <c r="G3" s="8" t="s">
        <v>939</v>
      </c>
      <c r="H3" s="8" t="s">
        <v>940</v>
      </c>
      <c r="I3" s="8" t="s">
        <v>955</v>
      </c>
      <c r="J3" s="8" t="s">
        <v>30</v>
      </c>
      <c r="K3" s="8" t="s">
        <v>956</v>
      </c>
      <c r="L3" s="8" t="s">
        <v>956</v>
      </c>
      <c r="M3" s="8" t="s">
        <v>943</v>
      </c>
      <c r="N3" s="8" t="s">
        <v>943</v>
      </c>
      <c r="O3" s="8" t="s">
        <v>944</v>
      </c>
      <c r="P3" s="8" t="s">
        <v>945</v>
      </c>
      <c r="Q3" s="8" t="s">
        <v>946</v>
      </c>
      <c r="R3" s="8" t="s">
        <v>957</v>
      </c>
      <c r="S3" s="8" t="s">
        <v>948</v>
      </c>
      <c r="T3" s="8" t="s">
        <v>949</v>
      </c>
      <c r="U3" s="8" t="s">
        <v>950</v>
      </c>
      <c r="V3" s="8" t="s">
        <v>958</v>
      </c>
    </row>
    <row r="4" s="8" customFormat="1" spans="1:22">
      <c r="A4" s="10">
        <v>999222186182894</v>
      </c>
      <c r="B4" s="8" t="s">
        <v>935</v>
      </c>
      <c r="C4" s="8" t="s">
        <v>959</v>
      </c>
      <c r="D4" s="8" t="s">
        <v>960</v>
      </c>
      <c r="E4" s="8" t="s">
        <v>961</v>
      </c>
      <c r="F4" s="8" t="s">
        <v>935</v>
      </c>
      <c r="G4" s="8" t="s">
        <v>939</v>
      </c>
      <c r="H4" s="8" t="s">
        <v>940</v>
      </c>
      <c r="I4" s="8" t="s">
        <v>962</v>
      </c>
      <c r="J4" s="8" t="s">
        <v>30</v>
      </c>
      <c r="K4" s="8" t="s">
        <v>963</v>
      </c>
      <c r="L4" s="8" t="s">
        <v>963</v>
      </c>
      <c r="M4" s="8" t="s">
        <v>943</v>
      </c>
      <c r="N4" s="8" t="s">
        <v>943</v>
      </c>
      <c r="O4" s="8" t="s">
        <v>944</v>
      </c>
      <c r="P4" s="8" t="s">
        <v>945</v>
      </c>
      <c r="Q4" s="8" t="s">
        <v>946</v>
      </c>
      <c r="R4" s="8" t="s">
        <v>964</v>
      </c>
      <c r="S4" s="8" t="s">
        <v>948</v>
      </c>
      <c r="T4" s="8" t="s">
        <v>949</v>
      </c>
      <c r="U4" s="8" t="s">
        <v>950</v>
      </c>
      <c r="V4" s="8" t="s">
        <v>965</v>
      </c>
    </row>
    <row r="5" s="8" customFormat="1" spans="1:22">
      <c r="A5" s="10">
        <v>999222185530587</v>
      </c>
      <c r="B5" s="8" t="s">
        <v>935</v>
      </c>
      <c r="C5" s="8" t="s">
        <v>966</v>
      </c>
      <c r="D5" s="8" t="s">
        <v>967</v>
      </c>
      <c r="E5" s="8" t="s">
        <v>968</v>
      </c>
      <c r="F5" s="8" t="s">
        <v>935</v>
      </c>
      <c r="G5" s="8" t="s">
        <v>939</v>
      </c>
      <c r="H5" s="8" t="s">
        <v>940</v>
      </c>
      <c r="I5" s="8" t="s">
        <v>969</v>
      </c>
      <c r="J5" s="8" t="s">
        <v>30</v>
      </c>
      <c r="K5" s="8" t="s">
        <v>970</v>
      </c>
      <c r="L5" s="8" t="s">
        <v>970</v>
      </c>
      <c r="M5" s="8" t="s">
        <v>943</v>
      </c>
      <c r="N5" s="8" t="s">
        <v>943</v>
      </c>
      <c r="O5" s="8" t="s">
        <v>944</v>
      </c>
      <c r="P5" s="8" t="s">
        <v>945</v>
      </c>
      <c r="Q5" s="8" t="s">
        <v>946</v>
      </c>
      <c r="R5" s="8" t="s">
        <v>971</v>
      </c>
      <c r="S5" s="8" t="s">
        <v>948</v>
      </c>
      <c r="T5" s="8" t="s">
        <v>949</v>
      </c>
      <c r="U5" s="8" t="s">
        <v>950</v>
      </c>
      <c r="V5" s="8" t="s">
        <v>972</v>
      </c>
    </row>
    <row r="6" s="8" customFormat="1" spans="1:22">
      <c r="A6" s="10">
        <v>999222185339497</v>
      </c>
      <c r="B6" s="8" t="s">
        <v>935</v>
      </c>
      <c r="C6" s="8" t="s">
        <v>973</v>
      </c>
      <c r="D6" s="8" t="s">
        <v>974</v>
      </c>
      <c r="E6" s="8" t="s">
        <v>975</v>
      </c>
      <c r="F6" s="8" t="s">
        <v>935</v>
      </c>
      <c r="G6" s="8" t="s">
        <v>939</v>
      </c>
      <c r="H6" s="8" t="s">
        <v>940</v>
      </c>
      <c r="I6" s="8" t="s">
        <v>976</v>
      </c>
      <c r="J6" s="8" t="s">
        <v>30</v>
      </c>
      <c r="K6" s="8" t="s">
        <v>977</v>
      </c>
      <c r="L6" s="8" t="s">
        <v>977</v>
      </c>
      <c r="M6" s="8" t="s">
        <v>943</v>
      </c>
      <c r="N6" s="8" t="s">
        <v>943</v>
      </c>
      <c r="O6" s="8" t="s">
        <v>944</v>
      </c>
      <c r="P6" s="8" t="s">
        <v>945</v>
      </c>
      <c r="Q6" s="8" t="s">
        <v>946</v>
      </c>
      <c r="R6" s="8" t="s">
        <v>978</v>
      </c>
      <c r="S6" s="8" t="s">
        <v>948</v>
      </c>
      <c r="T6" s="8" t="s">
        <v>949</v>
      </c>
      <c r="U6" s="8" t="s">
        <v>950</v>
      </c>
      <c r="V6" s="8" t="s">
        <v>979</v>
      </c>
    </row>
    <row r="7" s="8" customFormat="1" spans="1:22">
      <c r="A7" s="10">
        <v>999222185186851</v>
      </c>
      <c r="B7" s="8" t="s">
        <v>935</v>
      </c>
      <c r="C7" s="8" t="s">
        <v>980</v>
      </c>
      <c r="D7" s="8" t="s">
        <v>981</v>
      </c>
      <c r="E7" s="8" t="s">
        <v>982</v>
      </c>
      <c r="F7" s="8" t="s">
        <v>935</v>
      </c>
      <c r="G7" s="8" t="s">
        <v>939</v>
      </c>
      <c r="H7" s="8" t="s">
        <v>940</v>
      </c>
      <c r="I7" s="8" t="s">
        <v>983</v>
      </c>
      <c r="J7" s="8" t="s">
        <v>30</v>
      </c>
      <c r="K7" s="8" t="s">
        <v>984</v>
      </c>
      <c r="L7" s="8" t="s">
        <v>984</v>
      </c>
      <c r="M7" s="8" t="s">
        <v>943</v>
      </c>
      <c r="N7" s="8" t="s">
        <v>943</v>
      </c>
      <c r="O7" s="8" t="s">
        <v>944</v>
      </c>
      <c r="P7" s="8" t="s">
        <v>945</v>
      </c>
      <c r="Q7" s="8" t="s">
        <v>946</v>
      </c>
      <c r="R7" s="8" t="s">
        <v>985</v>
      </c>
      <c r="S7" s="8" t="s">
        <v>948</v>
      </c>
      <c r="T7" s="8" t="s">
        <v>949</v>
      </c>
      <c r="U7" s="8" t="s">
        <v>950</v>
      </c>
      <c r="V7" s="8" t="s">
        <v>958</v>
      </c>
    </row>
    <row r="8" s="8" customFormat="1" spans="1:22">
      <c r="A8" s="10">
        <v>999222184855213</v>
      </c>
      <c r="B8" s="8" t="s">
        <v>935</v>
      </c>
      <c r="C8" s="8" t="s">
        <v>986</v>
      </c>
      <c r="D8" s="8" t="s">
        <v>987</v>
      </c>
      <c r="E8" s="8" t="s">
        <v>988</v>
      </c>
      <c r="F8" s="8" t="s">
        <v>935</v>
      </c>
      <c r="G8" s="8" t="s">
        <v>939</v>
      </c>
      <c r="H8" s="8" t="s">
        <v>940</v>
      </c>
      <c r="I8" s="8" t="s">
        <v>989</v>
      </c>
      <c r="J8" s="8" t="s">
        <v>30</v>
      </c>
      <c r="K8" s="8" t="s">
        <v>990</v>
      </c>
      <c r="L8" s="8" t="s">
        <v>990</v>
      </c>
      <c r="M8" s="8" t="s">
        <v>943</v>
      </c>
      <c r="N8" s="8" t="s">
        <v>943</v>
      </c>
      <c r="O8" s="8" t="s">
        <v>944</v>
      </c>
      <c r="P8" s="8" t="s">
        <v>945</v>
      </c>
      <c r="Q8" s="8" t="s">
        <v>946</v>
      </c>
      <c r="R8" s="8" t="s">
        <v>991</v>
      </c>
      <c r="S8" s="8" t="s">
        <v>948</v>
      </c>
      <c r="T8" s="8" t="s">
        <v>949</v>
      </c>
      <c r="U8" s="8" t="s">
        <v>950</v>
      </c>
      <c r="V8" s="8" t="s">
        <v>992</v>
      </c>
    </row>
    <row r="9" s="8" customFormat="1" spans="1:22">
      <c r="A9" s="10">
        <v>999222184686253</v>
      </c>
      <c r="B9" s="8" t="s">
        <v>935</v>
      </c>
      <c r="C9" s="8" t="s">
        <v>993</v>
      </c>
      <c r="D9" s="8" t="s">
        <v>994</v>
      </c>
      <c r="E9" s="8" t="s">
        <v>995</v>
      </c>
      <c r="F9" s="8" t="s">
        <v>935</v>
      </c>
      <c r="G9" s="8" t="s">
        <v>939</v>
      </c>
      <c r="H9" s="8" t="s">
        <v>940</v>
      </c>
      <c r="I9" s="8" t="s">
        <v>996</v>
      </c>
      <c r="J9" s="8" t="s">
        <v>30</v>
      </c>
      <c r="K9" s="8" t="s">
        <v>997</v>
      </c>
      <c r="L9" s="8" t="s">
        <v>997</v>
      </c>
      <c r="M9" s="8" t="s">
        <v>943</v>
      </c>
      <c r="N9" s="8" t="s">
        <v>943</v>
      </c>
      <c r="O9" s="8" t="s">
        <v>944</v>
      </c>
      <c r="P9" s="8" t="s">
        <v>945</v>
      </c>
      <c r="Q9" s="8" t="s">
        <v>946</v>
      </c>
      <c r="R9" s="8" t="s">
        <v>998</v>
      </c>
      <c r="S9" s="8" t="s">
        <v>948</v>
      </c>
      <c r="T9" s="8" t="s">
        <v>949</v>
      </c>
      <c r="U9" s="8" t="s">
        <v>950</v>
      </c>
      <c r="V9" s="8" t="s">
        <v>992</v>
      </c>
    </row>
    <row r="10" s="8" customFormat="1" spans="1:22">
      <c r="A10" s="10">
        <v>999222184670971</v>
      </c>
      <c r="B10" s="8" t="s">
        <v>935</v>
      </c>
      <c r="C10" s="8" t="s">
        <v>999</v>
      </c>
      <c r="D10" s="8" t="s">
        <v>1000</v>
      </c>
      <c r="E10" s="8" t="s">
        <v>1001</v>
      </c>
      <c r="F10" s="8" t="s">
        <v>935</v>
      </c>
      <c r="G10" s="8" t="s">
        <v>939</v>
      </c>
      <c r="H10" s="8" t="s">
        <v>940</v>
      </c>
      <c r="I10" s="8" t="s">
        <v>1002</v>
      </c>
      <c r="J10" s="8" t="s">
        <v>30</v>
      </c>
      <c r="K10" s="8" t="s">
        <v>1003</v>
      </c>
      <c r="L10" s="8" t="s">
        <v>1003</v>
      </c>
      <c r="M10" s="8" t="s">
        <v>943</v>
      </c>
      <c r="N10" s="8" t="s">
        <v>943</v>
      </c>
      <c r="O10" s="8" t="s">
        <v>944</v>
      </c>
      <c r="P10" s="8" t="s">
        <v>945</v>
      </c>
      <c r="Q10" s="8" t="s">
        <v>946</v>
      </c>
      <c r="R10" s="8" t="s">
        <v>1004</v>
      </c>
      <c r="S10" s="8" t="s">
        <v>948</v>
      </c>
      <c r="T10" s="8" t="s">
        <v>949</v>
      </c>
      <c r="U10" s="8" t="s">
        <v>950</v>
      </c>
      <c r="V10" s="8" t="s">
        <v>1005</v>
      </c>
    </row>
    <row r="11" s="8" customFormat="1" spans="1:22">
      <c r="A11" s="10">
        <v>999222184637556</v>
      </c>
      <c r="B11" s="8" t="s">
        <v>935</v>
      </c>
      <c r="C11" s="8" t="s">
        <v>1006</v>
      </c>
      <c r="D11" s="8" t="s">
        <v>1007</v>
      </c>
      <c r="E11" s="8" t="s">
        <v>1008</v>
      </c>
      <c r="F11" s="8" t="s">
        <v>935</v>
      </c>
      <c r="G11" s="8" t="s">
        <v>939</v>
      </c>
      <c r="H11" s="8" t="s">
        <v>940</v>
      </c>
      <c r="I11" s="8" t="s">
        <v>1002</v>
      </c>
      <c r="J11" s="8" t="s">
        <v>30</v>
      </c>
      <c r="K11" s="8" t="s">
        <v>1003</v>
      </c>
      <c r="L11" s="8" t="s">
        <v>1003</v>
      </c>
      <c r="M11" s="8" t="s">
        <v>943</v>
      </c>
      <c r="N11" s="8" t="s">
        <v>943</v>
      </c>
      <c r="O11" s="8" t="s">
        <v>944</v>
      </c>
      <c r="P11" s="8" t="s">
        <v>945</v>
      </c>
      <c r="Q11" s="8" t="s">
        <v>946</v>
      </c>
      <c r="R11" s="8" t="s">
        <v>1009</v>
      </c>
      <c r="S11" s="8" t="s">
        <v>948</v>
      </c>
      <c r="T11" s="8" t="s">
        <v>949</v>
      </c>
      <c r="U11" s="8" t="s">
        <v>950</v>
      </c>
      <c r="V11" s="8" t="s">
        <v>972</v>
      </c>
    </row>
    <row r="12" s="8" customFormat="1" spans="1:22">
      <c r="A12" s="10">
        <v>999222184568693</v>
      </c>
      <c r="B12" s="8" t="s">
        <v>935</v>
      </c>
      <c r="C12" s="8" t="s">
        <v>1010</v>
      </c>
      <c r="D12" s="8" t="s">
        <v>1011</v>
      </c>
      <c r="E12" s="8" t="s">
        <v>1012</v>
      </c>
      <c r="F12" s="8" t="s">
        <v>935</v>
      </c>
      <c r="G12" s="8" t="s">
        <v>939</v>
      </c>
      <c r="H12" s="8" t="s">
        <v>940</v>
      </c>
      <c r="I12" s="8" t="s">
        <v>1013</v>
      </c>
      <c r="J12" s="8" t="s">
        <v>30</v>
      </c>
      <c r="K12" s="8" t="s">
        <v>1014</v>
      </c>
      <c r="L12" s="8" t="s">
        <v>1014</v>
      </c>
      <c r="M12" s="8" t="s">
        <v>943</v>
      </c>
      <c r="N12" s="8" t="s">
        <v>943</v>
      </c>
      <c r="O12" s="8" t="s">
        <v>944</v>
      </c>
      <c r="P12" s="8" t="s">
        <v>945</v>
      </c>
      <c r="Q12" s="8" t="s">
        <v>946</v>
      </c>
      <c r="R12" s="8" t="s">
        <v>1015</v>
      </c>
      <c r="S12" s="8" t="s">
        <v>948</v>
      </c>
      <c r="T12" s="8" t="s">
        <v>949</v>
      </c>
      <c r="U12" s="8" t="s">
        <v>950</v>
      </c>
      <c r="V12" s="8" t="s">
        <v>1016</v>
      </c>
    </row>
    <row r="13" s="8" customFormat="1" spans="1:22">
      <c r="A13" s="10">
        <v>999222184464046</v>
      </c>
      <c r="B13" s="8" t="s">
        <v>935</v>
      </c>
      <c r="C13" s="8" t="s">
        <v>1017</v>
      </c>
      <c r="D13" s="8" t="s">
        <v>1018</v>
      </c>
      <c r="E13" s="8" t="s">
        <v>1019</v>
      </c>
      <c r="F13" s="8" t="s">
        <v>935</v>
      </c>
      <c r="G13" s="8" t="s">
        <v>939</v>
      </c>
      <c r="H13" s="8" t="s">
        <v>940</v>
      </c>
      <c r="I13" s="8" t="s">
        <v>1020</v>
      </c>
      <c r="J13" s="8" t="s">
        <v>30</v>
      </c>
      <c r="K13" s="8" t="s">
        <v>1021</v>
      </c>
      <c r="L13" s="8" t="s">
        <v>1021</v>
      </c>
      <c r="M13" s="8" t="s">
        <v>943</v>
      </c>
      <c r="N13" s="8" t="s">
        <v>943</v>
      </c>
      <c r="O13" s="8" t="s">
        <v>944</v>
      </c>
      <c r="P13" s="8" t="s">
        <v>945</v>
      </c>
      <c r="Q13" s="8" t="s">
        <v>946</v>
      </c>
      <c r="R13" s="8" t="s">
        <v>1022</v>
      </c>
      <c r="S13" s="8" t="s">
        <v>948</v>
      </c>
      <c r="T13" s="8" t="s">
        <v>949</v>
      </c>
      <c r="U13" s="8" t="s">
        <v>950</v>
      </c>
      <c r="V13" s="8" t="s">
        <v>951</v>
      </c>
    </row>
    <row r="14" s="8" customFormat="1" spans="1:22">
      <c r="A14" s="10">
        <v>999222184062466</v>
      </c>
      <c r="B14" s="8" t="s">
        <v>935</v>
      </c>
      <c r="C14" s="8" t="s">
        <v>1023</v>
      </c>
      <c r="D14" s="8" t="s">
        <v>1024</v>
      </c>
      <c r="E14" s="8" t="s">
        <v>1025</v>
      </c>
      <c r="F14" s="8" t="s">
        <v>935</v>
      </c>
      <c r="G14" s="8" t="s">
        <v>939</v>
      </c>
      <c r="H14" s="8" t="s">
        <v>940</v>
      </c>
      <c r="I14" s="8" t="s">
        <v>1026</v>
      </c>
      <c r="J14" s="8" t="s">
        <v>30</v>
      </c>
      <c r="K14" s="8" t="s">
        <v>1027</v>
      </c>
      <c r="L14" s="8" t="s">
        <v>1027</v>
      </c>
      <c r="M14" s="8" t="s">
        <v>943</v>
      </c>
      <c r="N14" s="8" t="s">
        <v>943</v>
      </c>
      <c r="O14" s="8" t="s">
        <v>944</v>
      </c>
      <c r="P14" s="8" t="s">
        <v>945</v>
      </c>
      <c r="Q14" s="8" t="s">
        <v>946</v>
      </c>
      <c r="R14" s="8" t="s">
        <v>1028</v>
      </c>
      <c r="S14" s="8" t="s">
        <v>948</v>
      </c>
      <c r="T14" s="8" t="s">
        <v>949</v>
      </c>
      <c r="U14" s="8" t="s">
        <v>950</v>
      </c>
      <c r="V14" s="8" t="s">
        <v>992</v>
      </c>
    </row>
    <row r="15" s="8" customFormat="1" spans="1:22">
      <c r="A15" s="10">
        <v>999222183972998</v>
      </c>
      <c r="B15" s="8" t="s">
        <v>935</v>
      </c>
      <c r="C15" s="8" t="s">
        <v>1029</v>
      </c>
      <c r="D15" s="8" t="s">
        <v>1030</v>
      </c>
      <c r="E15" s="8" t="s">
        <v>1031</v>
      </c>
      <c r="F15" s="8" t="s">
        <v>935</v>
      </c>
      <c r="G15" s="8" t="s">
        <v>939</v>
      </c>
      <c r="H15" s="8" t="s">
        <v>940</v>
      </c>
      <c r="I15" s="8" t="s">
        <v>1032</v>
      </c>
      <c r="J15" s="8" t="s">
        <v>30</v>
      </c>
      <c r="K15" s="8" t="s">
        <v>1033</v>
      </c>
      <c r="L15" s="8" t="s">
        <v>1033</v>
      </c>
      <c r="M15" s="8" t="s">
        <v>943</v>
      </c>
      <c r="N15" s="8" t="s">
        <v>943</v>
      </c>
      <c r="O15" s="8" t="s">
        <v>944</v>
      </c>
      <c r="P15" s="8" t="s">
        <v>945</v>
      </c>
      <c r="Q15" s="8" t="s">
        <v>946</v>
      </c>
      <c r="R15" s="8" t="s">
        <v>1034</v>
      </c>
      <c r="S15" s="8" t="s">
        <v>948</v>
      </c>
      <c r="T15" s="8" t="s">
        <v>949</v>
      </c>
      <c r="U15" s="8" t="s">
        <v>950</v>
      </c>
      <c r="V15" s="8" t="s">
        <v>965</v>
      </c>
    </row>
    <row r="16" s="8" customFormat="1" spans="1:22">
      <c r="A16" s="10">
        <v>999222183884794</v>
      </c>
      <c r="B16" s="8" t="s">
        <v>935</v>
      </c>
      <c r="C16" s="8" t="s">
        <v>1035</v>
      </c>
      <c r="D16" s="8" t="s">
        <v>1036</v>
      </c>
      <c r="E16" s="8" t="s">
        <v>1037</v>
      </c>
      <c r="F16" s="8" t="s">
        <v>935</v>
      </c>
      <c r="G16" s="8" t="s">
        <v>939</v>
      </c>
      <c r="H16" s="8" t="s">
        <v>940</v>
      </c>
      <c r="I16" s="8" t="s">
        <v>1038</v>
      </c>
      <c r="J16" s="8" t="s">
        <v>30</v>
      </c>
      <c r="K16" s="8" t="s">
        <v>1039</v>
      </c>
      <c r="L16" s="8" t="s">
        <v>1039</v>
      </c>
      <c r="M16" s="8" t="s">
        <v>943</v>
      </c>
      <c r="N16" s="8" t="s">
        <v>943</v>
      </c>
      <c r="O16" s="8" t="s">
        <v>944</v>
      </c>
      <c r="P16" s="8" t="s">
        <v>945</v>
      </c>
      <c r="Q16" s="8" t="s">
        <v>946</v>
      </c>
      <c r="R16" s="8" t="s">
        <v>1040</v>
      </c>
      <c r="S16" s="8" t="s">
        <v>948</v>
      </c>
      <c r="T16" s="8" t="s">
        <v>949</v>
      </c>
      <c r="U16" s="8" t="s">
        <v>950</v>
      </c>
      <c r="V16" s="8" t="s">
        <v>992</v>
      </c>
    </row>
    <row r="17" s="8" customFormat="1" spans="1:22">
      <c r="A17" s="10">
        <v>999222183804002</v>
      </c>
      <c r="B17" s="8" t="s">
        <v>935</v>
      </c>
      <c r="C17" s="8" t="s">
        <v>1041</v>
      </c>
      <c r="D17" s="8" t="s">
        <v>1042</v>
      </c>
      <c r="E17" s="8" t="s">
        <v>1043</v>
      </c>
      <c r="F17" s="8" t="s">
        <v>935</v>
      </c>
      <c r="G17" s="8" t="s">
        <v>939</v>
      </c>
      <c r="H17" s="8" t="s">
        <v>940</v>
      </c>
      <c r="I17" s="8" t="s">
        <v>1044</v>
      </c>
      <c r="J17" s="8" t="s">
        <v>30</v>
      </c>
      <c r="K17" s="8" t="s">
        <v>1045</v>
      </c>
      <c r="L17" s="8" t="s">
        <v>1045</v>
      </c>
      <c r="M17" s="8" t="s">
        <v>943</v>
      </c>
      <c r="N17" s="8" t="s">
        <v>943</v>
      </c>
      <c r="O17" s="8" t="s">
        <v>944</v>
      </c>
      <c r="P17" s="8" t="s">
        <v>945</v>
      </c>
      <c r="Q17" s="8" t="s">
        <v>946</v>
      </c>
      <c r="R17" s="8" t="s">
        <v>1046</v>
      </c>
      <c r="S17" s="8" t="s">
        <v>948</v>
      </c>
      <c r="T17" s="8" t="s">
        <v>949</v>
      </c>
      <c r="U17" s="8" t="s">
        <v>950</v>
      </c>
      <c r="V17" s="8" t="s">
        <v>992</v>
      </c>
    </row>
    <row r="18" s="8" customFormat="1" spans="1:22">
      <c r="A18" s="10">
        <v>999222183109046</v>
      </c>
      <c r="B18" s="8" t="s">
        <v>935</v>
      </c>
      <c r="C18" s="8" t="s">
        <v>1047</v>
      </c>
      <c r="D18" s="8" t="s">
        <v>1048</v>
      </c>
      <c r="E18" s="8" t="s">
        <v>1049</v>
      </c>
      <c r="F18" s="8" t="s">
        <v>935</v>
      </c>
      <c r="G18" s="8" t="s">
        <v>939</v>
      </c>
      <c r="H18" s="8" t="s">
        <v>940</v>
      </c>
      <c r="I18" s="8" t="s">
        <v>1050</v>
      </c>
      <c r="J18" s="8" t="s">
        <v>30</v>
      </c>
      <c r="K18" s="8" t="s">
        <v>1051</v>
      </c>
      <c r="L18" s="8" t="s">
        <v>1051</v>
      </c>
      <c r="M18" s="8" t="s">
        <v>943</v>
      </c>
      <c r="N18" s="8" t="s">
        <v>943</v>
      </c>
      <c r="O18" s="8" t="s">
        <v>944</v>
      </c>
      <c r="P18" s="8" t="s">
        <v>945</v>
      </c>
      <c r="Q18" s="8" t="s">
        <v>946</v>
      </c>
      <c r="R18" s="8" t="s">
        <v>1052</v>
      </c>
      <c r="S18" s="8" t="s">
        <v>948</v>
      </c>
      <c r="T18" s="8" t="s">
        <v>949</v>
      </c>
      <c r="U18" s="8" t="s">
        <v>950</v>
      </c>
      <c r="V18" s="8" t="s">
        <v>951</v>
      </c>
    </row>
    <row r="19" s="8" customFormat="1" spans="1:22">
      <c r="A19" s="10">
        <v>999222181448522</v>
      </c>
      <c r="B19" s="8" t="s">
        <v>935</v>
      </c>
      <c r="C19" s="8" t="s">
        <v>1053</v>
      </c>
      <c r="D19" s="8" t="s">
        <v>1054</v>
      </c>
      <c r="E19" s="8" t="s">
        <v>1055</v>
      </c>
      <c r="F19" s="8" t="s">
        <v>935</v>
      </c>
      <c r="G19" s="8" t="s">
        <v>939</v>
      </c>
      <c r="H19" s="8" t="s">
        <v>940</v>
      </c>
      <c r="I19" s="8" t="s">
        <v>1056</v>
      </c>
      <c r="J19" s="8" t="s">
        <v>30</v>
      </c>
      <c r="K19" s="8" t="s">
        <v>1057</v>
      </c>
      <c r="L19" s="8" t="s">
        <v>1057</v>
      </c>
      <c r="M19" s="8" t="s">
        <v>943</v>
      </c>
      <c r="N19" s="8" t="s">
        <v>943</v>
      </c>
      <c r="O19" s="8" t="s">
        <v>944</v>
      </c>
      <c r="P19" s="8" t="s">
        <v>945</v>
      </c>
      <c r="Q19" s="8" t="s">
        <v>946</v>
      </c>
      <c r="R19" s="8" t="s">
        <v>1058</v>
      </c>
      <c r="S19" s="8" t="s">
        <v>948</v>
      </c>
      <c r="T19" s="8" t="s">
        <v>949</v>
      </c>
      <c r="U19" s="8" t="s">
        <v>950</v>
      </c>
      <c r="V19" s="8" t="s">
        <v>972</v>
      </c>
    </row>
    <row r="20" s="8" customFormat="1" spans="1:22">
      <c r="A20" s="10">
        <v>999222181376714</v>
      </c>
      <c r="B20" s="8" t="s">
        <v>935</v>
      </c>
      <c r="C20" s="8" t="s">
        <v>1059</v>
      </c>
      <c r="D20" s="8" t="s">
        <v>1060</v>
      </c>
      <c r="E20" s="8" t="s">
        <v>1061</v>
      </c>
      <c r="F20" s="8" t="s">
        <v>935</v>
      </c>
      <c r="G20" s="8" t="s">
        <v>939</v>
      </c>
      <c r="H20" s="8" t="s">
        <v>940</v>
      </c>
      <c r="I20" s="8" t="s">
        <v>1062</v>
      </c>
      <c r="J20" s="8" t="s">
        <v>30</v>
      </c>
      <c r="K20" s="8" t="s">
        <v>1063</v>
      </c>
      <c r="L20" s="8" t="s">
        <v>1063</v>
      </c>
      <c r="M20" s="8" t="s">
        <v>943</v>
      </c>
      <c r="N20" s="8" t="s">
        <v>943</v>
      </c>
      <c r="O20" s="8" t="s">
        <v>944</v>
      </c>
      <c r="P20" s="8" t="s">
        <v>945</v>
      </c>
      <c r="Q20" s="8" t="s">
        <v>946</v>
      </c>
      <c r="R20" s="8" t="s">
        <v>1064</v>
      </c>
      <c r="S20" s="8" t="s">
        <v>948</v>
      </c>
      <c r="T20" s="8" t="s">
        <v>949</v>
      </c>
      <c r="U20" s="8" t="s">
        <v>950</v>
      </c>
      <c r="V20" s="8" t="s">
        <v>992</v>
      </c>
    </row>
    <row r="21" s="8" customFormat="1" spans="1:22">
      <c r="A21" s="10">
        <v>999222181290673</v>
      </c>
      <c r="B21" s="8" t="s">
        <v>935</v>
      </c>
      <c r="C21" s="8" t="s">
        <v>1065</v>
      </c>
      <c r="D21" s="8" t="s">
        <v>1066</v>
      </c>
      <c r="E21" s="8" t="s">
        <v>1067</v>
      </c>
      <c r="F21" s="8" t="s">
        <v>935</v>
      </c>
      <c r="G21" s="8" t="s">
        <v>939</v>
      </c>
      <c r="H21" s="8" t="s">
        <v>940</v>
      </c>
      <c r="I21" s="8" t="s">
        <v>1068</v>
      </c>
      <c r="J21" s="8" t="s">
        <v>30</v>
      </c>
      <c r="K21" s="8" t="s">
        <v>1069</v>
      </c>
      <c r="L21" s="8" t="s">
        <v>1069</v>
      </c>
      <c r="M21" s="8" t="s">
        <v>943</v>
      </c>
      <c r="N21" s="8" t="s">
        <v>943</v>
      </c>
      <c r="O21" s="8" t="s">
        <v>944</v>
      </c>
      <c r="P21" s="8" t="s">
        <v>945</v>
      </c>
      <c r="Q21" s="8" t="s">
        <v>946</v>
      </c>
      <c r="R21" s="8" t="s">
        <v>1070</v>
      </c>
      <c r="S21" s="8" t="s">
        <v>948</v>
      </c>
      <c r="T21" s="8" t="s">
        <v>949</v>
      </c>
      <c r="U21" s="8" t="s">
        <v>950</v>
      </c>
      <c r="V21" s="8" t="s">
        <v>972</v>
      </c>
    </row>
    <row r="22" s="8" customFormat="1" spans="1:22">
      <c r="A22" s="10">
        <v>999222181092565</v>
      </c>
      <c r="B22" s="8" t="s">
        <v>935</v>
      </c>
      <c r="C22" s="8" t="s">
        <v>1071</v>
      </c>
      <c r="D22" s="8" t="s">
        <v>1072</v>
      </c>
      <c r="E22" s="8" t="s">
        <v>1073</v>
      </c>
      <c r="F22" s="8" t="s">
        <v>935</v>
      </c>
      <c r="G22" s="8" t="s">
        <v>939</v>
      </c>
      <c r="H22" s="8" t="s">
        <v>940</v>
      </c>
      <c r="I22" s="8" t="s">
        <v>1074</v>
      </c>
      <c r="J22" s="8" t="s">
        <v>30</v>
      </c>
      <c r="K22" s="8" t="s">
        <v>1075</v>
      </c>
      <c r="L22" s="8" t="s">
        <v>1075</v>
      </c>
      <c r="M22" s="8" t="s">
        <v>943</v>
      </c>
      <c r="N22" s="8" t="s">
        <v>943</v>
      </c>
      <c r="O22" s="8" t="s">
        <v>944</v>
      </c>
      <c r="P22" s="8" t="s">
        <v>945</v>
      </c>
      <c r="Q22" s="8" t="s">
        <v>946</v>
      </c>
      <c r="R22" s="8" t="s">
        <v>1076</v>
      </c>
      <c r="S22" s="8" t="s">
        <v>948</v>
      </c>
      <c r="T22" s="8" t="s">
        <v>949</v>
      </c>
      <c r="U22" s="8" t="s">
        <v>950</v>
      </c>
      <c r="V22" s="8" t="s">
        <v>992</v>
      </c>
    </row>
    <row r="23" s="8" customFormat="1" spans="1:22">
      <c r="A23" s="10">
        <v>999222181077414</v>
      </c>
      <c r="B23" s="8" t="s">
        <v>935</v>
      </c>
      <c r="C23" s="8" t="s">
        <v>1077</v>
      </c>
      <c r="D23" s="8" t="s">
        <v>1078</v>
      </c>
      <c r="E23" s="8" t="s">
        <v>1079</v>
      </c>
      <c r="F23" s="8" t="s">
        <v>935</v>
      </c>
      <c r="G23" s="8" t="s">
        <v>939</v>
      </c>
      <c r="H23" s="8" t="s">
        <v>940</v>
      </c>
      <c r="I23" s="8" t="s">
        <v>1026</v>
      </c>
      <c r="J23" s="8" t="s">
        <v>30</v>
      </c>
      <c r="K23" s="8" t="s">
        <v>1027</v>
      </c>
      <c r="L23" s="8" t="s">
        <v>1027</v>
      </c>
      <c r="M23" s="8" t="s">
        <v>943</v>
      </c>
      <c r="N23" s="8" t="s">
        <v>943</v>
      </c>
      <c r="O23" s="8" t="s">
        <v>944</v>
      </c>
      <c r="P23" s="8" t="s">
        <v>945</v>
      </c>
      <c r="Q23" s="8" t="s">
        <v>946</v>
      </c>
      <c r="R23" s="8" t="s">
        <v>1080</v>
      </c>
      <c r="S23" s="8" t="s">
        <v>948</v>
      </c>
      <c r="T23" s="8" t="s">
        <v>949</v>
      </c>
      <c r="U23" s="8" t="s">
        <v>950</v>
      </c>
      <c r="V23" s="8" t="s">
        <v>951</v>
      </c>
    </row>
    <row r="24" s="8" customFormat="1" spans="1:22">
      <c r="A24" s="10">
        <v>999222180739515</v>
      </c>
      <c r="B24" s="8" t="s">
        <v>935</v>
      </c>
      <c r="C24" s="8" t="s">
        <v>1081</v>
      </c>
      <c r="D24" s="8" t="s">
        <v>1082</v>
      </c>
      <c r="E24" s="8" t="s">
        <v>1083</v>
      </c>
      <c r="F24" s="8" t="s">
        <v>935</v>
      </c>
      <c r="G24" s="8" t="s">
        <v>939</v>
      </c>
      <c r="H24" s="8" t="s">
        <v>940</v>
      </c>
      <c r="I24" s="8" t="s">
        <v>1084</v>
      </c>
      <c r="J24" s="8" t="s">
        <v>30</v>
      </c>
      <c r="K24" s="8" t="s">
        <v>1085</v>
      </c>
      <c r="L24" s="8" t="s">
        <v>1085</v>
      </c>
      <c r="M24" s="8" t="s">
        <v>943</v>
      </c>
      <c r="N24" s="8" t="s">
        <v>943</v>
      </c>
      <c r="O24" s="8" t="s">
        <v>944</v>
      </c>
      <c r="P24" s="8" t="s">
        <v>945</v>
      </c>
      <c r="Q24" s="8" t="s">
        <v>946</v>
      </c>
      <c r="R24" s="8" t="s">
        <v>1086</v>
      </c>
      <c r="S24" s="8" t="s">
        <v>948</v>
      </c>
      <c r="T24" s="8" t="s">
        <v>949</v>
      </c>
      <c r="U24" s="8" t="s">
        <v>950</v>
      </c>
      <c r="V24" s="8" t="s">
        <v>992</v>
      </c>
    </row>
    <row r="25" s="8" customFormat="1" spans="1:22">
      <c r="A25" s="10">
        <v>999222180249628</v>
      </c>
      <c r="B25" s="8" t="s">
        <v>935</v>
      </c>
      <c r="C25" s="8" t="s">
        <v>1087</v>
      </c>
      <c r="D25" s="8" t="s">
        <v>1088</v>
      </c>
      <c r="E25" s="8" t="s">
        <v>1089</v>
      </c>
      <c r="F25" s="8" t="s">
        <v>935</v>
      </c>
      <c r="G25" s="8" t="s">
        <v>939</v>
      </c>
      <c r="H25" s="8" t="s">
        <v>940</v>
      </c>
      <c r="I25" s="8" t="s">
        <v>1090</v>
      </c>
      <c r="J25" s="8" t="s">
        <v>30</v>
      </c>
      <c r="K25" s="8" t="s">
        <v>1091</v>
      </c>
      <c r="L25" s="8" t="s">
        <v>1091</v>
      </c>
      <c r="M25" s="8" t="s">
        <v>943</v>
      </c>
      <c r="N25" s="8" t="s">
        <v>943</v>
      </c>
      <c r="O25" s="8" t="s">
        <v>944</v>
      </c>
      <c r="P25" s="8" t="s">
        <v>945</v>
      </c>
      <c r="Q25" s="8" t="s">
        <v>946</v>
      </c>
      <c r="R25" s="8" t="s">
        <v>1092</v>
      </c>
      <c r="S25" s="8" t="s">
        <v>948</v>
      </c>
      <c r="T25" s="8" t="s">
        <v>949</v>
      </c>
      <c r="U25" s="8" t="s">
        <v>950</v>
      </c>
      <c r="V25" s="8" t="s">
        <v>992</v>
      </c>
    </row>
    <row r="26" s="8" customFormat="1" spans="1:22">
      <c r="A26" s="10">
        <v>999222180223705</v>
      </c>
      <c r="B26" s="8" t="s">
        <v>935</v>
      </c>
      <c r="C26" s="8" t="s">
        <v>1093</v>
      </c>
      <c r="D26" s="8" t="s">
        <v>1094</v>
      </c>
      <c r="E26" s="8" t="s">
        <v>1095</v>
      </c>
      <c r="F26" s="8" t="s">
        <v>935</v>
      </c>
      <c r="G26" s="8" t="s">
        <v>939</v>
      </c>
      <c r="H26" s="8" t="s">
        <v>940</v>
      </c>
      <c r="I26" s="8" t="s">
        <v>1096</v>
      </c>
      <c r="J26" s="8" t="s">
        <v>30</v>
      </c>
      <c r="K26" s="8" t="s">
        <v>1097</v>
      </c>
      <c r="L26" s="8" t="s">
        <v>1097</v>
      </c>
      <c r="M26" s="8" t="s">
        <v>943</v>
      </c>
      <c r="N26" s="8" t="s">
        <v>943</v>
      </c>
      <c r="O26" s="8" t="s">
        <v>944</v>
      </c>
      <c r="P26" s="8" t="s">
        <v>945</v>
      </c>
      <c r="Q26" s="8" t="s">
        <v>946</v>
      </c>
      <c r="R26" s="8" t="s">
        <v>1098</v>
      </c>
      <c r="S26" s="8" t="s">
        <v>948</v>
      </c>
      <c r="T26" s="8" t="s">
        <v>949</v>
      </c>
      <c r="U26" s="8" t="s">
        <v>950</v>
      </c>
      <c r="V26" s="8" t="s">
        <v>972</v>
      </c>
    </row>
    <row r="27" s="8" customFormat="1" spans="1:22">
      <c r="A27" s="10">
        <v>999222180196489</v>
      </c>
      <c r="B27" s="8" t="s">
        <v>935</v>
      </c>
      <c r="C27" s="8" t="s">
        <v>1099</v>
      </c>
      <c r="D27" s="8" t="s">
        <v>1100</v>
      </c>
      <c r="E27" s="8" t="s">
        <v>1101</v>
      </c>
      <c r="F27" s="8" t="s">
        <v>935</v>
      </c>
      <c r="G27" s="8" t="s">
        <v>939</v>
      </c>
      <c r="H27" s="8" t="s">
        <v>940</v>
      </c>
      <c r="I27" s="8" t="s">
        <v>1102</v>
      </c>
      <c r="J27" s="8" t="s">
        <v>30</v>
      </c>
      <c r="K27" s="8" t="s">
        <v>1103</v>
      </c>
      <c r="L27" s="8" t="s">
        <v>1103</v>
      </c>
      <c r="M27" s="8" t="s">
        <v>943</v>
      </c>
      <c r="N27" s="8" t="s">
        <v>943</v>
      </c>
      <c r="O27" s="8" t="s">
        <v>944</v>
      </c>
      <c r="P27" s="8" t="s">
        <v>945</v>
      </c>
      <c r="Q27" s="8" t="s">
        <v>946</v>
      </c>
      <c r="R27" s="8" t="s">
        <v>1104</v>
      </c>
      <c r="S27" s="8" t="s">
        <v>948</v>
      </c>
      <c r="T27" s="8" t="s">
        <v>949</v>
      </c>
      <c r="U27" s="8" t="s">
        <v>950</v>
      </c>
      <c r="V27" s="8" t="s">
        <v>972</v>
      </c>
    </row>
    <row r="28" s="8" customFormat="1" spans="1:22">
      <c r="A28" s="10">
        <v>999222180163607</v>
      </c>
      <c r="B28" s="8" t="s">
        <v>935</v>
      </c>
      <c r="C28" s="8" t="s">
        <v>1105</v>
      </c>
      <c r="D28" s="8" t="s">
        <v>1106</v>
      </c>
      <c r="E28" s="8" t="s">
        <v>1107</v>
      </c>
      <c r="F28" s="8" t="s">
        <v>935</v>
      </c>
      <c r="G28" s="8" t="s">
        <v>939</v>
      </c>
      <c r="H28" s="8" t="s">
        <v>940</v>
      </c>
      <c r="I28" s="8" t="s">
        <v>1108</v>
      </c>
      <c r="J28" s="8" t="s">
        <v>30</v>
      </c>
      <c r="K28" s="8" t="s">
        <v>1109</v>
      </c>
      <c r="L28" s="8" t="s">
        <v>1109</v>
      </c>
      <c r="M28" s="8" t="s">
        <v>943</v>
      </c>
      <c r="N28" s="8" t="s">
        <v>943</v>
      </c>
      <c r="O28" s="8" t="s">
        <v>944</v>
      </c>
      <c r="P28" s="8" t="s">
        <v>945</v>
      </c>
      <c r="Q28" s="8" t="s">
        <v>946</v>
      </c>
      <c r="R28" s="8" t="s">
        <v>1110</v>
      </c>
      <c r="S28" s="8" t="s">
        <v>948</v>
      </c>
      <c r="T28" s="8" t="s">
        <v>949</v>
      </c>
      <c r="U28" s="8" t="s">
        <v>950</v>
      </c>
      <c r="V28" s="8" t="s">
        <v>1111</v>
      </c>
    </row>
    <row r="29" s="8" customFormat="1" spans="1:22">
      <c r="A29" s="10">
        <v>999222179915136</v>
      </c>
      <c r="B29" s="8" t="s">
        <v>935</v>
      </c>
      <c r="C29" s="8" t="s">
        <v>1112</v>
      </c>
      <c r="D29" s="8" t="s">
        <v>1113</v>
      </c>
      <c r="E29" s="8" t="s">
        <v>1114</v>
      </c>
      <c r="F29" s="8" t="s">
        <v>935</v>
      </c>
      <c r="G29" s="8" t="s">
        <v>939</v>
      </c>
      <c r="H29" s="8" t="s">
        <v>940</v>
      </c>
      <c r="I29" s="8" t="s">
        <v>1002</v>
      </c>
      <c r="J29" s="8" t="s">
        <v>30</v>
      </c>
      <c r="K29" s="8" t="s">
        <v>1003</v>
      </c>
      <c r="L29" s="8" t="s">
        <v>1003</v>
      </c>
      <c r="M29" s="8" t="s">
        <v>943</v>
      </c>
      <c r="N29" s="8" t="s">
        <v>943</v>
      </c>
      <c r="O29" s="8" t="s">
        <v>944</v>
      </c>
      <c r="P29" s="8" t="s">
        <v>945</v>
      </c>
      <c r="Q29" s="8" t="s">
        <v>946</v>
      </c>
      <c r="R29" s="8" t="s">
        <v>1115</v>
      </c>
      <c r="S29" s="8" t="s">
        <v>948</v>
      </c>
      <c r="T29" s="8" t="s">
        <v>949</v>
      </c>
      <c r="U29" s="8" t="s">
        <v>950</v>
      </c>
      <c r="V29" s="8" t="s">
        <v>951</v>
      </c>
    </row>
    <row r="30" s="8" customFormat="1" spans="1:22">
      <c r="A30" s="10">
        <v>999222179812803</v>
      </c>
      <c r="B30" s="8" t="s">
        <v>935</v>
      </c>
      <c r="C30" s="8" t="s">
        <v>1116</v>
      </c>
      <c r="D30" s="8" t="s">
        <v>1117</v>
      </c>
      <c r="E30" s="8" t="s">
        <v>1118</v>
      </c>
      <c r="F30" s="8" t="s">
        <v>935</v>
      </c>
      <c r="G30" s="8" t="s">
        <v>939</v>
      </c>
      <c r="H30" s="8" t="s">
        <v>940</v>
      </c>
      <c r="I30" s="8" t="s">
        <v>1119</v>
      </c>
      <c r="J30" s="8" t="s">
        <v>30</v>
      </c>
      <c r="K30" s="8" t="s">
        <v>1120</v>
      </c>
      <c r="L30" s="8" t="s">
        <v>1120</v>
      </c>
      <c r="M30" s="8" t="s">
        <v>943</v>
      </c>
      <c r="N30" s="8" t="s">
        <v>943</v>
      </c>
      <c r="O30" s="8" t="s">
        <v>944</v>
      </c>
      <c r="P30" s="8" t="s">
        <v>945</v>
      </c>
      <c r="Q30" s="8" t="s">
        <v>946</v>
      </c>
      <c r="R30" s="8" t="s">
        <v>1121</v>
      </c>
      <c r="S30" s="8" t="s">
        <v>948</v>
      </c>
      <c r="T30" s="8" t="s">
        <v>949</v>
      </c>
      <c r="U30" s="8" t="s">
        <v>950</v>
      </c>
      <c r="V30" s="8" t="s">
        <v>972</v>
      </c>
    </row>
    <row r="31" s="8" customFormat="1" spans="1:22">
      <c r="A31" s="10">
        <v>999222179691602</v>
      </c>
      <c r="B31" s="8" t="s">
        <v>935</v>
      </c>
      <c r="C31" s="8" t="s">
        <v>1122</v>
      </c>
      <c r="D31" s="8" t="s">
        <v>1123</v>
      </c>
      <c r="E31" s="8" t="s">
        <v>1124</v>
      </c>
      <c r="F31" s="8" t="s">
        <v>935</v>
      </c>
      <c r="G31" s="8" t="s">
        <v>939</v>
      </c>
      <c r="H31" s="8" t="s">
        <v>940</v>
      </c>
      <c r="I31" s="8" t="s">
        <v>1125</v>
      </c>
      <c r="J31" s="8" t="s">
        <v>30</v>
      </c>
      <c r="K31" s="8" t="s">
        <v>1126</v>
      </c>
      <c r="L31" s="8" t="s">
        <v>1126</v>
      </c>
      <c r="M31" s="8" t="s">
        <v>943</v>
      </c>
      <c r="N31" s="8" t="s">
        <v>943</v>
      </c>
      <c r="O31" s="8" t="s">
        <v>944</v>
      </c>
      <c r="P31" s="8" t="s">
        <v>945</v>
      </c>
      <c r="Q31" s="8" t="s">
        <v>946</v>
      </c>
      <c r="R31" s="8" t="s">
        <v>1127</v>
      </c>
      <c r="S31" s="8" t="s">
        <v>948</v>
      </c>
      <c r="T31" s="8" t="s">
        <v>949</v>
      </c>
      <c r="U31" s="8" t="s">
        <v>950</v>
      </c>
      <c r="V31" s="8" t="s">
        <v>1128</v>
      </c>
    </row>
    <row r="32" s="8" customFormat="1" spans="1:22">
      <c r="A32" s="10">
        <v>999222179684287</v>
      </c>
      <c r="B32" s="8" t="s">
        <v>935</v>
      </c>
      <c r="C32" s="8" t="s">
        <v>1129</v>
      </c>
      <c r="D32" s="8" t="s">
        <v>1130</v>
      </c>
      <c r="E32" s="8" t="s">
        <v>1131</v>
      </c>
      <c r="F32" s="8" t="s">
        <v>935</v>
      </c>
      <c r="G32" s="8" t="s">
        <v>939</v>
      </c>
      <c r="H32" s="8" t="s">
        <v>940</v>
      </c>
      <c r="I32" s="8" t="s">
        <v>1132</v>
      </c>
      <c r="J32" s="8" t="s">
        <v>30</v>
      </c>
      <c r="K32" s="8" t="s">
        <v>1133</v>
      </c>
      <c r="L32" s="8" t="s">
        <v>1133</v>
      </c>
      <c r="M32" s="8" t="s">
        <v>943</v>
      </c>
      <c r="N32" s="8" t="s">
        <v>943</v>
      </c>
      <c r="O32" s="8" t="s">
        <v>944</v>
      </c>
      <c r="P32" s="8" t="s">
        <v>945</v>
      </c>
      <c r="Q32" s="8" t="s">
        <v>946</v>
      </c>
      <c r="R32" s="8" t="s">
        <v>1134</v>
      </c>
      <c r="S32" s="8" t="s">
        <v>948</v>
      </c>
      <c r="T32" s="8" t="s">
        <v>949</v>
      </c>
      <c r="U32" s="8" t="s">
        <v>950</v>
      </c>
      <c r="V32" s="8" t="s">
        <v>951</v>
      </c>
    </row>
    <row r="33" s="8" customFormat="1" spans="1:22">
      <c r="A33" s="10">
        <v>999222179652797</v>
      </c>
      <c r="B33" s="8" t="s">
        <v>935</v>
      </c>
      <c r="C33" s="8" t="s">
        <v>1135</v>
      </c>
      <c r="D33" s="8" t="s">
        <v>1136</v>
      </c>
      <c r="E33" s="8" t="s">
        <v>1137</v>
      </c>
      <c r="F33" s="8" t="s">
        <v>935</v>
      </c>
      <c r="G33" s="8" t="s">
        <v>939</v>
      </c>
      <c r="H33" s="8" t="s">
        <v>940</v>
      </c>
      <c r="I33" s="8" t="s">
        <v>1138</v>
      </c>
      <c r="J33" s="8" t="s">
        <v>30</v>
      </c>
      <c r="K33" s="8" t="s">
        <v>1139</v>
      </c>
      <c r="L33" s="8" t="s">
        <v>1139</v>
      </c>
      <c r="M33" s="8" t="s">
        <v>943</v>
      </c>
      <c r="N33" s="8" t="s">
        <v>943</v>
      </c>
      <c r="O33" s="8" t="s">
        <v>944</v>
      </c>
      <c r="P33" s="8" t="s">
        <v>945</v>
      </c>
      <c r="Q33" s="8" t="s">
        <v>946</v>
      </c>
      <c r="R33" s="8" t="s">
        <v>1140</v>
      </c>
      <c r="S33" s="8" t="s">
        <v>948</v>
      </c>
      <c r="T33" s="8" t="s">
        <v>949</v>
      </c>
      <c r="U33" s="8" t="s">
        <v>950</v>
      </c>
      <c r="V33" s="8" t="s">
        <v>951</v>
      </c>
    </row>
    <row r="34" s="8" customFormat="1" spans="1:22">
      <c r="A34" s="10">
        <v>999222179391756</v>
      </c>
      <c r="B34" s="8" t="s">
        <v>935</v>
      </c>
      <c r="C34" s="8" t="s">
        <v>1141</v>
      </c>
      <c r="D34" s="8" t="s">
        <v>1142</v>
      </c>
      <c r="E34" s="8" t="s">
        <v>1143</v>
      </c>
      <c r="F34" s="8" t="s">
        <v>935</v>
      </c>
      <c r="G34" s="8" t="s">
        <v>939</v>
      </c>
      <c r="H34" s="8" t="s">
        <v>940</v>
      </c>
      <c r="I34" s="8" t="s">
        <v>1132</v>
      </c>
      <c r="J34" s="8" t="s">
        <v>30</v>
      </c>
      <c r="K34" s="8" t="s">
        <v>1133</v>
      </c>
      <c r="L34" s="8" t="s">
        <v>1133</v>
      </c>
      <c r="M34" s="8" t="s">
        <v>943</v>
      </c>
      <c r="N34" s="8" t="s">
        <v>943</v>
      </c>
      <c r="O34" s="8" t="s">
        <v>944</v>
      </c>
      <c r="P34" s="8" t="s">
        <v>945</v>
      </c>
      <c r="Q34" s="8" t="s">
        <v>946</v>
      </c>
      <c r="R34" s="8" t="s">
        <v>1144</v>
      </c>
      <c r="S34" s="8" t="s">
        <v>948</v>
      </c>
      <c r="T34" s="8" t="s">
        <v>949</v>
      </c>
      <c r="U34" s="8" t="s">
        <v>950</v>
      </c>
      <c r="V34" s="8" t="s">
        <v>951</v>
      </c>
    </row>
    <row r="35" s="8" customFormat="1" spans="1:22">
      <c r="A35" s="10">
        <v>999222179354530</v>
      </c>
      <c r="B35" s="8" t="s">
        <v>935</v>
      </c>
      <c r="C35" s="8" t="s">
        <v>1145</v>
      </c>
      <c r="D35" s="8" t="s">
        <v>1146</v>
      </c>
      <c r="E35" s="8" t="s">
        <v>1147</v>
      </c>
      <c r="F35" s="8" t="s">
        <v>935</v>
      </c>
      <c r="G35" s="8" t="s">
        <v>939</v>
      </c>
      <c r="H35" s="8" t="s">
        <v>940</v>
      </c>
      <c r="I35" s="8" t="s">
        <v>1148</v>
      </c>
      <c r="J35" s="8" t="s">
        <v>30</v>
      </c>
      <c r="K35" s="8" t="s">
        <v>1149</v>
      </c>
      <c r="L35" s="8" t="s">
        <v>1149</v>
      </c>
      <c r="M35" s="8" t="s">
        <v>943</v>
      </c>
      <c r="N35" s="8" t="s">
        <v>943</v>
      </c>
      <c r="O35" s="8" t="s">
        <v>944</v>
      </c>
      <c r="P35" s="8" t="s">
        <v>945</v>
      </c>
      <c r="Q35" s="8" t="s">
        <v>946</v>
      </c>
      <c r="R35" s="8" t="s">
        <v>1150</v>
      </c>
      <c r="S35" s="8" t="s">
        <v>948</v>
      </c>
      <c r="T35" s="8" t="s">
        <v>949</v>
      </c>
      <c r="U35" s="8" t="s">
        <v>950</v>
      </c>
      <c r="V35" s="8" t="s">
        <v>992</v>
      </c>
    </row>
    <row r="36" s="8" customFormat="1" spans="1:22">
      <c r="A36" s="10">
        <v>999222179308489</v>
      </c>
      <c r="B36" s="8" t="s">
        <v>935</v>
      </c>
      <c r="C36" s="8" t="s">
        <v>1151</v>
      </c>
      <c r="D36" s="8" t="s">
        <v>1152</v>
      </c>
      <c r="E36" s="8" t="s">
        <v>1153</v>
      </c>
      <c r="F36" s="8" t="s">
        <v>935</v>
      </c>
      <c r="G36" s="8" t="s">
        <v>939</v>
      </c>
      <c r="H36" s="8" t="s">
        <v>940</v>
      </c>
      <c r="I36" s="8" t="s">
        <v>1154</v>
      </c>
      <c r="J36" s="8" t="s">
        <v>30</v>
      </c>
      <c r="K36" s="8" t="s">
        <v>1155</v>
      </c>
      <c r="L36" s="8" t="s">
        <v>1155</v>
      </c>
      <c r="M36" s="8" t="s">
        <v>943</v>
      </c>
      <c r="N36" s="8" t="s">
        <v>943</v>
      </c>
      <c r="O36" s="8" t="s">
        <v>944</v>
      </c>
      <c r="P36" s="8" t="s">
        <v>945</v>
      </c>
      <c r="Q36" s="8" t="s">
        <v>946</v>
      </c>
      <c r="R36" s="8" t="s">
        <v>1156</v>
      </c>
      <c r="S36" s="8" t="s">
        <v>948</v>
      </c>
      <c r="T36" s="8" t="s">
        <v>949</v>
      </c>
      <c r="U36" s="8" t="s">
        <v>950</v>
      </c>
      <c r="V36" s="8" t="s">
        <v>1157</v>
      </c>
    </row>
    <row r="37" s="8" customFormat="1" spans="1:22">
      <c r="A37" s="10">
        <v>999222179303303</v>
      </c>
      <c r="B37" s="8" t="s">
        <v>935</v>
      </c>
      <c r="C37" s="8" t="s">
        <v>1158</v>
      </c>
      <c r="D37" s="8" t="s">
        <v>1159</v>
      </c>
      <c r="E37" s="8" t="s">
        <v>1160</v>
      </c>
      <c r="F37" s="8" t="s">
        <v>935</v>
      </c>
      <c r="G37" s="8" t="s">
        <v>939</v>
      </c>
      <c r="H37" s="8" t="s">
        <v>940</v>
      </c>
      <c r="I37" s="8" t="s">
        <v>1161</v>
      </c>
      <c r="J37" s="8" t="s">
        <v>30</v>
      </c>
      <c r="K37" s="8" t="s">
        <v>1162</v>
      </c>
      <c r="L37" s="8" t="s">
        <v>1162</v>
      </c>
      <c r="M37" s="8" t="s">
        <v>943</v>
      </c>
      <c r="N37" s="8" t="s">
        <v>943</v>
      </c>
      <c r="O37" s="8" t="s">
        <v>944</v>
      </c>
      <c r="P37" s="8" t="s">
        <v>945</v>
      </c>
      <c r="Q37" s="8" t="s">
        <v>946</v>
      </c>
      <c r="R37" s="8" t="s">
        <v>1163</v>
      </c>
      <c r="S37" s="8" t="s">
        <v>948</v>
      </c>
      <c r="T37" s="8" t="s">
        <v>949</v>
      </c>
      <c r="U37" s="8" t="s">
        <v>950</v>
      </c>
      <c r="V37" s="8" t="s">
        <v>972</v>
      </c>
    </row>
    <row r="38" s="8" customFormat="1" spans="1:22">
      <c r="A38" s="10">
        <v>999222179136182</v>
      </c>
      <c r="B38" s="8" t="s">
        <v>935</v>
      </c>
      <c r="C38" s="8" t="s">
        <v>1164</v>
      </c>
      <c r="D38" s="8" t="s">
        <v>1165</v>
      </c>
      <c r="E38" s="8" t="s">
        <v>1166</v>
      </c>
      <c r="F38" s="8" t="s">
        <v>935</v>
      </c>
      <c r="G38" s="8" t="s">
        <v>939</v>
      </c>
      <c r="H38" s="8" t="s">
        <v>940</v>
      </c>
      <c r="I38" s="8" t="s">
        <v>1167</v>
      </c>
      <c r="J38" s="8" t="s">
        <v>30</v>
      </c>
      <c r="K38" s="8" t="s">
        <v>1168</v>
      </c>
      <c r="L38" s="8" t="s">
        <v>1168</v>
      </c>
      <c r="M38" s="8" t="s">
        <v>943</v>
      </c>
      <c r="N38" s="8" t="s">
        <v>943</v>
      </c>
      <c r="O38" s="8" t="s">
        <v>944</v>
      </c>
      <c r="P38" s="8" t="s">
        <v>945</v>
      </c>
      <c r="Q38" s="8" t="s">
        <v>946</v>
      </c>
      <c r="R38" s="8" t="s">
        <v>1169</v>
      </c>
      <c r="S38" s="8" t="s">
        <v>948</v>
      </c>
      <c r="T38" s="8" t="s">
        <v>949</v>
      </c>
      <c r="U38" s="8" t="s">
        <v>950</v>
      </c>
      <c r="V38" s="8" t="s">
        <v>992</v>
      </c>
    </row>
    <row r="39" s="8" customFormat="1" spans="1:22">
      <c r="A39" s="10">
        <v>999222178556978</v>
      </c>
      <c r="B39" s="8" t="s">
        <v>935</v>
      </c>
      <c r="C39" s="8" t="s">
        <v>1170</v>
      </c>
      <c r="D39" s="8" t="s">
        <v>1171</v>
      </c>
      <c r="E39" s="8" t="s">
        <v>1172</v>
      </c>
      <c r="F39" s="8" t="s">
        <v>935</v>
      </c>
      <c r="G39" s="8" t="s">
        <v>939</v>
      </c>
      <c r="H39" s="8" t="s">
        <v>940</v>
      </c>
      <c r="I39" s="8" t="s">
        <v>1173</v>
      </c>
      <c r="J39" s="8" t="s">
        <v>30</v>
      </c>
      <c r="K39" s="8" t="s">
        <v>1174</v>
      </c>
      <c r="L39" s="8" t="s">
        <v>1174</v>
      </c>
      <c r="M39" s="8" t="s">
        <v>943</v>
      </c>
      <c r="N39" s="8" t="s">
        <v>943</v>
      </c>
      <c r="O39" s="8" t="s">
        <v>944</v>
      </c>
      <c r="P39" s="8" t="s">
        <v>945</v>
      </c>
      <c r="Q39" s="8" t="s">
        <v>946</v>
      </c>
      <c r="R39" s="8" t="s">
        <v>1175</v>
      </c>
      <c r="S39" s="8" t="s">
        <v>948</v>
      </c>
      <c r="T39" s="8" t="s">
        <v>949</v>
      </c>
      <c r="U39" s="8" t="s">
        <v>950</v>
      </c>
      <c r="V39" s="8" t="s">
        <v>1016</v>
      </c>
    </row>
    <row r="40" s="8" customFormat="1" spans="1:22">
      <c r="A40" s="10">
        <v>999222178367178</v>
      </c>
      <c r="B40" s="8" t="s">
        <v>935</v>
      </c>
      <c r="C40" s="8" t="s">
        <v>1176</v>
      </c>
      <c r="D40" s="8" t="s">
        <v>1177</v>
      </c>
      <c r="E40" s="8" t="s">
        <v>1178</v>
      </c>
      <c r="F40" s="8" t="s">
        <v>935</v>
      </c>
      <c r="G40" s="8" t="s">
        <v>939</v>
      </c>
      <c r="H40" s="8" t="s">
        <v>940</v>
      </c>
      <c r="I40" s="8" t="s">
        <v>1179</v>
      </c>
      <c r="J40" s="8" t="s">
        <v>30</v>
      </c>
      <c r="K40" s="8" t="s">
        <v>1180</v>
      </c>
      <c r="L40" s="8" t="s">
        <v>1180</v>
      </c>
      <c r="M40" s="8" t="s">
        <v>943</v>
      </c>
      <c r="N40" s="8" t="s">
        <v>943</v>
      </c>
      <c r="O40" s="8" t="s">
        <v>944</v>
      </c>
      <c r="P40" s="8" t="s">
        <v>945</v>
      </c>
      <c r="Q40" s="8" t="s">
        <v>946</v>
      </c>
      <c r="R40" s="8" t="s">
        <v>1181</v>
      </c>
      <c r="S40" s="8" t="s">
        <v>948</v>
      </c>
      <c r="T40" s="8" t="s">
        <v>949</v>
      </c>
      <c r="U40" s="8" t="s">
        <v>950</v>
      </c>
      <c r="V40" s="8" t="s">
        <v>992</v>
      </c>
    </row>
    <row r="41" s="8" customFormat="1" spans="1:22">
      <c r="A41" s="10">
        <v>999222177843117</v>
      </c>
      <c r="B41" s="8" t="s">
        <v>935</v>
      </c>
      <c r="C41" s="8" t="s">
        <v>1182</v>
      </c>
      <c r="D41" s="8" t="s">
        <v>1183</v>
      </c>
      <c r="E41" s="8" t="s">
        <v>1184</v>
      </c>
      <c r="F41" s="8" t="s">
        <v>935</v>
      </c>
      <c r="G41" s="8" t="s">
        <v>939</v>
      </c>
      <c r="H41" s="8" t="s">
        <v>940</v>
      </c>
      <c r="I41" s="8" t="s">
        <v>1185</v>
      </c>
      <c r="J41" s="8" t="s">
        <v>30</v>
      </c>
      <c r="K41" s="8" t="s">
        <v>1186</v>
      </c>
      <c r="L41" s="8" t="s">
        <v>1186</v>
      </c>
      <c r="M41" s="8" t="s">
        <v>943</v>
      </c>
      <c r="N41" s="8" t="s">
        <v>943</v>
      </c>
      <c r="O41" s="8" t="s">
        <v>944</v>
      </c>
      <c r="P41" s="8" t="s">
        <v>945</v>
      </c>
      <c r="Q41" s="8" t="s">
        <v>946</v>
      </c>
      <c r="R41" s="8" t="s">
        <v>1187</v>
      </c>
      <c r="S41" s="8" t="s">
        <v>948</v>
      </c>
      <c r="T41" s="8" t="s">
        <v>949</v>
      </c>
      <c r="U41" s="8" t="s">
        <v>950</v>
      </c>
      <c r="V41" s="8" t="s">
        <v>992</v>
      </c>
    </row>
    <row r="42" s="8" customFormat="1" spans="1:22">
      <c r="A42" s="10">
        <v>999222177737603</v>
      </c>
      <c r="B42" s="8" t="s">
        <v>935</v>
      </c>
      <c r="C42" s="8" t="s">
        <v>1188</v>
      </c>
      <c r="D42" s="8" t="s">
        <v>1189</v>
      </c>
      <c r="E42" s="8" t="s">
        <v>1190</v>
      </c>
      <c r="F42" s="8" t="s">
        <v>935</v>
      </c>
      <c r="G42" s="8" t="s">
        <v>939</v>
      </c>
      <c r="H42" s="8" t="s">
        <v>940</v>
      </c>
      <c r="I42" s="8" t="s">
        <v>1191</v>
      </c>
      <c r="J42" s="8" t="s">
        <v>30</v>
      </c>
      <c r="K42" s="8" t="s">
        <v>1192</v>
      </c>
      <c r="L42" s="8" t="s">
        <v>1192</v>
      </c>
      <c r="M42" s="8" t="s">
        <v>943</v>
      </c>
      <c r="N42" s="8" t="s">
        <v>943</v>
      </c>
      <c r="O42" s="8" t="s">
        <v>944</v>
      </c>
      <c r="P42" s="8" t="s">
        <v>945</v>
      </c>
      <c r="Q42" s="8" t="s">
        <v>946</v>
      </c>
      <c r="R42" s="8" t="s">
        <v>1193</v>
      </c>
      <c r="S42" s="8" t="s">
        <v>948</v>
      </c>
      <c r="T42" s="8" t="s">
        <v>949</v>
      </c>
      <c r="U42" s="8" t="s">
        <v>950</v>
      </c>
      <c r="V42" s="8" t="s">
        <v>951</v>
      </c>
    </row>
    <row r="43" s="8" customFormat="1" spans="1:22">
      <c r="A43" s="10">
        <v>999222177644247</v>
      </c>
      <c r="B43" s="8" t="s">
        <v>935</v>
      </c>
      <c r="C43" s="8" t="s">
        <v>1194</v>
      </c>
      <c r="D43" s="8" t="s">
        <v>1183</v>
      </c>
      <c r="E43" s="8" t="s">
        <v>1195</v>
      </c>
      <c r="F43" s="8" t="s">
        <v>935</v>
      </c>
      <c r="G43" s="8" t="s">
        <v>939</v>
      </c>
      <c r="H43" s="8" t="s">
        <v>940</v>
      </c>
      <c r="I43" s="8" t="s">
        <v>1196</v>
      </c>
      <c r="J43" s="8" t="s">
        <v>30</v>
      </c>
      <c r="K43" s="8" t="s">
        <v>1197</v>
      </c>
      <c r="L43" s="8" t="s">
        <v>1197</v>
      </c>
      <c r="M43" s="8" t="s">
        <v>943</v>
      </c>
      <c r="N43" s="8" t="s">
        <v>943</v>
      </c>
      <c r="O43" s="8" t="s">
        <v>944</v>
      </c>
      <c r="P43" s="8" t="s">
        <v>945</v>
      </c>
      <c r="Q43" s="8" t="s">
        <v>946</v>
      </c>
      <c r="R43" s="8" t="s">
        <v>1198</v>
      </c>
      <c r="S43" s="8" t="s">
        <v>948</v>
      </c>
      <c r="T43" s="8" t="s">
        <v>949</v>
      </c>
      <c r="U43" s="8" t="s">
        <v>950</v>
      </c>
      <c r="V43" s="8" t="s">
        <v>992</v>
      </c>
    </row>
    <row r="44" s="8" customFormat="1" spans="1:22">
      <c r="A44" s="10">
        <v>999222177398910</v>
      </c>
      <c r="B44" s="8" t="s">
        <v>935</v>
      </c>
      <c r="C44" s="8" t="s">
        <v>1199</v>
      </c>
      <c r="D44" s="8" t="s">
        <v>1200</v>
      </c>
      <c r="E44" s="8" t="s">
        <v>1201</v>
      </c>
      <c r="F44" s="8" t="s">
        <v>935</v>
      </c>
      <c r="G44" s="8" t="s">
        <v>939</v>
      </c>
      <c r="H44" s="8" t="s">
        <v>940</v>
      </c>
      <c r="I44" s="8" t="s">
        <v>1202</v>
      </c>
      <c r="J44" s="8" t="s">
        <v>30</v>
      </c>
      <c r="K44" s="8" t="s">
        <v>1203</v>
      </c>
      <c r="L44" s="8" t="s">
        <v>1203</v>
      </c>
      <c r="M44" s="8" t="s">
        <v>943</v>
      </c>
      <c r="N44" s="8" t="s">
        <v>943</v>
      </c>
      <c r="O44" s="8" t="s">
        <v>944</v>
      </c>
      <c r="P44" s="8" t="s">
        <v>945</v>
      </c>
      <c r="Q44" s="8" t="s">
        <v>946</v>
      </c>
      <c r="R44" s="8" t="s">
        <v>1204</v>
      </c>
      <c r="S44" s="8" t="s">
        <v>948</v>
      </c>
      <c r="T44" s="8" t="s">
        <v>949</v>
      </c>
      <c r="U44" s="8" t="s">
        <v>950</v>
      </c>
      <c r="V44" s="8" t="s">
        <v>951</v>
      </c>
    </row>
    <row r="45" s="8" customFormat="1" spans="1:22">
      <c r="A45" s="10">
        <v>999222176123428</v>
      </c>
      <c r="B45" s="8" t="s">
        <v>935</v>
      </c>
      <c r="C45" s="8" t="s">
        <v>1205</v>
      </c>
      <c r="D45" s="8" t="s">
        <v>1206</v>
      </c>
      <c r="E45" s="8" t="s">
        <v>1207</v>
      </c>
      <c r="F45" s="8" t="s">
        <v>935</v>
      </c>
      <c r="G45" s="8" t="s">
        <v>939</v>
      </c>
      <c r="H45" s="8" t="s">
        <v>940</v>
      </c>
      <c r="I45" s="8" t="s">
        <v>1208</v>
      </c>
      <c r="J45" s="8" t="s">
        <v>30</v>
      </c>
      <c r="K45" s="8" t="s">
        <v>1209</v>
      </c>
      <c r="L45" s="8" t="s">
        <v>1209</v>
      </c>
      <c r="M45" s="8" t="s">
        <v>943</v>
      </c>
      <c r="N45" s="8" t="s">
        <v>943</v>
      </c>
      <c r="O45" s="8" t="s">
        <v>944</v>
      </c>
      <c r="P45" s="8" t="s">
        <v>945</v>
      </c>
      <c r="Q45" s="8" t="s">
        <v>946</v>
      </c>
      <c r="R45" s="8" t="s">
        <v>1210</v>
      </c>
      <c r="S45" s="8" t="s">
        <v>948</v>
      </c>
      <c r="T45" s="8" t="s">
        <v>949</v>
      </c>
      <c r="U45" s="8" t="s">
        <v>950</v>
      </c>
      <c r="V45" s="8" t="s">
        <v>992</v>
      </c>
    </row>
    <row r="46" s="8" customFormat="1" spans="1:22">
      <c r="A46" s="10">
        <v>999222173870889</v>
      </c>
      <c r="B46" s="8" t="s">
        <v>935</v>
      </c>
      <c r="C46" s="8" t="s">
        <v>1211</v>
      </c>
      <c r="D46" s="8" t="s">
        <v>1212</v>
      </c>
      <c r="E46" s="8" t="s">
        <v>1213</v>
      </c>
      <c r="F46" s="8" t="s">
        <v>935</v>
      </c>
      <c r="G46" s="8" t="s">
        <v>939</v>
      </c>
      <c r="H46" s="8" t="s">
        <v>940</v>
      </c>
      <c r="I46" s="8" t="s">
        <v>1214</v>
      </c>
      <c r="J46" s="8" t="s">
        <v>30</v>
      </c>
      <c r="K46" s="8" t="s">
        <v>1215</v>
      </c>
      <c r="L46" s="8" t="s">
        <v>1215</v>
      </c>
      <c r="M46" s="8" t="s">
        <v>943</v>
      </c>
      <c r="N46" s="8" t="s">
        <v>943</v>
      </c>
      <c r="O46" s="8" t="s">
        <v>944</v>
      </c>
      <c r="P46" s="8" t="s">
        <v>945</v>
      </c>
      <c r="Q46" s="8" t="s">
        <v>946</v>
      </c>
      <c r="R46" s="8" t="s">
        <v>1216</v>
      </c>
      <c r="S46" s="8" t="s">
        <v>948</v>
      </c>
      <c r="T46" s="8" t="s">
        <v>949</v>
      </c>
      <c r="U46" s="8" t="s">
        <v>950</v>
      </c>
      <c r="V46" s="8" t="s">
        <v>992</v>
      </c>
    </row>
    <row r="47" s="8" customFormat="1" spans="1:22">
      <c r="A47" s="10">
        <v>999222173730271</v>
      </c>
      <c r="B47" s="8" t="s">
        <v>935</v>
      </c>
      <c r="C47" s="8" t="s">
        <v>1217</v>
      </c>
      <c r="D47" s="8" t="s">
        <v>1218</v>
      </c>
      <c r="E47" s="8" t="s">
        <v>1219</v>
      </c>
      <c r="F47" s="8" t="s">
        <v>935</v>
      </c>
      <c r="G47" s="8" t="s">
        <v>939</v>
      </c>
      <c r="H47" s="8" t="s">
        <v>940</v>
      </c>
      <c r="I47" s="8" t="s">
        <v>1220</v>
      </c>
      <c r="J47" s="8" t="s">
        <v>30</v>
      </c>
      <c r="K47" s="8" t="s">
        <v>1221</v>
      </c>
      <c r="L47" s="8" t="s">
        <v>1221</v>
      </c>
      <c r="M47" s="8" t="s">
        <v>943</v>
      </c>
      <c r="N47" s="8" t="s">
        <v>943</v>
      </c>
      <c r="O47" s="8" t="s">
        <v>944</v>
      </c>
      <c r="P47" s="8" t="s">
        <v>945</v>
      </c>
      <c r="Q47" s="8" t="s">
        <v>946</v>
      </c>
      <c r="R47" s="8" t="s">
        <v>1222</v>
      </c>
      <c r="S47" s="8" t="s">
        <v>948</v>
      </c>
      <c r="T47" s="8" t="s">
        <v>949</v>
      </c>
      <c r="U47" s="8" t="s">
        <v>950</v>
      </c>
      <c r="V47" s="8" t="s">
        <v>965</v>
      </c>
    </row>
    <row r="48" s="8" customFormat="1" spans="1:22">
      <c r="A48" s="10">
        <v>999222173528939</v>
      </c>
      <c r="B48" s="8" t="s">
        <v>935</v>
      </c>
      <c r="C48" s="8" t="s">
        <v>1223</v>
      </c>
      <c r="D48" s="8" t="s">
        <v>1224</v>
      </c>
      <c r="E48" s="8" t="s">
        <v>1225</v>
      </c>
      <c r="F48" s="8" t="s">
        <v>935</v>
      </c>
      <c r="G48" s="8" t="s">
        <v>939</v>
      </c>
      <c r="H48" s="8" t="s">
        <v>940</v>
      </c>
      <c r="I48" s="8" t="s">
        <v>1226</v>
      </c>
      <c r="J48" s="8" t="s">
        <v>30</v>
      </c>
      <c r="K48" s="8" t="s">
        <v>1227</v>
      </c>
      <c r="L48" s="8" t="s">
        <v>1227</v>
      </c>
      <c r="M48" s="8" t="s">
        <v>943</v>
      </c>
      <c r="N48" s="8" t="s">
        <v>943</v>
      </c>
      <c r="O48" s="8" t="s">
        <v>944</v>
      </c>
      <c r="P48" s="8" t="s">
        <v>945</v>
      </c>
      <c r="Q48" s="8" t="s">
        <v>946</v>
      </c>
      <c r="R48" s="8" t="s">
        <v>1228</v>
      </c>
      <c r="S48" s="8" t="s">
        <v>948</v>
      </c>
      <c r="T48" s="8" t="s">
        <v>949</v>
      </c>
      <c r="U48" s="8" t="s">
        <v>950</v>
      </c>
      <c r="V48" s="8" t="s">
        <v>1111</v>
      </c>
    </row>
    <row r="49" s="8" customFormat="1" spans="1:22">
      <c r="A49" s="10">
        <v>999222173523525</v>
      </c>
      <c r="B49" s="8" t="s">
        <v>935</v>
      </c>
      <c r="C49" s="8" t="s">
        <v>1229</v>
      </c>
      <c r="D49" s="8" t="s">
        <v>1230</v>
      </c>
      <c r="E49" s="8" t="s">
        <v>1231</v>
      </c>
      <c r="F49" s="8" t="s">
        <v>935</v>
      </c>
      <c r="G49" s="8" t="s">
        <v>939</v>
      </c>
      <c r="H49" s="8" t="s">
        <v>940</v>
      </c>
      <c r="I49" s="8" t="s">
        <v>1232</v>
      </c>
      <c r="J49" s="8" t="s">
        <v>30</v>
      </c>
      <c r="K49" s="8" t="s">
        <v>1233</v>
      </c>
      <c r="L49" s="8" t="s">
        <v>1233</v>
      </c>
      <c r="M49" s="8" t="s">
        <v>943</v>
      </c>
      <c r="N49" s="8" t="s">
        <v>943</v>
      </c>
      <c r="O49" s="8" t="s">
        <v>944</v>
      </c>
      <c r="P49" s="8" t="s">
        <v>945</v>
      </c>
      <c r="Q49" s="8" t="s">
        <v>946</v>
      </c>
      <c r="R49" s="8" t="s">
        <v>1234</v>
      </c>
      <c r="S49" s="8" t="s">
        <v>948</v>
      </c>
      <c r="T49" s="8" t="s">
        <v>949</v>
      </c>
      <c r="U49" s="8" t="s">
        <v>950</v>
      </c>
      <c r="V49" s="8" t="s">
        <v>958</v>
      </c>
    </row>
    <row r="50" s="8" customFormat="1" spans="1:22">
      <c r="A50" s="10">
        <v>999222173408389</v>
      </c>
      <c r="B50" s="8" t="s">
        <v>935</v>
      </c>
      <c r="C50" s="8" t="s">
        <v>1235</v>
      </c>
      <c r="D50" s="8" t="s">
        <v>1236</v>
      </c>
      <c r="E50" s="8" t="s">
        <v>1237</v>
      </c>
      <c r="F50" s="8" t="s">
        <v>935</v>
      </c>
      <c r="G50" s="8" t="s">
        <v>939</v>
      </c>
      <c r="H50" s="8" t="s">
        <v>940</v>
      </c>
      <c r="I50" s="8" t="s">
        <v>1238</v>
      </c>
      <c r="J50" s="8" t="s">
        <v>30</v>
      </c>
      <c r="K50" s="8" t="s">
        <v>1239</v>
      </c>
      <c r="L50" s="8" t="s">
        <v>1239</v>
      </c>
      <c r="M50" s="8" t="s">
        <v>943</v>
      </c>
      <c r="N50" s="8" t="s">
        <v>943</v>
      </c>
      <c r="O50" s="8" t="s">
        <v>944</v>
      </c>
      <c r="P50" s="8" t="s">
        <v>945</v>
      </c>
      <c r="Q50" s="8" t="s">
        <v>946</v>
      </c>
      <c r="R50" s="8" t="s">
        <v>1240</v>
      </c>
      <c r="S50" s="8" t="s">
        <v>948</v>
      </c>
      <c r="T50" s="8" t="s">
        <v>949</v>
      </c>
      <c r="U50" s="8" t="s">
        <v>950</v>
      </c>
      <c r="V50" s="8" t="s">
        <v>1241</v>
      </c>
    </row>
    <row r="51" s="8" customFormat="1" spans="1:22">
      <c r="A51" s="10">
        <v>999222173388951</v>
      </c>
      <c r="B51" s="8" t="s">
        <v>935</v>
      </c>
      <c r="C51" s="8" t="s">
        <v>1242</v>
      </c>
      <c r="D51" s="8" t="s">
        <v>1243</v>
      </c>
      <c r="E51" s="8" t="s">
        <v>1244</v>
      </c>
      <c r="F51" s="8" t="s">
        <v>935</v>
      </c>
      <c r="G51" s="8" t="s">
        <v>939</v>
      </c>
      <c r="H51" s="8" t="s">
        <v>940</v>
      </c>
      <c r="I51" s="8" t="s">
        <v>1245</v>
      </c>
      <c r="J51" s="8" t="s">
        <v>30</v>
      </c>
      <c r="K51" s="8" t="s">
        <v>1246</v>
      </c>
      <c r="L51" s="8" t="s">
        <v>1246</v>
      </c>
      <c r="M51" s="8" t="s">
        <v>943</v>
      </c>
      <c r="N51" s="8" t="s">
        <v>943</v>
      </c>
      <c r="O51" s="8" t="s">
        <v>944</v>
      </c>
      <c r="P51" s="8" t="s">
        <v>945</v>
      </c>
      <c r="Q51" s="8" t="s">
        <v>946</v>
      </c>
      <c r="R51" s="8" t="s">
        <v>1247</v>
      </c>
      <c r="S51" s="8" t="s">
        <v>948</v>
      </c>
      <c r="T51" s="8" t="s">
        <v>949</v>
      </c>
      <c r="U51" s="8" t="s">
        <v>950</v>
      </c>
      <c r="V51" s="8" t="s">
        <v>1248</v>
      </c>
    </row>
    <row r="52" s="8" customFormat="1" spans="1:22">
      <c r="A52" s="10">
        <v>999222173310959</v>
      </c>
      <c r="B52" s="8" t="s">
        <v>935</v>
      </c>
      <c r="C52" s="8" t="s">
        <v>1249</v>
      </c>
      <c r="D52" s="8" t="s">
        <v>1072</v>
      </c>
      <c r="E52" s="8" t="s">
        <v>1250</v>
      </c>
      <c r="F52" s="8" t="s">
        <v>935</v>
      </c>
      <c r="G52" s="8" t="s">
        <v>939</v>
      </c>
      <c r="H52" s="8" t="s">
        <v>940</v>
      </c>
      <c r="I52" s="8" t="s">
        <v>1038</v>
      </c>
      <c r="J52" s="8" t="s">
        <v>30</v>
      </c>
      <c r="K52" s="8" t="s">
        <v>1039</v>
      </c>
      <c r="L52" s="8" t="s">
        <v>1039</v>
      </c>
      <c r="M52" s="8" t="s">
        <v>943</v>
      </c>
      <c r="N52" s="8" t="s">
        <v>943</v>
      </c>
      <c r="O52" s="8" t="s">
        <v>944</v>
      </c>
      <c r="P52" s="8" t="s">
        <v>945</v>
      </c>
      <c r="Q52" s="8" t="s">
        <v>946</v>
      </c>
      <c r="R52" s="8" t="s">
        <v>1251</v>
      </c>
      <c r="S52" s="8" t="s">
        <v>948</v>
      </c>
      <c r="T52" s="8" t="s">
        <v>949</v>
      </c>
      <c r="U52" s="8" t="s">
        <v>950</v>
      </c>
      <c r="V52" s="8" t="s">
        <v>992</v>
      </c>
    </row>
    <row r="53" s="8" customFormat="1" spans="1:22">
      <c r="A53" s="10">
        <v>999222173266598</v>
      </c>
      <c r="B53" s="8" t="s">
        <v>935</v>
      </c>
      <c r="C53" s="8" t="s">
        <v>1252</v>
      </c>
      <c r="D53" s="8" t="s">
        <v>1253</v>
      </c>
      <c r="E53" s="8" t="s">
        <v>1254</v>
      </c>
      <c r="F53" s="8" t="s">
        <v>935</v>
      </c>
      <c r="G53" s="8" t="s">
        <v>939</v>
      </c>
      <c r="H53" s="8" t="s">
        <v>940</v>
      </c>
      <c r="I53" s="8" t="s">
        <v>1255</v>
      </c>
      <c r="J53" s="8" t="s">
        <v>30</v>
      </c>
      <c r="K53" s="8" t="s">
        <v>1256</v>
      </c>
      <c r="L53" s="8" t="s">
        <v>1256</v>
      </c>
      <c r="M53" s="8" t="s">
        <v>943</v>
      </c>
      <c r="N53" s="8" t="s">
        <v>943</v>
      </c>
      <c r="O53" s="8" t="s">
        <v>944</v>
      </c>
      <c r="P53" s="8" t="s">
        <v>945</v>
      </c>
      <c r="Q53" s="8" t="s">
        <v>946</v>
      </c>
      <c r="R53" s="8" t="s">
        <v>1257</v>
      </c>
      <c r="S53" s="8" t="s">
        <v>948</v>
      </c>
      <c r="T53" s="8" t="s">
        <v>949</v>
      </c>
      <c r="U53" s="8" t="s">
        <v>950</v>
      </c>
      <c r="V53" s="8" t="s">
        <v>1248</v>
      </c>
    </row>
    <row r="54" s="8" customFormat="1" spans="1:22">
      <c r="A54" s="10">
        <v>999222173214538</v>
      </c>
      <c r="B54" s="8" t="s">
        <v>935</v>
      </c>
      <c r="C54" s="8" t="s">
        <v>1258</v>
      </c>
      <c r="D54" s="8" t="s">
        <v>1259</v>
      </c>
      <c r="E54" s="8" t="s">
        <v>1260</v>
      </c>
      <c r="F54" s="8" t="s">
        <v>935</v>
      </c>
      <c r="G54" s="8" t="s">
        <v>939</v>
      </c>
      <c r="H54" s="8" t="s">
        <v>940</v>
      </c>
      <c r="I54" s="8" t="s">
        <v>1261</v>
      </c>
      <c r="J54" s="8" t="s">
        <v>30</v>
      </c>
      <c r="K54" s="8" t="s">
        <v>1262</v>
      </c>
      <c r="L54" s="8" t="s">
        <v>1262</v>
      </c>
      <c r="M54" s="8" t="s">
        <v>943</v>
      </c>
      <c r="N54" s="8" t="s">
        <v>943</v>
      </c>
      <c r="O54" s="8" t="s">
        <v>944</v>
      </c>
      <c r="P54" s="8" t="s">
        <v>945</v>
      </c>
      <c r="Q54" s="8" t="s">
        <v>946</v>
      </c>
      <c r="R54" s="8" t="s">
        <v>1263</v>
      </c>
      <c r="S54" s="8" t="s">
        <v>948</v>
      </c>
      <c r="T54" s="8" t="s">
        <v>949</v>
      </c>
      <c r="U54" s="8" t="s">
        <v>950</v>
      </c>
      <c r="V54" s="8" t="s">
        <v>951</v>
      </c>
    </row>
    <row r="55" s="8" customFormat="1" spans="1:22">
      <c r="A55" s="10">
        <v>999222173037938</v>
      </c>
      <c r="B55" s="8" t="s">
        <v>935</v>
      </c>
      <c r="C55" s="8" t="s">
        <v>1264</v>
      </c>
      <c r="D55" s="8" t="s">
        <v>1265</v>
      </c>
      <c r="E55" s="8" t="s">
        <v>1266</v>
      </c>
      <c r="F55" s="8" t="s">
        <v>935</v>
      </c>
      <c r="G55" s="8" t="s">
        <v>939</v>
      </c>
      <c r="H55" s="8" t="s">
        <v>940</v>
      </c>
      <c r="I55" s="8" t="s">
        <v>1267</v>
      </c>
      <c r="J55" s="8" t="s">
        <v>30</v>
      </c>
      <c r="K55" s="8" t="s">
        <v>1268</v>
      </c>
      <c r="L55" s="8" t="s">
        <v>1268</v>
      </c>
      <c r="M55" s="8" t="s">
        <v>943</v>
      </c>
      <c r="N55" s="8" t="s">
        <v>943</v>
      </c>
      <c r="O55" s="8" t="s">
        <v>944</v>
      </c>
      <c r="P55" s="8" t="s">
        <v>945</v>
      </c>
      <c r="Q55" s="8" t="s">
        <v>946</v>
      </c>
      <c r="R55" s="8" t="s">
        <v>1269</v>
      </c>
      <c r="S55" s="8" t="s">
        <v>948</v>
      </c>
      <c r="T55" s="8" t="s">
        <v>949</v>
      </c>
      <c r="U55" s="8" t="s">
        <v>950</v>
      </c>
      <c r="V55" s="8" t="s">
        <v>951</v>
      </c>
    </row>
    <row r="56" s="8" customFormat="1" spans="1:22">
      <c r="A56" s="10">
        <v>999222172988705</v>
      </c>
      <c r="B56" s="8" t="s">
        <v>935</v>
      </c>
      <c r="C56" s="8" t="s">
        <v>1270</v>
      </c>
      <c r="D56" s="8" t="s">
        <v>1078</v>
      </c>
      <c r="E56" s="8" t="s">
        <v>1271</v>
      </c>
      <c r="F56" s="8" t="s">
        <v>935</v>
      </c>
      <c r="G56" s="8" t="s">
        <v>939</v>
      </c>
      <c r="H56" s="8" t="s">
        <v>940</v>
      </c>
      <c r="I56" s="8" t="s">
        <v>1026</v>
      </c>
      <c r="J56" s="8" t="s">
        <v>30</v>
      </c>
      <c r="K56" s="8" t="s">
        <v>1027</v>
      </c>
      <c r="L56" s="8" t="s">
        <v>1027</v>
      </c>
      <c r="M56" s="8" t="s">
        <v>943</v>
      </c>
      <c r="N56" s="8" t="s">
        <v>943</v>
      </c>
      <c r="O56" s="8" t="s">
        <v>944</v>
      </c>
      <c r="P56" s="8" t="s">
        <v>945</v>
      </c>
      <c r="Q56" s="8" t="s">
        <v>946</v>
      </c>
      <c r="R56" s="8" t="s">
        <v>1272</v>
      </c>
      <c r="S56" s="8" t="s">
        <v>948</v>
      </c>
      <c r="T56" s="8" t="s">
        <v>949</v>
      </c>
      <c r="U56" s="8" t="s">
        <v>950</v>
      </c>
      <c r="V56" s="8" t="s">
        <v>951</v>
      </c>
    </row>
    <row r="57" s="8" customFormat="1" spans="1:22">
      <c r="A57" s="10">
        <v>999222172576810</v>
      </c>
      <c r="B57" s="8" t="s">
        <v>935</v>
      </c>
      <c r="C57" s="8" t="s">
        <v>1273</v>
      </c>
      <c r="D57" s="8" t="s">
        <v>1274</v>
      </c>
      <c r="E57" s="8" t="s">
        <v>1275</v>
      </c>
      <c r="F57" s="8" t="s">
        <v>935</v>
      </c>
      <c r="G57" s="8" t="s">
        <v>939</v>
      </c>
      <c r="H57" s="8" t="s">
        <v>940</v>
      </c>
      <c r="I57" s="8" t="s">
        <v>1276</v>
      </c>
      <c r="J57" s="8" t="s">
        <v>30</v>
      </c>
      <c r="K57" s="8" t="s">
        <v>1203</v>
      </c>
      <c r="L57" s="8" t="s">
        <v>1203</v>
      </c>
      <c r="M57" s="8" t="s">
        <v>943</v>
      </c>
      <c r="N57" s="8" t="s">
        <v>943</v>
      </c>
      <c r="O57" s="8" t="s">
        <v>944</v>
      </c>
      <c r="P57" s="8" t="s">
        <v>945</v>
      </c>
      <c r="Q57" s="8" t="s">
        <v>946</v>
      </c>
      <c r="R57" s="8" t="s">
        <v>1277</v>
      </c>
      <c r="S57" s="8" t="s">
        <v>948</v>
      </c>
      <c r="T57" s="8" t="s">
        <v>949</v>
      </c>
      <c r="U57" s="8" t="s">
        <v>950</v>
      </c>
      <c r="V57" s="8" t="s">
        <v>951</v>
      </c>
    </row>
    <row r="58" s="8" customFormat="1" spans="1:22">
      <c r="A58" s="10">
        <v>999222172433520</v>
      </c>
      <c r="B58" s="8" t="s">
        <v>935</v>
      </c>
      <c r="C58" s="8" t="s">
        <v>1278</v>
      </c>
      <c r="D58" s="8" t="s">
        <v>1279</v>
      </c>
      <c r="E58" s="8" t="s">
        <v>1280</v>
      </c>
      <c r="F58" s="8" t="s">
        <v>935</v>
      </c>
      <c r="G58" s="8" t="s">
        <v>939</v>
      </c>
      <c r="H58" s="8" t="s">
        <v>940</v>
      </c>
      <c r="I58" s="8" t="s">
        <v>1281</v>
      </c>
      <c r="J58" s="8" t="s">
        <v>30</v>
      </c>
      <c r="K58" s="8" t="s">
        <v>1282</v>
      </c>
      <c r="L58" s="8" t="s">
        <v>1282</v>
      </c>
      <c r="M58" s="8" t="s">
        <v>943</v>
      </c>
      <c r="N58" s="8" t="s">
        <v>943</v>
      </c>
      <c r="O58" s="8" t="s">
        <v>944</v>
      </c>
      <c r="P58" s="8" t="s">
        <v>945</v>
      </c>
      <c r="Q58" s="8" t="s">
        <v>946</v>
      </c>
      <c r="R58" s="8" t="s">
        <v>1283</v>
      </c>
      <c r="S58" s="8" t="s">
        <v>948</v>
      </c>
      <c r="T58" s="8" t="s">
        <v>949</v>
      </c>
      <c r="U58" s="8" t="s">
        <v>950</v>
      </c>
      <c r="V58" s="8" t="s">
        <v>992</v>
      </c>
    </row>
    <row r="59" s="8" customFormat="1" spans="1:22">
      <c r="A59" s="10">
        <v>999222170665891</v>
      </c>
      <c r="B59" s="8" t="s">
        <v>1284</v>
      </c>
      <c r="C59" s="8" t="s">
        <v>1285</v>
      </c>
      <c r="D59" s="8" t="s">
        <v>1286</v>
      </c>
      <c r="E59" s="8" t="s">
        <v>1287</v>
      </c>
      <c r="F59" s="8" t="s">
        <v>1284</v>
      </c>
      <c r="G59" s="8" t="s">
        <v>939</v>
      </c>
      <c r="H59" s="8" t="s">
        <v>940</v>
      </c>
      <c r="I59" s="8" t="s">
        <v>1288</v>
      </c>
      <c r="J59" s="8" t="s">
        <v>30</v>
      </c>
      <c r="K59" s="8" t="s">
        <v>1289</v>
      </c>
      <c r="L59" s="8" t="s">
        <v>1289</v>
      </c>
      <c r="M59" s="8" t="s">
        <v>943</v>
      </c>
      <c r="N59" s="8" t="s">
        <v>943</v>
      </c>
      <c r="O59" s="8" t="s">
        <v>944</v>
      </c>
      <c r="P59" s="8" t="s">
        <v>945</v>
      </c>
      <c r="Q59" s="8" t="s">
        <v>946</v>
      </c>
      <c r="R59" s="8" t="s">
        <v>1290</v>
      </c>
      <c r="S59" s="8" t="s">
        <v>948</v>
      </c>
      <c r="T59" s="8" t="s">
        <v>949</v>
      </c>
      <c r="U59" s="8" t="s">
        <v>950</v>
      </c>
      <c r="V59" s="8" t="s">
        <v>951</v>
      </c>
    </row>
    <row r="60" s="8" customFormat="1" spans="1:22">
      <c r="A60" s="10">
        <v>999222169684003</v>
      </c>
      <c r="B60" s="8" t="s">
        <v>1284</v>
      </c>
      <c r="C60" s="8" t="s">
        <v>1291</v>
      </c>
      <c r="D60" s="8" t="s">
        <v>1212</v>
      </c>
      <c r="E60" s="8" t="s">
        <v>1292</v>
      </c>
      <c r="F60" s="8" t="s">
        <v>935</v>
      </c>
      <c r="G60" s="8" t="s">
        <v>939</v>
      </c>
      <c r="H60" s="8" t="s">
        <v>940</v>
      </c>
      <c r="I60" s="8" t="s">
        <v>1293</v>
      </c>
      <c r="J60" s="8" t="s">
        <v>30</v>
      </c>
      <c r="K60" s="8" t="s">
        <v>1294</v>
      </c>
      <c r="L60" s="8" t="s">
        <v>1294</v>
      </c>
      <c r="M60" s="8" t="s">
        <v>943</v>
      </c>
      <c r="N60" s="8" t="s">
        <v>943</v>
      </c>
      <c r="O60" s="8" t="s">
        <v>944</v>
      </c>
      <c r="P60" s="8" t="s">
        <v>945</v>
      </c>
      <c r="Q60" s="8" t="s">
        <v>946</v>
      </c>
      <c r="R60" s="8" t="s">
        <v>1295</v>
      </c>
      <c r="S60" s="8" t="s">
        <v>948</v>
      </c>
      <c r="T60" s="8" t="s">
        <v>949</v>
      </c>
      <c r="U60" s="8" t="s">
        <v>1296</v>
      </c>
      <c r="V60" s="8" t="s">
        <v>992</v>
      </c>
    </row>
    <row r="61" s="8" customFormat="1" spans="1:22">
      <c r="A61" s="10">
        <v>22169109416</v>
      </c>
      <c r="B61" s="8" t="s">
        <v>1284</v>
      </c>
      <c r="C61" s="8" t="s">
        <v>1297</v>
      </c>
      <c r="D61" s="8" t="s">
        <v>1113</v>
      </c>
      <c r="E61" s="8" t="s">
        <v>1298</v>
      </c>
      <c r="F61" s="8" t="s">
        <v>935</v>
      </c>
      <c r="G61" s="8" t="s">
        <v>939</v>
      </c>
      <c r="H61" s="8" t="s">
        <v>940</v>
      </c>
      <c r="I61" s="8" t="s">
        <v>1299</v>
      </c>
      <c r="J61" s="8" t="s">
        <v>30</v>
      </c>
      <c r="K61" s="8" t="s">
        <v>1103</v>
      </c>
      <c r="L61" s="8" t="s">
        <v>1103</v>
      </c>
      <c r="M61" s="8" t="s">
        <v>943</v>
      </c>
      <c r="N61" s="8" t="s">
        <v>943</v>
      </c>
      <c r="O61" s="8" t="s">
        <v>944</v>
      </c>
      <c r="P61" s="8" t="s">
        <v>945</v>
      </c>
      <c r="Q61" s="8" t="s">
        <v>946</v>
      </c>
      <c r="R61" s="8" t="s">
        <v>1300</v>
      </c>
      <c r="S61" s="8" t="s">
        <v>948</v>
      </c>
      <c r="T61" s="8" t="s">
        <v>949</v>
      </c>
      <c r="U61" s="8" t="s">
        <v>950</v>
      </c>
      <c r="V61" s="8" t="s">
        <v>951</v>
      </c>
    </row>
    <row r="62" s="8" customFormat="1" spans="1:22">
      <c r="A62" s="10">
        <v>999222166848326</v>
      </c>
      <c r="B62" s="8" t="s">
        <v>1284</v>
      </c>
      <c r="C62" s="8" t="s">
        <v>1301</v>
      </c>
      <c r="D62" s="8" t="s">
        <v>1302</v>
      </c>
      <c r="E62" s="8" t="s">
        <v>1303</v>
      </c>
      <c r="F62" s="8" t="s">
        <v>1284</v>
      </c>
      <c r="G62" s="8" t="s">
        <v>939</v>
      </c>
      <c r="H62" s="8" t="s">
        <v>940</v>
      </c>
      <c r="I62" s="8" t="s">
        <v>1304</v>
      </c>
      <c r="J62" s="8" t="s">
        <v>30</v>
      </c>
      <c r="K62" s="8" t="s">
        <v>1305</v>
      </c>
      <c r="L62" s="8" t="s">
        <v>1305</v>
      </c>
      <c r="M62" s="8" t="s">
        <v>943</v>
      </c>
      <c r="N62" s="8" t="s">
        <v>943</v>
      </c>
      <c r="O62" s="8" t="s">
        <v>944</v>
      </c>
      <c r="P62" s="8" t="s">
        <v>945</v>
      </c>
      <c r="Q62" s="8" t="s">
        <v>946</v>
      </c>
      <c r="R62" s="8" t="s">
        <v>1306</v>
      </c>
      <c r="S62" s="8" t="s">
        <v>948</v>
      </c>
      <c r="T62" s="8" t="s">
        <v>949</v>
      </c>
      <c r="U62" s="8" t="s">
        <v>950</v>
      </c>
      <c r="V62" s="8" t="s">
        <v>1307</v>
      </c>
    </row>
    <row r="63" s="8" customFormat="1" spans="1:22">
      <c r="A63" s="10">
        <v>999222166593757</v>
      </c>
      <c r="B63" s="8" t="s">
        <v>1284</v>
      </c>
      <c r="C63" s="8" t="s">
        <v>1308</v>
      </c>
      <c r="D63" s="8" t="s">
        <v>1309</v>
      </c>
      <c r="E63" s="8" t="s">
        <v>1310</v>
      </c>
      <c r="F63" s="8" t="s">
        <v>1284</v>
      </c>
      <c r="G63" s="8" t="s">
        <v>939</v>
      </c>
      <c r="H63" s="8" t="s">
        <v>940</v>
      </c>
      <c r="I63" s="8" t="s">
        <v>1311</v>
      </c>
      <c r="J63" s="8" t="s">
        <v>30</v>
      </c>
      <c r="K63" s="8" t="s">
        <v>1057</v>
      </c>
      <c r="L63" s="8" t="s">
        <v>1057</v>
      </c>
      <c r="M63" s="8" t="s">
        <v>943</v>
      </c>
      <c r="N63" s="8" t="s">
        <v>943</v>
      </c>
      <c r="O63" s="8" t="s">
        <v>944</v>
      </c>
      <c r="P63" s="8" t="s">
        <v>945</v>
      </c>
      <c r="Q63" s="8" t="s">
        <v>946</v>
      </c>
      <c r="R63" s="8" t="s">
        <v>1312</v>
      </c>
      <c r="S63" s="8" t="s">
        <v>948</v>
      </c>
      <c r="T63" s="8" t="s">
        <v>949</v>
      </c>
      <c r="U63" s="8" t="s">
        <v>950</v>
      </c>
      <c r="V63" s="8" t="s">
        <v>992</v>
      </c>
    </row>
    <row r="64" s="8" customFormat="1" spans="1:22">
      <c r="A64" s="10">
        <v>999222166326012</v>
      </c>
      <c r="B64" s="8" t="s">
        <v>1284</v>
      </c>
      <c r="C64" s="8" t="s">
        <v>1313</v>
      </c>
      <c r="D64" s="8" t="s">
        <v>1314</v>
      </c>
      <c r="E64" s="8" t="s">
        <v>1315</v>
      </c>
      <c r="F64" s="8" t="s">
        <v>1284</v>
      </c>
      <c r="G64" s="8" t="s">
        <v>939</v>
      </c>
      <c r="H64" s="8" t="s">
        <v>940</v>
      </c>
      <c r="I64" s="8" t="s">
        <v>1316</v>
      </c>
      <c r="J64" s="8" t="s">
        <v>30</v>
      </c>
      <c r="K64" s="8" t="s">
        <v>1317</v>
      </c>
      <c r="L64" s="8" t="s">
        <v>1317</v>
      </c>
      <c r="M64" s="8" t="s">
        <v>943</v>
      </c>
      <c r="N64" s="8" t="s">
        <v>943</v>
      </c>
      <c r="O64" s="8" t="s">
        <v>944</v>
      </c>
      <c r="P64" s="8" t="s">
        <v>945</v>
      </c>
      <c r="Q64" s="8" t="s">
        <v>946</v>
      </c>
      <c r="R64" s="8" t="s">
        <v>1318</v>
      </c>
      <c r="S64" s="8" t="s">
        <v>948</v>
      </c>
      <c r="T64" s="8" t="s">
        <v>949</v>
      </c>
      <c r="U64" s="8" t="s">
        <v>950</v>
      </c>
      <c r="V64" s="8" t="s">
        <v>992</v>
      </c>
    </row>
    <row r="65" s="8" customFormat="1" spans="1:22">
      <c r="A65" s="10">
        <v>999222165819192</v>
      </c>
      <c r="B65" s="8" t="s">
        <v>1284</v>
      </c>
      <c r="C65" s="8" t="s">
        <v>1319</v>
      </c>
      <c r="D65" s="8" t="s">
        <v>1320</v>
      </c>
      <c r="E65" s="8" t="s">
        <v>1321</v>
      </c>
      <c r="F65" s="8" t="s">
        <v>1284</v>
      </c>
      <c r="G65" s="8" t="s">
        <v>939</v>
      </c>
      <c r="H65" s="8" t="s">
        <v>940</v>
      </c>
      <c r="I65" s="8" t="s">
        <v>1322</v>
      </c>
      <c r="J65" s="8" t="s">
        <v>30</v>
      </c>
      <c r="K65" s="8" t="s">
        <v>1323</v>
      </c>
      <c r="L65" s="8" t="s">
        <v>1323</v>
      </c>
      <c r="M65" s="8" t="s">
        <v>943</v>
      </c>
      <c r="N65" s="8" t="s">
        <v>943</v>
      </c>
      <c r="O65" s="8" t="s">
        <v>944</v>
      </c>
      <c r="P65" s="8" t="s">
        <v>945</v>
      </c>
      <c r="Q65" s="8" t="s">
        <v>946</v>
      </c>
      <c r="R65" s="8" t="s">
        <v>1324</v>
      </c>
      <c r="S65" s="8" t="s">
        <v>948</v>
      </c>
      <c r="T65" s="8" t="s">
        <v>949</v>
      </c>
      <c r="U65" s="8" t="s">
        <v>950</v>
      </c>
      <c r="V65" s="8" t="s">
        <v>1325</v>
      </c>
    </row>
    <row r="66" s="8" customFormat="1" spans="1:22">
      <c r="A66" s="10">
        <v>999222165072257</v>
      </c>
      <c r="B66" s="8" t="s">
        <v>1284</v>
      </c>
      <c r="C66" s="8" t="s">
        <v>1326</v>
      </c>
      <c r="D66" s="8" t="s">
        <v>1327</v>
      </c>
      <c r="E66" s="8" t="s">
        <v>1328</v>
      </c>
      <c r="F66" s="8" t="s">
        <v>935</v>
      </c>
      <c r="G66" s="8" t="s">
        <v>939</v>
      </c>
      <c r="H66" s="8" t="s">
        <v>940</v>
      </c>
      <c r="I66" s="8" t="s">
        <v>1329</v>
      </c>
      <c r="J66" s="8" t="s">
        <v>30</v>
      </c>
      <c r="K66" s="8" t="s">
        <v>1330</v>
      </c>
      <c r="L66" s="8" t="s">
        <v>1330</v>
      </c>
      <c r="M66" s="8" t="s">
        <v>943</v>
      </c>
      <c r="N66" s="8" t="s">
        <v>943</v>
      </c>
      <c r="O66" s="8" t="s">
        <v>944</v>
      </c>
      <c r="P66" s="8" t="s">
        <v>945</v>
      </c>
      <c r="Q66" s="8" t="s">
        <v>946</v>
      </c>
      <c r="R66" s="8" t="s">
        <v>1331</v>
      </c>
      <c r="S66" s="8" t="s">
        <v>948</v>
      </c>
      <c r="T66" s="8" t="s">
        <v>949</v>
      </c>
      <c r="U66" s="8" t="s">
        <v>950</v>
      </c>
      <c r="V66" s="8" t="s">
        <v>951</v>
      </c>
    </row>
    <row r="67" s="8" customFormat="1" spans="1:22">
      <c r="A67" s="10">
        <v>999222162233312</v>
      </c>
      <c r="B67" s="8" t="s">
        <v>1284</v>
      </c>
      <c r="C67" s="8" t="s">
        <v>1332</v>
      </c>
      <c r="D67" s="8" t="s">
        <v>1333</v>
      </c>
      <c r="E67" s="8" t="s">
        <v>1334</v>
      </c>
      <c r="F67" s="8" t="s">
        <v>935</v>
      </c>
      <c r="G67" s="8" t="s">
        <v>939</v>
      </c>
      <c r="H67" s="8" t="s">
        <v>940</v>
      </c>
      <c r="I67" s="8" t="s">
        <v>1335</v>
      </c>
      <c r="J67" s="8" t="s">
        <v>30</v>
      </c>
      <c r="K67" s="8" t="s">
        <v>1336</v>
      </c>
      <c r="L67" s="8" t="s">
        <v>1336</v>
      </c>
      <c r="M67" s="8" t="s">
        <v>943</v>
      </c>
      <c r="N67" s="8" t="s">
        <v>943</v>
      </c>
      <c r="O67" s="8" t="s">
        <v>944</v>
      </c>
      <c r="P67" s="8" t="s">
        <v>945</v>
      </c>
      <c r="Q67" s="8" t="s">
        <v>946</v>
      </c>
      <c r="R67" s="8" t="s">
        <v>1337</v>
      </c>
      <c r="S67" s="8" t="s">
        <v>948</v>
      </c>
      <c r="T67" s="8" t="s">
        <v>949</v>
      </c>
      <c r="U67" s="8" t="s">
        <v>950</v>
      </c>
      <c r="V67" s="8" t="s">
        <v>951</v>
      </c>
    </row>
    <row r="68" s="8" customFormat="1" spans="1:22">
      <c r="A68" s="10">
        <v>999222161853876</v>
      </c>
      <c r="B68" s="8" t="s">
        <v>1284</v>
      </c>
      <c r="C68" s="8" t="s">
        <v>1338</v>
      </c>
      <c r="D68" s="8" t="s">
        <v>1339</v>
      </c>
      <c r="E68" s="8" t="s">
        <v>1340</v>
      </c>
      <c r="F68" s="8" t="s">
        <v>935</v>
      </c>
      <c r="G68" s="8" t="s">
        <v>939</v>
      </c>
      <c r="H68" s="8" t="s">
        <v>940</v>
      </c>
      <c r="I68" s="8" t="s">
        <v>1341</v>
      </c>
      <c r="J68" s="8" t="s">
        <v>30</v>
      </c>
      <c r="K68" s="8" t="s">
        <v>1342</v>
      </c>
      <c r="L68" s="8" t="s">
        <v>1342</v>
      </c>
      <c r="M68" s="8" t="s">
        <v>943</v>
      </c>
      <c r="N68" s="8" t="s">
        <v>943</v>
      </c>
      <c r="O68" s="8" t="s">
        <v>944</v>
      </c>
      <c r="P68" s="8" t="s">
        <v>945</v>
      </c>
      <c r="Q68" s="8" t="s">
        <v>946</v>
      </c>
      <c r="R68" s="8" t="s">
        <v>1343</v>
      </c>
      <c r="S68" s="8" t="s">
        <v>948</v>
      </c>
      <c r="T68" s="8" t="s">
        <v>949</v>
      </c>
      <c r="U68" s="8" t="s">
        <v>950</v>
      </c>
      <c r="V68" s="8" t="s">
        <v>992</v>
      </c>
    </row>
    <row r="69" s="8" customFormat="1" spans="1:22">
      <c r="A69" s="10">
        <v>999222161603539</v>
      </c>
      <c r="B69" s="8" t="s">
        <v>1284</v>
      </c>
      <c r="C69" s="8" t="s">
        <v>1344</v>
      </c>
      <c r="D69" s="8" t="s">
        <v>1345</v>
      </c>
      <c r="E69" s="8" t="s">
        <v>1346</v>
      </c>
      <c r="F69" s="8" t="s">
        <v>935</v>
      </c>
      <c r="G69" s="8" t="s">
        <v>939</v>
      </c>
      <c r="H69" s="8" t="s">
        <v>940</v>
      </c>
      <c r="I69" s="8" t="s">
        <v>1347</v>
      </c>
      <c r="J69" s="8" t="s">
        <v>30</v>
      </c>
      <c r="K69" s="8" t="s">
        <v>1348</v>
      </c>
      <c r="L69" s="8" t="s">
        <v>1348</v>
      </c>
      <c r="M69" s="8" t="s">
        <v>943</v>
      </c>
      <c r="N69" s="8" t="s">
        <v>943</v>
      </c>
      <c r="O69" s="8" t="s">
        <v>944</v>
      </c>
      <c r="P69" s="8" t="s">
        <v>945</v>
      </c>
      <c r="Q69" s="8" t="s">
        <v>946</v>
      </c>
      <c r="R69" s="8" t="s">
        <v>1349</v>
      </c>
      <c r="S69" s="8" t="s">
        <v>948</v>
      </c>
      <c r="T69" s="8" t="s">
        <v>949</v>
      </c>
      <c r="U69" s="8" t="s">
        <v>950</v>
      </c>
      <c r="V69" s="8" t="s">
        <v>992</v>
      </c>
    </row>
    <row r="70" s="8" customFormat="1" spans="1:22">
      <c r="A70" s="10">
        <v>999222161265748</v>
      </c>
      <c r="B70" s="8" t="s">
        <v>1284</v>
      </c>
      <c r="C70" s="8" t="s">
        <v>1350</v>
      </c>
      <c r="D70" s="8" t="s">
        <v>1351</v>
      </c>
      <c r="E70" s="8" t="s">
        <v>1352</v>
      </c>
      <c r="F70" s="8" t="s">
        <v>935</v>
      </c>
      <c r="G70" s="8" t="s">
        <v>939</v>
      </c>
      <c r="H70" s="8" t="s">
        <v>940</v>
      </c>
      <c r="I70" s="8" t="s">
        <v>1353</v>
      </c>
      <c r="J70" s="8" t="s">
        <v>30</v>
      </c>
      <c r="K70" s="8" t="s">
        <v>1354</v>
      </c>
      <c r="L70" s="8" t="s">
        <v>1354</v>
      </c>
      <c r="M70" s="8" t="s">
        <v>943</v>
      </c>
      <c r="N70" s="8" t="s">
        <v>943</v>
      </c>
      <c r="O70" s="8" t="s">
        <v>944</v>
      </c>
      <c r="P70" s="8" t="s">
        <v>945</v>
      </c>
      <c r="Q70" s="8" t="s">
        <v>946</v>
      </c>
      <c r="R70" s="8" t="s">
        <v>1355</v>
      </c>
      <c r="S70" s="8" t="s">
        <v>948</v>
      </c>
      <c r="T70" s="8" t="s">
        <v>949</v>
      </c>
      <c r="U70" s="8" t="s">
        <v>950</v>
      </c>
      <c r="V70" s="8" t="s">
        <v>1356</v>
      </c>
    </row>
    <row r="71" s="8" customFormat="1" spans="1:22">
      <c r="A71" s="10">
        <v>999222160419260</v>
      </c>
      <c r="B71" s="8" t="s">
        <v>1284</v>
      </c>
      <c r="C71" s="8" t="s">
        <v>1357</v>
      </c>
      <c r="D71" s="8" t="s">
        <v>1358</v>
      </c>
      <c r="E71" s="8" t="s">
        <v>1359</v>
      </c>
      <c r="F71" s="8" t="s">
        <v>935</v>
      </c>
      <c r="G71" s="8" t="s">
        <v>939</v>
      </c>
      <c r="H71" s="8" t="s">
        <v>940</v>
      </c>
      <c r="I71" s="8" t="s">
        <v>1360</v>
      </c>
      <c r="J71" s="8" t="s">
        <v>30</v>
      </c>
      <c r="K71" s="8" t="s">
        <v>1162</v>
      </c>
      <c r="L71" s="8" t="s">
        <v>1162</v>
      </c>
      <c r="M71" s="8" t="s">
        <v>943</v>
      </c>
      <c r="N71" s="8" t="s">
        <v>943</v>
      </c>
      <c r="O71" s="8" t="s">
        <v>944</v>
      </c>
      <c r="P71" s="8" t="s">
        <v>945</v>
      </c>
      <c r="Q71" s="8" t="s">
        <v>946</v>
      </c>
      <c r="R71" s="8" t="s">
        <v>1361</v>
      </c>
      <c r="S71" s="8" t="s">
        <v>948</v>
      </c>
      <c r="T71" s="8" t="s">
        <v>949</v>
      </c>
      <c r="U71" s="8" t="s">
        <v>950</v>
      </c>
      <c r="V71" s="8" t="s">
        <v>1248</v>
      </c>
    </row>
    <row r="72" s="8" customFormat="1" spans="1:22">
      <c r="A72" s="10">
        <v>999222160310305</v>
      </c>
      <c r="B72" s="8" t="s">
        <v>1284</v>
      </c>
      <c r="C72" s="8" t="s">
        <v>1362</v>
      </c>
      <c r="D72" s="8" t="s">
        <v>1363</v>
      </c>
      <c r="E72" s="8" t="s">
        <v>1364</v>
      </c>
      <c r="F72" s="8" t="s">
        <v>935</v>
      </c>
      <c r="G72" s="8" t="s">
        <v>939</v>
      </c>
      <c r="H72" s="8" t="s">
        <v>940</v>
      </c>
      <c r="I72" s="8" t="s">
        <v>1365</v>
      </c>
      <c r="J72" s="8" t="s">
        <v>30</v>
      </c>
      <c r="K72" s="8" t="s">
        <v>1366</v>
      </c>
      <c r="L72" s="8" t="s">
        <v>1366</v>
      </c>
      <c r="M72" s="8" t="s">
        <v>943</v>
      </c>
      <c r="N72" s="8" t="s">
        <v>943</v>
      </c>
      <c r="O72" s="8" t="s">
        <v>944</v>
      </c>
      <c r="P72" s="8" t="s">
        <v>945</v>
      </c>
      <c r="Q72" s="8" t="s">
        <v>946</v>
      </c>
      <c r="R72" s="8" t="s">
        <v>1367</v>
      </c>
      <c r="S72" s="8" t="s">
        <v>948</v>
      </c>
      <c r="T72" s="8" t="s">
        <v>949</v>
      </c>
      <c r="U72" s="8" t="s">
        <v>950</v>
      </c>
      <c r="V72" s="8" t="s">
        <v>1368</v>
      </c>
    </row>
    <row r="73" s="8" customFormat="1" spans="1:22">
      <c r="A73" s="10">
        <v>999222158296998</v>
      </c>
      <c r="B73" s="8" t="s">
        <v>1369</v>
      </c>
      <c r="C73" s="8" t="s">
        <v>1370</v>
      </c>
      <c r="D73" s="8" t="s">
        <v>1371</v>
      </c>
      <c r="E73" s="8" t="s">
        <v>1372</v>
      </c>
      <c r="F73" s="8" t="s">
        <v>935</v>
      </c>
      <c r="G73" s="8" t="s">
        <v>939</v>
      </c>
      <c r="H73" s="8" t="s">
        <v>940</v>
      </c>
      <c r="I73" s="8" t="s">
        <v>1373</v>
      </c>
      <c r="J73" s="8" t="s">
        <v>30</v>
      </c>
      <c r="K73" s="8" t="s">
        <v>1374</v>
      </c>
      <c r="L73" s="8" t="s">
        <v>1374</v>
      </c>
      <c r="M73" s="8" t="s">
        <v>943</v>
      </c>
      <c r="N73" s="8" t="s">
        <v>943</v>
      </c>
      <c r="O73" s="8" t="s">
        <v>944</v>
      </c>
      <c r="P73" s="8" t="s">
        <v>945</v>
      </c>
      <c r="Q73" s="8" t="s">
        <v>946</v>
      </c>
      <c r="R73" s="8" t="s">
        <v>1375</v>
      </c>
      <c r="S73" s="8" t="s">
        <v>948</v>
      </c>
      <c r="T73" s="8" t="s">
        <v>949</v>
      </c>
      <c r="U73" s="8" t="s">
        <v>950</v>
      </c>
      <c r="V73" s="8" t="s">
        <v>958</v>
      </c>
    </row>
    <row r="74" s="8" customFormat="1" spans="1:22">
      <c r="A74" s="10">
        <v>999222157526778</v>
      </c>
      <c r="B74" s="8" t="s">
        <v>1369</v>
      </c>
      <c r="C74" s="8" t="s">
        <v>1376</v>
      </c>
      <c r="D74" s="8" t="s">
        <v>1377</v>
      </c>
      <c r="E74" s="8" t="s">
        <v>1378</v>
      </c>
      <c r="F74" s="8" t="s">
        <v>935</v>
      </c>
      <c r="G74" s="8" t="s">
        <v>939</v>
      </c>
      <c r="H74" s="8" t="s">
        <v>940</v>
      </c>
      <c r="I74" s="8" t="s">
        <v>1379</v>
      </c>
      <c r="J74" s="8" t="s">
        <v>30</v>
      </c>
      <c r="K74" s="8" t="s">
        <v>1380</v>
      </c>
      <c r="L74" s="8" t="s">
        <v>1380</v>
      </c>
      <c r="M74" s="8" t="s">
        <v>943</v>
      </c>
      <c r="N74" s="8" t="s">
        <v>943</v>
      </c>
      <c r="O74" s="8" t="s">
        <v>944</v>
      </c>
      <c r="P74" s="8" t="s">
        <v>945</v>
      </c>
      <c r="Q74" s="8" t="s">
        <v>946</v>
      </c>
      <c r="R74" s="8" t="s">
        <v>1381</v>
      </c>
      <c r="S74" s="8" t="s">
        <v>948</v>
      </c>
      <c r="T74" s="8" t="s">
        <v>949</v>
      </c>
      <c r="U74" s="8" t="s">
        <v>950</v>
      </c>
      <c r="V74" s="8" t="s">
        <v>965</v>
      </c>
    </row>
    <row r="75" s="8" customFormat="1" spans="1:22">
      <c r="A75" s="10">
        <v>22157394976</v>
      </c>
      <c r="B75" s="8" t="s">
        <v>1369</v>
      </c>
      <c r="C75" s="8" t="s">
        <v>1382</v>
      </c>
      <c r="D75" s="8" t="s">
        <v>1383</v>
      </c>
      <c r="E75" s="8" t="s">
        <v>1384</v>
      </c>
      <c r="F75" s="8" t="s">
        <v>1284</v>
      </c>
      <c r="G75" s="8" t="s">
        <v>939</v>
      </c>
      <c r="H75" s="8" t="s">
        <v>940</v>
      </c>
      <c r="I75" s="8" t="s">
        <v>1385</v>
      </c>
      <c r="J75" s="8" t="s">
        <v>30</v>
      </c>
      <c r="K75" s="8" t="s">
        <v>1386</v>
      </c>
      <c r="L75" s="8" t="s">
        <v>1386</v>
      </c>
      <c r="M75" s="8" t="s">
        <v>943</v>
      </c>
      <c r="N75" s="8" t="s">
        <v>943</v>
      </c>
      <c r="O75" s="8" t="s">
        <v>944</v>
      </c>
      <c r="P75" s="8" t="s">
        <v>945</v>
      </c>
      <c r="Q75" s="8" t="s">
        <v>946</v>
      </c>
      <c r="R75" s="8" t="s">
        <v>1387</v>
      </c>
      <c r="S75" s="8" t="s">
        <v>948</v>
      </c>
      <c r="T75" s="8" t="s">
        <v>949</v>
      </c>
      <c r="U75" s="8" t="s">
        <v>950</v>
      </c>
      <c r="V75" s="8" t="s">
        <v>951</v>
      </c>
    </row>
    <row r="76" s="8" customFormat="1" spans="1:22">
      <c r="A76" s="10">
        <v>999222157391316</v>
      </c>
      <c r="B76" s="8" t="s">
        <v>1369</v>
      </c>
      <c r="C76" s="8" t="s">
        <v>1388</v>
      </c>
      <c r="D76" s="8" t="s">
        <v>1389</v>
      </c>
      <c r="E76" s="8" t="s">
        <v>1390</v>
      </c>
      <c r="F76" s="8" t="s">
        <v>1284</v>
      </c>
      <c r="G76" s="8" t="s">
        <v>939</v>
      </c>
      <c r="H76" s="8" t="s">
        <v>940</v>
      </c>
      <c r="I76" s="8" t="s">
        <v>1391</v>
      </c>
      <c r="J76" s="8" t="s">
        <v>30</v>
      </c>
      <c r="K76" s="8" t="s">
        <v>1392</v>
      </c>
      <c r="L76" s="8" t="s">
        <v>1392</v>
      </c>
      <c r="M76" s="8" t="s">
        <v>943</v>
      </c>
      <c r="N76" s="8" t="s">
        <v>943</v>
      </c>
      <c r="O76" s="8" t="s">
        <v>944</v>
      </c>
      <c r="P76" s="8" t="s">
        <v>945</v>
      </c>
      <c r="Q76" s="8" t="s">
        <v>946</v>
      </c>
      <c r="R76" s="8" t="s">
        <v>1393</v>
      </c>
      <c r="S76" s="8" t="s">
        <v>948</v>
      </c>
      <c r="T76" s="8" t="s">
        <v>949</v>
      </c>
      <c r="U76" s="8" t="s">
        <v>950</v>
      </c>
      <c r="V76" s="8" t="s">
        <v>958</v>
      </c>
    </row>
    <row r="77" s="8" customFormat="1" spans="1:22">
      <c r="A77" s="10">
        <v>999222156435291</v>
      </c>
      <c r="B77" s="8" t="s">
        <v>1369</v>
      </c>
      <c r="C77" s="8" t="s">
        <v>1394</v>
      </c>
      <c r="D77" s="8" t="s">
        <v>1395</v>
      </c>
      <c r="E77" s="8" t="s">
        <v>1396</v>
      </c>
      <c r="F77" s="8" t="s">
        <v>935</v>
      </c>
      <c r="G77" s="8" t="s">
        <v>939</v>
      </c>
      <c r="H77" s="8" t="s">
        <v>940</v>
      </c>
      <c r="I77" s="8" t="s">
        <v>1397</v>
      </c>
      <c r="J77" s="8" t="s">
        <v>30</v>
      </c>
      <c r="K77" s="8" t="s">
        <v>1398</v>
      </c>
      <c r="L77" s="8" t="s">
        <v>1398</v>
      </c>
      <c r="M77" s="8" t="s">
        <v>943</v>
      </c>
      <c r="N77" s="8" t="s">
        <v>943</v>
      </c>
      <c r="O77" s="8" t="s">
        <v>944</v>
      </c>
      <c r="P77" s="8" t="s">
        <v>945</v>
      </c>
      <c r="Q77" s="8" t="s">
        <v>946</v>
      </c>
      <c r="R77" s="8" t="s">
        <v>1399</v>
      </c>
      <c r="S77" s="8" t="s">
        <v>948</v>
      </c>
      <c r="T77" s="8" t="s">
        <v>949</v>
      </c>
      <c r="U77" s="8" t="s">
        <v>950</v>
      </c>
      <c r="V77" s="8" t="s">
        <v>972</v>
      </c>
    </row>
    <row r="78" s="8" customFormat="1" spans="1:22">
      <c r="A78" s="10">
        <v>999222156278275</v>
      </c>
      <c r="B78" s="8" t="s">
        <v>1369</v>
      </c>
      <c r="C78" s="8" t="s">
        <v>1400</v>
      </c>
      <c r="D78" s="8" t="s">
        <v>1401</v>
      </c>
      <c r="E78" s="8" t="s">
        <v>1402</v>
      </c>
      <c r="F78" s="8" t="s">
        <v>1284</v>
      </c>
      <c r="G78" s="8" t="s">
        <v>939</v>
      </c>
      <c r="H78" s="8" t="s">
        <v>940</v>
      </c>
      <c r="I78" s="8" t="s">
        <v>1403</v>
      </c>
      <c r="J78" s="8" t="s">
        <v>30</v>
      </c>
      <c r="K78" s="8" t="s">
        <v>1404</v>
      </c>
      <c r="L78" s="8" t="s">
        <v>1404</v>
      </c>
      <c r="M78" s="8" t="s">
        <v>943</v>
      </c>
      <c r="N78" s="8" t="s">
        <v>943</v>
      </c>
      <c r="O78" s="8" t="s">
        <v>944</v>
      </c>
      <c r="P78" s="8" t="s">
        <v>945</v>
      </c>
      <c r="Q78" s="8" t="s">
        <v>946</v>
      </c>
      <c r="R78" s="8" t="s">
        <v>1405</v>
      </c>
      <c r="S78" s="8" t="s">
        <v>948</v>
      </c>
      <c r="T78" s="8" t="s">
        <v>949</v>
      </c>
      <c r="U78" s="8" t="s">
        <v>1296</v>
      </c>
      <c r="V78" s="8" t="s">
        <v>972</v>
      </c>
    </row>
    <row r="79" s="8" customFormat="1" spans="1:22">
      <c r="A79" s="10">
        <v>999222154871990</v>
      </c>
      <c r="B79" s="8" t="s">
        <v>1369</v>
      </c>
      <c r="C79" s="8" t="s">
        <v>1406</v>
      </c>
      <c r="D79" s="8" t="s">
        <v>1407</v>
      </c>
      <c r="E79" s="8" t="s">
        <v>1408</v>
      </c>
      <c r="F79" s="8" t="s">
        <v>935</v>
      </c>
      <c r="G79" s="8" t="s">
        <v>939</v>
      </c>
      <c r="H79" s="8" t="s">
        <v>940</v>
      </c>
      <c r="I79" s="8" t="s">
        <v>1409</v>
      </c>
      <c r="J79" s="8" t="s">
        <v>30</v>
      </c>
      <c r="K79" s="8" t="s">
        <v>1410</v>
      </c>
      <c r="L79" s="8" t="s">
        <v>1410</v>
      </c>
      <c r="M79" s="8" t="s">
        <v>943</v>
      </c>
      <c r="N79" s="8" t="s">
        <v>943</v>
      </c>
      <c r="O79" s="8" t="s">
        <v>944</v>
      </c>
      <c r="P79" s="8" t="s">
        <v>945</v>
      </c>
      <c r="Q79" s="8" t="s">
        <v>946</v>
      </c>
      <c r="R79" s="8" t="s">
        <v>1411</v>
      </c>
      <c r="S79" s="8" t="s">
        <v>948</v>
      </c>
      <c r="T79" s="8" t="s">
        <v>949</v>
      </c>
      <c r="U79" s="8" t="s">
        <v>950</v>
      </c>
      <c r="V79" s="8" t="s">
        <v>1412</v>
      </c>
    </row>
    <row r="80" s="8" customFormat="1" spans="1:22">
      <c r="A80" s="10">
        <v>999222151523242</v>
      </c>
      <c r="B80" s="8" t="s">
        <v>1369</v>
      </c>
      <c r="C80" s="8" t="s">
        <v>1413</v>
      </c>
      <c r="D80" s="8" t="s">
        <v>1414</v>
      </c>
      <c r="E80" s="8" t="s">
        <v>1415</v>
      </c>
      <c r="F80" s="8" t="s">
        <v>1284</v>
      </c>
      <c r="G80" s="8" t="s">
        <v>939</v>
      </c>
      <c r="H80" s="8" t="s">
        <v>940</v>
      </c>
      <c r="I80" s="8" t="s">
        <v>1416</v>
      </c>
      <c r="J80" s="8" t="s">
        <v>30</v>
      </c>
      <c r="K80" s="8" t="s">
        <v>1417</v>
      </c>
      <c r="L80" s="8" t="s">
        <v>1417</v>
      </c>
      <c r="M80" s="8" t="s">
        <v>943</v>
      </c>
      <c r="N80" s="8" t="s">
        <v>943</v>
      </c>
      <c r="O80" s="8" t="s">
        <v>944</v>
      </c>
      <c r="P80" s="8" t="s">
        <v>945</v>
      </c>
      <c r="Q80" s="8" t="s">
        <v>946</v>
      </c>
      <c r="R80" s="8" t="s">
        <v>1418</v>
      </c>
      <c r="S80" s="8" t="s">
        <v>948</v>
      </c>
      <c r="T80" s="8" t="s">
        <v>949</v>
      </c>
      <c r="U80" s="8" t="s">
        <v>950</v>
      </c>
      <c r="V80" s="8" t="s">
        <v>965</v>
      </c>
    </row>
    <row r="81" s="8" customFormat="1" spans="1:22">
      <c r="A81" s="10">
        <v>999222150329835</v>
      </c>
      <c r="B81" s="8" t="s">
        <v>1369</v>
      </c>
      <c r="C81" s="8" t="s">
        <v>1419</v>
      </c>
      <c r="D81" s="8" t="s">
        <v>1420</v>
      </c>
      <c r="E81" s="8" t="s">
        <v>1421</v>
      </c>
      <c r="F81" s="8" t="s">
        <v>935</v>
      </c>
      <c r="G81" s="8" t="s">
        <v>939</v>
      </c>
      <c r="H81" s="8" t="s">
        <v>940</v>
      </c>
      <c r="I81" s="8" t="s">
        <v>1422</v>
      </c>
      <c r="J81" s="8" t="s">
        <v>30</v>
      </c>
      <c r="K81" s="8" t="s">
        <v>1423</v>
      </c>
      <c r="L81" s="8" t="s">
        <v>1423</v>
      </c>
      <c r="M81" s="8" t="s">
        <v>943</v>
      </c>
      <c r="N81" s="8" t="s">
        <v>943</v>
      </c>
      <c r="O81" s="8" t="s">
        <v>944</v>
      </c>
      <c r="P81" s="8" t="s">
        <v>945</v>
      </c>
      <c r="Q81" s="8" t="s">
        <v>946</v>
      </c>
      <c r="R81" s="8" t="s">
        <v>1424</v>
      </c>
      <c r="S81" s="8" t="s">
        <v>948</v>
      </c>
      <c r="T81" s="8" t="s">
        <v>949</v>
      </c>
      <c r="U81" s="8" t="s">
        <v>950</v>
      </c>
      <c r="V81" s="8" t="s">
        <v>965</v>
      </c>
    </row>
    <row r="82" s="8" customFormat="1" spans="1:22">
      <c r="A82" s="10">
        <v>999222149923038</v>
      </c>
      <c r="B82" s="8" t="s">
        <v>1369</v>
      </c>
      <c r="C82" s="8" t="s">
        <v>1425</v>
      </c>
      <c r="D82" s="8" t="s">
        <v>1426</v>
      </c>
      <c r="E82" s="8" t="s">
        <v>1427</v>
      </c>
      <c r="F82" s="8" t="s">
        <v>1284</v>
      </c>
      <c r="G82" s="8" t="s">
        <v>939</v>
      </c>
      <c r="H82" s="8" t="s">
        <v>940</v>
      </c>
      <c r="I82" s="8" t="s">
        <v>1428</v>
      </c>
      <c r="J82" s="8" t="s">
        <v>30</v>
      </c>
      <c r="K82" s="8" t="s">
        <v>1429</v>
      </c>
      <c r="L82" s="8" t="s">
        <v>1429</v>
      </c>
      <c r="M82" s="8" t="s">
        <v>943</v>
      </c>
      <c r="N82" s="8" t="s">
        <v>943</v>
      </c>
      <c r="O82" s="8" t="s">
        <v>944</v>
      </c>
      <c r="P82" s="8" t="s">
        <v>945</v>
      </c>
      <c r="Q82" s="8" t="s">
        <v>946</v>
      </c>
      <c r="R82" s="8" t="s">
        <v>1430</v>
      </c>
      <c r="S82" s="8" t="s">
        <v>948</v>
      </c>
      <c r="T82" s="8" t="s">
        <v>949</v>
      </c>
      <c r="U82" s="8" t="s">
        <v>950</v>
      </c>
      <c r="V82" s="8" t="s">
        <v>1431</v>
      </c>
    </row>
    <row r="83" s="8" customFormat="1" spans="1:22">
      <c r="A83" s="10">
        <v>999222149426870</v>
      </c>
      <c r="B83" s="8" t="s">
        <v>1369</v>
      </c>
      <c r="C83" s="8" t="s">
        <v>1432</v>
      </c>
      <c r="D83" s="8" t="s">
        <v>1433</v>
      </c>
      <c r="E83" s="8" t="s">
        <v>1434</v>
      </c>
      <c r="F83" s="8" t="s">
        <v>1284</v>
      </c>
      <c r="G83" s="8" t="s">
        <v>939</v>
      </c>
      <c r="H83" s="8" t="s">
        <v>940</v>
      </c>
      <c r="I83" s="8" t="s">
        <v>1435</v>
      </c>
      <c r="J83" s="8" t="s">
        <v>30</v>
      </c>
      <c r="K83" s="8" t="s">
        <v>1436</v>
      </c>
      <c r="L83" s="8" t="s">
        <v>1436</v>
      </c>
      <c r="M83" s="8" t="s">
        <v>943</v>
      </c>
      <c r="N83" s="8" t="s">
        <v>943</v>
      </c>
      <c r="O83" s="8" t="s">
        <v>944</v>
      </c>
      <c r="P83" s="8" t="s">
        <v>945</v>
      </c>
      <c r="Q83" s="8" t="s">
        <v>946</v>
      </c>
      <c r="R83" s="8" t="s">
        <v>1437</v>
      </c>
      <c r="S83" s="8" t="s">
        <v>948</v>
      </c>
      <c r="T83" s="8" t="s">
        <v>949</v>
      </c>
      <c r="U83" s="8" t="s">
        <v>950</v>
      </c>
      <c r="V83" s="8" t="s">
        <v>965</v>
      </c>
    </row>
    <row r="84" s="8" customFormat="1" spans="1:22">
      <c r="A84" s="10">
        <v>999222148696450</v>
      </c>
      <c r="B84" s="8" t="s">
        <v>1369</v>
      </c>
      <c r="C84" s="8" t="s">
        <v>1438</v>
      </c>
      <c r="D84" s="8" t="s">
        <v>981</v>
      </c>
      <c r="E84" s="8" t="s">
        <v>1439</v>
      </c>
      <c r="F84" s="8" t="s">
        <v>1369</v>
      </c>
      <c r="G84" s="8" t="s">
        <v>939</v>
      </c>
      <c r="H84" s="8" t="s">
        <v>940</v>
      </c>
      <c r="I84" s="8" t="s">
        <v>1440</v>
      </c>
      <c r="J84" s="8" t="s">
        <v>30</v>
      </c>
      <c r="K84" s="8" t="s">
        <v>1441</v>
      </c>
      <c r="L84" s="8" t="s">
        <v>1441</v>
      </c>
      <c r="M84" s="8" t="s">
        <v>943</v>
      </c>
      <c r="N84" s="8" t="s">
        <v>943</v>
      </c>
      <c r="O84" s="8" t="s">
        <v>944</v>
      </c>
      <c r="P84" s="8" t="s">
        <v>945</v>
      </c>
      <c r="Q84" s="8" t="s">
        <v>946</v>
      </c>
      <c r="R84" s="8" t="s">
        <v>1442</v>
      </c>
      <c r="S84" s="8" t="s">
        <v>948</v>
      </c>
      <c r="T84" s="8" t="s">
        <v>949</v>
      </c>
      <c r="U84" s="8" t="s">
        <v>950</v>
      </c>
      <c r="V84" s="8" t="s">
        <v>958</v>
      </c>
    </row>
    <row r="85" s="8" customFormat="1" spans="1:22">
      <c r="A85" s="10">
        <v>999222145695058</v>
      </c>
      <c r="B85" s="8" t="s">
        <v>1443</v>
      </c>
      <c r="C85" s="8" t="s">
        <v>1444</v>
      </c>
      <c r="D85" s="8" t="s">
        <v>1445</v>
      </c>
      <c r="E85" s="8" t="s">
        <v>1446</v>
      </c>
      <c r="F85" s="8" t="s">
        <v>935</v>
      </c>
      <c r="G85" s="8" t="s">
        <v>939</v>
      </c>
      <c r="H85" s="8" t="s">
        <v>940</v>
      </c>
      <c r="I85" s="8" t="s">
        <v>1447</v>
      </c>
      <c r="J85" s="8" t="s">
        <v>30</v>
      </c>
      <c r="K85" s="8" t="s">
        <v>1448</v>
      </c>
      <c r="L85" s="8" t="s">
        <v>1448</v>
      </c>
      <c r="M85" s="8" t="s">
        <v>943</v>
      </c>
      <c r="N85" s="8" t="s">
        <v>943</v>
      </c>
      <c r="O85" s="8" t="s">
        <v>944</v>
      </c>
      <c r="P85" s="8" t="s">
        <v>945</v>
      </c>
      <c r="Q85" s="8" t="s">
        <v>946</v>
      </c>
      <c r="R85" s="8" t="s">
        <v>1449</v>
      </c>
      <c r="S85" s="8" t="s">
        <v>948</v>
      </c>
      <c r="T85" s="8" t="s">
        <v>949</v>
      </c>
      <c r="U85" s="8" t="s">
        <v>950</v>
      </c>
      <c r="V85" s="8" t="s">
        <v>951</v>
      </c>
    </row>
    <row r="86" s="8" customFormat="1" spans="1:22">
      <c r="A86" s="10">
        <v>999222144613303</v>
      </c>
      <c r="B86" s="8" t="s">
        <v>1443</v>
      </c>
      <c r="C86" s="8" t="s">
        <v>1450</v>
      </c>
      <c r="D86" s="8" t="s">
        <v>1451</v>
      </c>
      <c r="E86" s="8" t="s">
        <v>1452</v>
      </c>
      <c r="F86" s="8" t="s">
        <v>1369</v>
      </c>
      <c r="G86" s="8" t="s">
        <v>939</v>
      </c>
      <c r="H86" s="8" t="s">
        <v>940</v>
      </c>
      <c r="I86" s="8" t="s">
        <v>1453</v>
      </c>
      <c r="J86" s="8" t="s">
        <v>30</v>
      </c>
      <c r="K86" s="8" t="s">
        <v>1454</v>
      </c>
      <c r="L86" s="8" t="s">
        <v>1454</v>
      </c>
      <c r="M86" s="8" t="s">
        <v>943</v>
      </c>
      <c r="N86" s="8" t="s">
        <v>943</v>
      </c>
      <c r="O86" s="8" t="s">
        <v>944</v>
      </c>
      <c r="P86" s="8" t="s">
        <v>945</v>
      </c>
      <c r="Q86" s="8" t="s">
        <v>946</v>
      </c>
      <c r="R86" s="8" t="s">
        <v>1455</v>
      </c>
      <c r="S86" s="8" t="s">
        <v>948</v>
      </c>
      <c r="T86" s="8" t="s">
        <v>949</v>
      </c>
      <c r="U86" s="8" t="s">
        <v>950</v>
      </c>
      <c r="V86" s="8" t="s">
        <v>1456</v>
      </c>
    </row>
    <row r="87" s="8" customFormat="1" spans="1:22">
      <c r="A87" s="10">
        <v>999222144555825</v>
      </c>
      <c r="B87" s="8" t="s">
        <v>1443</v>
      </c>
      <c r="C87" s="8" t="s">
        <v>1457</v>
      </c>
      <c r="D87" s="8" t="s">
        <v>1458</v>
      </c>
      <c r="E87" s="8" t="s">
        <v>1459</v>
      </c>
      <c r="F87" s="8" t="s">
        <v>1369</v>
      </c>
      <c r="G87" s="8" t="s">
        <v>939</v>
      </c>
      <c r="H87" s="8" t="s">
        <v>940</v>
      </c>
      <c r="I87" s="8" t="s">
        <v>1460</v>
      </c>
      <c r="J87" s="8" t="s">
        <v>30</v>
      </c>
      <c r="K87" s="8" t="s">
        <v>1461</v>
      </c>
      <c r="L87" s="8" t="s">
        <v>1461</v>
      </c>
      <c r="M87" s="8" t="s">
        <v>943</v>
      </c>
      <c r="N87" s="8" t="s">
        <v>943</v>
      </c>
      <c r="O87" s="8" t="s">
        <v>944</v>
      </c>
      <c r="P87" s="8" t="s">
        <v>945</v>
      </c>
      <c r="Q87" s="8" t="s">
        <v>946</v>
      </c>
      <c r="R87" s="8" t="s">
        <v>1462</v>
      </c>
      <c r="S87" s="8" t="s">
        <v>948</v>
      </c>
      <c r="T87" s="8" t="s">
        <v>949</v>
      </c>
      <c r="U87" s="8" t="s">
        <v>950</v>
      </c>
      <c r="V87" s="8" t="s">
        <v>951</v>
      </c>
    </row>
    <row r="88" s="8" customFormat="1" spans="1:22">
      <c r="A88" s="10">
        <v>999222144430771</v>
      </c>
      <c r="B88" s="8" t="s">
        <v>1443</v>
      </c>
      <c r="C88" s="8" t="s">
        <v>1463</v>
      </c>
      <c r="D88" s="8" t="s">
        <v>1464</v>
      </c>
      <c r="E88" s="8" t="s">
        <v>1465</v>
      </c>
      <c r="F88" s="8" t="s">
        <v>935</v>
      </c>
      <c r="G88" s="8" t="s">
        <v>939</v>
      </c>
      <c r="H88" s="8" t="s">
        <v>940</v>
      </c>
      <c r="I88" s="8" t="s">
        <v>1466</v>
      </c>
      <c r="J88" s="8" t="s">
        <v>30</v>
      </c>
      <c r="K88" s="8" t="s">
        <v>1467</v>
      </c>
      <c r="L88" s="8" t="s">
        <v>1467</v>
      </c>
      <c r="M88" s="8" t="s">
        <v>943</v>
      </c>
      <c r="N88" s="8" t="s">
        <v>943</v>
      </c>
      <c r="O88" s="8" t="s">
        <v>944</v>
      </c>
      <c r="P88" s="8" t="s">
        <v>945</v>
      </c>
      <c r="Q88" s="8" t="s">
        <v>946</v>
      </c>
      <c r="R88" s="8" t="s">
        <v>1468</v>
      </c>
      <c r="S88" s="8" t="s">
        <v>948</v>
      </c>
      <c r="T88" s="8" t="s">
        <v>949</v>
      </c>
      <c r="U88" s="8" t="s">
        <v>950</v>
      </c>
      <c r="V88" s="8" t="s">
        <v>1368</v>
      </c>
    </row>
    <row r="89" s="8" customFormat="1" spans="1:22">
      <c r="A89" s="10">
        <v>999222144397869</v>
      </c>
      <c r="B89" s="8" t="s">
        <v>1443</v>
      </c>
      <c r="C89" s="8" t="s">
        <v>1469</v>
      </c>
      <c r="D89" s="8" t="s">
        <v>1159</v>
      </c>
      <c r="E89" s="8" t="s">
        <v>1470</v>
      </c>
      <c r="F89" s="8" t="s">
        <v>935</v>
      </c>
      <c r="G89" s="8" t="s">
        <v>939</v>
      </c>
      <c r="H89" s="8" t="s">
        <v>940</v>
      </c>
      <c r="I89" s="8" t="s">
        <v>1471</v>
      </c>
      <c r="J89" s="8" t="s">
        <v>30</v>
      </c>
      <c r="K89" s="8" t="s">
        <v>1472</v>
      </c>
      <c r="L89" s="8" t="s">
        <v>1472</v>
      </c>
      <c r="M89" s="8" t="s">
        <v>943</v>
      </c>
      <c r="N89" s="8" t="s">
        <v>943</v>
      </c>
      <c r="O89" s="8" t="s">
        <v>944</v>
      </c>
      <c r="P89" s="8" t="s">
        <v>945</v>
      </c>
      <c r="Q89" s="8" t="s">
        <v>946</v>
      </c>
      <c r="R89" s="8" t="s">
        <v>1473</v>
      </c>
      <c r="S89" s="8" t="s">
        <v>948</v>
      </c>
      <c r="T89" s="8" t="s">
        <v>949</v>
      </c>
      <c r="U89" s="8" t="s">
        <v>950</v>
      </c>
      <c r="V89" s="8" t="s">
        <v>972</v>
      </c>
    </row>
    <row r="90" s="8" customFormat="1" spans="1:22">
      <c r="A90" s="10">
        <v>999222144346129</v>
      </c>
      <c r="B90" s="8" t="s">
        <v>1443</v>
      </c>
      <c r="C90" s="8" t="s">
        <v>1474</v>
      </c>
      <c r="D90" s="8" t="s">
        <v>1072</v>
      </c>
      <c r="E90" s="8" t="s">
        <v>1475</v>
      </c>
      <c r="F90" s="8" t="s">
        <v>935</v>
      </c>
      <c r="G90" s="8" t="s">
        <v>939</v>
      </c>
      <c r="H90" s="8" t="s">
        <v>940</v>
      </c>
      <c r="I90" s="8" t="s">
        <v>1476</v>
      </c>
      <c r="J90" s="8" t="s">
        <v>30</v>
      </c>
      <c r="K90" s="8" t="s">
        <v>1477</v>
      </c>
      <c r="L90" s="8" t="s">
        <v>1477</v>
      </c>
      <c r="M90" s="8" t="s">
        <v>943</v>
      </c>
      <c r="N90" s="8" t="s">
        <v>943</v>
      </c>
      <c r="O90" s="8" t="s">
        <v>944</v>
      </c>
      <c r="P90" s="8" t="s">
        <v>945</v>
      </c>
      <c r="Q90" s="8" t="s">
        <v>946</v>
      </c>
      <c r="R90" s="8" t="s">
        <v>1478</v>
      </c>
      <c r="S90" s="8" t="s">
        <v>948</v>
      </c>
      <c r="T90" s="8" t="s">
        <v>949</v>
      </c>
      <c r="U90" s="8" t="s">
        <v>950</v>
      </c>
      <c r="V90" s="8" t="s">
        <v>992</v>
      </c>
    </row>
    <row r="91" s="8" customFormat="1" spans="1:22">
      <c r="A91" s="10">
        <v>999222143559657</v>
      </c>
      <c r="B91" s="8" t="s">
        <v>1443</v>
      </c>
      <c r="C91" s="8" t="s">
        <v>1479</v>
      </c>
      <c r="D91" s="8" t="s">
        <v>1480</v>
      </c>
      <c r="E91" s="8" t="s">
        <v>1481</v>
      </c>
      <c r="F91" s="8" t="s">
        <v>1369</v>
      </c>
      <c r="G91" s="8" t="s">
        <v>939</v>
      </c>
      <c r="H91" s="8" t="s">
        <v>940</v>
      </c>
      <c r="I91" s="8" t="s">
        <v>1482</v>
      </c>
      <c r="J91" s="8" t="s">
        <v>30</v>
      </c>
      <c r="K91" s="8" t="s">
        <v>1483</v>
      </c>
      <c r="L91" s="8" t="s">
        <v>1483</v>
      </c>
      <c r="M91" s="8" t="s">
        <v>943</v>
      </c>
      <c r="N91" s="8" t="s">
        <v>943</v>
      </c>
      <c r="O91" s="8" t="s">
        <v>944</v>
      </c>
      <c r="P91" s="8" t="s">
        <v>945</v>
      </c>
      <c r="Q91" s="8" t="s">
        <v>946</v>
      </c>
      <c r="R91" s="8" t="s">
        <v>1484</v>
      </c>
      <c r="S91" s="8" t="s">
        <v>948</v>
      </c>
      <c r="T91" s="8" t="s">
        <v>949</v>
      </c>
      <c r="U91" s="8" t="s">
        <v>950</v>
      </c>
      <c r="V91" s="8" t="s">
        <v>1485</v>
      </c>
    </row>
    <row r="92" s="8" customFormat="1" spans="1:22">
      <c r="A92" s="10">
        <v>999222143492138</v>
      </c>
      <c r="B92" s="8" t="s">
        <v>1443</v>
      </c>
      <c r="C92" s="8" t="s">
        <v>1486</v>
      </c>
      <c r="D92" s="8" t="s">
        <v>1487</v>
      </c>
      <c r="E92" s="8" t="s">
        <v>1488</v>
      </c>
      <c r="F92" s="8" t="s">
        <v>1443</v>
      </c>
      <c r="G92" s="8" t="s">
        <v>939</v>
      </c>
      <c r="H92" s="8" t="s">
        <v>940</v>
      </c>
      <c r="I92" s="8" t="s">
        <v>1489</v>
      </c>
      <c r="J92" s="8" t="s">
        <v>30</v>
      </c>
      <c r="K92" s="8" t="s">
        <v>1490</v>
      </c>
      <c r="L92" s="8" t="s">
        <v>1490</v>
      </c>
      <c r="M92" s="8" t="s">
        <v>943</v>
      </c>
      <c r="N92" s="8" t="s">
        <v>943</v>
      </c>
      <c r="O92" s="8" t="s">
        <v>944</v>
      </c>
      <c r="P92" s="8" t="s">
        <v>945</v>
      </c>
      <c r="Q92" s="8" t="s">
        <v>946</v>
      </c>
      <c r="R92" s="8" t="s">
        <v>1491</v>
      </c>
      <c r="S92" s="8" t="s">
        <v>948</v>
      </c>
      <c r="T92" s="8" t="s">
        <v>949</v>
      </c>
      <c r="U92" s="8" t="s">
        <v>950</v>
      </c>
      <c r="V92" s="8" t="s">
        <v>1492</v>
      </c>
    </row>
    <row r="93" s="8" customFormat="1" spans="1:22">
      <c r="A93" s="10">
        <v>999222142286640</v>
      </c>
      <c r="B93" s="8" t="s">
        <v>1443</v>
      </c>
      <c r="C93" s="8" t="s">
        <v>1493</v>
      </c>
      <c r="D93" s="8" t="s">
        <v>1494</v>
      </c>
      <c r="E93" s="8" t="s">
        <v>1495</v>
      </c>
      <c r="F93" s="8" t="s">
        <v>1369</v>
      </c>
      <c r="G93" s="8" t="s">
        <v>939</v>
      </c>
      <c r="H93" s="8" t="s">
        <v>940</v>
      </c>
      <c r="I93" s="8" t="s">
        <v>1496</v>
      </c>
      <c r="J93" s="8" t="s">
        <v>30</v>
      </c>
      <c r="K93" s="8" t="s">
        <v>1497</v>
      </c>
      <c r="L93" s="8" t="s">
        <v>1497</v>
      </c>
      <c r="M93" s="8" t="s">
        <v>943</v>
      </c>
      <c r="N93" s="8" t="s">
        <v>943</v>
      </c>
      <c r="O93" s="8" t="s">
        <v>944</v>
      </c>
      <c r="P93" s="8" t="s">
        <v>945</v>
      </c>
      <c r="Q93" s="8" t="s">
        <v>946</v>
      </c>
      <c r="R93" s="8" t="s">
        <v>1498</v>
      </c>
      <c r="S93" s="8" t="s">
        <v>948</v>
      </c>
      <c r="T93" s="8" t="s">
        <v>949</v>
      </c>
      <c r="U93" s="8" t="s">
        <v>1296</v>
      </c>
      <c r="V93" s="8" t="s">
        <v>972</v>
      </c>
    </row>
    <row r="94" s="8" customFormat="1" spans="1:22">
      <c r="A94" s="10">
        <v>999222141892786</v>
      </c>
      <c r="B94" s="8" t="s">
        <v>1443</v>
      </c>
      <c r="C94" s="8" t="s">
        <v>1499</v>
      </c>
      <c r="D94" s="8" t="s">
        <v>1500</v>
      </c>
      <c r="E94" s="8" t="s">
        <v>1501</v>
      </c>
      <c r="F94" s="8" t="s">
        <v>935</v>
      </c>
      <c r="G94" s="8" t="s">
        <v>939</v>
      </c>
      <c r="H94" s="8" t="s">
        <v>940</v>
      </c>
      <c r="I94" s="8" t="s">
        <v>1502</v>
      </c>
      <c r="J94" s="8" t="s">
        <v>30</v>
      </c>
      <c r="K94" s="8" t="s">
        <v>1503</v>
      </c>
      <c r="L94" s="8" t="s">
        <v>1503</v>
      </c>
      <c r="M94" s="8" t="s">
        <v>943</v>
      </c>
      <c r="N94" s="8" t="s">
        <v>943</v>
      </c>
      <c r="O94" s="8" t="s">
        <v>944</v>
      </c>
      <c r="P94" s="8" t="s">
        <v>945</v>
      </c>
      <c r="Q94" s="8" t="s">
        <v>946</v>
      </c>
      <c r="R94" s="8" t="s">
        <v>1504</v>
      </c>
      <c r="S94" s="8" t="s">
        <v>948</v>
      </c>
      <c r="T94" s="8" t="s">
        <v>949</v>
      </c>
      <c r="U94" s="8" t="s">
        <v>950</v>
      </c>
      <c r="V94" s="8" t="s">
        <v>1505</v>
      </c>
    </row>
    <row r="95" s="8" customFormat="1" spans="1:22">
      <c r="A95" s="10">
        <v>999222139616997</v>
      </c>
      <c r="B95" s="8" t="s">
        <v>1443</v>
      </c>
      <c r="C95" s="8" t="s">
        <v>1506</v>
      </c>
      <c r="D95" s="8" t="s">
        <v>1507</v>
      </c>
      <c r="E95" s="8" t="s">
        <v>1508</v>
      </c>
      <c r="F95" s="8" t="s">
        <v>935</v>
      </c>
      <c r="G95" s="8" t="s">
        <v>939</v>
      </c>
      <c r="H95" s="8" t="s">
        <v>940</v>
      </c>
      <c r="I95" s="8" t="s">
        <v>1509</v>
      </c>
      <c r="J95" s="8" t="s">
        <v>30</v>
      </c>
      <c r="K95" s="8" t="s">
        <v>1510</v>
      </c>
      <c r="L95" s="8" t="s">
        <v>1510</v>
      </c>
      <c r="M95" s="8" t="s">
        <v>943</v>
      </c>
      <c r="N95" s="8" t="s">
        <v>943</v>
      </c>
      <c r="O95" s="8" t="s">
        <v>944</v>
      </c>
      <c r="P95" s="8" t="s">
        <v>945</v>
      </c>
      <c r="Q95" s="8" t="s">
        <v>946</v>
      </c>
      <c r="R95" s="8" t="s">
        <v>1511</v>
      </c>
      <c r="S95" s="8" t="s">
        <v>948</v>
      </c>
      <c r="T95" s="8" t="s">
        <v>949</v>
      </c>
      <c r="U95" s="8" t="s">
        <v>950</v>
      </c>
      <c r="V95" s="8" t="s">
        <v>992</v>
      </c>
    </row>
    <row r="96" s="8" customFormat="1" spans="1:22">
      <c r="A96" s="10">
        <v>999222139287219</v>
      </c>
      <c r="B96" s="8" t="s">
        <v>1443</v>
      </c>
      <c r="C96" s="8" t="s">
        <v>1512</v>
      </c>
      <c r="D96" s="8" t="s">
        <v>1513</v>
      </c>
      <c r="E96" s="8" t="s">
        <v>1514</v>
      </c>
      <c r="F96" s="8" t="s">
        <v>935</v>
      </c>
      <c r="G96" s="8" t="s">
        <v>939</v>
      </c>
      <c r="H96" s="8" t="s">
        <v>940</v>
      </c>
      <c r="I96" s="8" t="s">
        <v>1515</v>
      </c>
      <c r="J96" s="8" t="s">
        <v>30</v>
      </c>
      <c r="K96" s="8" t="s">
        <v>1516</v>
      </c>
      <c r="L96" s="8" t="s">
        <v>1516</v>
      </c>
      <c r="M96" s="8" t="s">
        <v>943</v>
      </c>
      <c r="N96" s="8" t="s">
        <v>943</v>
      </c>
      <c r="O96" s="8" t="s">
        <v>944</v>
      </c>
      <c r="P96" s="8" t="s">
        <v>945</v>
      </c>
      <c r="Q96" s="8" t="s">
        <v>946</v>
      </c>
      <c r="R96" s="8" t="s">
        <v>1517</v>
      </c>
      <c r="S96" s="8" t="s">
        <v>948</v>
      </c>
      <c r="T96" s="8" t="s">
        <v>949</v>
      </c>
      <c r="U96" s="8" t="s">
        <v>950</v>
      </c>
      <c r="V96" s="8" t="s">
        <v>1325</v>
      </c>
    </row>
    <row r="97" s="8" customFormat="1" spans="1:22">
      <c r="A97" s="10">
        <v>999222136435845</v>
      </c>
      <c r="B97" s="8" t="s">
        <v>1443</v>
      </c>
      <c r="C97" s="8" t="s">
        <v>1518</v>
      </c>
      <c r="D97" s="8" t="s">
        <v>1519</v>
      </c>
      <c r="E97" s="8" t="s">
        <v>1520</v>
      </c>
      <c r="F97" s="8" t="s">
        <v>1443</v>
      </c>
      <c r="G97" s="8" t="s">
        <v>939</v>
      </c>
      <c r="H97" s="8" t="s">
        <v>940</v>
      </c>
      <c r="I97" s="8" t="s">
        <v>1521</v>
      </c>
      <c r="J97" s="8" t="s">
        <v>30</v>
      </c>
      <c r="K97" s="8" t="s">
        <v>1522</v>
      </c>
      <c r="L97" s="8" t="s">
        <v>1522</v>
      </c>
      <c r="M97" s="8" t="s">
        <v>943</v>
      </c>
      <c r="N97" s="8" t="s">
        <v>943</v>
      </c>
      <c r="O97" s="8" t="s">
        <v>944</v>
      </c>
      <c r="P97" s="8" t="s">
        <v>945</v>
      </c>
      <c r="Q97" s="8" t="s">
        <v>946</v>
      </c>
      <c r="R97" s="8" t="s">
        <v>1523</v>
      </c>
      <c r="S97" s="8" t="s">
        <v>948</v>
      </c>
      <c r="T97" s="8" t="s">
        <v>949</v>
      </c>
      <c r="U97" s="8" t="s">
        <v>950</v>
      </c>
      <c r="V97" s="8" t="s">
        <v>1111</v>
      </c>
    </row>
    <row r="98" s="8" customFormat="1" spans="1:22">
      <c r="A98" s="10">
        <v>999222135908521</v>
      </c>
      <c r="B98" s="8" t="s">
        <v>1443</v>
      </c>
      <c r="C98" s="8" t="s">
        <v>1524</v>
      </c>
      <c r="D98" s="8" t="s">
        <v>1327</v>
      </c>
      <c r="E98" s="8" t="s">
        <v>1525</v>
      </c>
      <c r="F98" s="8" t="s">
        <v>935</v>
      </c>
      <c r="G98" s="8" t="s">
        <v>939</v>
      </c>
      <c r="H98" s="8" t="s">
        <v>940</v>
      </c>
      <c r="I98" s="8" t="s">
        <v>1526</v>
      </c>
      <c r="J98" s="8" t="s">
        <v>30</v>
      </c>
      <c r="K98" s="8" t="s">
        <v>1527</v>
      </c>
      <c r="L98" s="8" t="s">
        <v>1527</v>
      </c>
      <c r="M98" s="8" t="s">
        <v>943</v>
      </c>
      <c r="N98" s="8" t="s">
        <v>943</v>
      </c>
      <c r="O98" s="8" t="s">
        <v>944</v>
      </c>
      <c r="P98" s="8" t="s">
        <v>945</v>
      </c>
      <c r="Q98" s="8" t="s">
        <v>946</v>
      </c>
      <c r="R98" s="8" t="s">
        <v>1528</v>
      </c>
      <c r="S98" s="8" t="s">
        <v>948</v>
      </c>
      <c r="T98" s="8" t="s">
        <v>949</v>
      </c>
      <c r="U98" s="8" t="s">
        <v>950</v>
      </c>
      <c r="V98" s="8" t="s">
        <v>951</v>
      </c>
    </row>
    <row r="99" s="8" customFormat="1" spans="1:22">
      <c r="A99" s="10">
        <v>999222135881872</v>
      </c>
      <c r="B99" s="8" t="s">
        <v>1443</v>
      </c>
      <c r="C99" s="8" t="s">
        <v>1529</v>
      </c>
      <c r="D99" s="8" t="s">
        <v>1530</v>
      </c>
      <c r="E99" s="8" t="s">
        <v>1531</v>
      </c>
      <c r="F99" s="8" t="s">
        <v>1369</v>
      </c>
      <c r="G99" s="8" t="s">
        <v>939</v>
      </c>
      <c r="H99" s="8" t="s">
        <v>940</v>
      </c>
      <c r="I99" s="8" t="s">
        <v>1532</v>
      </c>
      <c r="J99" s="8" t="s">
        <v>30</v>
      </c>
      <c r="K99" s="8" t="s">
        <v>1533</v>
      </c>
      <c r="L99" s="8" t="s">
        <v>1533</v>
      </c>
      <c r="M99" s="8" t="s">
        <v>943</v>
      </c>
      <c r="N99" s="8" t="s">
        <v>943</v>
      </c>
      <c r="O99" s="8" t="s">
        <v>944</v>
      </c>
      <c r="P99" s="8" t="s">
        <v>945</v>
      </c>
      <c r="Q99" s="8" t="s">
        <v>946</v>
      </c>
      <c r="R99" s="8" t="s">
        <v>1534</v>
      </c>
      <c r="S99" s="8" t="s">
        <v>948</v>
      </c>
      <c r="T99" s="8" t="s">
        <v>949</v>
      </c>
      <c r="U99" s="8" t="s">
        <v>950</v>
      </c>
      <c r="V99" s="8" t="s">
        <v>992</v>
      </c>
    </row>
    <row r="100" s="8" customFormat="1" spans="1:22">
      <c r="A100" s="10">
        <v>999222135782777</v>
      </c>
      <c r="B100" s="8" t="s">
        <v>1443</v>
      </c>
      <c r="C100" s="8" t="s">
        <v>1535</v>
      </c>
      <c r="D100" s="8" t="s">
        <v>1507</v>
      </c>
      <c r="E100" s="8" t="s">
        <v>1536</v>
      </c>
      <c r="F100" s="8" t="s">
        <v>1284</v>
      </c>
      <c r="G100" s="8" t="s">
        <v>939</v>
      </c>
      <c r="H100" s="8" t="s">
        <v>940</v>
      </c>
      <c r="I100" s="8" t="s">
        <v>1537</v>
      </c>
      <c r="J100" s="8" t="s">
        <v>30</v>
      </c>
      <c r="K100" s="8" t="s">
        <v>1538</v>
      </c>
      <c r="L100" s="8" t="s">
        <v>1538</v>
      </c>
      <c r="M100" s="8" t="s">
        <v>943</v>
      </c>
      <c r="N100" s="8" t="s">
        <v>943</v>
      </c>
      <c r="O100" s="8" t="s">
        <v>944</v>
      </c>
      <c r="P100" s="8" t="s">
        <v>945</v>
      </c>
      <c r="Q100" s="8" t="s">
        <v>946</v>
      </c>
      <c r="R100" s="8" t="s">
        <v>1539</v>
      </c>
      <c r="S100" s="8" t="s">
        <v>948</v>
      </c>
      <c r="T100" s="8" t="s">
        <v>949</v>
      </c>
      <c r="U100" s="8" t="s">
        <v>950</v>
      </c>
      <c r="V100" s="8" t="s">
        <v>992</v>
      </c>
    </row>
    <row r="101" s="8" customFormat="1" spans="1:22">
      <c r="A101" s="10">
        <v>999222134427152</v>
      </c>
      <c r="B101" s="8" t="s">
        <v>1540</v>
      </c>
      <c r="C101" s="8" t="s">
        <v>1541</v>
      </c>
      <c r="D101" s="8" t="s">
        <v>1542</v>
      </c>
      <c r="E101" s="8" t="s">
        <v>1543</v>
      </c>
      <c r="F101" s="8" t="s">
        <v>935</v>
      </c>
      <c r="G101" s="8" t="s">
        <v>939</v>
      </c>
      <c r="H101" s="8" t="s">
        <v>940</v>
      </c>
      <c r="I101" s="8" t="s">
        <v>1544</v>
      </c>
      <c r="J101" s="8" t="s">
        <v>30</v>
      </c>
      <c r="K101" s="8" t="s">
        <v>1545</v>
      </c>
      <c r="L101" s="8" t="s">
        <v>1545</v>
      </c>
      <c r="M101" s="8" t="s">
        <v>943</v>
      </c>
      <c r="N101" s="8" t="s">
        <v>943</v>
      </c>
      <c r="O101" s="8" t="s">
        <v>944</v>
      </c>
      <c r="P101" s="8" t="s">
        <v>945</v>
      </c>
      <c r="Q101" s="8" t="s">
        <v>946</v>
      </c>
      <c r="R101" s="8" t="s">
        <v>1546</v>
      </c>
      <c r="S101" s="8" t="s">
        <v>948</v>
      </c>
      <c r="T101" s="8" t="s">
        <v>949</v>
      </c>
      <c r="U101" s="8" t="s">
        <v>950</v>
      </c>
      <c r="V101" s="8" t="s">
        <v>972</v>
      </c>
    </row>
    <row r="102" s="8" customFormat="1" spans="1:22">
      <c r="A102" s="10">
        <v>999222133200837</v>
      </c>
      <c r="B102" s="8" t="s">
        <v>1540</v>
      </c>
      <c r="C102" s="8" t="s">
        <v>1547</v>
      </c>
      <c r="D102" s="8" t="s">
        <v>1548</v>
      </c>
      <c r="E102" s="8" t="s">
        <v>1549</v>
      </c>
      <c r="F102" s="8" t="s">
        <v>1369</v>
      </c>
      <c r="G102" s="8" t="s">
        <v>939</v>
      </c>
      <c r="H102" s="8" t="s">
        <v>940</v>
      </c>
      <c r="I102" s="8" t="s">
        <v>1550</v>
      </c>
      <c r="J102" s="8" t="s">
        <v>30</v>
      </c>
      <c r="K102" s="8" t="s">
        <v>1551</v>
      </c>
      <c r="L102" s="8" t="s">
        <v>1551</v>
      </c>
      <c r="M102" s="8" t="s">
        <v>943</v>
      </c>
      <c r="N102" s="8" t="s">
        <v>943</v>
      </c>
      <c r="O102" s="8" t="s">
        <v>944</v>
      </c>
      <c r="P102" s="8" t="s">
        <v>945</v>
      </c>
      <c r="Q102" s="8" t="s">
        <v>946</v>
      </c>
      <c r="R102" s="8" t="s">
        <v>1552</v>
      </c>
      <c r="S102" s="8" t="s">
        <v>948</v>
      </c>
      <c r="T102" s="8" t="s">
        <v>949</v>
      </c>
      <c r="U102" s="8" t="s">
        <v>950</v>
      </c>
      <c r="V102" s="8" t="s">
        <v>1553</v>
      </c>
    </row>
    <row r="103" s="8" customFormat="1" spans="1:22">
      <c r="A103" s="10">
        <v>21858479257</v>
      </c>
      <c r="B103" s="8" t="s">
        <v>1554</v>
      </c>
      <c r="C103" s="8" t="s">
        <v>1555</v>
      </c>
      <c r="D103" s="8" t="s">
        <v>1556</v>
      </c>
      <c r="E103" s="8" t="s">
        <v>1557</v>
      </c>
      <c r="F103" s="8" t="s">
        <v>1284</v>
      </c>
      <c r="G103" s="8" t="s">
        <v>939</v>
      </c>
      <c r="H103" s="8" t="s">
        <v>940</v>
      </c>
      <c r="I103" s="8" t="s">
        <v>1558</v>
      </c>
      <c r="J103" s="8" t="s">
        <v>30</v>
      </c>
      <c r="K103" s="8" t="s">
        <v>1559</v>
      </c>
      <c r="L103" s="8" t="s">
        <v>1559</v>
      </c>
      <c r="M103" s="8" t="s">
        <v>943</v>
      </c>
      <c r="N103" s="8" t="s">
        <v>943</v>
      </c>
      <c r="O103" s="8" t="s">
        <v>944</v>
      </c>
      <c r="P103" s="8" t="s">
        <v>945</v>
      </c>
      <c r="Q103" s="8" t="s">
        <v>946</v>
      </c>
      <c r="R103" s="8" t="s">
        <v>1560</v>
      </c>
      <c r="S103" s="8" t="s">
        <v>948</v>
      </c>
      <c r="T103" s="8" t="s">
        <v>949</v>
      </c>
      <c r="U103" s="8" t="s">
        <v>1296</v>
      </c>
      <c r="V103" s="8" t="s">
        <v>992</v>
      </c>
    </row>
    <row r="104" s="8" customFormat="1" spans="1:22">
      <c r="A104" s="10">
        <v>999222119287514</v>
      </c>
      <c r="B104" s="8" t="s">
        <v>1561</v>
      </c>
      <c r="C104" s="8" t="s">
        <v>1562</v>
      </c>
      <c r="D104" s="8" t="s">
        <v>1500</v>
      </c>
      <c r="E104" s="8" t="s">
        <v>1563</v>
      </c>
      <c r="F104" s="8" t="s">
        <v>1284</v>
      </c>
      <c r="G104" s="8" t="s">
        <v>939</v>
      </c>
      <c r="H104" s="8" t="s">
        <v>940</v>
      </c>
      <c r="I104" s="8" t="s">
        <v>1564</v>
      </c>
      <c r="J104" s="8" t="s">
        <v>30</v>
      </c>
      <c r="K104" s="8" t="s">
        <v>1565</v>
      </c>
      <c r="L104" s="8" t="s">
        <v>1565</v>
      </c>
      <c r="M104" s="8" t="s">
        <v>943</v>
      </c>
      <c r="N104" s="8" t="s">
        <v>943</v>
      </c>
      <c r="O104" s="8" t="s">
        <v>944</v>
      </c>
      <c r="P104" s="8" t="s">
        <v>945</v>
      </c>
      <c r="Q104" s="8" t="s">
        <v>946</v>
      </c>
      <c r="R104" s="8" t="s">
        <v>1566</v>
      </c>
      <c r="S104" s="8" t="s">
        <v>948</v>
      </c>
      <c r="T104" s="8" t="s">
        <v>949</v>
      </c>
      <c r="U104" s="8" t="s">
        <v>950</v>
      </c>
      <c r="V104" s="8" t="s">
        <v>1505</v>
      </c>
    </row>
    <row r="105" s="8" customFormat="1" spans="1:22">
      <c r="A105" s="10">
        <v>21849458076</v>
      </c>
      <c r="B105" s="8" t="s">
        <v>1567</v>
      </c>
      <c r="C105" s="8" t="s">
        <v>1568</v>
      </c>
      <c r="D105" s="8" t="s">
        <v>1569</v>
      </c>
      <c r="E105" s="8" t="s">
        <v>1570</v>
      </c>
      <c r="F105" s="8" t="s">
        <v>1369</v>
      </c>
      <c r="G105" s="8" t="s">
        <v>939</v>
      </c>
      <c r="H105" s="8" t="s">
        <v>940</v>
      </c>
      <c r="I105" s="8" t="s">
        <v>1571</v>
      </c>
      <c r="J105" s="8" t="s">
        <v>30</v>
      </c>
      <c r="K105" s="8" t="s">
        <v>1572</v>
      </c>
      <c r="L105" s="8" t="s">
        <v>1572</v>
      </c>
      <c r="M105" s="8" t="s">
        <v>943</v>
      </c>
      <c r="N105" s="8" t="s">
        <v>943</v>
      </c>
      <c r="O105" s="8" t="s">
        <v>944</v>
      </c>
      <c r="P105" s="8" t="s">
        <v>945</v>
      </c>
      <c r="Q105" s="8" t="s">
        <v>946</v>
      </c>
      <c r="R105" s="8" t="s">
        <v>1573</v>
      </c>
      <c r="S105" s="8" t="s">
        <v>948</v>
      </c>
      <c r="T105" s="8" t="s">
        <v>949</v>
      </c>
      <c r="U105" s="8" t="s">
        <v>1296</v>
      </c>
      <c r="V105" s="8" t="s">
        <v>1016</v>
      </c>
    </row>
    <row r="106" s="8" customFormat="1" spans="1:22">
      <c r="A106" s="10">
        <v>999222093888879</v>
      </c>
      <c r="B106" s="8" t="s">
        <v>1574</v>
      </c>
      <c r="C106" s="8" t="s">
        <v>1575</v>
      </c>
      <c r="D106" s="8" t="s">
        <v>1576</v>
      </c>
      <c r="E106" s="8" t="s">
        <v>1577</v>
      </c>
      <c r="F106" s="8" t="s">
        <v>1369</v>
      </c>
      <c r="G106" s="8" t="s">
        <v>939</v>
      </c>
      <c r="H106" s="8" t="s">
        <v>940</v>
      </c>
      <c r="I106" s="8" t="s">
        <v>1578</v>
      </c>
      <c r="J106" s="8" t="s">
        <v>30</v>
      </c>
      <c r="K106" s="8" t="s">
        <v>1579</v>
      </c>
      <c r="L106" s="8" t="s">
        <v>1579</v>
      </c>
      <c r="M106" s="8" t="s">
        <v>943</v>
      </c>
      <c r="N106" s="8" t="s">
        <v>943</v>
      </c>
      <c r="O106" s="8" t="s">
        <v>944</v>
      </c>
      <c r="P106" s="8" t="s">
        <v>945</v>
      </c>
      <c r="Q106" s="8" t="s">
        <v>946</v>
      </c>
      <c r="R106" s="8" t="s">
        <v>1580</v>
      </c>
      <c r="S106" s="8" t="s">
        <v>948</v>
      </c>
      <c r="T106" s="8" t="s">
        <v>949</v>
      </c>
      <c r="U106" s="8" t="s">
        <v>950</v>
      </c>
      <c r="V106" s="8" t="s">
        <v>1581</v>
      </c>
    </row>
    <row r="107" s="8" customFormat="1" spans="1:22">
      <c r="A107" s="10">
        <v>999221993380426</v>
      </c>
      <c r="B107" s="8" t="s">
        <v>1582</v>
      </c>
      <c r="C107" s="8" t="s">
        <v>1583</v>
      </c>
      <c r="D107" s="8" t="s">
        <v>1584</v>
      </c>
      <c r="E107" s="8" t="s">
        <v>1585</v>
      </c>
      <c r="F107" s="8" t="s">
        <v>1561</v>
      </c>
      <c r="G107" s="8" t="s">
        <v>939</v>
      </c>
      <c r="H107" s="8" t="s">
        <v>940</v>
      </c>
      <c r="I107" s="8" t="s">
        <v>1586</v>
      </c>
      <c r="J107" s="8" t="s">
        <v>30</v>
      </c>
      <c r="K107" s="8" t="s">
        <v>1587</v>
      </c>
      <c r="L107" s="8" t="s">
        <v>1587</v>
      </c>
      <c r="M107" s="8" t="s">
        <v>943</v>
      </c>
      <c r="N107" s="8" t="s">
        <v>943</v>
      </c>
      <c r="O107" s="8" t="s">
        <v>944</v>
      </c>
      <c r="P107" s="8" t="s">
        <v>945</v>
      </c>
      <c r="Q107" s="8" t="s">
        <v>946</v>
      </c>
      <c r="R107" s="8" t="s">
        <v>1588</v>
      </c>
      <c r="S107" s="8" t="s">
        <v>948</v>
      </c>
      <c r="T107" s="8" t="s">
        <v>949</v>
      </c>
      <c r="U107" s="8" t="s">
        <v>950</v>
      </c>
      <c r="V107" s="8" t="s">
        <v>951</v>
      </c>
    </row>
    <row r="108" s="8" customFormat="1" spans="1:22">
      <c r="A108" s="10">
        <v>999221982247745</v>
      </c>
      <c r="B108" s="8" t="s">
        <v>1589</v>
      </c>
      <c r="C108" s="8" t="s">
        <v>1590</v>
      </c>
      <c r="D108" s="8" t="s">
        <v>1584</v>
      </c>
      <c r="E108" s="8" t="s">
        <v>1591</v>
      </c>
      <c r="F108" s="8" t="s">
        <v>1592</v>
      </c>
      <c r="G108" s="8" t="s">
        <v>939</v>
      </c>
      <c r="H108" s="8" t="s">
        <v>940</v>
      </c>
      <c r="I108" s="8" t="s">
        <v>1593</v>
      </c>
      <c r="J108" s="8" t="s">
        <v>30</v>
      </c>
      <c r="K108" s="8" t="s">
        <v>1594</v>
      </c>
      <c r="L108" s="8" t="s">
        <v>1594</v>
      </c>
      <c r="M108" s="8" t="s">
        <v>943</v>
      </c>
      <c r="N108" s="8" t="s">
        <v>943</v>
      </c>
      <c r="O108" s="8" t="s">
        <v>944</v>
      </c>
      <c r="P108" s="8" t="s">
        <v>945</v>
      </c>
      <c r="Q108" s="8" t="s">
        <v>946</v>
      </c>
      <c r="R108" s="8" t="s">
        <v>1595</v>
      </c>
      <c r="S108" s="8" t="s">
        <v>948</v>
      </c>
      <c r="T108" s="8" t="s">
        <v>949</v>
      </c>
      <c r="U108" s="8" t="s">
        <v>950</v>
      </c>
      <c r="V108" s="8" t="s">
        <v>951</v>
      </c>
    </row>
    <row r="109" s="8" customFormat="1" spans="1:22">
      <c r="A109" s="10">
        <v>21131819631</v>
      </c>
      <c r="B109" s="8" t="s">
        <v>1596</v>
      </c>
      <c r="C109" s="8" t="s">
        <v>1597</v>
      </c>
      <c r="D109" s="8" t="s">
        <v>1598</v>
      </c>
      <c r="E109" s="8" t="s">
        <v>1599</v>
      </c>
      <c r="F109" s="8" t="s">
        <v>1369</v>
      </c>
      <c r="G109" s="8" t="s">
        <v>939</v>
      </c>
      <c r="H109" s="8" t="s">
        <v>940</v>
      </c>
      <c r="I109" s="8" t="s">
        <v>1600</v>
      </c>
      <c r="J109" s="8" t="s">
        <v>30</v>
      </c>
      <c r="K109" s="8" t="s">
        <v>1601</v>
      </c>
      <c r="L109" s="8" t="s">
        <v>1601</v>
      </c>
      <c r="M109" s="8" t="s">
        <v>943</v>
      </c>
      <c r="N109" s="8" t="s">
        <v>943</v>
      </c>
      <c r="O109" s="8" t="s">
        <v>944</v>
      </c>
      <c r="P109" s="8" t="s">
        <v>945</v>
      </c>
      <c r="Q109" s="8" t="s">
        <v>946</v>
      </c>
      <c r="R109" s="8" t="s">
        <v>1602</v>
      </c>
      <c r="S109" s="8" t="s">
        <v>948</v>
      </c>
      <c r="T109" s="8" t="s">
        <v>949</v>
      </c>
      <c r="U109" s="8" t="s">
        <v>950</v>
      </c>
      <c r="V109" s="8" t="s">
        <v>1603</v>
      </c>
    </row>
    <row r="110" s="8" customFormat="1" spans="1:22">
      <c r="A110" s="10">
        <v>999222098904169</v>
      </c>
      <c r="B110" s="8" t="s">
        <v>1574</v>
      </c>
      <c r="C110" s="8" t="s">
        <v>1604</v>
      </c>
      <c r="D110" s="8" t="s">
        <v>1605</v>
      </c>
      <c r="E110" s="8" t="s">
        <v>1606</v>
      </c>
      <c r="F110" s="8" t="s">
        <v>935</v>
      </c>
      <c r="G110" s="8" t="s">
        <v>939</v>
      </c>
      <c r="H110" s="8" t="s">
        <v>940</v>
      </c>
      <c r="I110" s="8" t="s">
        <v>1607</v>
      </c>
      <c r="J110" s="8" t="s">
        <v>30</v>
      </c>
      <c r="K110" s="8" t="s">
        <v>1608</v>
      </c>
      <c r="L110" s="8" t="s">
        <v>1608</v>
      </c>
      <c r="M110" s="8" t="s">
        <v>943</v>
      </c>
      <c r="N110" s="8" t="s">
        <v>943</v>
      </c>
      <c r="O110" s="8" t="s">
        <v>944</v>
      </c>
      <c r="P110" s="8" t="s">
        <v>945</v>
      </c>
      <c r="Q110" s="8" t="s">
        <v>946</v>
      </c>
      <c r="R110" s="8" t="s">
        <v>1609</v>
      </c>
      <c r="S110" s="8" t="s">
        <v>948</v>
      </c>
      <c r="T110" s="8" t="s">
        <v>949</v>
      </c>
      <c r="U110" s="8" t="s">
        <v>950</v>
      </c>
      <c r="V110" s="8" t="s">
        <v>992</v>
      </c>
    </row>
    <row r="111" s="8" customFormat="1" spans="1:22">
      <c r="A111" s="10">
        <v>999222071599892</v>
      </c>
      <c r="B111" s="8" t="s">
        <v>1610</v>
      </c>
      <c r="C111" s="8" t="s">
        <v>1611</v>
      </c>
      <c r="D111" s="8" t="s">
        <v>1612</v>
      </c>
      <c r="E111" s="8" t="s">
        <v>1613</v>
      </c>
      <c r="F111" s="8" t="s">
        <v>1369</v>
      </c>
      <c r="G111" s="8" t="s">
        <v>939</v>
      </c>
      <c r="H111" s="8" t="s">
        <v>940</v>
      </c>
      <c r="I111" s="8" t="s">
        <v>1614</v>
      </c>
      <c r="J111" s="8" t="s">
        <v>30</v>
      </c>
      <c r="K111" s="8" t="s">
        <v>1615</v>
      </c>
      <c r="L111" s="8" t="s">
        <v>1615</v>
      </c>
      <c r="M111" s="8" t="s">
        <v>943</v>
      </c>
      <c r="N111" s="8" t="s">
        <v>943</v>
      </c>
      <c r="O111" s="8" t="s">
        <v>944</v>
      </c>
      <c r="P111" s="8" t="s">
        <v>945</v>
      </c>
      <c r="Q111" s="8" t="s">
        <v>946</v>
      </c>
      <c r="R111" s="8" t="s">
        <v>1616</v>
      </c>
      <c r="S111" s="8" t="s">
        <v>948</v>
      </c>
      <c r="T111" s="8" t="s">
        <v>949</v>
      </c>
      <c r="U111" s="8" t="s">
        <v>950</v>
      </c>
      <c r="V111" s="8" t="s">
        <v>1241</v>
      </c>
    </row>
    <row r="112" s="8" customFormat="1" spans="1:22">
      <c r="A112" s="10">
        <v>999222105830149</v>
      </c>
      <c r="B112" s="8" t="s">
        <v>1592</v>
      </c>
      <c r="C112" s="8" t="s">
        <v>1617</v>
      </c>
      <c r="D112" s="8" t="s">
        <v>1072</v>
      </c>
      <c r="E112" s="8" t="s">
        <v>1618</v>
      </c>
      <c r="F112" s="8" t="s">
        <v>935</v>
      </c>
      <c r="G112" s="8" t="s">
        <v>939</v>
      </c>
      <c r="H112" s="8" t="s">
        <v>940</v>
      </c>
      <c r="I112" s="8" t="s">
        <v>1619</v>
      </c>
      <c r="J112" s="8" t="s">
        <v>30</v>
      </c>
      <c r="K112" s="8" t="s">
        <v>1620</v>
      </c>
      <c r="L112" s="8" t="s">
        <v>1620</v>
      </c>
      <c r="M112" s="8" t="s">
        <v>943</v>
      </c>
      <c r="N112" s="8" t="s">
        <v>943</v>
      </c>
      <c r="O112" s="8" t="s">
        <v>944</v>
      </c>
      <c r="P112" s="8" t="s">
        <v>945</v>
      </c>
      <c r="Q112" s="8" t="s">
        <v>946</v>
      </c>
      <c r="R112" s="8" t="s">
        <v>1621</v>
      </c>
      <c r="S112" s="8" t="s">
        <v>948</v>
      </c>
      <c r="T112" s="8" t="s">
        <v>949</v>
      </c>
      <c r="U112" s="8" t="s">
        <v>950</v>
      </c>
      <c r="V112" s="8" t="s">
        <v>992</v>
      </c>
    </row>
    <row r="113" s="8" customFormat="1" spans="1:22">
      <c r="A113" s="10">
        <v>999222061908138</v>
      </c>
      <c r="B113" s="8" t="s">
        <v>1622</v>
      </c>
      <c r="C113" s="8" t="s">
        <v>1623</v>
      </c>
      <c r="D113" s="8" t="s">
        <v>1624</v>
      </c>
      <c r="E113" s="8" t="s">
        <v>1625</v>
      </c>
      <c r="F113" s="8" t="s">
        <v>1284</v>
      </c>
      <c r="G113" s="8" t="s">
        <v>939</v>
      </c>
      <c r="H113" s="8" t="s">
        <v>940</v>
      </c>
      <c r="I113" s="8" t="s">
        <v>1626</v>
      </c>
      <c r="J113" s="8" t="s">
        <v>30</v>
      </c>
      <c r="K113" s="8" t="s">
        <v>1627</v>
      </c>
      <c r="L113" s="8" t="s">
        <v>1627</v>
      </c>
      <c r="M113" s="8" t="s">
        <v>943</v>
      </c>
      <c r="N113" s="8" t="s">
        <v>943</v>
      </c>
      <c r="O113" s="8" t="s">
        <v>944</v>
      </c>
      <c r="P113" s="8" t="s">
        <v>945</v>
      </c>
      <c r="Q113" s="8" t="s">
        <v>946</v>
      </c>
      <c r="R113" s="8" t="s">
        <v>1628</v>
      </c>
      <c r="S113" s="8" t="s">
        <v>948</v>
      </c>
      <c r="T113" s="8" t="s">
        <v>949</v>
      </c>
      <c r="U113" s="8" t="s">
        <v>950</v>
      </c>
      <c r="V113" s="8" t="s">
        <v>958</v>
      </c>
    </row>
    <row r="114" s="8" customFormat="1" spans="1:22">
      <c r="A114" s="10">
        <v>999221925527177</v>
      </c>
      <c r="B114" s="8" t="s">
        <v>1629</v>
      </c>
      <c r="C114" s="8" t="s">
        <v>1630</v>
      </c>
      <c r="D114" s="8" t="s">
        <v>1631</v>
      </c>
      <c r="E114" s="8" t="s">
        <v>1632</v>
      </c>
      <c r="F114" s="8" t="s">
        <v>1443</v>
      </c>
      <c r="G114" s="8" t="s">
        <v>939</v>
      </c>
      <c r="H114" s="8" t="s">
        <v>940</v>
      </c>
      <c r="I114" s="8" t="s">
        <v>1633</v>
      </c>
      <c r="J114" s="8" t="s">
        <v>30</v>
      </c>
      <c r="K114" s="8" t="s">
        <v>1634</v>
      </c>
      <c r="L114" s="8" t="s">
        <v>1634</v>
      </c>
      <c r="M114" s="8" t="s">
        <v>943</v>
      </c>
      <c r="N114" s="8" t="s">
        <v>943</v>
      </c>
      <c r="O114" s="8" t="s">
        <v>944</v>
      </c>
      <c r="P114" s="8" t="s">
        <v>945</v>
      </c>
      <c r="Q114" s="8" t="s">
        <v>946</v>
      </c>
      <c r="R114" s="8" t="s">
        <v>1635</v>
      </c>
      <c r="S114" s="8" t="s">
        <v>948</v>
      </c>
      <c r="T114" s="8" t="s">
        <v>949</v>
      </c>
      <c r="U114" s="8" t="s">
        <v>950</v>
      </c>
      <c r="V114" s="8" t="s">
        <v>1636</v>
      </c>
    </row>
    <row r="115" s="8" customFormat="1" spans="1:22">
      <c r="A115" s="10">
        <v>18641163047</v>
      </c>
      <c r="B115" s="8" t="s">
        <v>1637</v>
      </c>
      <c r="C115" s="8" t="s">
        <v>1638</v>
      </c>
      <c r="D115" s="8" t="s">
        <v>1639</v>
      </c>
      <c r="E115" s="8" t="s">
        <v>1640</v>
      </c>
      <c r="F115" s="8" t="s">
        <v>1443</v>
      </c>
      <c r="G115" s="8" t="s">
        <v>939</v>
      </c>
      <c r="H115" s="8" t="s">
        <v>940</v>
      </c>
      <c r="I115" s="8" t="s">
        <v>1641</v>
      </c>
      <c r="J115" s="8" t="s">
        <v>30</v>
      </c>
      <c r="K115" s="8" t="s">
        <v>1642</v>
      </c>
      <c r="L115" s="8" t="s">
        <v>1642</v>
      </c>
      <c r="M115" s="8" t="s">
        <v>943</v>
      </c>
      <c r="N115" s="8" t="s">
        <v>943</v>
      </c>
      <c r="O115" s="8" t="s">
        <v>944</v>
      </c>
      <c r="P115" s="8" t="s">
        <v>945</v>
      </c>
      <c r="Q115" s="8" t="s">
        <v>946</v>
      </c>
      <c r="R115" s="8" t="s">
        <v>1643</v>
      </c>
      <c r="S115" s="8" t="s">
        <v>948</v>
      </c>
      <c r="T115" s="8" t="s">
        <v>949</v>
      </c>
      <c r="U115" s="8" t="s">
        <v>950</v>
      </c>
      <c r="V115" s="8" t="s">
        <v>951</v>
      </c>
    </row>
    <row r="116" s="8" customFormat="1" spans="1:22">
      <c r="A116" s="10">
        <v>999222115935282</v>
      </c>
      <c r="B116" s="8" t="s">
        <v>1561</v>
      </c>
      <c r="C116" s="8" t="s">
        <v>1644</v>
      </c>
      <c r="D116" s="8" t="s">
        <v>1645</v>
      </c>
      <c r="E116" s="8" t="s">
        <v>1646</v>
      </c>
      <c r="F116" s="8" t="s">
        <v>1561</v>
      </c>
      <c r="G116" s="8" t="s">
        <v>939</v>
      </c>
      <c r="H116" s="8" t="s">
        <v>940</v>
      </c>
      <c r="I116" s="8" t="s">
        <v>1647</v>
      </c>
      <c r="J116" s="8" t="s">
        <v>30</v>
      </c>
      <c r="K116" s="8" t="s">
        <v>1648</v>
      </c>
      <c r="L116" s="8" t="s">
        <v>1648</v>
      </c>
      <c r="M116" s="8" t="s">
        <v>943</v>
      </c>
      <c r="N116" s="8" t="s">
        <v>943</v>
      </c>
      <c r="O116" s="8" t="s">
        <v>944</v>
      </c>
      <c r="P116" s="8" t="s">
        <v>945</v>
      </c>
      <c r="Q116" s="8" t="s">
        <v>946</v>
      </c>
      <c r="R116" s="8" t="s">
        <v>1649</v>
      </c>
      <c r="S116" s="8" t="s">
        <v>948</v>
      </c>
      <c r="T116" s="8" t="s">
        <v>949</v>
      </c>
      <c r="U116" s="8" t="s">
        <v>950</v>
      </c>
      <c r="V116" s="8" t="s">
        <v>951</v>
      </c>
    </row>
    <row r="117" s="8" customFormat="1" spans="1:22">
      <c r="A117" s="10">
        <v>999222123794344</v>
      </c>
      <c r="B117" s="8" t="s">
        <v>1561</v>
      </c>
      <c r="C117" s="8" t="s">
        <v>1650</v>
      </c>
      <c r="D117" s="8" t="s">
        <v>1259</v>
      </c>
      <c r="E117" s="8" t="s">
        <v>1651</v>
      </c>
      <c r="F117" s="8" t="s">
        <v>935</v>
      </c>
      <c r="G117" s="8" t="s">
        <v>939</v>
      </c>
      <c r="H117" s="8" t="s">
        <v>940</v>
      </c>
      <c r="I117" s="8" t="s">
        <v>1652</v>
      </c>
      <c r="J117" s="8" t="s">
        <v>30</v>
      </c>
      <c r="K117" s="8" t="s">
        <v>1410</v>
      </c>
      <c r="L117" s="8" t="s">
        <v>1410</v>
      </c>
      <c r="M117" s="8" t="s">
        <v>943</v>
      </c>
      <c r="N117" s="8" t="s">
        <v>943</v>
      </c>
      <c r="O117" s="8" t="s">
        <v>944</v>
      </c>
      <c r="P117" s="8" t="s">
        <v>945</v>
      </c>
      <c r="Q117" s="8" t="s">
        <v>946</v>
      </c>
      <c r="R117" s="8" t="s">
        <v>1653</v>
      </c>
      <c r="S117" s="8" t="s">
        <v>948</v>
      </c>
      <c r="T117" s="8" t="s">
        <v>949</v>
      </c>
      <c r="U117" s="8" t="s">
        <v>950</v>
      </c>
      <c r="V117" s="8" t="s">
        <v>951</v>
      </c>
    </row>
    <row r="118" s="8" customFormat="1" spans="1:22">
      <c r="A118" s="10">
        <v>999222067533291</v>
      </c>
      <c r="B118" s="8" t="s">
        <v>1610</v>
      </c>
      <c r="C118" s="8" t="s">
        <v>1654</v>
      </c>
      <c r="D118" s="8" t="s">
        <v>1655</v>
      </c>
      <c r="E118" s="8" t="s">
        <v>1656</v>
      </c>
      <c r="F118" s="8" t="s">
        <v>1574</v>
      </c>
      <c r="G118" s="8" t="s">
        <v>939</v>
      </c>
      <c r="H118" s="8" t="s">
        <v>940</v>
      </c>
      <c r="I118" s="8" t="s">
        <v>1657</v>
      </c>
      <c r="J118" s="8" t="s">
        <v>30</v>
      </c>
      <c r="K118" s="8" t="s">
        <v>1658</v>
      </c>
      <c r="L118" s="8" t="s">
        <v>1658</v>
      </c>
      <c r="M118" s="8" t="s">
        <v>943</v>
      </c>
      <c r="N118" s="8" t="s">
        <v>943</v>
      </c>
      <c r="O118" s="8" t="s">
        <v>944</v>
      </c>
      <c r="P118" s="8" t="s">
        <v>945</v>
      </c>
      <c r="Q118" s="8" t="s">
        <v>946</v>
      </c>
      <c r="R118" s="8" t="s">
        <v>1659</v>
      </c>
      <c r="S118" s="8" t="s">
        <v>948</v>
      </c>
      <c r="T118" s="8" t="s">
        <v>949</v>
      </c>
      <c r="U118" s="8" t="s">
        <v>950</v>
      </c>
      <c r="V118" s="8" t="s">
        <v>972</v>
      </c>
    </row>
    <row r="119" s="8" customFormat="1" spans="1:22">
      <c r="A119" s="10">
        <v>999222104323443</v>
      </c>
      <c r="B119" s="8" t="s">
        <v>1592</v>
      </c>
      <c r="C119" s="8" t="s">
        <v>1660</v>
      </c>
      <c r="D119" s="8" t="s">
        <v>1661</v>
      </c>
      <c r="E119" s="8" t="s">
        <v>1662</v>
      </c>
      <c r="F119" s="8" t="s">
        <v>1284</v>
      </c>
      <c r="G119" s="8" t="s">
        <v>939</v>
      </c>
      <c r="H119" s="8" t="s">
        <v>940</v>
      </c>
      <c r="I119" s="8" t="s">
        <v>1663</v>
      </c>
      <c r="J119" s="8" t="s">
        <v>30</v>
      </c>
      <c r="K119" s="8" t="s">
        <v>1664</v>
      </c>
      <c r="L119" s="8" t="s">
        <v>1664</v>
      </c>
      <c r="M119" s="8" t="s">
        <v>943</v>
      </c>
      <c r="N119" s="8" t="s">
        <v>943</v>
      </c>
      <c r="O119" s="8" t="s">
        <v>944</v>
      </c>
      <c r="P119" s="8" t="s">
        <v>945</v>
      </c>
      <c r="Q119" s="8" t="s">
        <v>946</v>
      </c>
      <c r="R119" s="8" t="s">
        <v>1665</v>
      </c>
      <c r="S119" s="8" t="s">
        <v>948</v>
      </c>
      <c r="T119" s="8" t="s">
        <v>949</v>
      </c>
      <c r="U119" s="8" t="s">
        <v>1296</v>
      </c>
      <c r="V119" s="8" t="s">
        <v>972</v>
      </c>
    </row>
    <row r="120" s="8" customFormat="1" spans="1:22">
      <c r="A120" s="10">
        <v>999222113779323</v>
      </c>
      <c r="B120" s="8" t="s">
        <v>1592</v>
      </c>
      <c r="C120" s="8" t="s">
        <v>1666</v>
      </c>
      <c r="D120" s="8" t="s">
        <v>1661</v>
      </c>
      <c r="E120" s="8" t="s">
        <v>1667</v>
      </c>
      <c r="F120" s="8" t="s">
        <v>935</v>
      </c>
      <c r="G120" s="8" t="s">
        <v>939</v>
      </c>
      <c r="H120" s="8" t="s">
        <v>940</v>
      </c>
      <c r="I120" s="8" t="s">
        <v>1668</v>
      </c>
      <c r="J120" s="8" t="s">
        <v>30</v>
      </c>
      <c r="K120" s="8" t="s">
        <v>1669</v>
      </c>
      <c r="L120" s="8" t="s">
        <v>1669</v>
      </c>
      <c r="M120" s="8" t="s">
        <v>943</v>
      </c>
      <c r="N120" s="8" t="s">
        <v>943</v>
      </c>
      <c r="O120" s="8" t="s">
        <v>944</v>
      </c>
      <c r="P120" s="8" t="s">
        <v>945</v>
      </c>
      <c r="Q120" s="8" t="s">
        <v>946</v>
      </c>
      <c r="R120" s="8" t="s">
        <v>1670</v>
      </c>
      <c r="S120" s="8" t="s">
        <v>948</v>
      </c>
      <c r="T120" s="8" t="s">
        <v>949</v>
      </c>
      <c r="U120" s="8" t="s">
        <v>1296</v>
      </c>
      <c r="V120" s="8" t="s">
        <v>972</v>
      </c>
    </row>
    <row r="121" s="8" customFormat="1" spans="1:22">
      <c r="A121" s="10">
        <v>999221932425152</v>
      </c>
      <c r="B121" s="8" t="s">
        <v>1629</v>
      </c>
      <c r="C121" s="8" t="s">
        <v>1671</v>
      </c>
      <c r="D121" s="8" t="s">
        <v>1672</v>
      </c>
      <c r="E121" s="8" t="s">
        <v>1673</v>
      </c>
      <c r="F121" s="8" t="s">
        <v>935</v>
      </c>
      <c r="G121" s="8" t="s">
        <v>939</v>
      </c>
      <c r="H121" s="8" t="s">
        <v>940</v>
      </c>
      <c r="I121" s="8" t="s">
        <v>1674</v>
      </c>
      <c r="J121" s="8" t="s">
        <v>30</v>
      </c>
      <c r="K121" s="8" t="s">
        <v>1675</v>
      </c>
      <c r="L121" s="8" t="s">
        <v>1675</v>
      </c>
      <c r="M121" s="8" t="s">
        <v>943</v>
      </c>
      <c r="N121" s="8" t="s">
        <v>943</v>
      </c>
      <c r="O121" s="8" t="s">
        <v>944</v>
      </c>
      <c r="P121" s="8" t="s">
        <v>945</v>
      </c>
      <c r="Q121" s="8" t="s">
        <v>946</v>
      </c>
      <c r="R121" s="8" t="s">
        <v>1676</v>
      </c>
      <c r="S121" s="8" t="s">
        <v>948</v>
      </c>
      <c r="T121" s="8" t="s">
        <v>949</v>
      </c>
      <c r="U121" s="8" t="s">
        <v>950</v>
      </c>
      <c r="V121" s="8" t="s">
        <v>972</v>
      </c>
    </row>
    <row r="122" s="8" customFormat="1" spans="1:22">
      <c r="A122" s="10">
        <v>999222131333895</v>
      </c>
      <c r="B122" s="8" t="s">
        <v>1540</v>
      </c>
      <c r="C122" s="8" t="s">
        <v>1677</v>
      </c>
      <c r="D122" s="8" t="s">
        <v>1395</v>
      </c>
      <c r="E122" s="8" t="s">
        <v>1678</v>
      </c>
      <c r="F122" s="8" t="s">
        <v>935</v>
      </c>
      <c r="G122" s="8" t="s">
        <v>939</v>
      </c>
      <c r="H122" s="8" t="s">
        <v>940</v>
      </c>
      <c r="I122" s="8" t="s">
        <v>1679</v>
      </c>
      <c r="J122" s="8" t="s">
        <v>30</v>
      </c>
      <c r="K122" s="8" t="s">
        <v>1680</v>
      </c>
      <c r="L122" s="8" t="s">
        <v>1680</v>
      </c>
      <c r="M122" s="8" t="s">
        <v>943</v>
      </c>
      <c r="N122" s="8" t="s">
        <v>943</v>
      </c>
      <c r="O122" s="8" t="s">
        <v>944</v>
      </c>
      <c r="P122" s="8" t="s">
        <v>945</v>
      </c>
      <c r="Q122" s="8" t="s">
        <v>946</v>
      </c>
      <c r="R122" s="8" t="s">
        <v>1681</v>
      </c>
      <c r="S122" s="8" t="s">
        <v>948</v>
      </c>
      <c r="T122" s="8" t="s">
        <v>949</v>
      </c>
      <c r="U122" s="8" t="s">
        <v>1296</v>
      </c>
      <c r="V122" s="8" t="s">
        <v>972</v>
      </c>
    </row>
    <row r="123" s="8" customFormat="1" spans="1:22">
      <c r="A123" s="10">
        <v>21934132887</v>
      </c>
      <c r="B123" s="8" t="s">
        <v>1682</v>
      </c>
      <c r="C123" s="8" t="s">
        <v>1683</v>
      </c>
      <c r="D123" s="8" t="s">
        <v>1684</v>
      </c>
      <c r="E123" s="8" t="s">
        <v>1685</v>
      </c>
      <c r="F123" s="8" t="s">
        <v>935</v>
      </c>
      <c r="G123" s="8" t="s">
        <v>939</v>
      </c>
      <c r="H123" s="8" t="s">
        <v>940</v>
      </c>
      <c r="I123" s="8" t="s">
        <v>1686</v>
      </c>
      <c r="J123" s="8" t="s">
        <v>30</v>
      </c>
      <c r="K123" s="8" t="s">
        <v>1687</v>
      </c>
      <c r="L123" s="8" t="s">
        <v>1687</v>
      </c>
      <c r="M123" s="8" t="s">
        <v>943</v>
      </c>
      <c r="N123" s="8" t="s">
        <v>943</v>
      </c>
      <c r="O123" s="8" t="s">
        <v>944</v>
      </c>
      <c r="P123" s="8" t="s">
        <v>945</v>
      </c>
      <c r="Q123" s="8" t="s">
        <v>946</v>
      </c>
      <c r="R123" s="8" t="s">
        <v>1688</v>
      </c>
      <c r="S123" s="8" t="s">
        <v>948</v>
      </c>
      <c r="T123" s="8" t="s">
        <v>949</v>
      </c>
      <c r="U123" s="8" t="s">
        <v>950</v>
      </c>
      <c r="V123" s="8" t="s">
        <v>965</v>
      </c>
    </row>
    <row r="124" s="8" customFormat="1" spans="1:22">
      <c r="A124" s="10">
        <v>999222093495417</v>
      </c>
      <c r="B124" s="8" t="s">
        <v>1574</v>
      </c>
      <c r="C124" s="8" t="s">
        <v>1689</v>
      </c>
      <c r="D124" s="8" t="s">
        <v>1159</v>
      </c>
      <c r="E124" s="8" t="s">
        <v>1690</v>
      </c>
      <c r="F124" s="8" t="s">
        <v>1284</v>
      </c>
      <c r="G124" s="8" t="s">
        <v>939</v>
      </c>
      <c r="H124" s="8" t="s">
        <v>940</v>
      </c>
      <c r="I124" s="8" t="s">
        <v>1691</v>
      </c>
      <c r="J124" s="8" t="s">
        <v>30</v>
      </c>
      <c r="K124" s="8" t="s">
        <v>1692</v>
      </c>
      <c r="L124" s="8" t="s">
        <v>1692</v>
      </c>
      <c r="M124" s="8" t="s">
        <v>943</v>
      </c>
      <c r="N124" s="8" t="s">
        <v>943</v>
      </c>
      <c r="O124" s="8" t="s">
        <v>944</v>
      </c>
      <c r="P124" s="8" t="s">
        <v>945</v>
      </c>
      <c r="Q124" s="8" t="s">
        <v>946</v>
      </c>
      <c r="R124" s="8" t="s">
        <v>1693</v>
      </c>
      <c r="S124" s="8" t="s">
        <v>948</v>
      </c>
      <c r="T124" s="8" t="s">
        <v>949</v>
      </c>
      <c r="U124" s="8" t="s">
        <v>950</v>
      </c>
      <c r="V124" s="8" t="s">
        <v>972</v>
      </c>
    </row>
    <row r="125" s="8" customFormat="1" spans="1:22">
      <c r="A125" s="10">
        <v>999222107417287</v>
      </c>
      <c r="B125" s="8" t="s">
        <v>1592</v>
      </c>
      <c r="C125" s="8" t="s">
        <v>1694</v>
      </c>
      <c r="D125" s="8" t="s">
        <v>1695</v>
      </c>
      <c r="E125" s="8" t="s">
        <v>1696</v>
      </c>
      <c r="F125" s="8" t="s">
        <v>935</v>
      </c>
      <c r="G125" s="8" t="s">
        <v>939</v>
      </c>
      <c r="H125" s="8" t="s">
        <v>940</v>
      </c>
      <c r="I125" s="8" t="s">
        <v>1697</v>
      </c>
      <c r="J125" s="8" t="s">
        <v>30</v>
      </c>
      <c r="K125" s="8" t="s">
        <v>1698</v>
      </c>
      <c r="L125" s="8" t="s">
        <v>1698</v>
      </c>
      <c r="M125" s="8" t="s">
        <v>943</v>
      </c>
      <c r="N125" s="8" t="s">
        <v>943</v>
      </c>
      <c r="O125" s="8" t="s">
        <v>944</v>
      </c>
      <c r="P125" s="8" t="s">
        <v>945</v>
      </c>
      <c r="Q125" s="8" t="s">
        <v>946</v>
      </c>
      <c r="R125" s="8" t="s">
        <v>1699</v>
      </c>
      <c r="S125" s="8" t="s">
        <v>948</v>
      </c>
      <c r="T125" s="8" t="s">
        <v>949</v>
      </c>
      <c r="U125" s="8" t="s">
        <v>950</v>
      </c>
      <c r="V125" s="8" t="s">
        <v>965</v>
      </c>
    </row>
    <row r="126" s="8" customFormat="1" spans="1:22">
      <c r="A126" s="10">
        <v>999222118423245</v>
      </c>
      <c r="B126" s="8" t="s">
        <v>1561</v>
      </c>
      <c r="C126" s="8" t="s">
        <v>1700</v>
      </c>
      <c r="D126" s="8" t="s">
        <v>1701</v>
      </c>
      <c r="E126" s="8" t="s">
        <v>1702</v>
      </c>
      <c r="F126" s="8" t="s">
        <v>1284</v>
      </c>
      <c r="G126" s="8" t="s">
        <v>939</v>
      </c>
      <c r="H126" s="8" t="s">
        <v>940</v>
      </c>
      <c r="I126" s="8" t="s">
        <v>1703</v>
      </c>
      <c r="J126" s="8" t="s">
        <v>30</v>
      </c>
      <c r="K126" s="8" t="s">
        <v>1704</v>
      </c>
      <c r="L126" s="8" t="s">
        <v>1704</v>
      </c>
      <c r="M126" s="8" t="s">
        <v>943</v>
      </c>
      <c r="N126" s="8" t="s">
        <v>943</v>
      </c>
      <c r="O126" s="8" t="s">
        <v>944</v>
      </c>
      <c r="P126" s="8" t="s">
        <v>945</v>
      </c>
      <c r="Q126" s="8" t="s">
        <v>946</v>
      </c>
      <c r="R126" s="8" t="s">
        <v>1705</v>
      </c>
      <c r="S126" s="8" t="s">
        <v>948</v>
      </c>
      <c r="T126" s="8" t="s">
        <v>949</v>
      </c>
      <c r="U126" s="8" t="s">
        <v>1296</v>
      </c>
      <c r="V126" s="8" t="s">
        <v>992</v>
      </c>
    </row>
    <row r="127" s="8" customFormat="1" spans="1:22">
      <c r="A127" s="10">
        <v>999222080665577</v>
      </c>
      <c r="B127" s="8" t="s">
        <v>1706</v>
      </c>
      <c r="C127" s="8" t="s">
        <v>1707</v>
      </c>
      <c r="D127" s="8" t="s">
        <v>1708</v>
      </c>
      <c r="E127" s="8" t="s">
        <v>1709</v>
      </c>
      <c r="F127" s="8" t="s">
        <v>1369</v>
      </c>
      <c r="G127" s="8" t="s">
        <v>939</v>
      </c>
      <c r="H127" s="8" t="s">
        <v>940</v>
      </c>
      <c r="I127" s="8" t="s">
        <v>1710</v>
      </c>
      <c r="J127" s="8" t="s">
        <v>30</v>
      </c>
      <c r="K127" s="8" t="s">
        <v>1711</v>
      </c>
      <c r="L127" s="8" t="s">
        <v>1711</v>
      </c>
      <c r="M127" s="8" t="s">
        <v>943</v>
      </c>
      <c r="N127" s="8" t="s">
        <v>943</v>
      </c>
      <c r="O127" s="8" t="s">
        <v>944</v>
      </c>
      <c r="P127" s="8" t="s">
        <v>945</v>
      </c>
      <c r="Q127" s="8" t="s">
        <v>946</v>
      </c>
      <c r="R127" s="8" t="s">
        <v>1712</v>
      </c>
      <c r="S127" s="8" t="s">
        <v>948</v>
      </c>
      <c r="T127" s="8" t="s">
        <v>949</v>
      </c>
      <c r="U127" s="8" t="s">
        <v>950</v>
      </c>
      <c r="V127" s="8" t="s">
        <v>1412</v>
      </c>
    </row>
    <row r="128" s="8" customFormat="1" spans="1:22">
      <c r="A128" s="10">
        <v>21608830939</v>
      </c>
      <c r="B128" s="8" t="s">
        <v>1713</v>
      </c>
      <c r="C128" s="8" t="s">
        <v>1714</v>
      </c>
      <c r="D128" s="8" t="s">
        <v>1715</v>
      </c>
      <c r="E128" s="8" t="s">
        <v>1716</v>
      </c>
      <c r="F128" s="8" t="s">
        <v>1561</v>
      </c>
      <c r="G128" s="8" t="s">
        <v>939</v>
      </c>
      <c r="H128" s="8" t="s">
        <v>940</v>
      </c>
      <c r="I128" s="8" t="s">
        <v>1717</v>
      </c>
      <c r="J128" s="8" t="s">
        <v>30</v>
      </c>
      <c r="K128" s="8" t="s">
        <v>1718</v>
      </c>
      <c r="L128" s="8" t="s">
        <v>1718</v>
      </c>
      <c r="M128" s="8" t="s">
        <v>943</v>
      </c>
      <c r="N128" s="8" t="s">
        <v>943</v>
      </c>
      <c r="O128" s="8" t="s">
        <v>944</v>
      </c>
      <c r="P128" s="8" t="s">
        <v>945</v>
      </c>
      <c r="Q128" s="8" t="s">
        <v>946</v>
      </c>
      <c r="R128" s="8" t="s">
        <v>1719</v>
      </c>
      <c r="S128" s="8" t="s">
        <v>948</v>
      </c>
      <c r="T128" s="8" t="s">
        <v>949</v>
      </c>
      <c r="U128" s="8" t="s">
        <v>950</v>
      </c>
      <c r="V128" s="8" t="s">
        <v>1325</v>
      </c>
    </row>
    <row r="129" s="8" customFormat="1" spans="1:22">
      <c r="A129" s="10">
        <v>999221966463846</v>
      </c>
      <c r="B129" s="8" t="s">
        <v>1720</v>
      </c>
      <c r="C129" s="8" t="s">
        <v>1721</v>
      </c>
      <c r="D129" s="8" t="s">
        <v>1722</v>
      </c>
      <c r="E129" s="8" t="s">
        <v>1723</v>
      </c>
      <c r="F129" s="8" t="s">
        <v>1284</v>
      </c>
      <c r="G129" s="8" t="s">
        <v>939</v>
      </c>
      <c r="H129" s="8" t="s">
        <v>940</v>
      </c>
      <c r="I129" s="8" t="s">
        <v>1724</v>
      </c>
      <c r="J129" s="8" t="s">
        <v>30</v>
      </c>
      <c r="K129" s="8" t="s">
        <v>1725</v>
      </c>
      <c r="L129" s="8" t="s">
        <v>1725</v>
      </c>
      <c r="M129" s="8" t="s">
        <v>943</v>
      </c>
      <c r="N129" s="8" t="s">
        <v>943</v>
      </c>
      <c r="O129" s="8" t="s">
        <v>944</v>
      </c>
      <c r="P129" s="8" t="s">
        <v>945</v>
      </c>
      <c r="Q129" s="8" t="s">
        <v>946</v>
      </c>
      <c r="R129" s="8" t="s">
        <v>1726</v>
      </c>
      <c r="S129" s="8" t="s">
        <v>948</v>
      </c>
      <c r="T129" s="8" t="s">
        <v>949</v>
      </c>
      <c r="U129" s="8" t="s">
        <v>950</v>
      </c>
      <c r="V129" s="8" t="s">
        <v>1727</v>
      </c>
    </row>
    <row r="130" s="8" customFormat="1" spans="1:22">
      <c r="A130" s="10">
        <v>999222082562286</v>
      </c>
      <c r="B130" s="8" t="s">
        <v>1728</v>
      </c>
      <c r="C130" s="8" t="s">
        <v>1729</v>
      </c>
      <c r="D130" s="8" t="s">
        <v>1730</v>
      </c>
      <c r="E130" s="8" t="s">
        <v>1731</v>
      </c>
      <c r="F130" s="8" t="s">
        <v>935</v>
      </c>
      <c r="G130" s="8" t="s">
        <v>939</v>
      </c>
      <c r="H130" s="8" t="s">
        <v>940</v>
      </c>
      <c r="I130" s="8" t="s">
        <v>1732</v>
      </c>
      <c r="J130" s="8" t="s">
        <v>30</v>
      </c>
      <c r="K130" s="8" t="s">
        <v>1733</v>
      </c>
      <c r="L130" s="8" t="s">
        <v>1733</v>
      </c>
      <c r="M130" s="8" t="s">
        <v>943</v>
      </c>
      <c r="N130" s="8" t="s">
        <v>943</v>
      </c>
      <c r="O130" s="8" t="s">
        <v>944</v>
      </c>
      <c r="P130" s="8" t="s">
        <v>945</v>
      </c>
      <c r="Q130" s="8" t="s">
        <v>946</v>
      </c>
      <c r="R130" s="8" t="s">
        <v>1734</v>
      </c>
      <c r="S130" s="8" t="s">
        <v>948</v>
      </c>
      <c r="T130" s="8" t="s">
        <v>949</v>
      </c>
      <c r="U130" s="8" t="s">
        <v>950</v>
      </c>
      <c r="V130" s="8" t="s">
        <v>965</v>
      </c>
    </row>
    <row r="131" s="8" customFormat="1" spans="1:22">
      <c r="A131" s="10">
        <v>999222132884843</v>
      </c>
      <c r="B131" s="8" t="s">
        <v>1540</v>
      </c>
      <c r="C131" s="8" t="s">
        <v>1735</v>
      </c>
      <c r="D131" s="8" t="s">
        <v>1736</v>
      </c>
      <c r="E131" s="8" t="s">
        <v>1737</v>
      </c>
      <c r="F131" s="8" t="s">
        <v>935</v>
      </c>
      <c r="G131" s="8" t="s">
        <v>939</v>
      </c>
      <c r="H131" s="8" t="s">
        <v>940</v>
      </c>
      <c r="I131" s="8" t="s">
        <v>1738</v>
      </c>
      <c r="J131" s="8" t="s">
        <v>30</v>
      </c>
      <c r="K131" s="8" t="s">
        <v>1698</v>
      </c>
      <c r="L131" s="8" t="s">
        <v>1698</v>
      </c>
      <c r="M131" s="8" t="s">
        <v>943</v>
      </c>
      <c r="N131" s="8" t="s">
        <v>943</v>
      </c>
      <c r="O131" s="8" t="s">
        <v>944</v>
      </c>
      <c r="P131" s="8" t="s">
        <v>945</v>
      </c>
      <c r="Q131" s="8" t="s">
        <v>946</v>
      </c>
      <c r="R131" s="8" t="s">
        <v>1739</v>
      </c>
      <c r="S131" s="8" t="s">
        <v>948</v>
      </c>
      <c r="T131" s="8" t="s">
        <v>949</v>
      </c>
      <c r="U131" s="8" t="s">
        <v>950</v>
      </c>
      <c r="V131" s="8" t="s">
        <v>972</v>
      </c>
    </row>
    <row r="132" s="8" customFormat="1" spans="1:22">
      <c r="A132" s="10">
        <v>999222105853569</v>
      </c>
      <c r="B132" s="8" t="s">
        <v>1592</v>
      </c>
      <c r="C132" s="8" t="s">
        <v>1740</v>
      </c>
      <c r="D132" s="8" t="s">
        <v>1741</v>
      </c>
      <c r="E132" s="8" t="s">
        <v>1742</v>
      </c>
      <c r="F132" s="8" t="s">
        <v>935</v>
      </c>
      <c r="G132" s="8" t="s">
        <v>939</v>
      </c>
      <c r="H132" s="8" t="s">
        <v>940</v>
      </c>
      <c r="I132" s="8" t="s">
        <v>1743</v>
      </c>
      <c r="J132" s="8" t="s">
        <v>30</v>
      </c>
      <c r="K132" s="8" t="s">
        <v>1744</v>
      </c>
      <c r="L132" s="8" t="s">
        <v>1744</v>
      </c>
      <c r="M132" s="8" t="s">
        <v>943</v>
      </c>
      <c r="N132" s="8" t="s">
        <v>943</v>
      </c>
      <c r="O132" s="8" t="s">
        <v>944</v>
      </c>
      <c r="P132" s="8" t="s">
        <v>945</v>
      </c>
      <c r="Q132" s="8" t="s">
        <v>946</v>
      </c>
      <c r="R132" s="8" t="s">
        <v>1745</v>
      </c>
      <c r="S132" s="8" t="s">
        <v>948</v>
      </c>
      <c r="T132" s="8" t="s">
        <v>949</v>
      </c>
      <c r="U132" s="8" t="s">
        <v>950</v>
      </c>
      <c r="V132" s="8" t="s">
        <v>992</v>
      </c>
    </row>
    <row r="133" s="8" customFormat="1" spans="1:22">
      <c r="A133" s="10">
        <v>999222124977012</v>
      </c>
      <c r="B133" s="8" t="s">
        <v>1540</v>
      </c>
      <c r="C133" s="8" t="s">
        <v>1746</v>
      </c>
      <c r="D133" s="8" t="s">
        <v>1747</v>
      </c>
      <c r="E133" s="8" t="s">
        <v>1748</v>
      </c>
      <c r="F133" s="8" t="s">
        <v>1540</v>
      </c>
      <c r="G133" s="8" t="s">
        <v>939</v>
      </c>
      <c r="H133" s="8" t="s">
        <v>940</v>
      </c>
      <c r="I133" s="8" t="s">
        <v>1749</v>
      </c>
      <c r="J133" s="8" t="s">
        <v>30</v>
      </c>
      <c r="K133" s="8" t="s">
        <v>1750</v>
      </c>
      <c r="L133" s="8" t="s">
        <v>1750</v>
      </c>
      <c r="M133" s="8" t="s">
        <v>943</v>
      </c>
      <c r="N133" s="8" t="s">
        <v>943</v>
      </c>
      <c r="O133" s="8" t="s">
        <v>944</v>
      </c>
      <c r="P133" s="8" t="s">
        <v>945</v>
      </c>
      <c r="Q133" s="8" t="s">
        <v>946</v>
      </c>
      <c r="R133" s="8" t="s">
        <v>1751</v>
      </c>
      <c r="S133" s="8" t="s">
        <v>948</v>
      </c>
      <c r="T133" s="8" t="s">
        <v>949</v>
      </c>
      <c r="U133" s="8" t="s">
        <v>950</v>
      </c>
      <c r="V133" s="8" t="s">
        <v>992</v>
      </c>
    </row>
    <row r="134" s="8" customFormat="1" spans="1:22">
      <c r="A134" s="10">
        <v>999222124723583</v>
      </c>
      <c r="B134" s="8" t="s">
        <v>1540</v>
      </c>
      <c r="C134" s="8" t="s">
        <v>1752</v>
      </c>
      <c r="D134" s="8" t="s">
        <v>1753</v>
      </c>
      <c r="E134" s="8" t="s">
        <v>1754</v>
      </c>
      <c r="F134" s="8" t="s">
        <v>935</v>
      </c>
      <c r="G134" s="8" t="s">
        <v>939</v>
      </c>
      <c r="H134" s="8" t="s">
        <v>940</v>
      </c>
      <c r="I134" s="8" t="s">
        <v>1755</v>
      </c>
      <c r="J134" s="8" t="s">
        <v>30</v>
      </c>
      <c r="K134" s="8" t="s">
        <v>1756</v>
      </c>
      <c r="L134" s="8" t="s">
        <v>1756</v>
      </c>
      <c r="M134" s="8" t="s">
        <v>943</v>
      </c>
      <c r="N134" s="8" t="s">
        <v>943</v>
      </c>
      <c r="O134" s="8" t="s">
        <v>944</v>
      </c>
      <c r="P134" s="8" t="s">
        <v>945</v>
      </c>
      <c r="Q134" s="8" t="s">
        <v>946</v>
      </c>
      <c r="R134" s="8" t="s">
        <v>1757</v>
      </c>
      <c r="S134" s="8" t="s">
        <v>948</v>
      </c>
      <c r="T134" s="8" t="s">
        <v>949</v>
      </c>
      <c r="U134" s="8" t="s">
        <v>950</v>
      </c>
      <c r="V134" s="8" t="s">
        <v>958</v>
      </c>
    </row>
    <row r="135" s="8" customFormat="1" spans="1:22">
      <c r="A135" s="10">
        <v>999222125872740</v>
      </c>
      <c r="B135" s="8" t="s">
        <v>1540</v>
      </c>
      <c r="C135" s="8" t="s">
        <v>1758</v>
      </c>
      <c r="D135" s="8" t="s">
        <v>1759</v>
      </c>
      <c r="E135" s="8" t="s">
        <v>1760</v>
      </c>
      <c r="F135" s="8" t="s">
        <v>1284</v>
      </c>
      <c r="G135" s="8" t="s">
        <v>939</v>
      </c>
      <c r="H135" s="8" t="s">
        <v>940</v>
      </c>
      <c r="I135" s="8" t="s">
        <v>1761</v>
      </c>
      <c r="J135" s="8" t="s">
        <v>30</v>
      </c>
      <c r="K135" s="8" t="s">
        <v>1762</v>
      </c>
      <c r="L135" s="8" t="s">
        <v>1762</v>
      </c>
      <c r="M135" s="8" t="s">
        <v>943</v>
      </c>
      <c r="N135" s="8" t="s">
        <v>943</v>
      </c>
      <c r="O135" s="8" t="s">
        <v>944</v>
      </c>
      <c r="P135" s="8" t="s">
        <v>945</v>
      </c>
      <c r="Q135" s="8" t="s">
        <v>946</v>
      </c>
      <c r="R135" s="8" t="s">
        <v>1763</v>
      </c>
      <c r="S135" s="8" t="s">
        <v>948</v>
      </c>
      <c r="T135" s="8" t="s">
        <v>949</v>
      </c>
      <c r="U135" s="8" t="s">
        <v>950</v>
      </c>
      <c r="V135" s="8" t="s">
        <v>965</v>
      </c>
    </row>
    <row r="136" s="8" customFormat="1" spans="1:22">
      <c r="A136" s="10">
        <v>999222029762105</v>
      </c>
      <c r="B136" s="8" t="s">
        <v>1764</v>
      </c>
      <c r="C136" s="8" t="s">
        <v>1765</v>
      </c>
      <c r="D136" s="8" t="s">
        <v>1766</v>
      </c>
      <c r="E136" s="8" t="s">
        <v>1767</v>
      </c>
      <c r="F136" s="8" t="s">
        <v>1540</v>
      </c>
      <c r="G136" s="8" t="s">
        <v>939</v>
      </c>
      <c r="H136" s="8" t="s">
        <v>940</v>
      </c>
      <c r="I136" s="8" t="s">
        <v>1768</v>
      </c>
      <c r="J136" s="8" t="s">
        <v>30</v>
      </c>
      <c r="K136" s="8" t="s">
        <v>1769</v>
      </c>
      <c r="L136" s="8" t="s">
        <v>1769</v>
      </c>
      <c r="M136" s="8" t="s">
        <v>943</v>
      </c>
      <c r="N136" s="8" t="s">
        <v>943</v>
      </c>
      <c r="O136" s="8" t="s">
        <v>944</v>
      </c>
      <c r="P136" s="8" t="s">
        <v>945</v>
      </c>
      <c r="Q136" s="8" t="s">
        <v>946</v>
      </c>
      <c r="R136" s="8" t="s">
        <v>1770</v>
      </c>
      <c r="S136" s="8" t="s">
        <v>948</v>
      </c>
      <c r="T136" s="8" t="s">
        <v>949</v>
      </c>
      <c r="U136" s="8" t="s">
        <v>950</v>
      </c>
      <c r="V136" s="8" t="s">
        <v>1636</v>
      </c>
    </row>
    <row r="137" s="8" customFormat="1" spans="1:22">
      <c r="A137" s="10">
        <v>999222075584255</v>
      </c>
      <c r="B137" s="8" t="s">
        <v>1706</v>
      </c>
      <c r="C137" s="8" t="s">
        <v>1771</v>
      </c>
      <c r="D137" s="8" t="s">
        <v>1772</v>
      </c>
      <c r="E137" s="8" t="s">
        <v>1773</v>
      </c>
      <c r="F137" s="8" t="s">
        <v>935</v>
      </c>
      <c r="G137" s="8" t="s">
        <v>939</v>
      </c>
      <c r="H137" s="8" t="s">
        <v>940</v>
      </c>
      <c r="I137" s="8" t="s">
        <v>1774</v>
      </c>
      <c r="J137" s="8" t="s">
        <v>30</v>
      </c>
      <c r="K137" s="8" t="s">
        <v>1775</v>
      </c>
      <c r="L137" s="8" t="s">
        <v>1775</v>
      </c>
      <c r="M137" s="8" t="s">
        <v>943</v>
      </c>
      <c r="N137" s="8" t="s">
        <v>943</v>
      </c>
      <c r="O137" s="8" t="s">
        <v>944</v>
      </c>
      <c r="P137" s="8" t="s">
        <v>945</v>
      </c>
      <c r="Q137" s="8" t="s">
        <v>946</v>
      </c>
      <c r="R137" s="8" t="s">
        <v>1776</v>
      </c>
      <c r="S137" s="8" t="s">
        <v>948</v>
      </c>
      <c r="T137" s="8" t="s">
        <v>949</v>
      </c>
      <c r="U137" s="8" t="s">
        <v>950</v>
      </c>
      <c r="V137" s="8" t="s">
        <v>972</v>
      </c>
    </row>
    <row r="138" s="8" customFormat="1" spans="1:22">
      <c r="A138" s="10">
        <v>999222085177215</v>
      </c>
      <c r="B138" s="8" t="s">
        <v>1728</v>
      </c>
      <c r="C138" s="8" t="s">
        <v>1777</v>
      </c>
      <c r="D138" s="8" t="s">
        <v>1778</v>
      </c>
      <c r="E138" s="8" t="s">
        <v>1779</v>
      </c>
      <c r="F138" s="8" t="s">
        <v>1561</v>
      </c>
      <c r="G138" s="8" t="s">
        <v>939</v>
      </c>
      <c r="H138" s="8" t="s">
        <v>940</v>
      </c>
      <c r="I138" s="8" t="s">
        <v>1780</v>
      </c>
      <c r="J138" s="8" t="s">
        <v>30</v>
      </c>
      <c r="K138" s="8" t="s">
        <v>1781</v>
      </c>
      <c r="L138" s="8" t="s">
        <v>1781</v>
      </c>
      <c r="M138" s="8" t="s">
        <v>943</v>
      </c>
      <c r="N138" s="8" t="s">
        <v>943</v>
      </c>
      <c r="O138" s="8" t="s">
        <v>944</v>
      </c>
      <c r="P138" s="8" t="s">
        <v>945</v>
      </c>
      <c r="Q138" s="8" t="s">
        <v>946</v>
      </c>
      <c r="R138" s="8" t="s">
        <v>1782</v>
      </c>
      <c r="S138" s="8" t="s">
        <v>948</v>
      </c>
      <c r="T138" s="8" t="s">
        <v>949</v>
      </c>
      <c r="U138" s="8" t="s">
        <v>950</v>
      </c>
      <c r="V138" s="8" t="s">
        <v>951</v>
      </c>
    </row>
    <row r="139" s="8" customFormat="1" spans="1:22">
      <c r="A139" s="10">
        <v>999221983423352</v>
      </c>
      <c r="B139" s="8" t="s">
        <v>1783</v>
      </c>
      <c r="C139" s="8" t="s">
        <v>1784</v>
      </c>
      <c r="D139" s="8" t="s">
        <v>1785</v>
      </c>
      <c r="E139" s="8" t="s">
        <v>1786</v>
      </c>
      <c r="F139" s="8" t="s">
        <v>1284</v>
      </c>
      <c r="G139" s="8" t="s">
        <v>939</v>
      </c>
      <c r="H139" s="8" t="s">
        <v>940</v>
      </c>
      <c r="I139" s="8" t="s">
        <v>1787</v>
      </c>
      <c r="J139" s="8" t="s">
        <v>30</v>
      </c>
      <c r="K139" s="8" t="s">
        <v>1788</v>
      </c>
      <c r="L139" s="8" t="s">
        <v>1788</v>
      </c>
      <c r="M139" s="8" t="s">
        <v>943</v>
      </c>
      <c r="N139" s="8" t="s">
        <v>943</v>
      </c>
      <c r="O139" s="8" t="s">
        <v>944</v>
      </c>
      <c r="P139" s="8" t="s">
        <v>945</v>
      </c>
      <c r="Q139" s="8" t="s">
        <v>946</v>
      </c>
      <c r="R139" s="8" t="s">
        <v>1789</v>
      </c>
      <c r="S139" s="8" t="s">
        <v>948</v>
      </c>
      <c r="T139" s="8" t="s">
        <v>949</v>
      </c>
      <c r="U139" s="8" t="s">
        <v>950</v>
      </c>
      <c r="V139" s="8" t="s">
        <v>1581</v>
      </c>
    </row>
    <row r="140" s="8" customFormat="1" spans="1:22">
      <c r="A140" s="10">
        <v>999222099991408</v>
      </c>
      <c r="B140" s="8" t="s">
        <v>1574</v>
      </c>
      <c r="C140" s="8" t="s">
        <v>1790</v>
      </c>
      <c r="D140" s="8" t="s">
        <v>1791</v>
      </c>
      <c r="E140" s="8" t="s">
        <v>1792</v>
      </c>
      <c r="F140" s="8" t="s">
        <v>1284</v>
      </c>
      <c r="G140" s="8" t="s">
        <v>939</v>
      </c>
      <c r="H140" s="8" t="s">
        <v>940</v>
      </c>
      <c r="I140" s="8" t="s">
        <v>1793</v>
      </c>
      <c r="J140" s="8" t="s">
        <v>30</v>
      </c>
      <c r="K140" s="8" t="s">
        <v>1794</v>
      </c>
      <c r="L140" s="8" t="s">
        <v>1794</v>
      </c>
      <c r="M140" s="8" t="s">
        <v>943</v>
      </c>
      <c r="N140" s="8" t="s">
        <v>943</v>
      </c>
      <c r="O140" s="8" t="s">
        <v>944</v>
      </c>
      <c r="P140" s="8" t="s">
        <v>945</v>
      </c>
      <c r="Q140" s="8" t="s">
        <v>946</v>
      </c>
      <c r="R140" s="8" t="s">
        <v>1795</v>
      </c>
      <c r="S140" s="8" t="s">
        <v>948</v>
      </c>
      <c r="T140" s="8" t="s">
        <v>949</v>
      </c>
      <c r="U140" s="8" t="s">
        <v>950</v>
      </c>
      <c r="V140" s="8" t="s">
        <v>1796</v>
      </c>
    </row>
    <row r="141" s="8" customFormat="1" spans="1:22">
      <c r="A141" s="10">
        <v>999222111856067</v>
      </c>
      <c r="B141" s="8" t="s">
        <v>1592</v>
      </c>
      <c r="C141" s="8" t="s">
        <v>1797</v>
      </c>
      <c r="D141" s="8" t="s">
        <v>1798</v>
      </c>
      <c r="E141" s="8" t="s">
        <v>1799</v>
      </c>
      <c r="F141" s="8" t="s">
        <v>1284</v>
      </c>
      <c r="G141" s="8" t="s">
        <v>939</v>
      </c>
      <c r="H141" s="8" t="s">
        <v>940</v>
      </c>
      <c r="I141" s="8" t="s">
        <v>1800</v>
      </c>
      <c r="J141" s="8" t="s">
        <v>30</v>
      </c>
      <c r="K141" s="8" t="s">
        <v>1801</v>
      </c>
      <c r="L141" s="8" t="s">
        <v>1801</v>
      </c>
      <c r="M141" s="8" t="s">
        <v>943</v>
      </c>
      <c r="N141" s="8" t="s">
        <v>943</v>
      </c>
      <c r="O141" s="8" t="s">
        <v>944</v>
      </c>
      <c r="P141" s="8" t="s">
        <v>945</v>
      </c>
      <c r="Q141" s="8" t="s">
        <v>946</v>
      </c>
      <c r="R141" s="8" t="s">
        <v>1802</v>
      </c>
      <c r="S141" s="8" t="s">
        <v>948</v>
      </c>
      <c r="T141" s="8" t="s">
        <v>949</v>
      </c>
      <c r="U141" s="8" t="s">
        <v>950</v>
      </c>
      <c r="V141" s="8" t="s">
        <v>1803</v>
      </c>
    </row>
    <row r="142" s="8" customFormat="1" spans="1:22">
      <c r="A142" s="10">
        <v>999222130360715</v>
      </c>
      <c r="B142" s="8" t="s">
        <v>1540</v>
      </c>
      <c r="C142" s="8" t="s">
        <v>1804</v>
      </c>
      <c r="D142" s="8" t="s">
        <v>1805</v>
      </c>
      <c r="E142" s="8" t="s">
        <v>1806</v>
      </c>
      <c r="F142" s="8" t="s">
        <v>935</v>
      </c>
      <c r="G142" s="8" t="s">
        <v>939</v>
      </c>
      <c r="H142" s="8" t="s">
        <v>940</v>
      </c>
      <c r="I142" s="8" t="s">
        <v>1807</v>
      </c>
      <c r="J142" s="8" t="s">
        <v>30</v>
      </c>
      <c r="K142" s="8" t="s">
        <v>1808</v>
      </c>
      <c r="L142" s="8" t="s">
        <v>1808</v>
      </c>
      <c r="M142" s="8" t="s">
        <v>943</v>
      </c>
      <c r="N142" s="8" t="s">
        <v>943</v>
      </c>
      <c r="O142" s="8" t="s">
        <v>944</v>
      </c>
      <c r="P142" s="8" t="s">
        <v>945</v>
      </c>
      <c r="Q142" s="8" t="s">
        <v>946</v>
      </c>
      <c r="R142" s="8" t="s">
        <v>1809</v>
      </c>
      <c r="S142" s="8" t="s">
        <v>948</v>
      </c>
      <c r="T142" s="8" t="s">
        <v>949</v>
      </c>
      <c r="U142" s="8" t="s">
        <v>950</v>
      </c>
      <c r="V142" s="8" t="s">
        <v>951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83"/>
  <sheetViews>
    <sheetView workbookViewId="0">
      <selection activeCell="A78" sqref="A78"/>
    </sheetView>
  </sheetViews>
  <sheetFormatPr defaultColWidth="9" defaultRowHeight="13.5"/>
  <cols>
    <col min="1" max="1" width="12.625" style="4"/>
    <col min="2" max="3" width="11.5" style="4"/>
    <col min="4" max="4" width="9.375" style="4"/>
    <col min="5" max="16356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878</v>
      </c>
    </row>
    <row r="2" s="4" customFormat="1" hidden="1" spans="1:9">
      <c r="A2" s="5">
        <v>18641163047</v>
      </c>
      <c r="B2" s="6">
        <v>44936</v>
      </c>
      <c r="C2" s="6">
        <v>44940</v>
      </c>
      <c r="D2" s="4">
        <v>11332</v>
      </c>
      <c r="E2" s="4" t="str">
        <f>VLOOKUP(A2,Sheet3!A:L,12,0)</f>
        <v>11332.00</v>
      </c>
      <c r="F2" s="4" t="str">
        <f>VLOOKUP(A2,Sheet3!A:C,3,0)</f>
        <v>2645141</v>
      </c>
      <c r="G2" s="4">
        <f>D2-E2</f>
        <v>0</v>
      </c>
      <c r="H2" s="4" t="str">
        <f>$H$1&amp;F2</f>
        <v>，2645141</v>
      </c>
      <c r="I2" s="4" t="str">
        <f>VLOOKUP(A2,Sheet3!A:U,21,0)</f>
        <v>直连</v>
      </c>
    </row>
    <row r="3" s="4" customFormat="1" hidden="1" spans="1:9">
      <c r="A3" s="5">
        <v>21131819631</v>
      </c>
      <c r="B3" s="6">
        <v>44937</v>
      </c>
      <c r="C3" s="6">
        <v>44940</v>
      </c>
      <c r="D3" s="4">
        <v>2271</v>
      </c>
      <c r="E3" s="4" t="str">
        <f>VLOOKUP(A3,Sheet3!A:L,12,0)</f>
        <v>2271.00</v>
      </c>
      <c r="F3" s="4" t="str">
        <f>VLOOKUP(A3,Sheet3!A:C,3,0)</f>
        <v>2705456</v>
      </c>
      <c r="G3" s="4">
        <f t="shared" ref="G3:G34" si="0">D3-E3</f>
        <v>0</v>
      </c>
      <c r="H3" s="4" t="str">
        <f t="shared" ref="H3:H34" si="1">$H$1&amp;F3</f>
        <v>，2705456</v>
      </c>
      <c r="I3" s="4" t="str">
        <f>VLOOKUP(A3,Sheet3!A:U,21,0)</f>
        <v>直连</v>
      </c>
    </row>
    <row r="4" s="4" customFormat="1" hidden="1" spans="1:9">
      <c r="A4" s="5">
        <v>21608830939</v>
      </c>
      <c r="B4" s="6">
        <v>44934</v>
      </c>
      <c r="C4" s="6">
        <v>44940</v>
      </c>
      <c r="D4" s="4">
        <v>13668</v>
      </c>
      <c r="E4" s="4" t="str">
        <f>VLOOKUP(A4,Sheet3!A:L,12,0)</f>
        <v>13668.00</v>
      </c>
      <c r="F4" s="4" t="str">
        <f>VLOOKUP(A4,Sheet3!A:C,3,0)</f>
        <v>2764215</v>
      </c>
      <c r="G4" s="4">
        <f t="shared" si="0"/>
        <v>0</v>
      </c>
      <c r="H4" s="4" t="str">
        <f t="shared" si="1"/>
        <v>，2764215</v>
      </c>
      <c r="I4" s="4" t="str">
        <f>VLOOKUP(A4,Sheet3!A:U,21,0)</f>
        <v>直连</v>
      </c>
    </row>
    <row r="5" s="4" customFormat="1" hidden="1" spans="1:9">
      <c r="A5" s="5">
        <v>21849458076</v>
      </c>
      <c r="B5" s="6">
        <v>44937</v>
      </c>
      <c r="C5" s="6">
        <v>44940</v>
      </c>
      <c r="D5" s="4">
        <v>3729</v>
      </c>
      <c r="E5" s="4" t="str">
        <f>VLOOKUP(A5,Sheet3!A:L,12,0)</f>
        <v>3729.00</v>
      </c>
      <c r="F5" s="4" t="str">
        <f>VLOOKUP(A5,Sheet3!A:C,3,0)</f>
        <v>2838543</v>
      </c>
      <c r="G5" s="4">
        <f t="shared" si="0"/>
        <v>0</v>
      </c>
      <c r="H5" s="4" t="str">
        <f t="shared" si="1"/>
        <v>，2838543</v>
      </c>
      <c r="I5" s="4" t="str">
        <f>VLOOKUP(A5,Sheet3!A:U,21,0)</f>
        <v>直采</v>
      </c>
    </row>
    <row r="6" s="4" customFormat="1" hidden="1" spans="1:9">
      <c r="A6" s="5">
        <v>21858479257</v>
      </c>
      <c r="B6" s="6">
        <v>44938</v>
      </c>
      <c r="C6" s="6">
        <v>44940</v>
      </c>
      <c r="D6" s="4">
        <v>1826</v>
      </c>
      <c r="E6" s="4" t="str">
        <f>VLOOKUP(A6,Sheet3!A:L,12,0)</f>
        <v>1826.00</v>
      </c>
      <c r="F6" s="4" t="str">
        <f>VLOOKUP(A6,Sheet3!A:C,3,0)</f>
        <v>2854259</v>
      </c>
      <c r="G6" s="4">
        <f t="shared" si="0"/>
        <v>0</v>
      </c>
      <c r="H6" s="4" t="str">
        <f t="shared" si="1"/>
        <v>，2854259</v>
      </c>
      <c r="I6" s="4" t="str">
        <f>VLOOKUP(A6,Sheet3!A:U,21,0)</f>
        <v>直采</v>
      </c>
    </row>
    <row r="7" s="4" customFormat="1" hidden="1" spans="1:9">
      <c r="A7" s="5">
        <v>999221925527177</v>
      </c>
      <c r="B7" s="6">
        <v>44936</v>
      </c>
      <c r="C7" s="6">
        <v>44940</v>
      </c>
      <c r="D7" s="4">
        <v>3464</v>
      </c>
      <c r="E7" s="4" t="str">
        <f>VLOOKUP(A7,Sheet3!A:L,12,0)</f>
        <v>3464.00</v>
      </c>
      <c r="F7" s="4" t="str">
        <f>VLOOKUP(A7,Sheet3!A:C,3,0)</f>
        <v>2874386</v>
      </c>
      <c r="G7" s="4">
        <f t="shared" si="0"/>
        <v>0</v>
      </c>
      <c r="H7" s="4" t="str">
        <f t="shared" si="1"/>
        <v>，2874386</v>
      </c>
      <c r="I7" s="4" t="str">
        <f>VLOOKUP(A7,Sheet3!A:U,21,0)</f>
        <v>直连</v>
      </c>
    </row>
    <row r="8" s="4" customFormat="1" hidden="1" spans="1:9">
      <c r="A8" s="5">
        <v>999221932425152</v>
      </c>
      <c r="B8" s="6">
        <v>44939</v>
      </c>
      <c r="C8" s="6">
        <v>44940</v>
      </c>
      <c r="D8" s="4">
        <v>518</v>
      </c>
      <c r="E8" s="4" t="str">
        <f>VLOOKUP(A8,Sheet3!A:L,12,0)</f>
        <v>518.00</v>
      </c>
      <c r="F8" s="4" t="str">
        <f>VLOOKUP(A8,Sheet3!A:C,3,0)</f>
        <v>2876659</v>
      </c>
      <c r="G8" s="4">
        <f t="shared" si="0"/>
        <v>0</v>
      </c>
      <c r="H8" s="4" t="str">
        <f t="shared" si="1"/>
        <v>，2876659</v>
      </c>
      <c r="I8" s="4" t="str">
        <f>VLOOKUP(A8,Sheet3!A:U,21,0)</f>
        <v>直连</v>
      </c>
    </row>
    <row r="9" s="4" customFormat="1" hidden="1" spans="1:9">
      <c r="A9" s="5">
        <v>21934132887</v>
      </c>
      <c r="B9" s="6">
        <v>44939</v>
      </c>
      <c r="C9" s="6">
        <v>44940</v>
      </c>
      <c r="D9" s="4">
        <v>1807</v>
      </c>
      <c r="E9" s="4" t="str">
        <f>VLOOKUP(A9,Sheet3!A:L,12,0)</f>
        <v>1807.00</v>
      </c>
      <c r="F9" s="4" t="str">
        <f>VLOOKUP(A9,Sheet3!A:C,3,0)</f>
        <v>2877697</v>
      </c>
      <c r="G9" s="4">
        <f t="shared" si="0"/>
        <v>0</v>
      </c>
      <c r="H9" s="4" t="str">
        <f t="shared" si="1"/>
        <v>，2877697</v>
      </c>
      <c r="I9" s="4" t="str">
        <f>VLOOKUP(A9,Sheet3!A:U,21,0)</f>
        <v>直连</v>
      </c>
    </row>
    <row r="10" s="4" customFormat="1" hidden="1" spans="1:9">
      <c r="A10" s="5">
        <v>999221966463846</v>
      </c>
      <c r="B10" s="6">
        <v>44938</v>
      </c>
      <c r="C10" s="6">
        <v>44940</v>
      </c>
      <c r="D10" s="4">
        <v>1066</v>
      </c>
      <c r="E10" s="4" t="str">
        <f>VLOOKUP(A10,Sheet3!A:L,12,0)</f>
        <v>1066.00</v>
      </c>
      <c r="F10" s="4" t="str">
        <f>VLOOKUP(A10,Sheet3!A:C,3,0)</f>
        <v>2888354</v>
      </c>
      <c r="G10" s="4">
        <f t="shared" si="0"/>
        <v>0</v>
      </c>
      <c r="H10" s="4" t="str">
        <f t="shared" si="1"/>
        <v>，2888354</v>
      </c>
      <c r="I10" s="4" t="str">
        <f>VLOOKUP(A10,Sheet3!A:U,21,0)</f>
        <v>直连</v>
      </c>
    </row>
    <row r="11" s="4" customFormat="1" hidden="1" spans="1:9">
      <c r="A11" s="5">
        <v>999221982247745</v>
      </c>
      <c r="B11" s="6">
        <v>44933</v>
      </c>
      <c r="C11" s="6">
        <v>44940</v>
      </c>
      <c r="D11" s="4">
        <v>1652</v>
      </c>
      <c r="E11" s="4" t="str">
        <f>VLOOKUP(A11,Sheet3!A:L,12,0)</f>
        <v>1652.00</v>
      </c>
      <c r="F11" s="4" t="str">
        <f>VLOOKUP(A11,Sheet3!A:C,3,0)</f>
        <v>2894229</v>
      </c>
      <c r="G11" s="4">
        <f t="shared" si="0"/>
        <v>0</v>
      </c>
      <c r="H11" s="4" t="str">
        <f t="shared" si="1"/>
        <v>，2894229</v>
      </c>
      <c r="I11" s="4" t="str">
        <f>VLOOKUP(A11,Sheet3!A:U,21,0)</f>
        <v>直连</v>
      </c>
    </row>
    <row r="12" s="4" customFormat="1" hidden="1" spans="1:9">
      <c r="A12" s="5">
        <v>999221983423352</v>
      </c>
      <c r="B12" s="6">
        <v>44938</v>
      </c>
      <c r="C12" s="6">
        <v>44940</v>
      </c>
      <c r="D12" s="4">
        <v>19371</v>
      </c>
      <c r="E12" s="4" t="str">
        <f>VLOOKUP(A12,Sheet3!A:L,12,0)</f>
        <v>19371.00</v>
      </c>
      <c r="F12" s="4" t="str">
        <f>VLOOKUP(A12,Sheet3!A:C,3,0)</f>
        <v>2894937</v>
      </c>
      <c r="G12" s="4">
        <f t="shared" si="0"/>
        <v>0</v>
      </c>
      <c r="H12" s="4" t="str">
        <f t="shared" si="1"/>
        <v>，2894937</v>
      </c>
      <c r="I12" s="4" t="str">
        <f>VLOOKUP(A12,Sheet3!A:U,21,0)</f>
        <v>直连</v>
      </c>
    </row>
    <row r="13" s="4" customFormat="1" hidden="1" spans="1:9">
      <c r="A13" s="5">
        <v>999221993380426</v>
      </c>
      <c r="B13" s="6">
        <v>44934</v>
      </c>
      <c r="C13" s="6">
        <v>44940</v>
      </c>
      <c r="D13" s="4">
        <v>2424</v>
      </c>
      <c r="E13" s="4" t="str">
        <f>VLOOKUP(A13,Sheet3!A:L,12,0)</f>
        <v>2424.00</v>
      </c>
      <c r="F13" s="4" t="str">
        <f>VLOOKUP(A13,Sheet3!A:C,3,0)</f>
        <v>2897723</v>
      </c>
      <c r="G13" s="4">
        <f t="shared" si="0"/>
        <v>0</v>
      </c>
      <c r="H13" s="4" t="str">
        <f t="shared" si="1"/>
        <v>，2897723</v>
      </c>
      <c r="I13" s="4" t="str">
        <f>VLOOKUP(A13,Sheet3!A:U,21,0)</f>
        <v>直连</v>
      </c>
    </row>
    <row r="14" s="4" customFormat="1" hidden="1" spans="1:9">
      <c r="A14" s="5">
        <v>999222029762105</v>
      </c>
      <c r="B14" s="6">
        <v>44935</v>
      </c>
      <c r="C14" s="6">
        <v>44940</v>
      </c>
      <c r="D14" s="4">
        <v>2978</v>
      </c>
      <c r="E14" s="4" t="str">
        <f>VLOOKUP(A14,Sheet3!A:L,12,0)</f>
        <v>2978.00</v>
      </c>
      <c r="F14" s="4" t="str">
        <f>VLOOKUP(A14,Sheet3!A:C,3,0)</f>
        <v>2910286</v>
      </c>
      <c r="G14" s="4">
        <f t="shared" si="0"/>
        <v>0</v>
      </c>
      <c r="H14" s="4" t="str">
        <f t="shared" si="1"/>
        <v>，2910286</v>
      </c>
      <c r="I14" s="4" t="str">
        <f>VLOOKUP(A14,Sheet3!A:U,21,0)</f>
        <v>直连</v>
      </c>
    </row>
    <row r="15" s="4" customFormat="1" spans="1:9">
      <c r="A15" s="13" t="s">
        <v>879</v>
      </c>
      <c r="B15" s="6">
        <v>44935</v>
      </c>
      <c r="C15" s="6">
        <v>44940</v>
      </c>
      <c r="D15" s="4">
        <v>5083</v>
      </c>
      <c r="E15" s="4" t="e">
        <f>VLOOKUP(A15,Sheet3!A:L,12,0)</f>
        <v>#N/A</v>
      </c>
      <c r="F15" s="4" t="e">
        <f>VLOOKUP(A15,Sheet3!A:C,3,0)</f>
        <v>#N/A</v>
      </c>
      <c r="G15" s="4" t="e">
        <f t="shared" si="0"/>
        <v>#N/A</v>
      </c>
      <c r="H15" s="4" t="e">
        <f t="shared" si="1"/>
        <v>#N/A</v>
      </c>
      <c r="I15" s="4" t="e">
        <f>VLOOKUP(A15,Sheet3!A:U,21,0)</f>
        <v>#N/A</v>
      </c>
    </row>
    <row r="16" s="4" customFormat="1" hidden="1" spans="1:9">
      <c r="A16" s="5">
        <v>999222061908138</v>
      </c>
      <c r="B16" s="6">
        <v>44938</v>
      </c>
      <c r="C16" s="6">
        <v>44940</v>
      </c>
      <c r="D16" s="4">
        <v>796</v>
      </c>
      <c r="E16" s="4" t="str">
        <f>VLOOKUP(A16,Sheet3!A:L,12,0)</f>
        <v>796.00</v>
      </c>
      <c r="F16" s="4" t="str">
        <f>VLOOKUP(A16,Sheet3!A:C,3,0)</f>
        <v>2916772</v>
      </c>
      <c r="G16" s="4">
        <f t="shared" si="0"/>
        <v>0</v>
      </c>
      <c r="H16" s="4" t="str">
        <f t="shared" si="1"/>
        <v>，2916772</v>
      </c>
      <c r="I16" s="4" t="str">
        <f>VLOOKUP(A16,Sheet3!A:U,21,0)</f>
        <v>直连</v>
      </c>
    </row>
    <row r="17" s="4" customFormat="1" hidden="1" spans="1:9">
      <c r="A17" s="5">
        <v>999222067533291</v>
      </c>
      <c r="B17" s="6">
        <v>44932</v>
      </c>
      <c r="C17" s="6">
        <v>44940</v>
      </c>
      <c r="D17" s="4">
        <v>2910</v>
      </c>
      <c r="E17" s="4" t="str">
        <f>VLOOKUP(A17,Sheet3!A:L,12,0)</f>
        <v>2910.00</v>
      </c>
      <c r="F17" s="4" t="str">
        <f>VLOOKUP(A17,Sheet3!A:C,3,0)</f>
        <v>2917700</v>
      </c>
      <c r="G17" s="4">
        <f t="shared" si="0"/>
        <v>0</v>
      </c>
      <c r="H17" s="4" t="str">
        <f t="shared" si="1"/>
        <v>，2917700</v>
      </c>
      <c r="I17" s="4" t="str">
        <f>VLOOKUP(A17,Sheet3!A:U,21,0)</f>
        <v>直连</v>
      </c>
    </row>
    <row r="18" s="4" customFormat="1" hidden="1" spans="1:9">
      <c r="A18" s="5">
        <v>999222071599892</v>
      </c>
      <c r="B18" s="6">
        <v>44937</v>
      </c>
      <c r="C18" s="6">
        <v>44940</v>
      </c>
      <c r="D18" s="4">
        <v>4230</v>
      </c>
      <c r="E18" s="4" t="str">
        <f>VLOOKUP(A18,Sheet3!A:L,12,0)</f>
        <v>4230.00</v>
      </c>
      <c r="F18" s="4" t="str">
        <f>VLOOKUP(A18,Sheet3!A:C,3,0)</f>
        <v>2918705</v>
      </c>
      <c r="G18" s="4">
        <f t="shared" si="0"/>
        <v>0</v>
      </c>
      <c r="H18" s="4" t="str">
        <f t="shared" si="1"/>
        <v>，2918705</v>
      </c>
      <c r="I18" s="4" t="str">
        <f>VLOOKUP(A18,Sheet3!A:U,21,0)</f>
        <v>直连</v>
      </c>
    </row>
    <row r="19" s="4" customFormat="1" hidden="1" spans="1:9">
      <c r="A19" s="5">
        <v>999222075584255</v>
      </c>
      <c r="B19" s="6">
        <v>44939</v>
      </c>
      <c r="C19" s="6">
        <v>44940</v>
      </c>
      <c r="D19" s="4">
        <v>215</v>
      </c>
      <c r="E19" s="4" t="str">
        <f>VLOOKUP(A19,Sheet3!A:L,12,0)</f>
        <v>215.00</v>
      </c>
      <c r="F19" s="4" t="str">
        <f>VLOOKUP(A19,Sheet3!A:C,3,0)</f>
        <v>2919783</v>
      </c>
      <c r="G19" s="4">
        <f t="shared" si="0"/>
        <v>0</v>
      </c>
      <c r="H19" s="4" t="str">
        <f t="shared" si="1"/>
        <v>，2919783</v>
      </c>
      <c r="I19" s="4" t="str">
        <f>VLOOKUP(A19,Sheet3!A:U,21,0)</f>
        <v>直连</v>
      </c>
    </row>
    <row r="20" s="4" customFormat="1" hidden="1" spans="1:9">
      <c r="A20" s="5">
        <v>999222080665577</v>
      </c>
      <c r="B20" s="6">
        <v>44937</v>
      </c>
      <c r="C20" s="6">
        <v>44940</v>
      </c>
      <c r="D20" s="4">
        <v>3294</v>
      </c>
      <c r="E20" s="4" t="str">
        <f>VLOOKUP(A20,Sheet3!A:L,12,0)</f>
        <v>3294.00</v>
      </c>
      <c r="F20" s="4" t="str">
        <f>VLOOKUP(A20,Sheet3!A:C,3,0)</f>
        <v>2921116</v>
      </c>
      <c r="G20" s="4">
        <f t="shared" si="0"/>
        <v>0</v>
      </c>
      <c r="H20" s="4" t="str">
        <f t="shared" si="1"/>
        <v>，2921116</v>
      </c>
      <c r="I20" s="4" t="str">
        <f>VLOOKUP(A20,Sheet3!A:U,21,0)</f>
        <v>直连</v>
      </c>
    </row>
    <row r="21" s="4" customFormat="1" hidden="1" spans="1:9">
      <c r="A21" s="5">
        <v>999222082562286</v>
      </c>
      <c r="B21" s="6">
        <v>44939</v>
      </c>
      <c r="C21" s="6">
        <v>44940</v>
      </c>
      <c r="D21" s="4">
        <v>2127</v>
      </c>
      <c r="E21" s="4" t="str">
        <f>VLOOKUP(A21,Sheet3!A:L,12,0)</f>
        <v>2127.00</v>
      </c>
      <c r="F21" s="4" t="str">
        <f>VLOOKUP(A21,Sheet3!A:C,3,0)</f>
        <v>2922004</v>
      </c>
      <c r="G21" s="4">
        <f t="shared" si="0"/>
        <v>0</v>
      </c>
      <c r="H21" s="4" t="str">
        <f t="shared" si="1"/>
        <v>，2922004</v>
      </c>
      <c r="I21" s="4" t="str">
        <f>VLOOKUP(A21,Sheet3!A:U,21,0)</f>
        <v>直连</v>
      </c>
    </row>
    <row r="22" s="4" customFormat="1" hidden="1" spans="1:9">
      <c r="A22" s="5">
        <v>999222085177215</v>
      </c>
      <c r="B22" s="6">
        <v>44934</v>
      </c>
      <c r="C22" s="6">
        <v>44940</v>
      </c>
      <c r="D22" s="4">
        <v>2737</v>
      </c>
      <c r="E22" s="4" t="str">
        <f>VLOOKUP(A22,Sheet3!A:L,12,0)</f>
        <v>2737.00</v>
      </c>
      <c r="F22" s="4" t="str">
        <f>VLOOKUP(A22,Sheet3!A:C,3,0)</f>
        <v>2922349</v>
      </c>
      <c r="G22" s="4">
        <f t="shared" si="0"/>
        <v>0</v>
      </c>
      <c r="H22" s="4" t="str">
        <f t="shared" si="1"/>
        <v>，2922349</v>
      </c>
      <c r="I22" s="4" t="str">
        <f>VLOOKUP(A22,Sheet3!A:U,21,0)</f>
        <v>直连</v>
      </c>
    </row>
    <row r="23" s="4" customFormat="1" hidden="1" spans="1:9">
      <c r="A23" s="5">
        <v>999222093495417</v>
      </c>
      <c r="B23" s="6">
        <v>44938</v>
      </c>
      <c r="C23" s="6">
        <v>44940</v>
      </c>
      <c r="D23" s="4">
        <v>668</v>
      </c>
      <c r="E23" s="4" t="str">
        <f>VLOOKUP(A23,Sheet3!A:L,12,0)</f>
        <v>668.00</v>
      </c>
      <c r="F23" s="4" t="str">
        <f>VLOOKUP(A23,Sheet3!A:C,3,0)</f>
        <v>2924399</v>
      </c>
      <c r="G23" s="4">
        <f t="shared" si="0"/>
        <v>0</v>
      </c>
      <c r="H23" s="4" t="str">
        <f t="shared" si="1"/>
        <v>，2924399</v>
      </c>
      <c r="I23" s="4" t="str">
        <f>VLOOKUP(A23,Sheet3!A:U,21,0)</f>
        <v>直连</v>
      </c>
    </row>
    <row r="24" s="4" customFormat="1" hidden="1" spans="1:9">
      <c r="A24" s="5">
        <v>999222093888879</v>
      </c>
      <c r="B24" s="6">
        <v>44937</v>
      </c>
      <c r="C24" s="6">
        <v>44940</v>
      </c>
      <c r="D24" s="4">
        <v>2112</v>
      </c>
      <c r="E24" s="4" t="str">
        <f>VLOOKUP(A24,Sheet3!A:L,12,0)</f>
        <v>2112.00</v>
      </c>
      <c r="F24" s="4" t="str">
        <f>VLOOKUP(A24,Sheet3!A:C,3,0)</f>
        <v>2924630</v>
      </c>
      <c r="G24" s="4">
        <f t="shared" si="0"/>
        <v>0</v>
      </c>
      <c r="H24" s="4" t="str">
        <f t="shared" si="1"/>
        <v>，2924630</v>
      </c>
      <c r="I24" s="4" t="str">
        <f>VLOOKUP(A24,Sheet3!A:U,21,0)</f>
        <v>直连</v>
      </c>
    </row>
    <row r="25" s="4" customFormat="1" hidden="1" spans="1:9">
      <c r="A25" s="5">
        <v>999222098904169</v>
      </c>
      <c r="B25" s="6">
        <v>44939</v>
      </c>
      <c r="C25" s="6">
        <v>44940</v>
      </c>
      <c r="D25" s="4">
        <v>109</v>
      </c>
      <c r="E25" s="4" t="str">
        <f>VLOOKUP(A25,Sheet3!A:L,12,0)</f>
        <v>109.00</v>
      </c>
      <c r="F25" s="4" t="str">
        <f>VLOOKUP(A25,Sheet3!A:C,3,0)</f>
        <v>2925791</v>
      </c>
      <c r="G25" s="4">
        <f t="shared" si="0"/>
        <v>0</v>
      </c>
      <c r="H25" s="4" t="str">
        <f t="shared" si="1"/>
        <v>，2925791</v>
      </c>
      <c r="I25" s="4" t="str">
        <f>VLOOKUP(A25,Sheet3!A:U,21,0)</f>
        <v>直连</v>
      </c>
    </row>
    <row r="26" s="4" customFormat="1" hidden="1" spans="1:9">
      <c r="A26" s="5">
        <v>999222099991408</v>
      </c>
      <c r="B26" s="6">
        <v>44938</v>
      </c>
      <c r="C26" s="6">
        <v>44940</v>
      </c>
      <c r="D26" s="4">
        <v>1274</v>
      </c>
      <c r="E26" s="4" t="str">
        <f>VLOOKUP(A26,Sheet3!A:L,12,0)</f>
        <v>1274.00</v>
      </c>
      <c r="F26" s="4" t="str">
        <f>VLOOKUP(A26,Sheet3!A:C,3,0)</f>
        <v>2926084</v>
      </c>
      <c r="G26" s="4">
        <f t="shared" si="0"/>
        <v>0</v>
      </c>
      <c r="H26" s="4" t="str">
        <f t="shared" si="1"/>
        <v>，2926084</v>
      </c>
      <c r="I26" s="4" t="str">
        <f>VLOOKUP(A26,Sheet3!A:U,21,0)</f>
        <v>直连</v>
      </c>
    </row>
    <row r="27" s="4" customFormat="1" hidden="1" spans="1:9">
      <c r="A27" s="5">
        <v>999222104323443</v>
      </c>
      <c r="B27" s="6">
        <v>44938</v>
      </c>
      <c r="C27" s="6">
        <v>44940</v>
      </c>
      <c r="D27" s="4">
        <v>1620</v>
      </c>
      <c r="E27" s="4" t="str">
        <f>VLOOKUP(A27,Sheet3!A:L,12,0)</f>
        <v>1620.00</v>
      </c>
      <c r="F27" s="4" t="str">
        <f>VLOOKUP(A27,Sheet3!A:C,3,0)</f>
        <v>2927135</v>
      </c>
      <c r="G27" s="4">
        <f t="shared" si="0"/>
        <v>0</v>
      </c>
      <c r="H27" s="4" t="str">
        <f t="shared" si="1"/>
        <v>，2927135</v>
      </c>
      <c r="I27" s="4" t="str">
        <f>VLOOKUP(A27,Sheet3!A:U,21,0)</f>
        <v>直采</v>
      </c>
    </row>
    <row r="28" s="4" customFormat="1" hidden="1" spans="1:9">
      <c r="A28" s="5">
        <v>999222105830149</v>
      </c>
      <c r="B28" s="6">
        <v>44939</v>
      </c>
      <c r="C28" s="6">
        <v>44940</v>
      </c>
      <c r="D28" s="4">
        <v>245</v>
      </c>
      <c r="E28" s="4" t="str">
        <f>VLOOKUP(A28,Sheet3!A:L,12,0)</f>
        <v>245.00</v>
      </c>
      <c r="F28" s="4" t="str">
        <f>VLOOKUP(A28,Sheet3!A:C,3,0)</f>
        <v>2927544</v>
      </c>
      <c r="G28" s="4">
        <f t="shared" si="0"/>
        <v>0</v>
      </c>
      <c r="H28" s="4" t="str">
        <f t="shared" si="1"/>
        <v>，2927544</v>
      </c>
      <c r="I28" s="4" t="str">
        <f>VLOOKUP(A28,Sheet3!A:U,21,0)</f>
        <v>直连</v>
      </c>
    </row>
    <row r="29" s="4" customFormat="1" hidden="1" spans="1:9">
      <c r="A29" s="5">
        <v>999222105853569</v>
      </c>
      <c r="B29" s="6">
        <v>44939</v>
      </c>
      <c r="C29" s="6">
        <v>44940</v>
      </c>
      <c r="D29" s="4">
        <v>340</v>
      </c>
      <c r="E29" s="4" t="str">
        <f>VLOOKUP(A29,Sheet3!A:L,12,0)</f>
        <v>340.00</v>
      </c>
      <c r="F29" s="4" t="str">
        <f>VLOOKUP(A29,Sheet3!A:C,3,0)</f>
        <v>2927551</v>
      </c>
      <c r="G29" s="4">
        <f t="shared" si="0"/>
        <v>0</v>
      </c>
      <c r="H29" s="4" t="str">
        <f t="shared" si="1"/>
        <v>，2927551</v>
      </c>
      <c r="I29" s="4" t="str">
        <f>VLOOKUP(A29,Sheet3!A:U,21,0)</f>
        <v>直连</v>
      </c>
    </row>
    <row r="30" s="4" customFormat="1" hidden="1" spans="1:9">
      <c r="A30" s="5">
        <v>999222107417287</v>
      </c>
      <c r="B30" s="6">
        <v>44939</v>
      </c>
      <c r="C30" s="6">
        <v>44940</v>
      </c>
      <c r="D30" s="4">
        <v>1560</v>
      </c>
      <c r="E30" s="4" t="str">
        <f>VLOOKUP(A30,Sheet3!A:L,12,0)</f>
        <v>1560.00</v>
      </c>
      <c r="F30" s="4" t="str">
        <f>VLOOKUP(A30,Sheet3!A:C,3,0)</f>
        <v>2928080</v>
      </c>
      <c r="G30" s="4">
        <f t="shared" si="0"/>
        <v>0</v>
      </c>
      <c r="H30" s="4" t="str">
        <f t="shared" si="1"/>
        <v>，2928080</v>
      </c>
      <c r="I30" s="4" t="str">
        <f>VLOOKUP(A30,Sheet3!A:U,21,0)</f>
        <v>直连</v>
      </c>
    </row>
    <row r="31" s="4" customFormat="1" hidden="1" spans="1:9">
      <c r="A31" s="5">
        <v>999222111856067</v>
      </c>
      <c r="B31" s="6">
        <v>44938</v>
      </c>
      <c r="C31" s="6">
        <v>44940</v>
      </c>
      <c r="D31" s="4">
        <v>658</v>
      </c>
      <c r="E31" s="4" t="str">
        <f>VLOOKUP(A31,Sheet3!A:L,12,0)</f>
        <v>658.00</v>
      </c>
      <c r="F31" s="4" t="str">
        <f>VLOOKUP(A31,Sheet3!A:C,3,0)</f>
        <v>2929247</v>
      </c>
      <c r="G31" s="4">
        <f t="shared" si="0"/>
        <v>0</v>
      </c>
      <c r="H31" s="4" t="str">
        <f t="shared" si="1"/>
        <v>，2929247</v>
      </c>
      <c r="I31" s="4" t="str">
        <f>VLOOKUP(A31,Sheet3!A:U,21,0)</f>
        <v>直连</v>
      </c>
    </row>
    <row r="32" s="4" customFormat="1" hidden="1" spans="1:9">
      <c r="A32" s="5">
        <v>999222113779323</v>
      </c>
      <c r="B32" s="6">
        <v>44939</v>
      </c>
      <c r="C32" s="6">
        <v>44940</v>
      </c>
      <c r="D32" s="4">
        <v>542</v>
      </c>
      <c r="E32" s="4" t="str">
        <f>VLOOKUP(A32,Sheet3!A:L,12,0)</f>
        <v>542.00</v>
      </c>
      <c r="F32" s="4" t="str">
        <f>VLOOKUP(A32,Sheet3!A:C,3,0)</f>
        <v>2929850</v>
      </c>
      <c r="G32" s="4">
        <f t="shared" si="0"/>
        <v>0</v>
      </c>
      <c r="H32" s="4" t="str">
        <f t="shared" si="1"/>
        <v>，2929850</v>
      </c>
      <c r="I32" s="4" t="str">
        <f>VLOOKUP(A32,Sheet3!A:U,21,0)</f>
        <v>直采</v>
      </c>
    </row>
    <row r="33" s="4" customFormat="1" hidden="1" spans="1:9">
      <c r="A33" s="5">
        <v>999222115935282</v>
      </c>
      <c r="B33" s="6">
        <v>44934</v>
      </c>
      <c r="C33" s="6">
        <v>44940</v>
      </c>
      <c r="D33" s="4">
        <v>1754</v>
      </c>
      <c r="E33" s="4" t="str">
        <f>VLOOKUP(A33,Sheet3!A:L,12,0)</f>
        <v>1754.00</v>
      </c>
      <c r="F33" s="4" t="str">
        <f>VLOOKUP(A33,Sheet3!A:C,3,0)</f>
        <v>2930568</v>
      </c>
      <c r="G33" s="4">
        <f t="shared" si="0"/>
        <v>0</v>
      </c>
      <c r="H33" s="4" t="str">
        <f t="shared" si="1"/>
        <v>，2930568</v>
      </c>
      <c r="I33" s="4" t="str">
        <f>VLOOKUP(A33,Sheet3!A:U,21,0)</f>
        <v>直连</v>
      </c>
    </row>
    <row r="34" s="4" customFormat="1" hidden="1" spans="1:9">
      <c r="A34" s="5">
        <v>999222118423245</v>
      </c>
      <c r="B34" s="6">
        <v>44938</v>
      </c>
      <c r="C34" s="6">
        <v>44940</v>
      </c>
      <c r="D34" s="4">
        <v>1364</v>
      </c>
      <c r="E34" s="4" t="str">
        <f>VLOOKUP(A34,Sheet3!A:L,12,0)</f>
        <v>1364.00</v>
      </c>
      <c r="F34" s="4" t="str">
        <f>VLOOKUP(A34,Sheet3!A:C,3,0)</f>
        <v>2930993</v>
      </c>
      <c r="G34" s="4">
        <f t="shared" si="0"/>
        <v>0</v>
      </c>
      <c r="H34" s="4" t="str">
        <f t="shared" si="1"/>
        <v>，2930993</v>
      </c>
      <c r="I34" s="4" t="str">
        <f>VLOOKUP(A34,Sheet3!A:U,21,0)</f>
        <v>直采</v>
      </c>
    </row>
    <row r="35" s="4" customFormat="1" hidden="1" spans="1:9">
      <c r="A35" s="5">
        <v>999222119287514</v>
      </c>
      <c r="B35" s="6">
        <v>44938</v>
      </c>
      <c r="C35" s="6">
        <v>44940</v>
      </c>
      <c r="D35" s="4">
        <v>860</v>
      </c>
      <c r="E35" s="4" t="str">
        <f>VLOOKUP(A35,Sheet3!A:L,12,0)</f>
        <v>860.00</v>
      </c>
      <c r="F35" s="4" t="str">
        <f>VLOOKUP(A35,Sheet3!A:C,3,0)</f>
        <v>2931188</v>
      </c>
      <c r="G35" s="4">
        <f t="shared" ref="G35:G66" si="2">D35-E35</f>
        <v>0</v>
      </c>
      <c r="H35" s="4" t="str">
        <f t="shared" ref="H35:H66" si="3">$H$1&amp;F35</f>
        <v>，2931188</v>
      </c>
      <c r="I35" s="4" t="str">
        <f>VLOOKUP(A35,Sheet3!A:U,21,0)</f>
        <v>直连</v>
      </c>
    </row>
    <row r="36" s="4" customFormat="1" hidden="1" spans="1:9">
      <c r="A36" s="5">
        <v>999222123794344</v>
      </c>
      <c r="B36" s="6">
        <v>44939</v>
      </c>
      <c r="C36" s="6">
        <v>44940</v>
      </c>
      <c r="D36" s="4">
        <v>717</v>
      </c>
      <c r="E36" s="4" t="str">
        <f>VLOOKUP(A36,Sheet3!A:L,12,0)</f>
        <v>717.00</v>
      </c>
      <c r="F36" s="4" t="str">
        <f>VLOOKUP(A36,Sheet3!A:C,3,0)</f>
        <v>2931936</v>
      </c>
      <c r="G36" s="4">
        <f t="shared" si="2"/>
        <v>0</v>
      </c>
      <c r="H36" s="4" t="str">
        <f t="shared" si="3"/>
        <v>，2931936</v>
      </c>
      <c r="I36" s="4" t="str">
        <f>VLOOKUP(A36,Sheet3!A:U,21,0)</f>
        <v>直连</v>
      </c>
    </row>
    <row r="37" s="4" customFormat="1" hidden="1" spans="1:9">
      <c r="A37" s="5">
        <v>999222124723583</v>
      </c>
      <c r="B37" s="6">
        <v>44939</v>
      </c>
      <c r="C37" s="6">
        <v>44940</v>
      </c>
      <c r="D37" s="4">
        <v>606</v>
      </c>
      <c r="E37" s="4" t="str">
        <f>VLOOKUP(A37,Sheet3!A:L,12,0)</f>
        <v>606.00</v>
      </c>
      <c r="F37" s="4" t="str">
        <f>VLOOKUP(A37,Sheet3!A:C,3,0)</f>
        <v>2932139</v>
      </c>
      <c r="G37" s="4">
        <f t="shared" si="2"/>
        <v>0</v>
      </c>
      <c r="H37" s="4" t="str">
        <f t="shared" si="3"/>
        <v>，2932139</v>
      </c>
      <c r="I37" s="4" t="str">
        <f>VLOOKUP(A37,Sheet3!A:U,21,0)</f>
        <v>直连</v>
      </c>
    </row>
    <row r="38" s="4" customFormat="1" hidden="1" spans="1:9">
      <c r="A38" s="5">
        <v>999222124977012</v>
      </c>
      <c r="B38" s="6">
        <v>44935</v>
      </c>
      <c r="C38" s="6">
        <v>44940</v>
      </c>
      <c r="D38" s="4">
        <v>2805</v>
      </c>
      <c r="E38" s="4" t="str">
        <f>VLOOKUP(A38,Sheet3!A:L,12,0)</f>
        <v>2805.00</v>
      </c>
      <c r="F38" s="4" t="str">
        <f>VLOOKUP(A38,Sheet3!A:C,3,0)</f>
        <v>2932279</v>
      </c>
      <c r="G38" s="4">
        <f t="shared" si="2"/>
        <v>0</v>
      </c>
      <c r="H38" s="4" t="str">
        <f t="shared" si="3"/>
        <v>，2932279</v>
      </c>
      <c r="I38" s="4" t="str">
        <f>VLOOKUP(A38,Sheet3!A:U,21,0)</f>
        <v>直连</v>
      </c>
    </row>
    <row r="39" s="4" customFormat="1" hidden="1" spans="1:9">
      <c r="A39" s="5">
        <v>999222125872740</v>
      </c>
      <c r="B39" s="6">
        <v>44938</v>
      </c>
      <c r="C39" s="6">
        <v>44940</v>
      </c>
      <c r="D39" s="4">
        <v>2340</v>
      </c>
      <c r="E39" s="4" t="str">
        <f>VLOOKUP(A39,Sheet3!A:L,12,0)</f>
        <v>2340.00</v>
      </c>
      <c r="F39" s="4" t="str">
        <f>VLOOKUP(A39,Sheet3!A:C,3,0)</f>
        <v>2932628</v>
      </c>
      <c r="G39" s="4">
        <f t="shared" si="2"/>
        <v>0</v>
      </c>
      <c r="H39" s="4" t="str">
        <f t="shared" si="3"/>
        <v>，2932628</v>
      </c>
      <c r="I39" s="4" t="str">
        <f>VLOOKUP(A39,Sheet3!A:U,21,0)</f>
        <v>直连</v>
      </c>
    </row>
    <row r="40" s="4" customFormat="1" hidden="1" spans="1:9">
      <c r="A40" s="5">
        <v>999222128234371</v>
      </c>
      <c r="B40" s="6">
        <v>44939</v>
      </c>
      <c r="C40" s="6">
        <v>44940</v>
      </c>
      <c r="D40" s="4">
        <v>0</v>
      </c>
      <c r="E40" s="4" t="e">
        <f>VLOOKUP(A40,Sheet3!A:L,12,0)</f>
        <v>#N/A</v>
      </c>
      <c r="F40" s="4" t="e">
        <f>VLOOKUP(A40,Sheet3!A:C,3,0)</f>
        <v>#N/A</v>
      </c>
      <c r="G40" s="4" t="e">
        <f t="shared" si="2"/>
        <v>#N/A</v>
      </c>
      <c r="H40" s="4" t="e">
        <f t="shared" si="3"/>
        <v>#N/A</v>
      </c>
      <c r="I40" s="4" t="e">
        <f>VLOOKUP(A40,Sheet3!A:U,21,0)</f>
        <v>#N/A</v>
      </c>
    </row>
    <row r="41" s="4" customFormat="1" hidden="1" spans="1:9">
      <c r="A41" s="5">
        <v>999222130360715</v>
      </c>
      <c r="B41" s="6">
        <v>44939</v>
      </c>
      <c r="C41" s="6">
        <v>44940</v>
      </c>
      <c r="D41" s="4">
        <v>172</v>
      </c>
      <c r="E41" s="4" t="str">
        <f>VLOOKUP(A41,Sheet3!A:L,12,0)</f>
        <v>172.00</v>
      </c>
      <c r="F41" s="4" t="str">
        <f>VLOOKUP(A41,Sheet3!A:C,3,0)</f>
        <v>2933492</v>
      </c>
      <c r="G41" s="4">
        <f t="shared" si="2"/>
        <v>0</v>
      </c>
      <c r="H41" s="4" t="str">
        <f t="shared" si="3"/>
        <v>，2933492</v>
      </c>
      <c r="I41" s="4" t="str">
        <f>VLOOKUP(A41,Sheet3!A:U,21,0)</f>
        <v>直连</v>
      </c>
    </row>
    <row r="42" s="4" customFormat="1" hidden="1" spans="1:9">
      <c r="A42" s="5">
        <v>999222131333895</v>
      </c>
      <c r="B42" s="6">
        <v>44939</v>
      </c>
      <c r="C42" s="6">
        <v>44940</v>
      </c>
      <c r="D42" s="4">
        <v>529</v>
      </c>
      <c r="E42" s="4" t="str">
        <f>VLOOKUP(A42,Sheet3!A:L,12,0)</f>
        <v>529.00</v>
      </c>
      <c r="F42" s="4" t="str">
        <f>VLOOKUP(A42,Sheet3!A:C,3,0)</f>
        <v>2933729</v>
      </c>
      <c r="G42" s="4">
        <f t="shared" si="2"/>
        <v>0</v>
      </c>
      <c r="H42" s="4" t="str">
        <f t="shared" si="3"/>
        <v>，2933729</v>
      </c>
      <c r="I42" s="4" t="str">
        <f>VLOOKUP(A42,Sheet3!A:U,21,0)</f>
        <v>直采</v>
      </c>
    </row>
    <row r="43" s="4" customFormat="1" hidden="1" spans="1:9">
      <c r="A43" s="5">
        <v>999222132884843</v>
      </c>
      <c r="B43" s="6">
        <v>44939</v>
      </c>
      <c r="C43" s="6">
        <v>44940</v>
      </c>
      <c r="D43" s="4">
        <v>1560</v>
      </c>
      <c r="E43" s="4" t="str">
        <f>VLOOKUP(A43,Sheet3!A:L,12,0)</f>
        <v>1560.00</v>
      </c>
      <c r="F43" s="4" t="str">
        <f>VLOOKUP(A43,Sheet3!A:C,3,0)</f>
        <v>2934385</v>
      </c>
      <c r="G43" s="4">
        <f t="shared" si="2"/>
        <v>0</v>
      </c>
      <c r="H43" s="4" t="str">
        <f t="shared" si="3"/>
        <v>，2934385</v>
      </c>
      <c r="I43" s="4" t="str">
        <f>VLOOKUP(A43,Sheet3!A:U,21,0)</f>
        <v>直连</v>
      </c>
    </row>
    <row r="44" s="4" customFormat="1" hidden="1" spans="1:9">
      <c r="A44" s="5">
        <v>999222133200837</v>
      </c>
      <c r="B44" s="6">
        <v>44937</v>
      </c>
      <c r="C44" s="6">
        <v>44940</v>
      </c>
      <c r="D44" s="4">
        <v>3236</v>
      </c>
      <c r="E44" s="4" t="str">
        <f>VLOOKUP(A44,Sheet3!A:L,12,0)</f>
        <v>3236.00</v>
      </c>
      <c r="F44" s="4" t="str">
        <f>VLOOKUP(A44,Sheet3!A:C,3,0)</f>
        <v>2934573</v>
      </c>
      <c r="G44" s="4">
        <f t="shared" si="2"/>
        <v>0</v>
      </c>
      <c r="H44" s="4" t="str">
        <f t="shared" si="3"/>
        <v>，2934573</v>
      </c>
      <c r="I44" s="4" t="str">
        <f>VLOOKUP(A44,Sheet3!A:U,21,0)</f>
        <v>直连</v>
      </c>
    </row>
    <row r="45" s="4" customFormat="1" hidden="1" spans="1:9">
      <c r="A45" s="5">
        <v>999222134427152</v>
      </c>
      <c r="B45" s="6">
        <v>44939</v>
      </c>
      <c r="C45" s="6">
        <v>44940</v>
      </c>
      <c r="D45" s="4">
        <v>351</v>
      </c>
      <c r="E45" s="4" t="str">
        <f>VLOOKUP(A45,Sheet3!A:L,12,0)</f>
        <v>351.00</v>
      </c>
      <c r="F45" s="4" t="str">
        <f>VLOOKUP(A45,Sheet3!A:C,3,0)</f>
        <v>2934606</v>
      </c>
      <c r="G45" s="4">
        <f t="shared" si="2"/>
        <v>0</v>
      </c>
      <c r="H45" s="4" t="str">
        <f t="shared" si="3"/>
        <v>，2934606</v>
      </c>
      <c r="I45" s="4" t="str">
        <f>VLOOKUP(A45,Sheet3!A:U,21,0)</f>
        <v>直连</v>
      </c>
    </row>
    <row r="46" s="4" customFormat="1" hidden="1" spans="1:9">
      <c r="A46" s="5">
        <v>999222135782777</v>
      </c>
      <c r="B46" s="6">
        <v>44938</v>
      </c>
      <c r="C46" s="6">
        <v>44940</v>
      </c>
      <c r="D46" s="4">
        <v>492</v>
      </c>
      <c r="E46" s="4" t="str">
        <f>VLOOKUP(A46,Sheet3!A:L,12,0)</f>
        <v>492.00</v>
      </c>
      <c r="F46" s="4" t="str">
        <f>VLOOKUP(A46,Sheet3!A:C,3,0)</f>
        <v>2934815</v>
      </c>
      <c r="G46" s="4">
        <f t="shared" si="2"/>
        <v>0</v>
      </c>
      <c r="H46" s="4" t="str">
        <f t="shared" si="3"/>
        <v>，2934815</v>
      </c>
      <c r="I46" s="4" t="str">
        <f>VLOOKUP(A46,Sheet3!A:U,21,0)</f>
        <v>直连</v>
      </c>
    </row>
    <row r="47" s="4" customFormat="1" hidden="1" spans="1:9">
      <c r="A47" s="5">
        <v>999222135881872</v>
      </c>
      <c r="B47" s="6">
        <v>44937</v>
      </c>
      <c r="C47" s="6">
        <v>44940</v>
      </c>
      <c r="D47" s="4">
        <v>975</v>
      </c>
      <c r="E47" s="4" t="str">
        <f>VLOOKUP(A47,Sheet3!A:L,12,0)</f>
        <v>975.00</v>
      </c>
      <c r="F47" s="4" t="str">
        <f>VLOOKUP(A47,Sheet3!A:C,3,0)</f>
        <v>2934841</v>
      </c>
      <c r="G47" s="4">
        <f t="shared" si="2"/>
        <v>0</v>
      </c>
      <c r="H47" s="4" t="str">
        <f t="shared" si="3"/>
        <v>，2934841</v>
      </c>
      <c r="I47" s="4" t="str">
        <f>VLOOKUP(A47,Sheet3!A:U,21,0)</f>
        <v>直连</v>
      </c>
    </row>
    <row r="48" s="4" customFormat="1" hidden="1" spans="1:9">
      <c r="A48" s="5">
        <v>999222135908521</v>
      </c>
      <c r="B48" s="6">
        <v>44939</v>
      </c>
      <c r="C48" s="6">
        <v>44940</v>
      </c>
      <c r="D48" s="4">
        <v>333</v>
      </c>
      <c r="E48" s="4" t="str">
        <f>VLOOKUP(A48,Sheet3!A:L,12,0)</f>
        <v>333.00</v>
      </c>
      <c r="F48" s="4" t="str">
        <f>VLOOKUP(A48,Sheet3!A:C,3,0)</f>
        <v>2934849</v>
      </c>
      <c r="G48" s="4">
        <f t="shared" si="2"/>
        <v>0</v>
      </c>
      <c r="H48" s="4" t="str">
        <f t="shared" si="3"/>
        <v>，2934849</v>
      </c>
      <c r="I48" s="4" t="str">
        <f>VLOOKUP(A48,Sheet3!A:U,21,0)</f>
        <v>直连</v>
      </c>
    </row>
    <row r="49" s="4" customFormat="1" hidden="1" spans="1:9">
      <c r="A49" s="5">
        <v>999222136435845</v>
      </c>
      <c r="B49" s="6">
        <v>44936</v>
      </c>
      <c r="C49" s="6">
        <v>44940</v>
      </c>
      <c r="D49" s="4">
        <v>1352</v>
      </c>
      <c r="E49" s="4" t="str">
        <f>VLOOKUP(A49,Sheet3!A:L,12,0)</f>
        <v>1352.00</v>
      </c>
      <c r="F49" s="4" t="str">
        <f>VLOOKUP(A49,Sheet3!A:C,3,0)</f>
        <v>2935039</v>
      </c>
      <c r="G49" s="4">
        <f t="shared" si="2"/>
        <v>0</v>
      </c>
      <c r="H49" s="4" t="str">
        <f t="shared" si="3"/>
        <v>，2935039</v>
      </c>
      <c r="I49" s="4" t="str">
        <f>VLOOKUP(A49,Sheet3!A:U,21,0)</f>
        <v>直连</v>
      </c>
    </row>
    <row r="50" s="4" customFormat="1" hidden="1" spans="1:9">
      <c r="A50" s="5">
        <v>999222139287219</v>
      </c>
      <c r="B50" s="6">
        <v>44939</v>
      </c>
      <c r="C50" s="6">
        <v>44940</v>
      </c>
      <c r="D50" s="4">
        <v>834</v>
      </c>
      <c r="E50" s="4" t="str">
        <f>VLOOKUP(A50,Sheet3!A:L,12,0)</f>
        <v>834.00</v>
      </c>
      <c r="F50" s="4" t="str">
        <f>VLOOKUP(A50,Sheet3!A:C,3,0)</f>
        <v>2936047</v>
      </c>
      <c r="G50" s="4">
        <f t="shared" si="2"/>
        <v>0</v>
      </c>
      <c r="H50" s="4" t="str">
        <f t="shared" si="3"/>
        <v>，2936047</v>
      </c>
      <c r="I50" s="4" t="str">
        <f>VLOOKUP(A50,Sheet3!A:U,21,0)</f>
        <v>直连</v>
      </c>
    </row>
    <row r="51" s="4" customFormat="1" hidden="1" spans="1:9">
      <c r="A51" s="5">
        <v>999222139616997</v>
      </c>
      <c r="B51" s="6">
        <v>44939</v>
      </c>
      <c r="C51" s="6">
        <v>44940</v>
      </c>
      <c r="D51" s="4">
        <v>247</v>
      </c>
      <c r="E51" s="4" t="str">
        <f>VLOOKUP(A51,Sheet3!A:L,12,0)</f>
        <v>247.00</v>
      </c>
      <c r="F51" s="4" t="str">
        <f>VLOOKUP(A51,Sheet3!A:C,3,0)</f>
        <v>2936205</v>
      </c>
      <c r="G51" s="4">
        <f t="shared" si="2"/>
        <v>0</v>
      </c>
      <c r="H51" s="4" t="str">
        <f t="shared" si="3"/>
        <v>，2936205</v>
      </c>
      <c r="I51" s="4" t="str">
        <f>VLOOKUP(A51,Sheet3!A:U,21,0)</f>
        <v>直连</v>
      </c>
    </row>
    <row r="52" s="4" customFormat="1" hidden="1" spans="1:9">
      <c r="A52" s="5">
        <v>999222141892786</v>
      </c>
      <c r="B52" s="6">
        <v>44939</v>
      </c>
      <c r="C52" s="6">
        <v>44940</v>
      </c>
      <c r="D52" s="4">
        <v>456</v>
      </c>
      <c r="E52" s="4" t="str">
        <f>VLOOKUP(A52,Sheet3!A:L,12,0)</f>
        <v>456.00</v>
      </c>
      <c r="F52" s="4" t="str">
        <f>VLOOKUP(A52,Sheet3!A:C,3,0)</f>
        <v>2936527</v>
      </c>
      <c r="G52" s="4">
        <f t="shared" si="2"/>
        <v>0</v>
      </c>
      <c r="H52" s="4" t="str">
        <f t="shared" si="3"/>
        <v>，2936527</v>
      </c>
      <c r="I52" s="4" t="str">
        <f>VLOOKUP(A52,Sheet3!A:U,21,0)</f>
        <v>直连</v>
      </c>
    </row>
    <row r="53" s="4" customFormat="1" hidden="1" spans="1:9">
      <c r="A53" s="5">
        <v>999222142286640</v>
      </c>
      <c r="B53" s="6">
        <v>44937</v>
      </c>
      <c r="C53" s="6">
        <v>44940</v>
      </c>
      <c r="D53" s="4">
        <v>2430</v>
      </c>
      <c r="E53" s="4" t="str">
        <f>VLOOKUP(A53,Sheet3!A:L,12,0)</f>
        <v>2430.00</v>
      </c>
      <c r="F53" s="4" t="str">
        <f>VLOOKUP(A53,Sheet3!A:C,3,0)</f>
        <v>2936619</v>
      </c>
      <c r="G53" s="4">
        <f t="shared" si="2"/>
        <v>0</v>
      </c>
      <c r="H53" s="4" t="str">
        <f t="shared" si="3"/>
        <v>，2936619</v>
      </c>
      <c r="I53" s="4" t="str">
        <f>VLOOKUP(A53,Sheet3!A:U,21,0)</f>
        <v>直采</v>
      </c>
    </row>
    <row r="54" s="4" customFormat="1" hidden="1" spans="1:9">
      <c r="A54" s="5">
        <v>999222143559657</v>
      </c>
      <c r="B54" s="6">
        <v>44937</v>
      </c>
      <c r="C54" s="6">
        <v>44940</v>
      </c>
      <c r="D54" s="4">
        <v>3153</v>
      </c>
      <c r="E54" s="4" t="str">
        <f>VLOOKUP(A54,Sheet3!A:L,12,0)</f>
        <v>3153.00</v>
      </c>
      <c r="F54" s="4" t="str">
        <f>VLOOKUP(A54,Sheet3!A:C,3,0)</f>
        <v>2936936</v>
      </c>
      <c r="G54" s="4">
        <f t="shared" si="2"/>
        <v>0</v>
      </c>
      <c r="H54" s="4" t="str">
        <f t="shared" si="3"/>
        <v>，2936936</v>
      </c>
      <c r="I54" s="4" t="str">
        <f>VLOOKUP(A54,Sheet3!A:U,21,0)</f>
        <v>直连</v>
      </c>
    </row>
    <row r="55" s="4" customFormat="1" hidden="1" spans="1:9">
      <c r="A55" s="5">
        <v>999222143492138</v>
      </c>
      <c r="B55" s="6">
        <v>44936</v>
      </c>
      <c r="C55" s="6">
        <v>44940</v>
      </c>
      <c r="D55" s="4">
        <v>2096</v>
      </c>
      <c r="E55" s="4" t="str">
        <f>VLOOKUP(A55,Sheet3!A:L,12,0)</f>
        <v>2096.00</v>
      </c>
      <c r="F55" s="4" t="str">
        <f>VLOOKUP(A55,Sheet3!A:C,3,0)</f>
        <v>2936921</v>
      </c>
      <c r="G55" s="4">
        <f t="shared" si="2"/>
        <v>0</v>
      </c>
      <c r="H55" s="4" t="str">
        <f t="shared" si="3"/>
        <v>，2936921</v>
      </c>
      <c r="I55" s="4" t="str">
        <f>VLOOKUP(A55,Sheet3!A:U,21,0)</f>
        <v>直连</v>
      </c>
    </row>
    <row r="56" s="4" customFormat="1" hidden="1" spans="1:9">
      <c r="A56" s="5">
        <v>999222144346129</v>
      </c>
      <c r="B56" s="6">
        <v>44939</v>
      </c>
      <c r="C56" s="6">
        <v>44940</v>
      </c>
      <c r="D56" s="4">
        <v>390</v>
      </c>
      <c r="E56" s="4" t="str">
        <f>VLOOKUP(A56,Sheet3!A:L,12,0)</f>
        <v>390.00</v>
      </c>
      <c r="F56" s="4" t="str">
        <f>VLOOKUP(A56,Sheet3!A:C,3,0)</f>
        <v>2937156</v>
      </c>
      <c r="G56" s="4">
        <f t="shared" si="2"/>
        <v>0</v>
      </c>
      <c r="H56" s="4" t="str">
        <f t="shared" si="3"/>
        <v>，2937156</v>
      </c>
      <c r="I56" s="4" t="str">
        <f>VLOOKUP(A56,Sheet3!A:U,21,0)</f>
        <v>直连</v>
      </c>
    </row>
    <row r="57" s="4" customFormat="1" hidden="1" spans="1:9">
      <c r="A57" s="5">
        <v>999222144397869</v>
      </c>
      <c r="B57" s="6">
        <v>44939</v>
      </c>
      <c r="C57" s="6">
        <v>44940</v>
      </c>
      <c r="D57" s="4">
        <v>384</v>
      </c>
      <c r="E57" s="4" t="str">
        <f>VLOOKUP(A57,Sheet3!A:L,12,0)</f>
        <v>384.00</v>
      </c>
      <c r="F57" s="4" t="str">
        <f>VLOOKUP(A57,Sheet3!A:C,3,0)</f>
        <v>2937173</v>
      </c>
      <c r="G57" s="4">
        <f t="shared" si="2"/>
        <v>0</v>
      </c>
      <c r="H57" s="4" t="str">
        <f t="shared" si="3"/>
        <v>，2937173</v>
      </c>
      <c r="I57" s="4" t="str">
        <f>VLOOKUP(A57,Sheet3!A:U,21,0)</f>
        <v>直连</v>
      </c>
    </row>
    <row r="58" s="4" customFormat="1" hidden="1" spans="1:9">
      <c r="A58" s="5">
        <v>999222144430771</v>
      </c>
      <c r="B58" s="6">
        <v>44939</v>
      </c>
      <c r="C58" s="6">
        <v>44940</v>
      </c>
      <c r="D58" s="4">
        <v>1297</v>
      </c>
      <c r="E58" s="4" t="str">
        <f>VLOOKUP(A58,Sheet3!A:L,12,0)</f>
        <v>1297.00</v>
      </c>
      <c r="F58" s="4" t="str">
        <f>VLOOKUP(A58,Sheet3!A:C,3,0)</f>
        <v>2937184</v>
      </c>
      <c r="G58" s="4">
        <f t="shared" si="2"/>
        <v>0</v>
      </c>
      <c r="H58" s="4" t="str">
        <f t="shared" si="3"/>
        <v>，2937184</v>
      </c>
      <c r="I58" s="4" t="str">
        <f>VLOOKUP(A58,Sheet3!A:U,21,0)</f>
        <v>直连</v>
      </c>
    </row>
    <row r="59" s="4" customFormat="1" hidden="1" spans="1:9">
      <c r="A59" s="5">
        <v>999222144555825</v>
      </c>
      <c r="B59" s="6">
        <v>44937</v>
      </c>
      <c r="C59" s="6">
        <v>44940</v>
      </c>
      <c r="D59" s="4">
        <v>588</v>
      </c>
      <c r="E59" s="4" t="str">
        <f>VLOOKUP(A59,Sheet3!A:L,12,0)</f>
        <v>588.00</v>
      </c>
      <c r="F59" s="4" t="str">
        <f>VLOOKUP(A59,Sheet3!A:C,3,0)</f>
        <v>2937238</v>
      </c>
      <c r="G59" s="4">
        <f t="shared" si="2"/>
        <v>0</v>
      </c>
      <c r="H59" s="4" t="str">
        <f t="shared" si="3"/>
        <v>，2937238</v>
      </c>
      <c r="I59" s="4" t="str">
        <f>VLOOKUP(A59,Sheet3!A:U,21,0)</f>
        <v>直连</v>
      </c>
    </row>
    <row r="60" s="4" customFormat="1" hidden="1" spans="1:9">
      <c r="A60" s="5">
        <v>999222144613303</v>
      </c>
      <c r="B60" s="6">
        <v>44937</v>
      </c>
      <c r="C60" s="6">
        <v>44940</v>
      </c>
      <c r="D60" s="4">
        <v>8344</v>
      </c>
      <c r="E60" s="4" t="str">
        <f>VLOOKUP(A60,Sheet3!A:L,12,0)</f>
        <v>8344.00</v>
      </c>
      <c r="F60" s="4" t="str">
        <f>VLOOKUP(A60,Sheet3!A:C,3,0)</f>
        <v>2937261</v>
      </c>
      <c r="G60" s="4">
        <f t="shared" si="2"/>
        <v>0</v>
      </c>
      <c r="H60" s="4" t="str">
        <f t="shared" si="3"/>
        <v>，2937261</v>
      </c>
      <c r="I60" s="4" t="str">
        <f>VLOOKUP(A60,Sheet3!A:U,21,0)</f>
        <v>直连</v>
      </c>
    </row>
    <row r="61" s="4" customFormat="1" hidden="1" spans="1:9">
      <c r="A61" s="5">
        <v>999222145695058</v>
      </c>
      <c r="B61" s="6">
        <v>44939</v>
      </c>
      <c r="C61" s="6">
        <v>44940</v>
      </c>
      <c r="D61" s="4">
        <v>173</v>
      </c>
      <c r="E61" s="4" t="str">
        <f>VLOOKUP(A61,Sheet3!A:L,12,0)</f>
        <v>173.00</v>
      </c>
      <c r="F61" s="4" t="str">
        <f>VLOOKUP(A61,Sheet3!A:C,3,0)</f>
        <v>2937744</v>
      </c>
      <c r="G61" s="4">
        <f t="shared" si="2"/>
        <v>0</v>
      </c>
      <c r="H61" s="4" t="str">
        <f t="shared" si="3"/>
        <v>，2937744</v>
      </c>
      <c r="I61" s="4" t="str">
        <f>VLOOKUP(A61,Sheet3!A:U,21,0)</f>
        <v>直连</v>
      </c>
    </row>
    <row r="62" s="4" customFormat="1" hidden="1" spans="1:9">
      <c r="A62" s="5">
        <v>999222148696450</v>
      </c>
      <c r="B62" s="6">
        <v>44937</v>
      </c>
      <c r="C62" s="6">
        <v>44940</v>
      </c>
      <c r="D62" s="4">
        <v>1997</v>
      </c>
      <c r="E62" s="4" t="str">
        <f>VLOOKUP(A62,Sheet3!A:L,12,0)</f>
        <v>1997.00</v>
      </c>
      <c r="F62" s="4" t="str">
        <f>VLOOKUP(A62,Sheet3!A:C,3,0)</f>
        <v>2938144</v>
      </c>
      <c r="G62" s="4">
        <f t="shared" si="2"/>
        <v>0</v>
      </c>
      <c r="H62" s="4" t="str">
        <f t="shared" si="3"/>
        <v>，2938144</v>
      </c>
      <c r="I62" s="4" t="str">
        <f>VLOOKUP(A62,Sheet3!A:U,21,0)</f>
        <v>直连</v>
      </c>
    </row>
    <row r="63" s="4" customFormat="1" hidden="1" spans="1:9">
      <c r="A63" s="5">
        <v>999222149426870</v>
      </c>
      <c r="B63" s="6">
        <v>44938</v>
      </c>
      <c r="C63" s="6">
        <v>44940</v>
      </c>
      <c r="D63" s="4">
        <v>3736</v>
      </c>
      <c r="E63" s="4" t="str">
        <f>VLOOKUP(A63,Sheet3!A:L,12,0)</f>
        <v>3736.00</v>
      </c>
      <c r="F63" s="4" t="str">
        <f>VLOOKUP(A63,Sheet3!A:C,3,0)</f>
        <v>2938333</v>
      </c>
      <c r="G63" s="4">
        <f t="shared" si="2"/>
        <v>0</v>
      </c>
      <c r="H63" s="4" t="str">
        <f t="shared" si="3"/>
        <v>，2938333</v>
      </c>
      <c r="I63" s="4" t="str">
        <f>VLOOKUP(A63,Sheet3!A:U,21,0)</f>
        <v>直连</v>
      </c>
    </row>
    <row r="64" s="4" customFormat="1" hidden="1" spans="1:9">
      <c r="A64" s="5">
        <v>999222149923038</v>
      </c>
      <c r="B64" s="6">
        <v>44938</v>
      </c>
      <c r="C64" s="6">
        <v>44940</v>
      </c>
      <c r="D64" s="4">
        <v>1530</v>
      </c>
      <c r="E64" s="4" t="str">
        <f>VLOOKUP(A64,Sheet3!A:L,12,0)</f>
        <v>1530.00</v>
      </c>
      <c r="F64" s="4" t="str">
        <f>VLOOKUP(A64,Sheet3!A:C,3,0)</f>
        <v>2938502</v>
      </c>
      <c r="G64" s="4">
        <f t="shared" si="2"/>
        <v>0</v>
      </c>
      <c r="H64" s="4" t="str">
        <f t="shared" si="3"/>
        <v>，2938502</v>
      </c>
      <c r="I64" s="4" t="str">
        <f>VLOOKUP(A64,Sheet3!A:U,21,0)</f>
        <v>直连</v>
      </c>
    </row>
    <row r="65" s="4" customFormat="1" hidden="1" spans="1:9">
      <c r="A65" s="5">
        <v>999222150329835</v>
      </c>
      <c r="B65" s="6">
        <v>44939</v>
      </c>
      <c r="C65" s="6">
        <v>44940</v>
      </c>
      <c r="D65" s="4">
        <v>1217</v>
      </c>
      <c r="E65" s="4" t="str">
        <f>VLOOKUP(A65,Sheet3!A:L,12,0)</f>
        <v>1217.00</v>
      </c>
      <c r="F65" s="4" t="str">
        <f>VLOOKUP(A65,Sheet3!A:C,3,0)</f>
        <v>2938620</v>
      </c>
      <c r="G65" s="4">
        <f t="shared" si="2"/>
        <v>0</v>
      </c>
      <c r="H65" s="4" t="str">
        <f t="shared" si="3"/>
        <v>，2938620</v>
      </c>
      <c r="I65" s="4" t="str">
        <f>VLOOKUP(A65,Sheet3!A:U,21,0)</f>
        <v>直连</v>
      </c>
    </row>
    <row r="66" s="4" customFormat="1" hidden="1" spans="1:9">
      <c r="A66" s="5">
        <v>999222151523242</v>
      </c>
      <c r="B66" s="6">
        <v>44938</v>
      </c>
      <c r="C66" s="6">
        <v>44940</v>
      </c>
      <c r="D66" s="4">
        <v>5652</v>
      </c>
      <c r="E66" s="4" t="str">
        <f>VLOOKUP(A66,Sheet3!A:L,12,0)</f>
        <v>5652.00</v>
      </c>
      <c r="F66" s="4" t="str">
        <f>VLOOKUP(A66,Sheet3!A:C,3,0)</f>
        <v>2939211</v>
      </c>
      <c r="G66" s="4">
        <f t="shared" si="2"/>
        <v>0</v>
      </c>
      <c r="H66" s="4" t="str">
        <f t="shared" si="3"/>
        <v>，2939211</v>
      </c>
      <c r="I66" s="4" t="str">
        <f>VLOOKUP(A66,Sheet3!A:U,21,0)</f>
        <v>直连</v>
      </c>
    </row>
    <row r="67" s="4" customFormat="1" hidden="1" spans="1:9">
      <c r="A67" s="5">
        <v>999222154871990</v>
      </c>
      <c r="B67" s="6">
        <v>44939</v>
      </c>
      <c r="C67" s="6">
        <v>44940</v>
      </c>
      <c r="D67" s="4">
        <v>717</v>
      </c>
      <c r="E67" s="4" t="str">
        <f>VLOOKUP(A67,Sheet3!A:L,12,0)</f>
        <v>717.00</v>
      </c>
      <c r="F67" s="4" t="str">
        <f>VLOOKUP(A67,Sheet3!A:C,3,0)</f>
        <v>2939814</v>
      </c>
      <c r="G67" s="4">
        <f t="shared" ref="G67:G98" si="4">D67-E67</f>
        <v>0</v>
      </c>
      <c r="H67" s="4" t="str">
        <f t="shared" ref="H67:H98" si="5">$H$1&amp;F67</f>
        <v>，2939814</v>
      </c>
      <c r="I67" s="4" t="str">
        <f>VLOOKUP(A67,Sheet3!A:U,21,0)</f>
        <v>直连</v>
      </c>
    </row>
    <row r="68" s="4" customFormat="1" hidden="1" spans="1:9">
      <c r="A68" s="5">
        <v>999222156278275</v>
      </c>
      <c r="B68" s="6">
        <v>44938</v>
      </c>
      <c r="C68" s="6">
        <v>44940</v>
      </c>
      <c r="D68" s="4">
        <v>2280</v>
      </c>
      <c r="E68" s="4" t="str">
        <f>VLOOKUP(A68,Sheet3!A:L,12,0)</f>
        <v>2280.00</v>
      </c>
      <c r="F68" s="4" t="str">
        <f>VLOOKUP(A68,Sheet3!A:C,3,0)</f>
        <v>2940285</v>
      </c>
      <c r="G68" s="4">
        <f t="shared" si="4"/>
        <v>0</v>
      </c>
      <c r="H68" s="4" t="str">
        <f t="shared" si="5"/>
        <v>，2940285</v>
      </c>
      <c r="I68" s="4" t="str">
        <f>VLOOKUP(A68,Sheet3!A:U,21,0)</f>
        <v>直采</v>
      </c>
    </row>
    <row r="69" s="4" customFormat="1" hidden="1" spans="1:9">
      <c r="A69" s="5">
        <v>999222156435291</v>
      </c>
      <c r="B69" s="6">
        <v>44939</v>
      </c>
      <c r="C69" s="6">
        <v>44940</v>
      </c>
      <c r="D69" s="4">
        <v>415</v>
      </c>
      <c r="E69" s="4" t="str">
        <f>VLOOKUP(A69,Sheet3!A:L,12,0)</f>
        <v>415.00</v>
      </c>
      <c r="F69" s="4" t="str">
        <f>VLOOKUP(A69,Sheet3!A:C,3,0)</f>
        <v>2940376</v>
      </c>
      <c r="G69" s="4">
        <f t="shared" si="4"/>
        <v>0</v>
      </c>
      <c r="H69" s="4" t="str">
        <f t="shared" si="5"/>
        <v>，2940376</v>
      </c>
      <c r="I69" s="4" t="str">
        <f>VLOOKUP(A69,Sheet3!A:U,21,0)</f>
        <v>直连</v>
      </c>
    </row>
    <row r="70" s="4" customFormat="1" hidden="1" spans="1:9">
      <c r="A70" s="5">
        <v>999222157391316</v>
      </c>
      <c r="B70" s="6">
        <v>44938</v>
      </c>
      <c r="C70" s="6">
        <v>44940</v>
      </c>
      <c r="D70" s="4">
        <v>2770</v>
      </c>
      <c r="E70" s="4" t="str">
        <f>VLOOKUP(A70,Sheet3!A:L,12,0)</f>
        <v>2770.00</v>
      </c>
      <c r="F70" s="4" t="str">
        <f>VLOOKUP(A70,Sheet3!A:C,3,0)</f>
        <v>2940767</v>
      </c>
      <c r="G70" s="4">
        <f t="shared" si="4"/>
        <v>0</v>
      </c>
      <c r="H70" s="4" t="str">
        <f t="shared" si="5"/>
        <v>，2940767</v>
      </c>
      <c r="I70" s="4" t="str">
        <f>VLOOKUP(A70,Sheet3!A:U,21,0)</f>
        <v>直连</v>
      </c>
    </row>
    <row r="71" s="4" customFormat="1" hidden="1" spans="1:9">
      <c r="A71" s="5">
        <v>22157394976</v>
      </c>
      <c r="B71" s="6">
        <v>44938</v>
      </c>
      <c r="C71" s="6">
        <v>44940</v>
      </c>
      <c r="D71" s="4">
        <v>358</v>
      </c>
      <c r="E71" s="4" t="str">
        <f>VLOOKUP(A71,Sheet3!A:L,12,0)</f>
        <v>358.00</v>
      </c>
      <c r="F71" s="4" t="str">
        <f>VLOOKUP(A71,Sheet3!A:C,3,0)</f>
        <v>2940788</v>
      </c>
      <c r="G71" s="4">
        <f t="shared" si="4"/>
        <v>0</v>
      </c>
      <c r="H71" s="4" t="str">
        <f t="shared" si="5"/>
        <v>，2940788</v>
      </c>
      <c r="I71" s="4" t="str">
        <f>VLOOKUP(A71,Sheet3!A:U,21,0)</f>
        <v>直连</v>
      </c>
    </row>
    <row r="72" s="4" customFormat="1" hidden="1" spans="1:9">
      <c r="A72" s="5">
        <v>999222157526778</v>
      </c>
      <c r="B72" s="6">
        <v>44939</v>
      </c>
      <c r="C72" s="6">
        <v>44940</v>
      </c>
      <c r="D72" s="4">
        <v>1207</v>
      </c>
      <c r="E72" s="4" t="str">
        <f>VLOOKUP(A72,Sheet3!A:L,12,0)</f>
        <v>1207.00</v>
      </c>
      <c r="F72" s="4" t="str">
        <f>VLOOKUP(A72,Sheet3!A:C,3,0)</f>
        <v>2940812</v>
      </c>
      <c r="G72" s="4">
        <f t="shared" si="4"/>
        <v>0</v>
      </c>
      <c r="H72" s="4" t="str">
        <f t="shared" si="5"/>
        <v>，2940812</v>
      </c>
      <c r="I72" s="4" t="str">
        <f>VLOOKUP(A72,Sheet3!A:U,21,0)</f>
        <v>直连</v>
      </c>
    </row>
    <row r="73" s="4" customFormat="1" hidden="1" spans="1:9">
      <c r="A73" s="5">
        <v>999222158296998</v>
      </c>
      <c r="B73" s="6">
        <v>44939</v>
      </c>
      <c r="C73" s="6">
        <v>44940</v>
      </c>
      <c r="D73" s="4">
        <v>1482</v>
      </c>
      <c r="E73" s="4" t="str">
        <f>VLOOKUP(A73,Sheet3!A:L,12,0)</f>
        <v>1482.00</v>
      </c>
      <c r="F73" s="4" t="str">
        <f>VLOOKUP(A73,Sheet3!A:C,3,0)</f>
        <v>2940831</v>
      </c>
      <c r="G73" s="4">
        <f t="shared" si="4"/>
        <v>0</v>
      </c>
      <c r="H73" s="4" t="str">
        <f t="shared" si="5"/>
        <v>，2940831</v>
      </c>
      <c r="I73" s="4" t="str">
        <f>VLOOKUP(A73,Sheet3!A:U,21,0)</f>
        <v>直连</v>
      </c>
    </row>
    <row r="74" s="4" customFormat="1" hidden="1" spans="1:9">
      <c r="A74" s="5">
        <v>999222160310305</v>
      </c>
      <c r="B74" s="6">
        <v>44939</v>
      </c>
      <c r="C74" s="6">
        <v>44940</v>
      </c>
      <c r="D74" s="4">
        <v>521</v>
      </c>
      <c r="E74" s="4" t="str">
        <f>VLOOKUP(A74,Sheet3!A:L,12,0)</f>
        <v>521.00</v>
      </c>
      <c r="F74" s="4" t="str">
        <f>VLOOKUP(A74,Sheet3!A:C,3,0)</f>
        <v>2941207</v>
      </c>
      <c r="G74" s="4">
        <f t="shared" si="4"/>
        <v>0</v>
      </c>
      <c r="H74" s="4" t="str">
        <f t="shared" si="5"/>
        <v>，2941207</v>
      </c>
      <c r="I74" s="4" t="str">
        <f>VLOOKUP(A74,Sheet3!A:U,21,0)</f>
        <v>直连</v>
      </c>
    </row>
    <row r="75" s="4" customFormat="1" hidden="1" spans="1:9">
      <c r="A75" s="5">
        <v>999222160419260</v>
      </c>
      <c r="B75" s="6">
        <v>44939</v>
      </c>
      <c r="C75" s="6">
        <v>44940</v>
      </c>
      <c r="D75" s="4">
        <v>768</v>
      </c>
      <c r="E75" s="4" t="str">
        <f>VLOOKUP(A75,Sheet3!A:L,12,0)</f>
        <v>768.00</v>
      </c>
      <c r="F75" s="4" t="str">
        <f>VLOOKUP(A75,Sheet3!A:C,3,0)</f>
        <v>2941277</v>
      </c>
      <c r="G75" s="4">
        <f t="shared" si="4"/>
        <v>0</v>
      </c>
      <c r="H75" s="4" t="str">
        <f t="shared" si="5"/>
        <v>，2941277</v>
      </c>
      <c r="I75" s="4" t="str">
        <f>VLOOKUP(A75,Sheet3!A:U,21,0)</f>
        <v>直连</v>
      </c>
    </row>
    <row r="76" s="4" customFormat="1" hidden="1" spans="1:9">
      <c r="A76" s="5">
        <v>999222161265748</v>
      </c>
      <c r="B76" s="6">
        <v>44939</v>
      </c>
      <c r="C76" s="6">
        <v>44940</v>
      </c>
      <c r="D76" s="4">
        <v>710</v>
      </c>
      <c r="E76" s="4" t="str">
        <f>VLOOKUP(A76,Sheet3!A:L,12,0)</f>
        <v>710.00</v>
      </c>
      <c r="F76" s="4" t="str">
        <f>VLOOKUP(A76,Sheet3!A:C,3,0)</f>
        <v>2941510</v>
      </c>
      <c r="G76" s="4">
        <f t="shared" si="4"/>
        <v>0</v>
      </c>
      <c r="H76" s="4" t="str">
        <f t="shared" si="5"/>
        <v>，2941510</v>
      </c>
      <c r="I76" s="4" t="str">
        <f>VLOOKUP(A76,Sheet3!A:U,21,0)</f>
        <v>直连</v>
      </c>
    </row>
    <row r="77" s="4" customFormat="1" hidden="1" spans="1:9">
      <c r="A77" s="5">
        <v>999222161603539</v>
      </c>
      <c r="B77" s="6">
        <v>44939</v>
      </c>
      <c r="C77" s="6">
        <v>44940</v>
      </c>
      <c r="D77" s="4">
        <v>689</v>
      </c>
      <c r="E77" s="4" t="str">
        <f>VLOOKUP(A77,Sheet3!A:L,12,0)</f>
        <v>689.00</v>
      </c>
      <c r="F77" s="4" t="str">
        <f>VLOOKUP(A77,Sheet3!A:C,3,0)</f>
        <v>2941716</v>
      </c>
      <c r="G77" s="4">
        <f t="shared" si="4"/>
        <v>0</v>
      </c>
      <c r="H77" s="4" t="str">
        <f t="shared" si="5"/>
        <v>，2941716</v>
      </c>
      <c r="I77" s="4" t="str">
        <f>VLOOKUP(A77,Sheet3!A:U,21,0)</f>
        <v>直连</v>
      </c>
    </row>
    <row r="78" s="4" customFormat="1" spans="1:9">
      <c r="A78" s="5">
        <v>999222161853876</v>
      </c>
      <c r="B78" s="6">
        <v>44939</v>
      </c>
      <c r="C78" s="6">
        <v>44940</v>
      </c>
      <c r="D78" s="4">
        <v>309</v>
      </c>
      <c r="E78" s="4" t="str">
        <f>VLOOKUP(A78,Sheet3!A:L,12,0)</f>
        <v>261.80</v>
      </c>
      <c r="F78" s="4" t="str">
        <f>VLOOKUP(A78,Sheet3!A:C,3,0)</f>
        <v>2941848</v>
      </c>
      <c r="G78" s="4">
        <f t="shared" si="4"/>
        <v>47.2</v>
      </c>
      <c r="H78" s="4" t="str">
        <f t="shared" si="5"/>
        <v>，2941848</v>
      </c>
      <c r="I78" s="4" t="str">
        <f>VLOOKUP(A78,Sheet3!A:U,21,0)</f>
        <v>直连</v>
      </c>
    </row>
    <row r="79" s="4" customFormat="1" hidden="1" spans="1:9">
      <c r="A79" s="5">
        <v>999222162233312</v>
      </c>
      <c r="B79" s="6">
        <v>44939</v>
      </c>
      <c r="C79" s="6">
        <v>44940</v>
      </c>
      <c r="D79" s="4">
        <v>290</v>
      </c>
      <c r="E79" s="4" t="str">
        <f>VLOOKUP(A79,Sheet3!A:L,12,0)</f>
        <v>290.00</v>
      </c>
      <c r="F79" s="4" t="str">
        <f>VLOOKUP(A79,Sheet3!A:C,3,0)</f>
        <v>2942062</v>
      </c>
      <c r="G79" s="4">
        <f t="shared" si="4"/>
        <v>0</v>
      </c>
      <c r="H79" s="4" t="str">
        <f t="shared" si="5"/>
        <v>，2942062</v>
      </c>
      <c r="I79" s="4" t="str">
        <f>VLOOKUP(A79,Sheet3!A:U,21,0)</f>
        <v>直连</v>
      </c>
    </row>
    <row r="80" s="4" customFormat="1" hidden="1" spans="1:9">
      <c r="A80" s="5">
        <v>999222165072257</v>
      </c>
      <c r="B80" s="6">
        <v>44939</v>
      </c>
      <c r="C80" s="6">
        <v>44940</v>
      </c>
      <c r="D80" s="4">
        <v>334</v>
      </c>
      <c r="E80" s="4" t="str">
        <f>VLOOKUP(A80,Sheet3!A:L,12,0)</f>
        <v>334.00</v>
      </c>
      <c r="F80" s="4" t="str">
        <f>VLOOKUP(A80,Sheet3!A:C,3,0)</f>
        <v>2942473</v>
      </c>
      <c r="G80" s="4">
        <f t="shared" si="4"/>
        <v>0</v>
      </c>
      <c r="H80" s="4" t="str">
        <f t="shared" si="5"/>
        <v>，2942473</v>
      </c>
      <c r="I80" s="4" t="str">
        <f>VLOOKUP(A80,Sheet3!A:U,21,0)</f>
        <v>直连</v>
      </c>
    </row>
    <row r="81" s="4" customFormat="1" hidden="1" spans="1:9">
      <c r="A81" s="5">
        <v>999222165765819</v>
      </c>
      <c r="B81" s="6">
        <v>44938</v>
      </c>
      <c r="C81" s="6">
        <v>44940</v>
      </c>
      <c r="D81" s="4">
        <v>0</v>
      </c>
      <c r="E81" s="4" t="e">
        <f>VLOOKUP(A81,Sheet3!A:L,12,0)</f>
        <v>#N/A</v>
      </c>
      <c r="F81" s="4" t="e">
        <f>VLOOKUP(A81,Sheet3!A:C,3,0)</f>
        <v>#N/A</v>
      </c>
      <c r="G81" s="4" t="e">
        <f t="shared" si="4"/>
        <v>#N/A</v>
      </c>
      <c r="H81" s="4" t="e">
        <f t="shared" si="5"/>
        <v>#N/A</v>
      </c>
      <c r="I81" s="4" t="e">
        <f>VLOOKUP(A81,Sheet3!A:U,21,0)</f>
        <v>#N/A</v>
      </c>
    </row>
    <row r="82" s="4" customFormat="1" hidden="1" spans="1:9">
      <c r="A82" s="5">
        <v>999222165819192</v>
      </c>
      <c r="B82" s="6">
        <v>44938</v>
      </c>
      <c r="C82" s="6">
        <v>44940</v>
      </c>
      <c r="D82" s="4">
        <v>1574</v>
      </c>
      <c r="E82" s="4" t="str">
        <f>VLOOKUP(A82,Sheet3!A:L,12,0)</f>
        <v>1574.00</v>
      </c>
      <c r="F82" s="4" t="str">
        <f>VLOOKUP(A82,Sheet3!A:C,3,0)</f>
        <v>2942668</v>
      </c>
      <c r="G82" s="4">
        <f t="shared" si="4"/>
        <v>0</v>
      </c>
      <c r="H82" s="4" t="str">
        <f t="shared" si="5"/>
        <v>，2942668</v>
      </c>
      <c r="I82" s="4" t="str">
        <f>VLOOKUP(A82,Sheet3!A:U,21,0)</f>
        <v>直连</v>
      </c>
    </row>
    <row r="83" s="4" customFormat="1" hidden="1" spans="1:9">
      <c r="A83" s="5">
        <v>999222166326012</v>
      </c>
      <c r="B83" s="6">
        <v>44938</v>
      </c>
      <c r="C83" s="6">
        <v>44940</v>
      </c>
      <c r="D83" s="4">
        <v>8284</v>
      </c>
      <c r="E83" s="4" t="str">
        <f>VLOOKUP(A83,Sheet3!A:L,12,0)</f>
        <v>8284.00</v>
      </c>
      <c r="F83" s="4" t="str">
        <f>VLOOKUP(A83,Sheet3!A:C,3,0)</f>
        <v>2942784</v>
      </c>
      <c r="G83" s="4">
        <f t="shared" si="4"/>
        <v>0</v>
      </c>
      <c r="H83" s="4" t="str">
        <f t="shared" si="5"/>
        <v>，2942784</v>
      </c>
      <c r="I83" s="4" t="str">
        <f>VLOOKUP(A83,Sheet3!A:U,21,0)</f>
        <v>直连</v>
      </c>
    </row>
    <row r="84" s="4" customFormat="1" hidden="1" spans="1:9">
      <c r="A84" s="5">
        <v>999222166593757</v>
      </c>
      <c r="B84" s="6">
        <v>44938</v>
      </c>
      <c r="C84" s="6">
        <v>44940</v>
      </c>
      <c r="D84" s="4">
        <v>360</v>
      </c>
      <c r="E84" s="4" t="str">
        <f>VLOOKUP(A84,Sheet3!A:L,12,0)</f>
        <v>360.00</v>
      </c>
      <c r="F84" s="4" t="str">
        <f>VLOOKUP(A84,Sheet3!A:C,3,0)</f>
        <v>2942841</v>
      </c>
      <c r="G84" s="4">
        <f t="shared" si="4"/>
        <v>0</v>
      </c>
      <c r="H84" s="4" t="str">
        <f t="shared" si="5"/>
        <v>，2942841</v>
      </c>
      <c r="I84" s="4" t="str">
        <f>VLOOKUP(A84,Sheet3!A:U,21,0)</f>
        <v>直连</v>
      </c>
    </row>
    <row r="85" s="4" customFormat="1" hidden="1" spans="1:9">
      <c r="A85" s="5">
        <v>999222166848326</v>
      </c>
      <c r="B85" s="6">
        <v>44938</v>
      </c>
      <c r="C85" s="6">
        <v>44940</v>
      </c>
      <c r="D85" s="4">
        <v>1420</v>
      </c>
      <c r="E85" s="4" t="str">
        <f>VLOOKUP(A85,Sheet3!A:L,12,0)</f>
        <v>1420.00</v>
      </c>
      <c r="F85" s="4" t="str">
        <f>VLOOKUP(A85,Sheet3!A:C,3,0)</f>
        <v>2942922</v>
      </c>
      <c r="G85" s="4">
        <f t="shared" si="4"/>
        <v>0</v>
      </c>
      <c r="H85" s="4" t="str">
        <f t="shared" si="5"/>
        <v>，2942922</v>
      </c>
      <c r="I85" s="4" t="str">
        <f>VLOOKUP(A85,Sheet3!A:U,21,0)</f>
        <v>直连</v>
      </c>
    </row>
    <row r="86" s="4" customFormat="1" hidden="1" spans="1:9">
      <c r="A86" s="5">
        <v>22169109416</v>
      </c>
      <c r="B86" s="6">
        <v>44939</v>
      </c>
      <c r="C86" s="6">
        <v>44940</v>
      </c>
      <c r="D86" s="4">
        <v>566</v>
      </c>
      <c r="E86" s="4" t="str">
        <f>VLOOKUP(A86,Sheet3!A:L,12,0)</f>
        <v>566.00</v>
      </c>
      <c r="F86" s="4" t="str">
        <f>VLOOKUP(A86,Sheet3!A:C,3,0)</f>
        <v>2943334</v>
      </c>
      <c r="G86" s="4">
        <f t="shared" si="4"/>
        <v>0</v>
      </c>
      <c r="H86" s="4" t="str">
        <f t="shared" si="5"/>
        <v>，2943334</v>
      </c>
      <c r="I86" s="4" t="str">
        <f>VLOOKUP(A86,Sheet3!A:U,21,0)</f>
        <v>直连</v>
      </c>
    </row>
    <row r="87" s="4" customFormat="1" hidden="1" spans="1:9">
      <c r="A87" s="5">
        <v>999222169684003</v>
      </c>
      <c r="B87" s="6">
        <v>44939</v>
      </c>
      <c r="C87" s="6">
        <v>44940</v>
      </c>
      <c r="D87" s="4">
        <v>499</v>
      </c>
      <c r="E87" s="4" t="str">
        <f>VLOOKUP(A87,Sheet3!A:L,12,0)</f>
        <v>499.00</v>
      </c>
      <c r="F87" s="4" t="str">
        <f>VLOOKUP(A87,Sheet3!A:C,3,0)</f>
        <v>2943384</v>
      </c>
      <c r="G87" s="4">
        <f t="shared" si="4"/>
        <v>0</v>
      </c>
      <c r="H87" s="4" t="str">
        <f t="shared" si="5"/>
        <v>，2943384</v>
      </c>
      <c r="I87" s="4" t="str">
        <f>VLOOKUP(A87,Sheet3!A:U,21,0)</f>
        <v>直采</v>
      </c>
    </row>
    <row r="88" s="4" customFormat="1" hidden="1" spans="1:9">
      <c r="A88" s="5">
        <v>999222170665891</v>
      </c>
      <c r="B88" s="6">
        <v>44938</v>
      </c>
      <c r="C88" s="6">
        <v>44940</v>
      </c>
      <c r="D88" s="4">
        <v>292</v>
      </c>
      <c r="E88" s="4" t="str">
        <f>VLOOKUP(A88,Sheet3!A:L,12,0)</f>
        <v>292.00</v>
      </c>
      <c r="F88" s="4" t="str">
        <f>VLOOKUP(A88,Sheet3!A:C,3,0)</f>
        <v>2943566</v>
      </c>
      <c r="G88" s="4">
        <f t="shared" si="4"/>
        <v>0</v>
      </c>
      <c r="H88" s="4" t="str">
        <f t="shared" si="5"/>
        <v>，2943566</v>
      </c>
      <c r="I88" s="4" t="str">
        <f>VLOOKUP(A88,Sheet3!A:U,21,0)</f>
        <v>直连</v>
      </c>
    </row>
    <row r="89" s="4" customFormat="1" hidden="1" spans="1:9">
      <c r="A89" s="5">
        <v>999222171998923</v>
      </c>
      <c r="B89" s="6">
        <v>44939</v>
      </c>
      <c r="C89" s="6">
        <v>44940</v>
      </c>
      <c r="D89" s="4">
        <v>0</v>
      </c>
      <c r="E89" s="4" t="e">
        <f>VLOOKUP(A89,Sheet3!A:L,12,0)</f>
        <v>#N/A</v>
      </c>
      <c r="F89" s="4" t="e">
        <f>VLOOKUP(A89,Sheet3!A:C,3,0)</f>
        <v>#N/A</v>
      </c>
      <c r="G89" s="4" t="e">
        <f t="shared" si="4"/>
        <v>#N/A</v>
      </c>
      <c r="H89" s="4" t="e">
        <f t="shared" si="5"/>
        <v>#N/A</v>
      </c>
      <c r="I89" s="4" t="e">
        <f>VLOOKUP(A89,Sheet3!A:U,21,0)</f>
        <v>#N/A</v>
      </c>
    </row>
    <row r="90" s="4" customFormat="1" hidden="1" spans="1:9">
      <c r="A90" s="5">
        <v>999222172576810</v>
      </c>
      <c r="B90" s="6">
        <v>44939</v>
      </c>
      <c r="C90" s="6">
        <v>44940</v>
      </c>
      <c r="D90" s="4">
        <v>135</v>
      </c>
      <c r="E90" s="4" t="str">
        <f>VLOOKUP(A90,Sheet3!A:L,12,0)</f>
        <v>135.00</v>
      </c>
      <c r="F90" s="4" t="str">
        <f>VLOOKUP(A90,Sheet3!A:C,3,0)</f>
        <v>2943955</v>
      </c>
      <c r="G90" s="4">
        <f t="shared" si="4"/>
        <v>0</v>
      </c>
      <c r="H90" s="4" t="str">
        <f t="shared" si="5"/>
        <v>，2943955</v>
      </c>
      <c r="I90" s="4" t="str">
        <f>VLOOKUP(A90,Sheet3!A:U,21,0)</f>
        <v>直连</v>
      </c>
    </row>
    <row r="91" s="4" customFormat="1" hidden="1" spans="1:9">
      <c r="A91" s="5">
        <v>999222172433520</v>
      </c>
      <c r="B91" s="6">
        <v>44939</v>
      </c>
      <c r="C91" s="6">
        <v>44940</v>
      </c>
      <c r="D91" s="4">
        <v>471</v>
      </c>
      <c r="E91" s="4" t="str">
        <f>VLOOKUP(A91,Sheet3!A:L,12,0)</f>
        <v>471.00</v>
      </c>
      <c r="F91" s="4" t="str">
        <f>VLOOKUP(A91,Sheet3!A:C,3,0)</f>
        <v>2943926</v>
      </c>
      <c r="G91" s="4">
        <f t="shared" si="4"/>
        <v>0</v>
      </c>
      <c r="H91" s="4" t="str">
        <f t="shared" si="5"/>
        <v>，2943926</v>
      </c>
      <c r="I91" s="4" t="str">
        <f>VLOOKUP(A91,Sheet3!A:U,21,0)</f>
        <v>直连</v>
      </c>
    </row>
    <row r="92" s="4" customFormat="1" hidden="1" spans="1:9">
      <c r="A92" s="5">
        <v>999222172988705</v>
      </c>
      <c r="B92" s="6">
        <v>44939</v>
      </c>
      <c r="C92" s="6">
        <v>44940</v>
      </c>
      <c r="D92" s="4">
        <v>146</v>
      </c>
      <c r="E92" s="4" t="str">
        <f>VLOOKUP(A92,Sheet3!A:L,12,0)</f>
        <v>146.00</v>
      </c>
      <c r="F92" s="4" t="str">
        <f>VLOOKUP(A92,Sheet3!A:C,3,0)</f>
        <v>2944083</v>
      </c>
      <c r="G92" s="4">
        <f t="shared" si="4"/>
        <v>0</v>
      </c>
      <c r="H92" s="4" t="str">
        <f t="shared" si="5"/>
        <v>，2944083</v>
      </c>
      <c r="I92" s="4" t="str">
        <f>VLOOKUP(A92,Sheet3!A:U,21,0)</f>
        <v>直连</v>
      </c>
    </row>
    <row r="93" s="4" customFormat="1" hidden="1" spans="1:9">
      <c r="A93" s="5">
        <v>999222173037938</v>
      </c>
      <c r="B93" s="6">
        <v>44939</v>
      </c>
      <c r="C93" s="6">
        <v>44940</v>
      </c>
      <c r="D93" s="4">
        <v>98</v>
      </c>
      <c r="E93" s="4" t="str">
        <f>VLOOKUP(A93,Sheet3!A:L,12,0)</f>
        <v>98.00</v>
      </c>
      <c r="F93" s="4" t="str">
        <f>VLOOKUP(A93,Sheet3!A:C,3,0)</f>
        <v>2944097</v>
      </c>
      <c r="G93" s="4">
        <f t="shared" si="4"/>
        <v>0</v>
      </c>
      <c r="H93" s="4" t="str">
        <f t="shared" si="5"/>
        <v>，2944097</v>
      </c>
      <c r="I93" s="4" t="str">
        <f>VLOOKUP(A93,Sheet3!A:U,21,0)</f>
        <v>直连</v>
      </c>
    </row>
    <row r="94" s="4" customFormat="1" hidden="1" spans="1:9">
      <c r="A94" s="5">
        <v>999222173214538</v>
      </c>
      <c r="B94" s="6">
        <v>44939</v>
      </c>
      <c r="C94" s="6">
        <v>44940</v>
      </c>
      <c r="D94" s="4">
        <v>239</v>
      </c>
      <c r="E94" s="4" t="str">
        <f>VLOOKUP(A94,Sheet3!A:L,12,0)</f>
        <v>239.00</v>
      </c>
      <c r="F94" s="4" t="str">
        <f>VLOOKUP(A94,Sheet3!A:C,3,0)</f>
        <v>2944118</v>
      </c>
      <c r="G94" s="4">
        <f t="shared" si="4"/>
        <v>0</v>
      </c>
      <c r="H94" s="4" t="str">
        <f t="shared" si="5"/>
        <v>，2944118</v>
      </c>
      <c r="I94" s="4" t="str">
        <f>VLOOKUP(A94,Sheet3!A:U,21,0)</f>
        <v>直连</v>
      </c>
    </row>
    <row r="95" s="4" customFormat="1" hidden="1" spans="1:9">
      <c r="A95" s="5">
        <v>999222173266598</v>
      </c>
      <c r="B95" s="6">
        <v>44939</v>
      </c>
      <c r="C95" s="6">
        <v>44940</v>
      </c>
      <c r="D95" s="4">
        <v>1551</v>
      </c>
      <c r="E95" s="4" t="str">
        <f>VLOOKUP(A95,Sheet3!A:L,12,0)</f>
        <v>1551.00</v>
      </c>
      <c r="F95" s="4" t="str">
        <f>VLOOKUP(A95,Sheet3!A:C,3,0)</f>
        <v>2944131</v>
      </c>
      <c r="G95" s="4">
        <f t="shared" si="4"/>
        <v>0</v>
      </c>
      <c r="H95" s="4" t="str">
        <f t="shared" si="5"/>
        <v>，2944131</v>
      </c>
      <c r="I95" s="4" t="str">
        <f>VLOOKUP(A95,Sheet3!A:U,21,0)</f>
        <v>直连</v>
      </c>
    </row>
    <row r="96" s="4" customFormat="1" hidden="1" spans="1:9">
      <c r="A96" s="5">
        <v>999222173310959</v>
      </c>
      <c r="B96" s="6">
        <v>44939</v>
      </c>
      <c r="C96" s="6">
        <v>44940</v>
      </c>
      <c r="D96" s="4">
        <v>431</v>
      </c>
      <c r="E96" s="4" t="str">
        <f>VLOOKUP(A96,Sheet3!A:L,12,0)</f>
        <v>431.00</v>
      </c>
      <c r="F96" s="4" t="str">
        <f>VLOOKUP(A96,Sheet3!A:C,3,0)</f>
        <v>2944137</v>
      </c>
      <c r="G96" s="4">
        <f t="shared" si="4"/>
        <v>0</v>
      </c>
      <c r="H96" s="4" t="str">
        <f t="shared" si="5"/>
        <v>，2944137</v>
      </c>
      <c r="I96" s="4" t="str">
        <f>VLOOKUP(A96,Sheet3!A:U,21,0)</f>
        <v>直连</v>
      </c>
    </row>
    <row r="97" s="4" customFormat="1" hidden="1" spans="1:9">
      <c r="A97" s="5">
        <v>999222173388951</v>
      </c>
      <c r="B97" s="6">
        <v>44939</v>
      </c>
      <c r="C97" s="6">
        <v>44940</v>
      </c>
      <c r="D97" s="4">
        <v>464</v>
      </c>
      <c r="E97" s="4" t="str">
        <f>VLOOKUP(A97,Sheet3!A:L,12,0)</f>
        <v>464.00</v>
      </c>
      <c r="F97" s="4" t="str">
        <f>VLOOKUP(A97,Sheet3!A:C,3,0)</f>
        <v>2944177</v>
      </c>
      <c r="G97" s="4">
        <f t="shared" si="4"/>
        <v>0</v>
      </c>
      <c r="H97" s="4" t="str">
        <f t="shared" si="5"/>
        <v>，2944177</v>
      </c>
      <c r="I97" s="4" t="str">
        <f>VLOOKUP(A97,Sheet3!A:U,21,0)</f>
        <v>直连</v>
      </c>
    </row>
    <row r="98" s="4" customFormat="1" hidden="1" spans="1:9">
      <c r="A98" s="5">
        <v>999222173408389</v>
      </c>
      <c r="B98" s="6">
        <v>44939</v>
      </c>
      <c r="C98" s="6">
        <v>44940</v>
      </c>
      <c r="D98" s="4">
        <v>1076</v>
      </c>
      <c r="E98" s="4" t="str">
        <f>VLOOKUP(A98,Sheet3!A:L,12,0)</f>
        <v>1076.00</v>
      </c>
      <c r="F98" s="4" t="str">
        <f>VLOOKUP(A98,Sheet3!A:C,3,0)</f>
        <v>2944191</v>
      </c>
      <c r="G98" s="4">
        <f t="shared" si="4"/>
        <v>0</v>
      </c>
      <c r="H98" s="4" t="str">
        <f t="shared" si="5"/>
        <v>，2944191</v>
      </c>
      <c r="I98" s="4" t="str">
        <f>VLOOKUP(A98,Sheet3!A:U,21,0)</f>
        <v>直连</v>
      </c>
    </row>
    <row r="99" s="4" customFormat="1" hidden="1" spans="1:9">
      <c r="A99" s="5">
        <v>999222173523525</v>
      </c>
      <c r="B99" s="6">
        <v>44939</v>
      </c>
      <c r="C99" s="6">
        <v>44940</v>
      </c>
      <c r="D99" s="4">
        <v>396</v>
      </c>
      <c r="E99" s="4" t="str">
        <f>VLOOKUP(A99,Sheet3!A:L,12,0)</f>
        <v>396.00</v>
      </c>
      <c r="F99" s="4" t="str">
        <f>VLOOKUP(A99,Sheet3!A:C,3,0)</f>
        <v>2944240</v>
      </c>
      <c r="G99" s="4">
        <f t="shared" ref="G99:G130" si="6">D99-E99</f>
        <v>0</v>
      </c>
      <c r="H99" s="4" t="str">
        <f t="shared" ref="H99:H130" si="7">$H$1&amp;F99</f>
        <v>，2944240</v>
      </c>
      <c r="I99" s="4" t="str">
        <f>VLOOKUP(A99,Sheet3!A:U,21,0)</f>
        <v>直连</v>
      </c>
    </row>
    <row r="100" s="4" customFormat="1" hidden="1" spans="1:9">
      <c r="A100" s="5">
        <v>999222173528939</v>
      </c>
      <c r="B100" s="6">
        <v>44939</v>
      </c>
      <c r="C100" s="6">
        <v>44940</v>
      </c>
      <c r="D100" s="4">
        <v>549</v>
      </c>
      <c r="E100" s="4" t="str">
        <f>VLOOKUP(A100,Sheet3!A:L,12,0)</f>
        <v>549.00</v>
      </c>
      <c r="F100" s="4" t="str">
        <f>VLOOKUP(A100,Sheet3!A:C,3,0)</f>
        <v>2944242</v>
      </c>
      <c r="G100" s="4">
        <f t="shared" si="6"/>
        <v>0</v>
      </c>
      <c r="H100" s="4" t="str">
        <f t="shared" si="7"/>
        <v>，2944242</v>
      </c>
      <c r="I100" s="4" t="str">
        <f>VLOOKUP(A100,Sheet3!A:U,21,0)</f>
        <v>直连</v>
      </c>
    </row>
    <row r="101" s="4" customFormat="1" hidden="1" spans="1:9">
      <c r="A101" s="5">
        <v>999222173730271</v>
      </c>
      <c r="B101" s="6">
        <v>44939</v>
      </c>
      <c r="C101" s="6">
        <v>44940</v>
      </c>
      <c r="D101" s="4">
        <v>882</v>
      </c>
      <c r="E101" s="4" t="str">
        <f>VLOOKUP(A101,Sheet3!A:L,12,0)</f>
        <v>882.00</v>
      </c>
      <c r="F101" s="4" t="str">
        <f>VLOOKUP(A101,Sheet3!A:C,3,0)</f>
        <v>2944364</v>
      </c>
      <c r="G101" s="4">
        <f t="shared" si="6"/>
        <v>0</v>
      </c>
      <c r="H101" s="4" t="str">
        <f t="shared" si="7"/>
        <v>，2944364</v>
      </c>
      <c r="I101" s="4" t="str">
        <f>VLOOKUP(A101,Sheet3!A:U,21,0)</f>
        <v>直连</v>
      </c>
    </row>
    <row r="102" s="4" customFormat="1" hidden="1" spans="1:9">
      <c r="A102" s="5">
        <v>999222173870889</v>
      </c>
      <c r="B102" s="6">
        <v>44939</v>
      </c>
      <c r="C102" s="6">
        <v>44940</v>
      </c>
      <c r="D102" s="4">
        <v>501</v>
      </c>
      <c r="E102" s="4" t="str">
        <f>VLOOKUP(A102,Sheet3!A:L,12,0)</f>
        <v>501.00</v>
      </c>
      <c r="F102" s="4" t="str">
        <f>VLOOKUP(A102,Sheet3!A:C,3,0)</f>
        <v>2944410</v>
      </c>
      <c r="G102" s="4">
        <f t="shared" si="6"/>
        <v>0</v>
      </c>
      <c r="H102" s="4" t="str">
        <f t="shared" si="7"/>
        <v>，2944410</v>
      </c>
      <c r="I102" s="4" t="str">
        <f>VLOOKUP(A102,Sheet3!A:U,21,0)</f>
        <v>直连</v>
      </c>
    </row>
    <row r="103" s="4" customFormat="1" hidden="1" spans="1:9">
      <c r="A103" s="5">
        <v>999222176123428</v>
      </c>
      <c r="B103" s="6">
        <v>44939</v>
      </c>
      <c r="C103" s="6">
        <v>44940</v>
      </c>
      <c r="D103" s="4">
        <v>213</v>
      </c>
      <c r="E103" s="4" t="str">
        <f>VLOOKUP(A103,Sheet3!A:L,12,0)</f>
        <v>213.00</v>
      </c>
      <c r="F103" s="4" t="str">
        <f>VLOOKUP(A103,Sheet3!A:C,3,0)</f>
        <v>2944700</v>
      </c>
      <c r="G103" s="4">
        <f t="shared" si="6"/>
        <v>0</v>
      </c>
      <c r="H103" s="4" t="str">
        <f t="shared" si="7"/>
        <v>，2944700</v>
      </c>
      <c r="I103" s="4" t="str">
        <f>VLOOKUP(A103,Sheet3!A:U,21,0)</f>
        <v>直连</v>
      </c>
    </row>
    <row r="104" s="4" customFormat="1" hidden="1" spans="1:9">
      <c r="A104" s="5">
        <v>999222177398910</v>
      </c>
      <c r="B104" s="6">
        <v>44939</v>
      </c>
      <c r="C104" s="6">
        <v>44940</v>
      </c>
      <c r="D104" s="4">
        <v>135</v>
      </c>
      <c r="E104" s="4" t="str">
        <f>VLOOKUP(A104,Sheet3!A:L,12,0)</f>
        <v>135.00</v>
      </c>
      <c r="F104" s="4" t="str">
        <f>VLOOKUP(A104,Sheet3!A:C,3,0)</f>
        <v>2944924</v>
      </c>
      <c r="G104" s="4">
        <f t="shared" si="6"/>
        <v>0</v>
      </c>
      <c r="H104" s="4" t="str">
        <f t="shared" si="7"/>
        <v>，2944924</v>
      </c>
      <c r="I104" s="4" t="str">
        <f>VLOOKUP(A104,Sheet3!A:U,21,0)</f>
        <v>直连</v>
      </c>
    </row>
    <row r="105" s="4" customFormat="1" hidden="1" spans="1:9">
      <c r="A105" s="5">
        <v>999222177644247</v>
      </c>
      <c r="B105" s="6">
        <v>44939</v>
      </c>
      <c r="C105" s="6">
        <v>44940</v>
      </c>
      <c r="D105" s="4">
        <v>861</v>
      </c>
      <c r="E105" s="4" t="str">
        <f>VLOOKUP(A105,Sheet3!A:L,12,0)</f>
        <v>861.00</v>
      </c>
      <c r="F105" s="4" t="str">
        <f>VLOOKUP(A105,Sheet3!A:C,3,0)</f>
        <v>2945001</v>
      </c>
      <c r="G105" s="4">
        <f t="shared" si="6"/>
        <v>0</v>
      </c>
      <c r="H105" s="4" t="str">
        <f t="shared" si="7"/>
        <v>，2945001</v>
      </c>
      <c r="I105" s="4" t="str">
        <f>VLOOKUP(A105,Sheet3!A:U,21,0)</f>
        <v>直连</v>
      </c>
    </row>
    <row r="106" s="4" customFormat="1" hidden="1" spans="1:9">
      <c r="A106" s="5">
        <v>999222177737603</v>
      </c>
      <c r="B106" s="6">
        <v>44939</v>
      </c>
      <c r="C106" s="6">
        <v>44940</v>
      </c>
      <c r="D106" s="4">
        <v>175</v>
      </c>
      <c r="E106" s="4" t="str">
        <f>VLOOKUP(A106,Sheet3!A:L,12,0)</f>
        <v>175.00</v>
      </c>
      <c r="F106" s="4" t="str">
        <f>VLOOKUP(A106,Sheet3!A:C,3,0)</f>
        <v>2945028</v>
      </c>
      <c r="G106" s="4">
        <f t="shared" si="6"/>
        <v>0</v>
      </c>
      <c r="H106" s="4" t="str">
        <f t="shared" si="7"/>
        <v>，2945028</v>
      </c>
      <c r="I106" s="4" t="str">
        <f>VLOOKUP(A106,Sheet3!A:U,21,0)</f>
        <v>直连</v>
      </c>
    </row>
    <row r="107" s="4" customFormat="1" hidden="1" spans="1:9">
      <c r="A107" s="5">
        <v>999222177843117</v>
      </c>
      <c r="B107" s="6">
        <v>44939</v>
      </c>
      <c r="C107" s="6">
        <v>44940</v>
      </c>
      <c r="D107" s="4">
        <v>287</v>
      </c>
      <c r="E107" s="4" t="str">
        <f>VLOOKUP(A107,Sheet3!A:L,12,0)</f>
        <v>287.00</v>
      </c>
      <c r="F107" s="4" t="str">
        <f>VLOOKUP(A107,Sheet3!A:C,3,0)</f>
        <v>2945049</v>
      </c>
      <c r="G107" s="4">
        <f t="shared" si="6"/>
        <v>0</v>
      </c>
      <c r="H107" s="4" t="str">
        <f t="shared" si="7"/>
        <v>，2945049</v>
      </c>
      <c r="I107" s="4" t="str">
        <f>VLOOKUP(A107,Sheet3!A:U,21,0)</f>
        <v>直连</v>
      </c>
    </row>
    <row r="108" s="4" customFormat="1" hidden="1" spans="1:9">
      <c r="A108" s="5">
        <v>999222178367178</v>
      </c>
      <c r="B108" s="6">
        <v>44939</v>
      </c>
      <c r="C108" s="6">
        <v>44940</v>
      </c>
      <c r="D108" s="4">
        <v>311</v>
      </c>
      <c r="E108" s="4" t="str">
        <f>VLOOKUP(A108,Sheet3!A:L,12,0)</f>
        <v>311.00</v>
      </c>
      <c r="F108" s="4" t="str">
        <f>VLOOKUP(A108,Sheet3!A:C,3,0)</f>
        <v>2945208</v>
      </c>
      <c r="G108" s="4">
        <f t="shared" si="6"/>
        <v>0</v>
      </c>
      <c r="H108" s="4" t="str">
        <f t="shared" si="7"/>
        <v>，2945208</v>
      </c>
      <c r="I108" s="4" t="str">
        <f>VLOOKUP(A108,Sheet3!A:U,21,0)</f>
        <v>直连</v>
      </c>
    </row>
    <row r="109" s="4" customFormat="1" hidden="1" spans="1:9">
      <c r="A109" s="5">
        <v>999222178556978</v>
      </c>
      <c r="B109" s="6">
        <v>44939</v>
      </c>
      <c r="C109" s="6">
        <v>44940</v>
      </c>
      <c r="D109" s="4">
        <v>500</v>
      </c>
      <c r="E109" s="4" t="str">
        <f>VLOOKUP(A109,Sheet3!A:L,12,0)</f>
        <v>500.00</v>
      </c>
      <c r="F109" s="4" t="str">
        <f>VLOOKUP(A109,Sheet3!A:C,3,0)</f>
        <v>2945266</v>
      </c>
      <c r="G109" s="4">
        <f t="shared" si="6"/>
        <v>0</v>
      </c>
      <c r="H109" s="4" t="str">
        <f t="shared" si="7"/>
        <v>，2945266</v>
      </c>
      <c r="I109" s="4" t="str">
        <f>VLOOKUP(A109,Sheet3!A:U,21,0)</f>
        <v>直连</v>
      </c>
    </row>
    <row r="110" s="4" customFormat="1" hidden="1" spans="1:9">
      <c r="A110" s="5">
        <v>999222179136182</v>
      </c>
      <c r="B110" s="6">
        <v>44939</v>
      </c>
      <c r="C110" s="6">
        <v>44940</v>
      </c>
      <c r="D110" s="4">
        <v>252</v>
      </c>
      <c r="E110" s="4" t="str">
        <f>VLOOKUP(A110,Sheet3!A:L,12,0)</f>
        <v>252.00</v>
      </c>
      <c r="F110" s="4" t="str">
        <f>VLOOKUP(A110,Sheet3!A:C,3,0)</f>
        <v>2945412</v>
      </c>
      <c r="G110" s="4">
        <f t="shared" si="6"/>
        <v>0</v>
      </c>
      <c r="H110" s="4" t="str">
        <f t="shared" si="7"/>
        <v>，2945412</v>
      </c>
      <c r="I110" s="4" t="str">
        <f>VLOOKUP(A110,Sheet3!A:U,21,0)</f>
        <v>直连</v>
      </c>
    </row>
    <row r="111" s="4" customFormat="1" hidden="1" spans="1:9">
      <c r="A111" s="5">
        <v>999222179303303</v>
      </c>
      <c r="B111" s="6">
        <v>44939</v>
      </c>
      <c r="C111" s="6">
        <v>44940</v>
      </c>
      <c r="D111" s="4">
        <v>768</v>
      </c>
      <c r="E111" s="4" t="str">
        <f>VLOOKUP(A111,Sheet3!A:L,12,0)</f>
        <v>768.00</v>
      </c>
      <c r="F111" s="4" t="str">
        <f>VLOOKUP(A111,Sheet3!A:C,3,0)</f>
        <v>2945453</v>
      </c>
      <c r="G111" s="4">
        <f t="shared" si="6"/>
        <v>0</v>
      </c>
      <c r="H111" s="4" t="str">
        <f t="shared" si="7"/>
        <v>，2945453</v>
      </c>
      <c r="I111" s="4" t="str">
        <f>VLOOKUP(A111,Sheet3!A:U,21,0)</f>
        <v>直连</v>
      </c>
    </row>
    <row r="112" s="4" customFormat="1" hidden="1" spans="1:9">
      <c r="A112" s="5">
        <v>999222179354530</v>
      </c>
      <c r="B112" s="6">
        <v>44939</v>
      </c>
      <c r="C112" s="6">
        <v>44940</v>
      </c>
      <c r="D112" s="4">
        <v>725</v>
      </c>
      <c r="E112" s="4" t="str">
        <f>VLOOKUP(A112,Sheet3!A:L,12,0)</f>
        <v>725.00</v>
      </c>
      <c r="F112" s="4" t="str">
        <f>VLOOKUP(A112,Sheet3!A:C,3,0)</f>
        <v>2945465</v>
      </c>
      <c r="G112" s="4">
        <f t="shared" si="6"/>
        <v>0</v>
      </c>
      <c r="H112" s="4" t="str">
        <f t="shared" si="7"/>
        <v>，2945465</v>
      </c>
      <c r="I112" s="4" t="str">
        <f>VLOOKUP(A112,Sheet3!A:U,21,0)</f>
        <v>直连</v>
      </c>
    </row>
    <row r="113" s="4" customFormat="1" hidden="1" spans="1:9">
      <c r="A113" s="5">
        <v>999222179308489</v>
      </c>
      <c r="B113" s="6">
        <v>44939</v>
      </c>
      <c r="C113" s="6">
        <v>44940</v>
      </c>
      <c r="D113" s="4">
        <v>194</v>
      </c>
      <c r="E113" s="4" t="str">
        <f>VLOOKUP(A113,Sheet3!A:L,12,0)</f>
        <v>194.00</v>
      </c>
      <c r="F113" s="4" t="str">
        <f>VLOOKUP(A113,Sheet3!A:C,3,0)</f>
        <v>2945455</v>
      </c>
      <c r="G113" s="4">
        <f t="shared" si="6"/>
        <v>0</v>
      </c>
      <c r="H113" s="4" t="str">
        <f t="shared" si="7"/>
        <v>，2945455</v>
      </c>
      <c r="I113" s="4" t="str">
        <f>VLOOKUP(A113,Sheet3!A:U,21,0)</f>
        <v>直连</v>
      </c>
    </row>
    <row r="114" s="4" customFormat="1" hidden="1" spans="1:9">
      <c r="A114" s="5">
        <v>999222179391756</v>
      </c>
      <c r="B114" s="6">
        <v>44939</v>
      </c>
      <c r="C114" s="6">
        <v>44940</v>
      </c>
      <c r="D114" s="4">
        <v>188</v>
      </c>
      <c r="E114" s="4" t="str">
        <f>VLOOKUP(A114,Sheet3!A:L,12,0)</f>
        <v>188.00</v>
      </c>
      <c r="F114" s="4" t="str">
        <f>VLOOKUP(A114,Sheet3!A:C,3,0)</f>
        <v>2945474</v>
      </c>
      <c r="G114" s="4">
        <f t="shared" si="6"/>
        <v>0</v>
      </c>
      <c r="H114" s="4" t="str">
        <f t="shared" si="7"/>
        <v>，2945474</v>
      </c>
      <c r="I114" s="4" t="str">
        <f>VLOOKUP(A114,Sheet3!A:U,21,0)</f>
        <v>直连</v>
      </c>
    </row>
    <row r="115" s="4" customFormat="1" hidden="1" spans="1:9">
      <c r="A115" s="5">
        <v>999222179652797</v>
      </c>
      <c r="B115" s="6">
        <v>44939</v>
      </c>
      <c r="C115" s="6">
        <v>44940</v>
      </c>
      <c r="D115" s="4">
        <v>331</v>
      </c>
      <c r="E115" s="4" t="str">
        <f>VLOOKUP(A115,Sheet3!A:L,12,0)</f>
        <v>331.00</v>
      </c>
      <c r="F115" s="4" t="str">
        <f>VLOOKUP(A115,Sheet3!A:C,3,0)</f>
        <v>2945539</v>
      </c>
      <c r="G115" s="4">
        <f t="shared" si="6"/>
        <v>0</v>
      </c>
      <c r="H115" s="4" t="str">
        <f t="shared" si="7"/>
        <v>，2945539</v>
      </c>
      <c r="I115" s="4" t="str">
        <f>VLOOKUP(A115,Sheet3!A:U,21,0)</f>
        <v>直连</v>
      </c>
    </row>
    <row r="116" s="4" customFormat="1" hidden="1" spans="1:9">
      <c r="A116" s="5">
        <v>999222179684287</v>
      </c>
      <c r="B116" s="6">
        <v>44939</v>
      </c>
      <c r="C116" s="6">
        <v>44940</v>
      </c>
      <c r="D116" s="4">
        <v>188</v>
      </c>
      <c r="E116" s="4" t="str">
        <f>VLOOKUP(A116,Sheet3!A:L,12,0)</f>
        <v>188.00</v>
      </c>
      <c r="F116" s="4" t="str">
        <f>VLOOKUP(A116,Sheet3!A:C,3,0)</f>
        <v>2945548</v>
      </c>
      <c r="G116" s="4">
        <f t="shared" si="6"/>
        <v>0</v>
      </c>
      <c r="H116" s="4" t="str">
        <f t="shared" si="7"/>
        <v>，2945548</v>
      </c>
      <c r="I116" s="4" t="str">
        <f>VLOOKUP(A116,Sheet3!A:U,21,0)</f>
        <v>直连</v>
      </c>
    </row>
    <row r="117" s="4" customFormat="1" hidden="1" spans="1:9">
      <c r="A117" s="5">
        <v>999222179691602</v>
      </c>
      <c r="B117" s="6">
        <v>44939</v>
      </c>
      <c r="C117" s="6">
        <v>44940</v>
      </c>
      <c r="D117" s="4">
        <v>490</v>
      </c>
      <c r="E117" s="4" t="str">
        <f>VLOOKUP(A117,Sheet3!A:L,12,0)</f>
        <v>490.00</v>
      </c>
      <c r="F117" s="4" t="str">
        <f>VLOOKUP(A117,Sheet3!A:C,3,0)</f>
        <v>2945551</v>
      </c>
      <c r="G117" s="4">
        <f t="shared" si="6"/>
        <v>0</v>
      </c>
      <c r="H117" s="4" t="str">
        <f t="shared" si="7"/>
        <v>，2945551</v>
      </c>
      <c r="I117" s="4" t="str">
        <f>VLOOKUP(A117,Sheet3!A:U,21,0)</f>
        <v>直连</v>
      </c>
    </row>
    <row r="118" s="4" customFormat="1" hidden="1" spans="1:9">
      <c r="A118" s="5">
        <v>999222179812803</v>
      </c>
      <c r="B118" s="6">
        <v>44939</v>
      </c>
      <c r="C118" s="6">
        <v>44940</v>
      </c>
      <c r="D118" s="4">
        <v>483</v>
      </c>
      <c r="E118" s="4" t="str">
        <f>VLOOKUP(A118,Sheet3!A:L,12,0)</f>
        <v>483.00</v>
      </c>
      <c r="F118" s="4" t="str">
        <f>VLOOKUP(A118,Sheet3!A:C,3,0)</f>
        <v>2945582</v>
      </c>
      <c r="G118" s="4">
        <f t="shared" si="6"/>
        <v>0</v>
      </c>
      <c r="H118" s="4" t="str">
        <f t="shared" si="7"/>
        <v>，2945582</v>
      </c>
      <c r="I118" s="4" t="str">
        <f>VLOOKUP(A118,Sheet3!A:U,21,0)</f>
        <v>直连</v>
      </c>
    </row>
    <row r="119" s="4" customFormat="1" hidden="1" spans="1:9">
      <c r="A119" s="5">
        <v>999222179915136</v>
      </c>
      <c r="B119" s="6">
        <v>44939</v>
      </c>
      <c r="C119" s="6">
        <v>44940</v>
      </c>
      <c r="D119" s="4">
        <v>283</v>
      </c>
      <c r="E119" s="4" t="str">
        <f>VLOOKUP(A119,Sheet3!A:L,12,0)</f>
        <v>283.00</v>
      </c>
      <c r="F119" s="4" t="str">
        <f>VLOOKUP(A119,Sheet3!A:C,3,0)</f>
        <v>2945622</v>
      </c>
      <c r="G119" s="4">
        <f t="shared" si="6"/>
        <v>0</v>
      </c>
      <c r="H119" s="4" t="str">
        <f t="shared" si="7"/>
        <v>，2945622</v>
      </c>
      <c r="I119" s="4" t="str">
        <f>VLOOKUP(A119,Sheet3!A:U,21,0)</f>
        <v>直连</v>
      </c>
    </row>
    <row r="120" s="4" customFormat="1" hidden="1" spans="1:9">
      <c r="A120" s="5">
        <v>999222180169923</v>
      </c>
      <c r="B120" s="6">
        <v>44939</v>
      </c>
      <c r="C120" s="6">
        <v>44940</v>
      </c>
      <c r="D120" s="4">
        <v>0</v>
      </c>
      <c r="E120" s="4" t="e">
        <f>VLOOKUP(A120,Sheet3!A:L,12,0)</f>
        <v>#N/A</v>
      </c>
      <c r="F120" s="4" t="e">
        <f>VLOOKUP(A120,Sheet3!A:C,3,0)</f>
        <v>#N/A</v>
      </c>
      <c r="G120" s="4" t="e">
        <f t="shared" si="6"/>
        <v>#N/A</v>
      </c>
      <c r="H120" s="4" t="e">
        <f t="shared" si="7"/>
        <v>#N/A</v>
      </c>
      <c r="I120" s="4" t="e">
        <f>VLOOKUP(A120,Sheet3!A:U,21,0)</f>
        <v>#N/A</v>
      </c>
    </row>
    <row r="121" s="4" customFormat="1" hidden="1" spans="1:9">
      <c r="A121" s="5">
        <v>999222180163607</v>
      </c>
      <c r="B121" s="6">
        <v>44939</v>
      </c>
      <c r="C121" s="6">
        <v>44940</v>
      </c>
      <c r="D121" s="4">
        <v>836</v>
      </c>
      <c r="E121" s="4" t="str">
        <f>VLOOKUP(A121,Sheet3!A:L,12,0)</f>
        <v>836.00</v>
      </c>
      <c r="F121" s="4" t="str">
        <f>VLOOKUP(A121,Sheet3!A:C,3,0)</f>
        <v>2945695</v>
      </c>
      <c r="G121" s="4">
        <f t="shared" si="6"/>
        <v>0</v>
      </c>
      <c r="H121" s="4" t="str">
        <f t="shared" si="7"/>
        <v>，2945695</v>
      </c>
      <c r="I121" s="4" t="str">
        <f>VLOOKUP(A121,Sheet3!A:U,21,0)</f>
        <v>直连</v>
      </c>
    </row>
    <row r="122" s="4" customFormat="1" hidden="1" spans="1:9">
      <c r="A122" s="5">
        <v>999222180196489</v>
      </c>
      <c r="B122" s="6">
        <v>44939</v>
      </c>
      <c r="C122" s="6">
        <v>44940</v>
      </c>
      <c r="D122" s="4">
        <v>566</v>
      </c>
      <c r="E122" s="4" t="str">
        <f>VLOOKUP(A122,Sheet3!A:L,12,0)</f>
        <v>566.00</v>
      </c>
      <c r="F122" s="4" t="str">
        <f>VLOOKUP(A122,Sheet3!A:C,3,0)</f>
        <v>2945708</v>
      </c>
      <c r="G122" s="4">
        <f t="shared" si="6"/>
        <v>0</v>
      </c>
      <c r="H122" s="4" t="str">
        <f t="shared" si="7"/>
        <v>，2945708</v>
      </c>
      <c r="I122" s="4" t="str">
        <f>VLOOKUP(A122,Sheet3!A:U,21,0)</f>
        <v>直连</v>
      </c>
    </row>
    <row r="123" s="4" customFormat="1" hidden="1" spans="1:9">
      <c r="A123" s="5">
        <v>999222180223705</v>
      </c>
      <c r="B123" s="6">
        <v>44939</v>
      </c>
      <c r="C123" s="6">
        <v>44940</v>
      </c>
      <c r="D123" s="4">
        <v>1401</v>
      </c>
      <c r="E123" s="4" t="str">
        <f>VLOOKUP(A123,Sheet3!A:L,12,0)</f>
        <v>1401.00</v>
      </c>
      <c r="F123" s="4" t="str">
        <f>VLOOKUP(A123,Sheet3!A:C,3,0)</f>
        <v>2945714</v>
      </c>
      <c r="G123" s="4">
        <f t="shared" si="6"/>
        <v>0</v>
      </c>
      <c r="H123" s="4" t="str">
        <f t="shared" si="7"/>
        <v>，2945714</v>
      </c>
      <c r="I123" s="4" t="str">
        <f>VLOOKUP(A123,Sheet3!A:U,21,0)</f>
        <v>直连</v>
      </c>
    </row>
    <row r="124" s="4" customFormat="1" hidden="1" spans="1:9">
      <c r="A124" s="5">
        <v>999222180249628</v>
      </c>
      <c r="B124" s="6">
        <v>44939</v>
      </c>
      <c r="C124" s="6">
        <v>44940</v>
      </c>
      <c r="D124" s="4">
        <v>240</v>
      </c>
      <c r="E124" s="4" t="str">
        <f>VLOOKUP(A124,Sheet3!A:L,12,0)</f>
        <v>240.00</v>
      </c>
      <c r="F124" s="4" t="str">
        <f>VLOOKUP(A124,Sheet3!A:C,3,0)</f>
        <v>2945724</v>
      </c>
      <c r="G124" s="4">
        <f t="shared" si="6"/>
        <v>0</v>
      </c>
      <c r="H124" s="4" t="str">
        <f t="shared" si="7"/>
        <v>，2945724</v>
      </c>
      <c r="I124" s="4" t="str">
        <f>VLOOKUP(A124,Sheet3!A:U,21,0)</f>
        <v>直连</v>
      </c>
    </row>
    <row r="125" s="4" customFormat="1" hidden="1" spans="1:9">
      <c r="A125" s="5">
        <v>999222180739515</v>
      </c>
      <c r="B125" s="6">
        <v>44939</v>
      </c>
      <c r="C125" s="6">
        <v>44940</v>
      </c>
      <c r="D125" s="4">
        <v>171</v>
      </c>
      <c r="E125" s="4" t="str">
        <f>VLOOKUP(A125,Sheet3!A:L,12,0)</f>
        <v>171.00</v>
      </c>
      <c r="F125" s="4" t="str">
        <f>VLOOKUP(A125,Sheet3!A:C,3,0)</f>
        <v>2945856</v>
      </c>
      <c r="G125" s="4">
        <f t="shared" si="6"/>
        <v>0</v>
      </c>
      <c r="H125" s="4" t="str">
        <f t="shared" si="7"/>
        <v>，2945856</v>
      </c>
      <c r="I125" s="4" t="str">
        <f>VLOOKUP(A125,Sheet3!A:U,21,0)</f>
        <v>直连</v>
      </c>
    </row>
    <row r="126" s="4" customFormat="1" hidden="1" spans="1:9">
      <c r="A126" s="5">
        <v>999222181077414</v>
      </c>
      <c r="B126" s="6">
        <v>44939</v>
      </c>
      <c r="C126" s="6">
        <v>44940</v>
      </c>
      <c r="D126" s="4">
        <v>146</v>
      </c>
      <c r="E126" s="4" t="str">
        <f>VLOOKUP(A126,Sheet3!A:L,12,0)</f>
        <v>146.00</v>
      </c>
      <c r="F126" s="4" t="str">
        <f>VLOOKUP(A126,Sheet3!A:C,3,0)</f>
        <v>2945948</v>
      </c>
      <c r="G126" s="4">
        <f t="shared" si="6"/>
        <v>0</v>
      </c>
      <c r="H126" s="4" t="str">
        <f t="shared" si="7"/>
        <v>，2945948</v>
      </c>
      <c r="I126" s="4" t="str">
        <f>VLOOKUP(A126,Sheet3!A:U,21,0)</f>
        <v>直连</v>
      </c>
    </row>
    <row r="127" s="4" customFormat="1" hidden="1" spans="1:9">
      <c r="A127" s="5">
        <v>999222181092565</v>
      </c>
      <c r="B127" s="6">
        <v>44939</v>
      </c>
      <c r="C127" s="6">
        <v>44940</v>
      </c>
      <c r="D127" s="4">
        <v>270</v>
      </c>
      <c r="E127" s="4" t="str">
        <f>VLOOKUP(A127,Sheet3!A:L,12,0)</f>
        <v>270.00</v>
      </c>
      <c r="F127" s="4" t="str">
        <f>VLOOKUP(A127,Sheet3!A:C,3,0)</f>
        <v>2945958</v>
      </c>
      <c r="G127" s="4">
        <f t="shared" si="6"/>
        <v>0</v>
      </c>
      <c r="H127" s="4" t="str">
        <f t="shared" si="7"/>
        <v>，2945958</v>
      </c>
      <c r="I127" s="4" t="str">
        <f>VLOOKUP(A127,Sheet3!A:U,21,0)</f>
        <v>直连</v>
      </c>
    </row>
    <row r="128" s="4" customFormat="1" hidden="1" spans="1:9">
      <c r="A128" s="5">
        <v>999222181290673</v>
      </c>
      <c r="B128" s="6">
        <v>44939</v>
      </c>
      <c r="C128" s="6">
        <v>44940</v>
      </c>
      <c r="D128" s="4">
        <v>465</v>
      </c>
      <c r="E128" s="4" t="str">
        <f>VLOOKUP(A128,Sheet3!A:L,12,0)</f>
        <v>465.00</v>
      </c>
      <c r="F128" s="4" t="str">
        <f>VLOOKUP(A128,Sheet3!A:C,3,0)</f>
        <v>2946078</v>
      </c>
      <c r="G128" s="4">
        <f t="shared" si="6"/>
        <v>0</v>
      </c>
      <c r="H128" s="4" t="str">
        <f t="shared" si="7"/>
        <v>，2946078</v>
      </c>
      <c r="I128" s="4" t="str">
        <f>VLOOKUP(A128,Sheet3!A:U,21,0)</f>
        <v>直连</v>
      </c>
    </row>
    <row r="129" s="4" customFormat="1" hidden="1" spans="1:9">
      <c r="A129" s="5">
        <v>999222181376714</v>
      </c>
      <c r="B129" s="6">
        <v>44939</v>
      </c>
      <c r="C129" s="6">
        <v>44940</v>
      </c>
      <c r="D129" s="4">
        <v>680</v>
      </c>
      <c r="E129" s="4" t="str">
        <f>VLOOKUP(A129,Sheet3!A:L,12,0)</f>
        <v>680.00</v>
      </c>
      <c r="F129" s="4" t="str">
        <f>VLOOKUP(A129,Sheet3!A:C,3,0)</f>
        <v>2946130</v>
      </c>
      <c r="G129" s="4">
        <f t="shared" si="6"/>
        <v>0</v>
      </c>
      <c r="H129" s="4" t="str">
        <f t="shared" si="7"/>
        <v>，2946130</v>
      </c>
      <c r="I129" s="4" t="str">
        <f>VLOOKUP(A129,Sheet3!A:U,21,0)</f>
        <v>直连</v>
      </c>
    </row>
    <row r="130" s="4" customFormat="1" hidden="1" spans="1:9">
      <c r="A130" s="5">
        <v>999222181448522</v>
      </c>
      <c r="B130" s="6">
        <v>44939</v>
      </c>
      <c r="C130" s="6">
        <v>44940</v>
      </c>
      <c r="D130" s="4">
        <v>360</v>
      </c>
      <c r="E130" s="4" t="str">
        <f>VLOOKUP(A130,Sheet3!A:L,12,0)</f>
        <v>360.00</v>
      </c>
      <c r="F130" s="4" t="str">
        <f>VLOOKUP(A130,Sheet3!A:C,3,0)</f>
        <v>2946176</v>
      </c>
      <c r="G130" s="4">
        <f t="shared" si="6"/>
        <v>0</v>
      </c>
      <c r="H130" s="4" t="str">
        <f t="shared" si="7"/>
        <v>，2946176</v>
      </c>
      <c r="I130" s="4" t="str">
        <f>VLOOKUP(A130,Sheet3!A:U,21,0)</f>
        <v>直连</v>
      </c>
    </row>
    <row r="131" s="4" customFormat="1" hidden="1" spans="1:9">
      <c r="A131" s="5">
        <v>999222183109046</v>
      </c>
      <c r="B131" s="6">
        <v>44939</v>
      </c>
      <c r="C131" s="6">
        <v>44940</v>
      </c>
      <c r="D131" s="4">
        <v>204</v>
      </c>
      <c r="E131" s="4" t="str">
        <f>VLOOKUP(A131,Sheet3!A:L,12,0)</f>
        <v>204.00</v>
      </c>
      <c r="F131" s="4" t="str">
        <f>VLOOKUP(A131,Sheet3!A:C,3,0)</f>
        <v>2946227</v>
      </c>
      <c r="G131" s="4">
        <f t="shared" ref="G131:G162" si="8">D131-E131</f>
        <v>0</v>
      </c>
      <c r="H131" s="4" t="str">
        <f t="shared" ref="H131:H162" si="9">$H$1&amp;F131</f>
        <v>，2946227</v>
      </c>
      <c r="I131" s="4" t="str">
        <f>VLOOKUP(A131,Sheet3!A:U,21,0)</f>
        <v>直连</v>
      </c>
    </row>
    <row r="132" s="4" customFormat="1" hidden="1" spans="1:9">
      <c r="A132" s="5">
        <v>999222183804002</v>
      </c>
      <c r="B132" s="6">
        <v>44939</v>
      </c>
      <c r="C132" s="6">
        <v>44940</v>
      </c>
      <c r="D132" s="4">
        <v>237</v>
      </c>
      <c r="E132" s="4" t="str">
        <f>VLOOKUP(A132,Sheet3!A:L,12,0)</f>
        <v>237.00</v>
      </c>
      <c r="F132" s="4" t="str">
        <f>VLOOKUP(A132,Sheet3!A:C,3,0)</f>
        <v>2946360</v>
      </c>
      <c r="G132" s="4">
        <f t="shared" si="8"/>
        <v>0</v>
      </c>
      <c r="H132" s="4" t="str">
        <f t="shared" si="9"/>
        <v>，2946360</v>
      </c>
      <c r="I132" s="4" t="str">
        <f>VLOOKUP(A132,Sheet3!A:U,21,0)</f>
        <v>直连</v>
      </c>
    </row>
    <row r="133" s="4" customFormat="1" hidden="1" spans="1:9">
      <c r="A133" s="5">
        <v>999222183884794</v>
      </c>
      <c r="B133" s="6">
        <v>44939</v>
      </c>
      <c r="C133" s="6">
        <v>44940</v>
      </c>
      <c r="D133" s="4">
        <v>431</v>
      </c>
      <c r="E133" s="4" t="str">
        <f>VLOOKUP(A133,Sheet3!A:L,12,0)</f>
        <v>431.00</v>
      </c>
      <c r="F133" s="4" t="str">
        <f>VLOOKUP(A133,Sheet3!A:C,3,0)</f>
        <v>2946373</v>
      </c>
      <c r="G133" s="4">
        <f t="shared" si="8"/>
        <v>0</v>
      </c>
      <c r="H133" s="4" t="str">
        <f t="shared" si="9"/>
        <v>，2946373</v>
      </c>
      <c r="I133" s="4" t="str">
        <f>VLOOKUP(A133,Sheet3!A:U,21,0)</f>
        <v>直连</v>
      </c>
    </row>
    <row r="134" s="4" customFormat="1" hidden="1" spans="1:9">
      <c r="A134" s="5">
        <v>999222183972998</v>
      </c>
      <c r="B134" s="6">
        <v>44939</v>
      </c>
      <c r="C134" s="6">
        <v>44940</v>
      </c>
      <c r="D134" s="4">
        <v>625</v>
      </c>
      <c r="E134" s="4" t="str">
        <f>VLOOKUP(A134,Sheet3!A:L,12,0)</f>
        <v>625.00</v>
      </c>
      <c r="F134" s="4" t="str">
        <f>VLOOKUP(A134,Sheet3!A:C,3,0)</f>
        <v>2946390</v>
      </c>
      <c r="G134" s="4">
        <f t="shared" si="8"/>
        <v>0</v>
      </c>
      <c r="H134" s="4" t="str">
        <f t="shared" si="9"/>
        <v>，2946390</v>
      </c>
      <c r="I134" s="4" t="str">
        <f>VLOOKUP(A134,Sheet3!A:U,21,0)</f>
        <v>直连</v>
      </c>
    </row>
    <row r="135" s="4" customFormat="1" hidden="1" spans="1:9">
      <c r="A135" s="5">
        <v>999222184062466</v>
      </c>
      <c r="B135" s="6">
        <v>44939</v>
      </c>
      <c r="C135" s="6">
        <v>44940</v>
      </c>
      <c r="D135" s="4">
        <v>146</v>
      </c>
      <c r="E135" s="4" t="str">
        <f>VLOOKUP(A135,Sheet3!A:L,12,0)</f>
        <v>146.00</v>
      </c>
      <c r="F135" s="4" t="str">
        <f>VLOOKUP(A135,Sheet3!A:C,3,0)</f>
        <v>2946399</v>
      </c>
      <c r="G135" s="4">
        <f t="shared" si="8"/>
        <v>0</v>
      </c>
      <c r="H135" s="4" t="str">
        <f t="shared" si="9"/>
        <v>，2946399</v>
      </c>
      <c r="I135" s="4" t="str">
        <f>VLOOKUP(A135,Sheet3!A:U,21,0)</f>
        <v>直连</v>
      </c>
    </row>
    <row r="136" s="4" customFormat="1" hidden="1" spans="1:9">
      <c r="A136" s="5">
        <v>999222184464046</v>
      </c>
      <c r="B136" s="6">
        <v>44939</v>
      </c>
      <c r="C136" s="6">
        <v>44940</v>
      </c>
      <c r="D136" s="4">
        <v>448</v>
      </c>
      <c r="E136" s="4" t="str">
        <f>VLOOKUP(A136,Sheet3!A:L,12,0)</f>
        <v>448.00</v>
      </c>
      <c r="F136" s="4" t="str">
        <f>VLOOKUP(A136,Sheet3!A:C,3,0)</f>
        <v>2946470</v>
      </c>
      <c r="G136" s="4">
        <f t="shared" si="8"/>
        <v>0</v>
      </c>
      <c r="H136" s="4" t="str">
        <f t="shared" si="9"/>
        <v>，2946470</v>
      </c>
      <c r="I136" s="4" t="str">
        <f>VLOOKUP(A136,Sheet3!A:U,21,0)</f>
        <v>直连</v>
      </c>
    </row>
    <row r="137" s="4" customFormat="1" hidden="1" spans="1:9">
      <c r="A137" s="5">
        <v>999222184568693</v>
      </c>
      <c r="B137" s="6">
        <v>44939</v>
      </c>
      <c r="C137" s="6">
        <v>44940</v>
      </c>
      <c r="D137" s="4">
        <v>913</v>
      </c>
      <c r="E137" s="4" t="str">
        <f>VLOOKUP(A137,Sheet3!A:L,12,0)</f>
        <v>913.00</v>
      </c>
      <c r="F137" s="4" t="str">
        <f>VLOOKUP(A137,Sheet3!A:C,3,0)</f>
        <v>2946489</v>
      </c>
      <c r="G137" s="4">
        <f t="shared" si="8"/>
        <v>0</v>
      </c>
      <c r="H137" s="4" t="str">
        <f t="shared" si="9"/>
        <v>，2946489</v>
      </c>
      <c r="I137" s="4" t="str">
        <f>VLOOKUP(A137,Sheet3!A:U,21,0)</f>
        <v>直连</v>
      </c>
    </row>
    <row r="138" s="4" customFormat="1" hidden="1" spans="1:9">
      <c r="A138" s="5">
        <v>999222184637556</v>
      </c>
      <c r="B138" s="6">
        <v>44939</v>
      </c>
      <c r="C138" s="6">
        <v>44940</v>
      </c>
      <c r="D138" s="4">
        <v>283</v>
      </c>
      <c r="E138" s="4" t="str">
        <f>VLOOKUP(A138,Sheet3!A:L,12,0)</f>
        <v>283.00</v>
      </c>
      <c r="F138" s="4" t="str">
        <f>VLOOKUP(A138,Sheet3!A:C,3,0)</f>
        <v>2946501</v>
      </c>
      <c r="G138" s="4">
        <f t="shared" si="8"/>
        <v>0</v>
      </c>
      <c r="H138" s="4" t="str">
        <f t="shared" si="9"/>
        <v>，2946501</v>
      </c>
      <c r="I138" s="4" t="str">
        <f>VLOOKUP(A138,Sheet3!A:U,21,0)</f>
        <v>直连</v>
      </c>
    </row>
    <row r="139" s="4" customFormat="1" hidden="1" spans="1:9">
      <c r="A139" s="5">
        <v>999222184670971</v>
      </c>
      <c r="B139" s="6">
        <v>44939</v>
      </c>
      <c r="C139" s="6">
        <v>44940</v>
      </c>
      <c r="D139" s="4">
        <v>283</v>
      </c>
      <c r="E139" s="4" t="str">
        <f>VLOOKUP(A139,Sheet3!A:L,12,0)</f>
        <v>283.00</v>
      </c>
      <c r="F139" s="4" t="str">
        <f>VLOOKUP(A139,Sheet3!A:C,3,0)</f>
        <v>2946507</v>
      </c>
      <c r="G139" s="4">
        <f t="shared" si="8"/>
        <v>0</v>
      </c>
      <c r="H139" s="4" t="str">
        <f t="shared" si="9"/>
        <v>，2946507</v>
      </c>
      <c r="I139" s="4" t="str">
        <f>VLOOKUP(A139,Sheet3!A:U,21,0)</f>
        <v>直连</v>
      </c>
    </row>
    <row r="140" s="4" customFormat="1" hidden="1" spans="1:9">
      <c r="A140" s="5">
        <v>999222184686253</v>
      </c>
      <c r="B140" s="6">
        <v>44939</v>
      </c>
      <c r="C140" s="6">
        <v>44940</v>
      </c>
      <c r="D140" s="4">
        <v>196</v>
      </c>
      <c r="E140" s="4" t="str">
        <f>VLOOKUP(A140,Sheet3!A:L,12,0)</f>
        <v>196.00</v>
      </c>
      <c r="F140" s="4" t="str">
        <f>VLOOKUP(A140,Sheet3!A:C,3,0)</f>
        <v>2946508</v>
      </c>
      <c r="G140" s="4">
        <f t="shared" si="8"/>
        <v>0</v>
      </c>
      <c r="H140" s="4" t="str">
        <f t="shared" si="9"/>
        <v>，2946508</v>
      </c>
      <c r="I140" s="4" t="str">
        <f>VLOOKUP(A140,Sheet3!A:U,21,0)</f>
        <v>直连</v>
      </c>
    </row>
    <row r="141" s="4" customFormat="1" hidden="1" spans="1:9">
      <c r="A141" s="5">
        <v>999222184855213</v>
      </c>
      <c r="B141" s="6">
        <v>44939</v>
      </c>
      <c r="C141" s="6">
        <v>44940</v>
      </c>
      <c r="D141" s="4">
        <v>136</v>
      </c>
      <c r="E141" s="4" t="str">
        <f>VLOOKUP(A141,Sheet3!A:L,12,0)</f>
        <v>136.00</v>
      </c>
      <c r="F141" s="4" t="str">
        <f>VLOOKUP(A141,Sheet3!A:C,3,0)</f>
        <v>2946538</v>
      </c>
      <c r="G141" s="4">
        <f t="shared" si="8"/>
        <v>0</v>
      </c>
      <c r="H141" s="4" t="str">
        <f t="shared" si="9"/>
        <v>，2946538</v>
      </c>
      <c r="I141" s="4" t="str">
        <f>VLOOKUP(A141,Sheet3!A:U,21,0)</f>
        <v>直连</v>
      </c>
    </row>
    <row r="142" s="4" customFormat="1" hidden="1" spans="1:9">
      <c r="A142" s="5">
        <v>999222185186851</v>
      </c>
      <c r="B142" s="6">
        <v>44939</v>
      </c>
      <c r="C142" s="6">
        <v>44940</v>
      </c>
      <c r="D142" s="4">
        <v>1343</v>
      </c>
      <c r="E142" s="4" t="str">
        <f>VLOOKUP(A142,Sheet3!A:L,12,0)</f>
        <v>1343.00</v>
      </c>
      <c r="F142" s="4" t="str">
        <f>VLOOKUP(A142,Sheet3!A:C,3,0)</f>
        <v>2946590</v>
      </c>
      <c r="G142" s="4">
        <f t="shared" si="8"/>
        <v>0</v>
      </c>
      <c r="H142" s="4" t="str">
        <f t="shared" si="9"/>
        <v>，2946590</v>
      </c>
      <c r="I142" s="4" t="str">
        <f>VLOOKUP(A142,Sheet3!A:U,21,0)</f>
        <v>直连</v>
      </c>
    </row>
    <row r="143" s="4" customFormat="1" hidden="1" spans="1:9">
      <c r="A143" s="5">
        <v>999222185339497</v>
      </c>
      <c r="B143" s="6">
        <v>44939</v>
      </c>
      <c r="C143" s="6">
        <v>44940</v>
      </c>
      <c r="D143" s="4">
        <v>884</v>
      </c>
      <c r="E143" s="4" t="str">
        <f>VLOOKUP(A143,Sheet3!A:L,12,0)</f>
        <v>884.00</v>
      </c>
      <c r="F143" s="4" t="str">
        <f>VLOOKUP(A143,Sheet3!A:C,3,0)</f>
        <v>2946619</v>
      </c>
      <c r="G143" s="4">
        <f t="shared" si="8"/>
        <v>0</v>
      </c>
      <c r="H143" s="4" t="str">
        <f t="shared" si="9"/>
        <v>，2946619</v>
      </c>
      <c r="I143" s="4" t="str">
        <f>VLOOKUP(A143,Sheet3!A:U,21,0)</f>
        <v>直连</v>
      </c>
    </row>
    <row r="144" s="4" customFormat="1" hidden="1" spans="1:9">
      <c r="A144" s="5">
        <v>999222185530587</v>
      </c>
      <c r="B144" s="6">
        <v>44939</v>
      </c>
      <c r="C144" s="6">
        <v>44940</v>
      </c>
      <c r="D144" s="4">
        <v>195</v>
      </c>
      <c r="E144" s="4" t="str">
        <f>VLOOKUP(A144,Sheet3!A:L,12,0)</f>
        <v>195.00</v>
      </c>
      <c r="F144" s="4" t="str">
        <f>VLOOKUP(A144,Sheet3!A:C,3,0)</f>
        <v>2946646</v>
      </c>
      <c r="G144" s="4">
        <f t="shared" si="8"/>
        <v>0</v>
      </c>
      <c r="H144" s="4" t="str">
        <f t="shared" si="9"/>
        <v>，2946646</v>
      </c>
      <c r="I144" s="4" t="str">
        <f>VLOOKUP(A144,Sheet3!A:U,21,0)</f>
        <v>直连</v>
      </c>
    </row>
    <row r="145" s="4" customFormat="1" hidden="1" spans="1:9">
      <c r="A145" s="5">
        <v>999222186182894</v>
      </c>
      <c r="B145" s="6">
        <v>44939</v>
      </c>
      <c r="C145" s="6">
        <v>44940</v>
      </c>
      <c r="D145" s="4">
        <v>469</v>
      </c>
      <c r="E145" s="4" t="str">
        <f>VLOOKUP(A145,Sheet3!A:L,12,0)</f>
        <v>469.00</v>
      </c>
      <c r="F145" s="4" t="str">
        <f>VLOOKUP(A145,Sheet3!A:C,3,0)</f>
        <v>2946757</v>
      </c>
      <c r="G145" s="4">
        <f t="shared" si="8"/>
        <v>0</v>
      </c>
      <c r="H145" s="4" t="str">
        <f t="shared" si="9"/>
        <v>，2946757</v>
      </c>
      <c r="I145" s="4" t="str">
        <f>VLOOKUP(A145,Sheet3!A:U,21,0)</f>
        <v>直连</v>
      </c>
    </row>
    <row r="146" s="4" customFormat="1" hidden="1" spans="1:9">
      <c r="A146" s="5">
        <v>999222186817530</v>
      </c>
      <c r="B146" s="6">
        <v>44939</v>
      </c>
      <c r="C146" s="6">
        <v>44940</v>
      </c>
      <c r="D146" s="4">
        <v>478</v>
      </c>
      <c r="E146" s="4" t="str">
        <f>VLOOKUP(A146,Sheet3!A:L,12,0)</f>
        <v>478.00</v>
      </c>
      <c r="F146" s="4" t="str">
        <f>VLOOKUP(A146,Sheet3!A:C,3,0)</f>
        <v>2946851</v>
      </c>
      <c r="G146" s="4">
        <f t="shared" si="8"/>
        <v>0</v>
      </c>
      <c r="H146" s="4" t="str">
        <f t="shared" si="9"/>
        <v>，2946851</v>
      </c>
      <c r="I146" s="4" t="str">
        <f>VLOOKUP(A146,Sheet3!A:U,21,0)</f>
        <v>直连</v>
      </c>
    </row>
    <row r="147" s="4" customFormat="1" hidden="1" spans="1:9">
      <c r="A147" s="5">
        <v>999222186816200</v>
      </c>
      <c r="B147" s="6">
        <v>44939</v>
      </c>
      <c r="C147" s="6">
        <v>44940</v>
      </c>
      <c r="D147" s="4">
        <v>421</v>
      </c>
      <c r="E147" s="4" t="str">
        <f>VLOOKUP(A147,Sheet3!A:L,12,0)</f>
        <v>421.00</v>
      </c>
      <c r="F147" s="4" t="str">
        <f>VLOOKUP(A147,Sheet3!A:C,3,0)</f>
        <v>2946850</v>
      </c>
      <c r="G147" s="4">
        <f t="shared" si="8"/>
        <v>0</v>
      </c>
      <c r="H147" s="4" t="str">
        <f t="shared" si="9"/>
        <v>，2946850</v>
      </c>
      <c r="I147" s="4" t="str">
        <f>VLOOKUP(A147,Sheet3!A:U,21,0)</f>
        <v>直连</v>
      </c>
    </row>
    <row r="148" s="4" customFormat="1" spans="1:12">
      <c r="A148" s="13" t="s">
        <v>881</v>
      </c>
      <c r="B148" s="6">
        <v>44913</v>
      </c>
      <c r="C148" s="6">
        <v>44914</v>
      </c>
      <c r="D148" s="4">
        <v>-360</v>
      </c>
      <c r="E148" s="4" t="e">
        <f>VLOOKUP(A148,Sheet3!A:L,12,0)</f>
        <v>#N/A</v>
      </c>
      <c r="F148" s="4" t="e">
        <f>VLOOKUP(A148,Sheet3!A:C,3,0)</f>
        <v>#N/A</v>
      </c>
      <c r="G148" s="4" t="e">
        <f t="shared" si="8"/>
        <v>#N/A</v>
      </c>
      <c r="H148" s="4" t="e">
        <f t="shared" si="9"/>
        <v>#N/A</v>
      </c>
      <c r="I148" s="4" t="e">
        <f>VLOOKUP(A148,Sheet3!A:U,21,0)</f>
        <v>#N/A</v>
      </c>
      <c r="J148" s="4" t="s">
        <v>882</v>
      </c>
      <c r="L148" s="4" t="s">
        <v>883</v>
      </c>
    </row>
    <row r="149" s="4" customFormat="1" spans="1:12">
      <c r="A149" s="5">
        <v>21843398280</v>
      </c>
      <c r="B149" s="6">
        <v>44893</v>
      </c>
      <c r="C149" s="6">
        <v>44895</v>
      </c>
      <c r="D149" s="4">
        <v>-1022</v>
      </c>
      <c r="E149" s="4" t="e">
        <f>VLOOKUP(A149,Sheet3!A:L,12,0)</f>
        <v>#N/A</v>
      </c>
      <c r="F149" s="4" t="e">
        <f>VLOOKUP(A149,Sheet3!A:C,3,0)</f>
        <v>#N/A</v>
      </c>
      <c r="G149" s="4" t="e">
        <f t="shared" si="8"/>
        <v>#N/A</v>
      </c>
      <c r="H149" s="4" t="e">
        <f t="shared" si="9"/>
        <v>#N/A</v>
      </c>
      <c r="I149" s="4" t="e">
        <f>VLOOKUP(A149,Sheet3!A:U,21,0)</f>
        <v>#N/A</v>
      </c>
      <c r="J149" s="4" t="s">
        <v>884</v>
      </c>
      <c r="L149" s="4" t="s">
        <v>883</v>
      </c>
    </row>
    <row r="150" s="4" customFormat="1" spans="1:10">
      <c r="A150" s="5">
        <v>21781104888</v>
      </c>
      <c r="B150" s="6">
        <v>44902</v>
      </c>
      <c r="C150" s="6">
        <v>44905</v>
      </c>
      <c r="D150" s="4">
        <v>-752</v>
      </c>
      <c r="E150" s="4" t="e">
        <f>VLOOKUP(A150,Sheet3!A:L,12,0)</f>
        <v>#N/A</v>
      </c>
      <c r="F150" s="4" t="e">
        <f>VLOOKUP(A150,Sheet3!A:C,3,0)</f>
        <v>#N/A</v>
      </c>
      <c r="G150" s="4" t="e">
        <f t="shared" si="8"/>
        <v>#N/A</v>
      </c>
      <c r="H150" s="4" t="e">
        <f t="shared" si="9"/>
        <v>#N/A</v>
      </c>
      <c r="I150" s="4" t="e">
        <f>VLOOKUP(A150,Sheet3!A:U,21,0)</f>
        <v>#N/A</v>
      </c>
      <c r="J150" s="4" t="s">
        <v>885</v>
      </c>
    </row>
    <row r="151" s="4" customFormat="1" spans="1:10">
      <c r="A151" s="13" t="s">
        <v>886</v>
      </c>
      <c r="B151" s="6">
        <v>44909</v>
      </c>
      <c r="C151" s="6">
        <v>44912</v>
      </c>
      <c r="D151" s="4">
        <v>-924.99</v>
      </c>
      <c r="E151" s="4" t="e">
        <f>VLOOKUP(A151,Sheet3!A:L,12,0)</f>
        <v>#N/A</v>
      </c>
      <c r="F151" s="4" t="e">
        <f>VLOOKUP(A151,Sheet3!A:C,3,0)</f>
        <v>#N/A</v>
      </c>
      <c r="G151" s="4" t="e">
        <f t="shared" si="8"/>
        <v>#N/A</v>
      </c>
      <c r="H151" s="4" t="e">
        <f t="shared" si="9"/>
        <v>#N/A</v>
      </c>
      <c r="I151" s="4" t="e">
        <f>VLOOKUP(A151,Sheet3!A:U,21,0)</f>
        <v>#N/A</v>
      </c>
      <c r="J151" s="4" t="s">
        <v>887</v>
      </c>
    </row>
    <row r="152" s="4" customFormat="1" spans="1:10">
      <c r="A152" s="5">
        <v>21881601666</v>
      </c>
      <c r="B152" s="6">
        <v>44909</v>
      </c>
      <c r="C152" s="6">
        <v>44916</v>
      </c>
      <c r="D152" s="4">
        <v>-6164.01</v>
      </c>
      <c r="E152" s="4" t="e">
        <f>VLOOKUP(A152,Sheet3!A:L,12,0)</f>
        <v>#N/A</v>
      </c>
      <c r="F152" s="4" t="e">
        <f>VLOOKUP(A152,Sheet3!A:C,3,0)</f>
        <v>#N/A</v>
      </c>
      <c r="G152" s="4" t="e">
        <f t="shared" si="8"/>
        <v>#N/A</v>
      </c>
      <c r="H152" s="4" t="e">
        <f t="shared" si="9"/>
        <v>#N/A</v>
      </c>
      <c r="I152" s="4" t="e">
        <f>VLOOKUP(A152,Sheet3!A:U,21,0)</f>
        <v>#N/A</v>
      </c>
      <c r="J152" s="4" t="s">
        <v>888</v>
      </c>
    </row>
    <row r="153" s="4" customFormat="1" spans="1:10">
      <c r="A153" s="13" t="s">
        <v>889</v>
      </c>
      <c r="B153" s="6">
        <v>44911</v>
      </c>
      <c r="C153" s="6">
        <v>44912</v>
      </c>
      <c r="D153" s="4">
        <v>-1746.01</v>
      </c>
      <c r="E153" s="4" t="e">
        <f>VLOOKUP(A153,Sheet3!A:L,12,0)</f>
        <v>#N/A</v>
      </c>
      <c r="F153" s="4" t="e">
        <f>VLOOKUP(A153,Sheet3!A:C,3,0)</f>
        <v>#N/A</v>
      </c>
      <c r="G153" s="4" t="e">
        <f t="shared" si="8"/>
        <v>#N/A</v>
      </c>
      <c r="H153" s="4" t="e">
        <f t="shared" si="9"/>
        <v>#N/A</v>
      </c>
      <c r="I153" s="4" t="e">
        <f>VLOOKUP(A153,Sheet3!A:U,21,0)</f>
        <v>#N/A</v>
      </c>
      <c r="J153" s="4" t="s">
        <v>890</v>
      </c>
    </row>
    <row r="154" s="4" customFormat="1" spans="1:11">
      <c r="A154" s="13" t="s">
        <v>891</v>
      </c>
      <c r="B154" s="6">
        <v>44911</v>
      </c>
      <c r="C154" s="6">
        <v>44912</v>
      </c>
      <c r="D154" s="4">
        <v>-880</v>
      </c>
      <c r="E154" s="4" t="e">
        <f>VLOOKUP(A154,Sheet3!A:L,12,0)</f>
        <v>#N/A</v>
      </c>
      <c r="F154" s="4" t="e">
        <f>VLOOKUP(A154,Sheet3!A:C,3,0)</f>
        <v>#N/A</v>
      </c>
      <c r="G154" s="4" t="e">
        <f t="shared" si="8"/>
        <v>#N/A</v>
      </c>
      <c r="H154" s="4" t="e">
        <f t="shared" si="9"/>
        <v>#N/A</v>
      </c>
      <c r="I154" s="4" t="e">
        <f>VLOOKUP(A154,Sheet3!A:U,21,0)</f>
        <v>#N/A</v>
      </c>
      <c r="J154" s="7" t="s">
        <v>892</v>
      </c>
      <c r="K154" s="7"/>
    </row>
    <row r="155" s="4" customFormat="1" spans="1:10">
      <c r="A155" s="13" t="s">
        <v>893</v>
      </c>
      <c r="B155" s="6">
        <v>44913</v>
      </c>
      <c r="C155" s="6">
        <v>44915</v>
      </c>
      <c r="D155" s="4">
        <v>-372</v>
      </c>
      <c r="E155" s="4" t="e">
        <f>VLOOKUP(A155,Sheet3!A:L,12,0)</f>
        <v>#N/A</v>
      </c>
      <c r="F155" s="4" t="e">
        <f>VLOOKUP(A155,Sheet3!A:C,3,0)</f>
        <v>#N/A</v>
      </c>
      <c r="G155" s="4" t="e">
        <f t="shared" si="8"/>
        <v>#N/A</v>
      </c>
      <c r="H155" s="4" t="e">
        <f t="shared" si="9"/>
        <v>#N/A</v>
      </c>
      <c r="I155" s="4" t="e">
        <f>VLOOKUP(A155,Sheet3!A:U,21,0)</f>
        <v>#N/A</v>
      </c>
      <c r="J155" s="4" t="s">
        <v>894</v>
      </c>
    </row>
    <row r="156" s="4" customFormat="1" spans="1:11">
      <c r="A156" s="5">
        <v>21892806345</v>
      </c>
      <c r="B156" s="6">
        <v>44915</v>
      </c>
      <c r="C156" s="6">
        <v>44920</v>
      </c>
      <c r="D156" s="4">
        <v>-301</v>
      </c>
      <c r="E156" s="4" t="e">
        <f>VLOOKUP(A156,Sheet3!A:L,12,0)</f>
        <v>#N/A</v>
      </c>
      <c r="F156" s="4" t="e">
        <f>VLOOKUP(A156,Sheet3!A:C,3,0)</f>
        <v>#N/A</v>
      </c>
      <c r="G156" s="4" t="e">
        <f t="shared" si="8"/>
        <v>#N/A</v>
      </c>
      <c r="H156" s="4" t="e">
        <f t="shared" si="9"/>
        <v>#N/A</v>
      </c>
      <c r="I156" s="4" t="e">
        <f>VLOOKUP(A156,Sheet3!A:U,21,0)</f>
        <v>#N/A</v>
      </c>
      <c r="J156" s="7" t="s">
        <v>895</v>
      </c>
      <c r="K156" s="7"/>
    </row>
    <row r="157" s="4" customFormat="1" spans="1:10">
      <c r="A157" s="13" t="s">
        <v>896</v>
      </c>
      <c r="B157" s="6">
        <v>44915</v>
      </c>
      <c r="C157" s="6">
        <v>44916</v>
      </c>
      <c r="D157" s="4">
        <v>-526</v>
      </c>
      <c r="E157" s="4" t="e">
        <f>VLOOKUP(A157,Sheet3!A:L,12,0)</f>
        <v>#N/A</v>
      </c>
      <c r="F157" s="4" t="e">
        <f>VLOOKUP(A157,Sheet3!A:C,3,0)</f>
        <v>#N/A</v>
      </c>
      <c r="G157" s="4" t="e">
        <f t="shared" si="8"/>
        <v>#N/A</v>
      </c>
      <c r="H157" s="4" t="e">
        <f t="shared" si="9"/>
        <v>#N/A</v>
      </c>
      <c r="I157" s="4" t="e">
        <f>VLOOKUP(A157,Sheet3!A:U,21,0)</f>
        <v>#N/A</v>
      </c>
      <c r="J157" s="4" t="s">
        <v>897</v>
      </c>
    </row>
    <row r="158" s="4" customFormat="1" spans="1:10">
      <c r="A158" s="13" t="s">
        <v>898</v>
      </c>
      <c r="B158" s="6">
        <v>44938</v>
      </c>
      <c r="C158" s="6">
        <v>44939</v>
      </c>
      <c r="D158" s="4">
        <v>-4518</v>
      </c>
      <c r="E158" s="4" t="e">
        <f>VLOOKUP(A158,Sheet3!A:L,12,0)</f>
        <v>#N/A</v>
      </c>
      <c r="F158" s="4" t="e">
        <f>VLOOKUP(A158,Sheet3!A:C,3,0)</f>
        <v>#N/A</v>
      </c>
      <c r="G158" s="4" t="e">
        <f t="shared" si="8"/>
        <v>#N/A</v>
      </c>
      <c r="H158" s="4" t="e">
        <f t="shared" si="9"/>
        <v>#N/A</v>
      </c>
      <c r="I158" s="4" t="e">
        <f>VLOOKUP(A158,Sheet3!A:U,21,0)</f>
        <v>#N/A</v>
      </c>
      <c r="J158" s="4" t="s">
        <v>899</v>
      </c>
    </row>
    <row r="159" s="4" customFormat="1" spans="1:10">
      <c r="A159" s="13" t="s">
        <v>900</v>
      </c>
      <c r="B159" s="6">
        <v>44919</v>
      </c>
      <c r="C159" s="6">
        <v>44921</v>
      </c>
      <c r="D159" s="4">
        <v>-105.99</v>
      </c>
      <c r="E159" s="4" t="e">
        <f>VLOOKUP(A159,Sheet3!A:L,12,0)</f>
        <v>#N/A</v>
      </c>
      <c r="F159" s="4" t="e">
        <f>VLOOKUP(A159,Sheet3!A:C,3,0)</f>
        <v>#N/A</v>
      </c>
      <c r="G159" s="4" t="e">
        <f t="shared" si="8"/>
        <v>#N/A</v>
      </c>
      <c r="H159" s="4" t="e">
        <f t="shared" si="9"/>
        <v>#N/A</v>
      </c>
      <c r="I159" s="4" t="e">
        <f>VLOOKUP(A159,Sheet3!A:U,21,0)</f>
        <v>#N/A</v>
      </c>
      <c r="J159" s="4" t="s">
        <v>901</v>
      </c>
    </row>
    <row r="160" s="4" customFormat="1" spans="1:11">
      <c r="A160" s="5">
        <v>21848279672</v>
      </c>
      <c r="B160" s="6">
        <v>44919</v>
      </c>
      <c r="C160" s="6">
        <v>44921</v>
      </c>
      <c r="D160" s="4">
        <v>-3810</v>
      </c>
      <c r="E160" s="4" t="e">
        <f>VLOOKUP(A160,Sheet3!A:L,12,0)</f>
        <v>#N/A</v>
      </c>
      <c r="F160" s="4" t="e">
        <f>VLOOKUP(A160,Sheet3!A:C,3,0)</f>
        <v>#N/A</v>
      </c>
      <c r="G160" s="4" t="e">
        <f t="shared" si="8"/>
        <v>#N/A</v>
      </c>
      <c r="H160" s="4" t="e">
        <f t="shared" si="9"/>
        <v>#N/A</v>
      </c>
      <c r="I160" s="4" t="e">
        <f>VLOOKUP(A160,Sheet3!A:U,21,0)</f>
        <v>#N/A</v>
      </c>
      <c r="J160" s="7" t="s">
        <v>902</v>
      </c>
      <c r="K160" s="7"/>
    </row>
    <row r="161" s="4" customFormat="1" spans="1:10">
      <c r="A161" s="13" t="s">
        <v>903</v>
      </c>
      <c r="B161" s="6">
        <v>44922</v>
      </c>
      <c r="C161" s="6">
        <v>44923</v>
      </c>
      <c r="D161" s="4">
        <v>-1051</v>
      </c>
      <c r="E161" s="4" t="e">
        <f>VLOOKUP(A161,Sheet3!A:L,12,0)</f>
        <v>#N/A</v>
      </c>
      <c r="F161" s="4" t="e">
        <f>VLOOKUP(A161,Sheet3!A:C,3,0)</f>
        <v>#N/A</v>
      </c>
      <c r="G161" s="4" t="e">
        <f t="shared" si="8"/>
        <v>#N/A</v>
      </c>
      <c r="H161" s="4" t="e">
        <f t="shared" si="9"/>
        <v>#N/A</v>
      </c>
      <c r="I161" s="4" t="e">
        <f>VLOOKUP(A161,Sheet3!A:U,21,0)</f>
        <v>#N/A</v>
      </c>
      <c r="J161" s="4" t="s">
        <v>904</v>
      </c>
    </row>
    <row r="162" s="4" customFormat="1" spans="1:10">
      <c r="A162" s="13" t="s">
        <v>905</v>
      </c>
      <c r="B162" s="6">
        <v>44922</v>
      </c>
      <c r="C162" s="6">
        <v>44924</v>
      </c>
      <c r="D162" s="4">
        <v>-1464</v>
      </c>
      <c r="E162" s="4" t="e">
        <f>VLOOKUP(A162,Sheet3!A:L,12,0)</f>
        <v>#N/A</v>
      </c>
      <c r="F162" s="4" t="e">
        <f>VLOOKUP(A162,Sheet3!A:C,3,0)</f>
        <v>#N/A</v>
      </c>
      <c r="G162" s="4" t="e">
        <f t="shared" si="8"/>
        <v>#N/A</v>
      </c>
      <c r="H162" s="4" t="e">
        <f t="shared" si="9"/>
        <v>#N/A</v>
      </c>
      <c r="I162" s="4" t="e">
        <f>VLOOKUP(A162,Sheet3!A:U,21,0)</f>
        <v>#N/A</v>
      </c>
      <c r="J162" s="4" t="s">
        <v>906</v>
      </c>
    </row>
    <row r="163" s="4" customFormat="1" spans="1:10">
      <c r="A163" s="5">
        <v>21260571683</v>
      </c>
      <c r="B163" s="6">
        <v>44926</v>
      </c>
      <c r="C163" s="6">
        <v>44928</v>
      </c>
      <c r="D163" s="4">
        <v>-556</v>
      </c>
      <c r="E163" s="4" t="e">
        <f>VLOOKUP(A163,Sheet3!A:L,12,0)</f>
        <v>#N/A</v>
      </c>
      <c r="F163" s="4" t="e">
        <f>VLOOKUP(A163,Sheet3!A:C,3,0)</f>
        <v>#N/A</v>
      </c>
      <c r="G163" s="4" t="e">
        <f>D163-E163</f>
        <v>#N/A</v>
      </c>
      <c r="H163" s="4" t="e">
        <f>$H$1&amp;F163</f>
        <v>#N/A</v>
      </c>
      <c r="I163" s="4" t="e">
        <f>VLOOKUP(A163,Sheet3!A:U,21,0)</f>
        <v>#N/A</v>
      </c>
      <c r="J163" s="4" t="s">
        <v>907</v>
      </c>
    </row>
    <row r="164" s="4" customFormat="1" spans="1:10">
      <c r="A164" s="5">
        <v>21879847014</v>
      </c>
      <c r="B164" s="6">
        <v>44928</v>
      </c>
      <c r="C164" s="6">
        <v>44930</v>
      </c>
      <c r="D164" s="4">
        <v>-6531</v>
      </c>
      <c r="E164" s="4" t="e">
        <f>VLOOKUP(A164,Sheet3!A:L,12,0)</f>
        <v>#N/A</v>
      </c>
      <c r="F164" s="4" t="e">
        <f>VLOOKUP(A164,Sheet3!A:C,3,0)</f>
        <v>#N/A</v>
      </c>
      <c r="G164" s="4" t="e">
        <f>D164-E164</f>
        <v>#N/A</v>
      </c>
      <c r="H164" s="4" t="e">
        <f>$H$1&amp;F164</f>
        <v>#N/A</v>
      </c>
      <c r="I164" s="4" t="e">
        <f>VLOOKUP(A164,Sheet3!A:U,21,0)</f>
        <v>#N/A</v>
      </c>
      <c r="J164" s="4" t="s">
        <v>908</v>
      </c>
    </row>
    <row r="165" s="4" customFormat="1" spans="16357:16384">
      <c r="XEC165"/>
      <c r="XED165"/>
      <c r="XEE165"/>
      <c r="XEF165"/>
      <c r="XEG165"/>
      <c r="XEH165"/>
      <c r="XEI165"/>
      <c r="XEJ165"/>
      <c r="XEK165"/>
      <c r="XEL165"/>
      <c r="XEM165"/>
      <c r="XEN165"/>
      <c r="XEO165"/>
      <c r="XEP165"/>
      <c r="XEQ165"/>
      <c r="XER165"/>
      <c r="XES165"/>
      <c r="XET165"/>
      <c r="XEU165"/>
      <c r="XEV165"/>
      <c r="XEW165"/>
      <c r="XEX165"/>
      <c r="XEY165"/>
      <c r="XEZ165"/>
      <c r="XFA165"/>
      <c r="XFB165"/>
      <c r="XFC165"/>
      <c r="XFD165"/>
    </row>
    <row r="166" s="4" customFormat="1" spans="4:16384">
      <c r="D166" s="4">
        <f>SUM(D2:D165)</f>
        <v>171507</v>
      </c>
      <c r="XEC166"/>
      <c r="XED166"/>
      <c r="XEE166"/>
      <c r="XEF166"/>
      <c r="XEG166"/>
      <c r="XEH166"/>
      <c r="XEI166"/>
      <c r="XEJ166"/>
      <c r="XEK166"/>
      <c r="XEL166"/>
      <c r="XEM166"/>
      <c r="XEN166"/>
      <c r="XEO166"/>
      <c r="XEP166"/>
      <c r="XEQ166"/>
      <c r="XER166"/>
      <c r="XES166"/>
      <c r="XET166"/>
      <c r="XEU166"/>
      <c r="XEV166"/>
      <c r="XEW166"/>
      <c r="XEX166"/>
      <c r="XEY166"/>
      <c r="XEZ166"/>
      <c r="XFA166"/>
      <c r="XFB166"/>
      <c r="XFC166"/>
      <c r="XFD166"/>
    </row>
    <row r="167" s="4" customFormat="1" spans="4:16384">
      <c r="D167" s="4" t="s">
        <v>909</v>
      </c>
      <c r="XEC167"/>
      <c r="XED167"/>
      <c r="XEE167"/>
      <c r="XEF167"/>
      <c r="XEG167"/>
      <c r="XEH167"/>
      <c r="XEI167"/>
      <c r="XEJ167"/>
      <c r="XEK167"/>
      <c r="XEL167"/>
      <c r="XEM167"/>
      <c r="XEN167"/>
      <c r="XEO167"/>
      <c r="XEP167"/>
      <c r="XEQ167"/>
      <c r="XER167"/>
      <c r="XES167"/>
      <c r="XET167"/>
      <c r="XEU167"/>
      <c r="XEV167"/>
      <c r="XEW167"/>
      <c r="XEX167"/>
      <c r="XEY167"/>
      <c r="XEZ167"/>
      <c r="XFA167"/>
      <c r="XFB167"/>
      <c r="XFC167"/>
      <c r="XFD167"/>
    </row>
    <row r="168" s="4" customFormat="1" spans="16357:16384">
      <c r="XEC168"/>
      <c r="XED168"/>
      <c r="XEE168"/>
      <c r="XEF168"/>
      <c r="XEG168"/>
      <c r="XEH168"/>
      <c r="XEI168"/>
      <c r="XEJ168"/>
      <c r="XEK168"/>
      <c r="XEL168"/>
      <c r="XEM168"/>
      <c r="XEN168"/>
      <c r="XEO168"/>
      <c r="XEP168"/>
      <c r="XEQ168"/>
      <c r="XER168"/>
      <c r="XES168"/>
      <c r="XET168"/>
      <c r="XEU168"/>
      <c r="XEV168"/>
      <c r="XEW168"/>
      <c r="XEX168"/>
      <c r="XEY168"/>
      <c r="XEZ168"/>
      <c r="XFA168"/>
      <c r="XFB168"/>
      <c r="XFC168"/>
      <c r="XFD168"/>
    </row>
    <row r="169" s="4" customFormat="1" spans="16357:16384">
      <c r="XEC169"/>
      <c r="XED169"/>
      <c r="XEE169"/>
      <c r="XEF169"/>
      <c r="XEG169"/>
      <c r="XEH169"/>
      <c r="XEI169"/>
      <c r="XEJ169"/>
      <c r="XEK169"/>
      <c r="XEL169"/>
      <c r="XEM169"/>
      <c r="XEN169"/>
      <c r="XEO169"/>
      <c r="XEP169"/>
      <c r="XEQ169"/>
      <c r="XER169"/>
      <c r="XES169"/>
      <c r="XET169"/>
      <c r="XEU169"/>
      <c r="XEV169"/>
      <c r="XEW169"/>
      <c r="XEX169"/>
      <c r="XEY169"/>
      <c r="XEZ169"/>
      <c r="XFA169"/>
      <c r="XFB169"/>
      <c r="XFC169"/>
      <c r="XFD169"/>
    </row>
    <row r="170" s="4" customFormat="1" spans="16357:16384">
      <c r="XEC170"/>
      <c r="XED170"/>
      <c r="XEE170"/>
      <c r="XEF170"/>
      <c r="XEG170"/>
      <c r="XEH170"/>
      <c r="XEI170"/>
      <c r="XEJ170"/>
      <c r="XEK170"/>
      <c r="XEL170"/>
      <c r="XEM170"/>
      <c r="XEN170"/>
      <c r="XEO170"/>
      <c r="XEP170"/>
      <c r="XEQ170"/>
      <c r="XER170"/>
      <c r="XES170"/>
      <c r="XET170"/>
      <c r="XEU170"/>
      <c r="XEV170"/>
      <c r="XEW170"/>
      <c r="XEX170"/>
      <c r="XEY170"/>
      <c r="XEZ170"/>
      <c r="XFA170"/>
      <c r="XFB170"/>
      <c r="XFC170"/>
      <c r="XFD170"/>
    </row>
    <row r="171" s="4" customFormat="1" spans="1:16384">
      <c r="A171" s="4" t="s">
        <v>1810</v>
      </c>
      <c r="B171" s="4"/>
      <c r="C171" s="4">
        <v>-2950.03</v>
      </c>
      <c r="D171" s="4"/>
      <c r="XEC171"/>
      <c r="XED171"/>
      <c r="XEE171"/>
      <c r="XEF171"/>
      <c r="XEG171"/>
      <c r="XEH171"/>
      <c r="XEI171"/>
      <c r="XEJ171"/>
      <c r="XEK171"/>
      <c r="XEL171"/>
      <c r="XEM171"/>
      <c r="XEN171"/>
      <c r="XEO171"/>
      <c r="XEP171"/>
      <c r="XEQ171"/>
      <c r="XER171"/>
      <c r="XES171"/>
      <c r="XET171"/>
      <c r="XEU171"/>
      <c r="XEV171"/>
      <c r="XEW171"/>
      <c r="XEX171"/>
      <c r="XEY171"/>
      <c r="XEZ171"/>
      <c r="XFA171"/>
      <c r="XFB171"/>
      <c r="XFC171"/>
      <c r="XFD171"/>
    </row>
    <row r="172" s="4" customFormat="1" spans="1:16384">
      <c r="A172" s="4" t="s">
        <v>1811</v>
      </c>
      <c r="B172" s="4"/>
      <c r="C172" s="4">
        <v>175791.8</v>
      </c>
      <c r="D172" s="4"/>
      <c r="XEC172"/>
      <c r="XED172"/>
      <c r="XEE172"/>
      <c r="XEF172"/>
      <c r="XEG172"/>
      <c r="XEH172"/>
      <c r="XEI172"/>
      <c r="XEJ172"/>
      <c r="XEK172"/>
      <c r="XEL172"/>
      <c r="XEM172"/>
      <c r="XEN172"/>
      <c r="XEO172"/>
      <c r="XEP172"/>
      <c r="XEQ172"/>
      <c r="XER172"/>
      <c r="XES172"/>
      <c r="XET172"/>
      <c r="XEU172"/>
      <c r="XEV172"/>
      <c r="XEW172"/>
      <c r="XEX172"/>
      <c r="XEY172"/>
      <c r="XEZ172"/>
      <c r="XFA172"/>
      <c r="XFB172"/>
      <c r="XFC172"/>
      <c r="XFD172"/>
    </row>
    <row r="173" s="4" customFormat="1" spans="1:16384">
      <c r="A173" s="4" t="s">
        <v>1812</v>
      </c>
      <c r="B173" s="4"/>
      <c r="C173" s="4">
        <v>-360</v>
      </c>
      <c r="D173" s="4"/>
      <c r="XEC173"/>
      <c r="XED173"/>
      <c r="XEE173"/>
      <c r="XEF173"/>
      <c r="XEG173"/>
      <c r="XEH173"/>
      <c r="XEI173"/>
      <c r="XEJ173"/>
      <c r="XEK173"/>
      <c r="XEL173"/>
      <c r="XEM173"/>
      <c r="XEN173"/>
      <c r="XEO173"/>
      <c r="XEP173"/>
      <c r="XEQ173"/>
      <c r="XER173"/>
      <c r="XES173"/>
      <c r="XET173"/>
      <c r="XEU173"/>
      <c r="XEV173"/>
      <c r="XEW173"/>
      <c r="XEX173"/>
      <c r="XEY173"/>
      <c r="XEZ173"/>
      <c r="XFA173"/>
      <c r="XFB173"/>
      <c r="XFC173"/>
      <c r="XFD173"/>
    </row>
    <row r="174" s="4" customFormat="1" spans="1:16384">
      <c r="A174" s="4" t="s">
        <v>1813</v>
      </c>
      <c r="B174" s="4"/>
      <c r="C174" s="4">
        <v>-1022</v>
      </c>
      <c r="D174" s="4"/>
      <c r="XEC174"/>
      <c r="XED174"/>
      <c r="XEE174"/>
      <c r="XEF174"/>
      <c r="XEG174"/>
      <c r="XEH174"/>
      <c r="XEI174"/>
      <c r="XEJ174"/>
      <c r="XEK174"/>
      <c r="XEL174"/>
      <c r="XEM174"/>
      <c r="XEN174"/>
      <c r="XEO174"/>
      <c r="XEP174"/>
      <c r="XEQ174"/>
      <c r="XER174"/>
      <c r="XES174"/>
      <c r="XET174"/>
      <c r="XEU174"/>
      <c r="XEV174"/>
      <c r="XEW174"/>
      <c r="XEX174"/>
      <c r="XEY174"/>
      <c r="XEZ174"/>
      <c r="XFA174"/>
      <c r="XFB174"/>
      <c r="XFC174"/>
      <c r="XFD174"/>
    </row>
    <row r="175" s="4" customFormat="1" spans="3:16384">
      <c r="C175" s="4">
        <f>SUBTOTAL(9,C171:C174)</f>
        <v>171459.77</v>
      </c>
      <c r="XEC175"/>
      <c r="XED175"/>
      <c r="XEE175"/>
      <c r="XEF175"/>
      <c r="XEG175"/>
      <c r="XEH175"/>
      <c r="XEI175"/>
      <c r="XEJ175"/>
      <c r="XEK175"/>
      <c r="XEL175"/>
      <c r="XEM175"/>
      <c r="XEN175"/>
      <c r="XEO175"/>
      <c r="XEP175"/>
      <c r="XEQ175"/>
      <c r="XER175"/>
      <c r="XES175"/>
      <c r="XET175"/>
      <c r="XEU175"/>
      <c r="XEV175"/>
      <c r="XEW175"/>
      <c r="XEX175"/>
      <c r="XEY175"/>
      <c r="XEZ175"/>
      <c r="XFA175"/>
      <c r="XFB175"/>
      <c r="XFC175"/>
      <c r="XFD175"/>
    </row>
    <row r="176" s="4" customFormat="1" spans="16357:16384">
      <c r="XEC176"/>
      <c r="XED176"/>
      <c r="XEE176"/>
      <c r="XEF176"/>
      <c r="XEG176"/>
      <c r="XEH176"/>
      <c r="XEI176"/>
      <c r="XEJ176"/>
      <c r="XEK176"/>
      <c r="XEL176"/>
      <c r="XEM176"/>
      <c r="XEN176"/>
      <c r="XEO176"/>
      <c r="XEP176"/>
      <c r="XEQ176"/>
      <c r="XER176"/>
      <c r="XES176"/>
      <c r="XET176"/>
      <c r="XEU176"/>
      <c r="XEV176"/>
      <c r="XEW176"/>
      <c r="XEX176"/>
      <c r="XEY176"/>
      <c r="XEZ176"/>
      <c r="XFA176"/>
      <c r="XFB176"/>
      <c r="XFC176"/>
      <c r="XFD176"/>
    </row>
    <row r="177" s="4" customFormat="1" spans="16357:16384">
      <c r="XEC177"/>
      <c r="XED177"/>
      <c r="XEE177"/>
      <c r="XEF177"/>
      <c r="XEG177"/>
      <c r="XEH177"/>
      <c r="XEI177"/>
      <c r="XEJ177"/>
      <c r="XEK177"/>
      <c r="XEL177"/>
      <c r="XEM177"/>
      <c r="XEN177"/>
      <c r="XEO177"/>
      <c r="XEP177"/>
      <c r="XEQ177"/>
      <c r="XER177"/>
      <c r="XES177"/>
      <c r="XET177"/>
      <c r="XEU177"/>
      <c r="XEV177"/>
      <c r="XEW177"/>
      <c r="XEX177"/>
      <c r="XEY177"/>
      <c r="XEZ177"/>
      <c r="XFA177"/>
      <c r="XFB177"/>
      <c r="XFC177"/>
      <c r="XFD177"/>
    </row>
    <row r="178" s="4" customFormat="1" spans="16357:16384">
      <c r="XEC178"/>
      <c r="XED178"/>
      <c r="XEE178"/>
      <c r="XEF178"/>
      <c r="XEG178"/>
      <c r="XEH178"/>
      <c r="XEI178"/>
      <c r="XEJ178"/>
      <c r="XEK178"/>
      <c r="XEL178"/>
      <c r="XEM178"/>
      <c r="XEN178"/>
      <c r="XEO178"/>
      <c r="XEP178"/>
      <c r="XEQ178"/>
      <c r="XER178"/>
      <c r="XES178"/>
      <c r="XET178"/>
      <c r="XEU178"/>
      <c r="XEV178"/>
      <c r="XEW178"/>
      <c r="XEX178"/>
      <c r="XEY178"/>
      <c r="XEZ178"/>
      <c r="XFA178"/>
      <c r="XFB178"/>
      <c r="XFC178"/>
      <c r="XFD178"/>
    </row>
    <row r="179" s="4" customFormat="1" spans="1:16384">
      <c r="A179" s="4" t="s">
        <v>1814</v>
      </c>
      <c r="B179" s="4"/>
      <c r="C179" s="4">
        <v>-2950.03</v>
      </c>
      <c r="D179" s="4"/>
      <c r="XEC179"/>
      <c r="XED179"/>
      <c r="XEE179"/>
      <c r="XEF179"/>
      <c r="XEG179"/>
      <c r="XEH179"/>
      <c r="XEI179"/>
      <c r="XEJ179"/>
      <c r="XEK179"/>
      <c r="XEL179"/>
      <c r="XEM179"/>
      <c r="XEN179"/>
      <c r="XEO179"/>
      <c r="XEP179"/>
      <c r="XEQ179"/>
      <c r="XER179"/>
      <c r="XES179"/>
      <c r="XET179"/>
      <c r="XEU179"/>
      <c r="XEV179"/>
      <c r="XEW179"/>
      <c r="XEX179"/>
      <c r="XEY179"/>
      <c r="XEZ179"/>
      <c r="XFA179"/>
      <c r="XFB179"/>
      <c r="XFC179"/>
      <c r="XFD179"/>
    </row>
    <row r="180" s="4" customFormat="1" spans="1:16384">
      <c r="A180" s="4" t="s">
        <v>1815</v>
      </c>
      <c r="B180" s="4"/>
      <c r="C180" s="4">
        <v>175791.8</v>
      </c>
      <c r="D180" s="4"/>
      <c r="XEC180"/>
      <c r="XED180"/>
      <c r="XEE180"/>
      <c r="XEF180"/>
      <c r="XEG180"/>
      <c r="XEH180"/>
      <c r="XEI180"/>
      <c r="XEJ180"/>
      <c r="XEK180"/>
      <c r="XEL180"/>
      <c r="XEM180"/>
      <c r="XEN180"/>
      <c r="XEO180"/>
      <c r="XEP180"/>
      <c r="XEQ180"/>
      <c r="XER180"/>
      <c r="XES180"/>
      <c r="XET180"/>
      <c r="XEU180"/>
      <c r="XEV180"/>
      <c r="XEW180"/>
      <c r="XEX180"/>
      <c r="XEY180"/>
      <c r="XEZ180"/>
      <c r="XFA180"/>
      <c r="XFB180"/>
      <c r="XFC180"/>
      <c r="XFD180"/>
    </row>
    <row r="181" s="4" customFormat="1" spans="3:16384">
      <c r="C181" s="4">
        <v>-360</v>
      </c>
      <c r="D181" s="4"/>
      <c r="XEC181"/>
      <c r="XED181"/>
      <c r="XEE181"/>
      <c r="XEF181"/>
      <c r="XEG181"/>
      <c r="XEH181"/>
      <c r="XEI181"/>
      <c r="XEJ181"/>
      <c r="XEK181"/>
      <c r="XEL181"/>
      <c r="XEM181"/>
      <c r="XEN181"/>
      <c r="XEO181"/>
      <c r="XEP181"/>
      <c r="XEQ181"/>
      <c r="XER181"/>
      <c r="XES181"/>
      <c r="XET181"/>
      <c r="XEU181"/>
      <c r="XEV181"/>
      <c r="XEW181"/>
      <c r="XEX181"/>
      <c r="XEY181"/>
      <c r="XEZ181"/>
      <c r="XFA181"/>
      <c r="XFB181"/>
      <c r="XFC181"/>
      <c r="XFD181"/>
    </row>
    <row r="182" s="4" customFormat="1" spans="3:16384">
      <c r="C182" s="4">
        <v>-1022</v>
      </c>
      <c r="D182" s="4"/>
      <c r="XEC182"/>
      <c r="XED182"/>
      <c r="XEE182"/>
      <c r="XEF182"/>
      <c r="XEG182"/>
      <c r="XEH182"/>
      <c r="XEI182"/>
      <c r="XEJ182"/>
      <c r="XEK182"/>
      <c r="XEL182"/>
      <c r="XEM182"/>
      <c r="XEN182"/>
      <c r="XEO182"/>
      <c r="XEP182"/>
      <c r="XEQ182"/>
      <c r="XER182"/>
      <c r="XES182"/>
      <c r="XET182"/>
      <c r="XEU182"/>
      <c r="XEV182"/>
      <c r="XEW182"/>
      <c r="XEX182"/>
      <c r="XEY182"/>
      <c r="XEZ182"/>
      <c r="XFA182"/>
      <c r="XFB182"/>
      <c r="XFC182"/>
      <c r="XFD182"/>
    </row>
    <row r="183" s="4" customFormat="1" spans="3:16384">
      <c r="C183" s="4">
        <f>SUBTOTAL(9,C179:C182)</f>
        <v>171459.77</v>
      </c>
      <c r="XEC183"/>
      <c r="XED183"/>
      <c r="XEE183"/>
      <c r="XEF183"/>
      <c r="XEG183"/>
      <c r="XEH183"/>
      <c r="XEI183"/>
      <c r="XEJ183"/>
      <c r="XEK183"/>
      <c r="XEL183"/>
      <c r="XEM183"/>
      <c r="XEN183"/>
      <c r="XEO183"/>
      <c r="XEP183"/>
      <c r="XEQ183"/>
      <c r="XER183"/>
      <c r="XES183"/>
      <c r="XET183"/>
      <c r="XEU183"/>
      <c r="XEV183"/>
      <c r="XEW183"/>
      <c r="XEX183"/>
      <c r="XEY183"/>
      <c r="XEZ183"/>
      <c r="XFA183"/>
      <c r="XFB183"/>
      <c r="XFC183"/>
      <c r="XFD183"/>
    </row>
  </sheetData>
  <autoFilter ref="A1:XFD174">
    <filterColumn colId="3">
      <filters blank="1">
        <filter val="500"/>
        <filter val="501"/>
        <filter val="-301"/>
        <filter val="1401"/>
        <filter val="-1746.01"/>
        <filter val="-6164.01"/>
        <filter val="204"/>
        <filter val="2805"/>
        <filter val="606"/>
        <filter val="1207"/>
        <filter val="1807"/>
        <filter val="171507"/>
        <filter val="109"/>
        <filter val="309"/>
        <filter val="710"/>
        <filter val="2910"/>
        <filter val="-3810"/>
        <filter val="311"/>
        <filter val="2112"/>
        <filter val="213"/>
        <filter val="913"/>
        <filter val="215"/>
        <filter val="415"/>
        <filter val="717"/>
        <filter val="1217"/>
        <filter val="518"/>
        <filter val="-4518"/>
        <filter val="1420"/>
        <filter val="1620"/>
        <filter val="421"/>
        <filter val="521"/>
        <filter val="-1022"/>
        <filter val="2424"/>
        <filter val="625"/>
        <filter val="725"/>
        <filter val="-526"/>
        <filter val="1826"/>
        <filter val="2127"/>
        <filter val="529"/>
        <filter val="3729"/>
        <filter val="1530"/>
        <filter val="2430"/>
        <filter val="4230"/>
        <filter val="331"/>
        <filter val="431"/>
        <filter val="-6531"/>
        <filter val="11332"/>
        <filter val="333"/>
        <filter val="334"/>
        <filter val="834"/>
        <filter val="135"/>
        <filter val="136"/>
        <filter val="836"/>
        <filter val="3236"/>
        <filter val="3736"/>
        <filter val="237"/>
        <filter val="2737"/>
        <filter val="239"/>
        <filter val="240"/>
        <filter val="340"/>
        <filter val="2340"/>
        <filter val="542"/>
        <filter val="1343"/>
        <filter val="8344"/>
        <filter val="245"/>
        <filter val="146"/>
        <filter val="247"/>
        <filter val="448"/>
        <filter val="549"/>
        <filter val="351"/>
        <filter val="1551"/>
        <filter val="-1051"/>
        <filter val="252"/>
        <filter val="-752"/>
        <filter val="1352"/>
        <filter val="1652"/>
        <filter val="5652"/>
        <filter val="3153"/>
        <filter val="1754"/>
        <filter val="456"/>
        <filter val="-556"/>
        <filter val="358"/>
        <filter val="658"/>
        <filter val="360"/>
        <filter val="860"/>
        <filter val="-360"/>
        <filter val="1560"/>
        <filter val="861"/>
        <filter val="464"/>
        <filter val="1364"/>
        <filter val="3464"/>
        <filter val="-1464"/>
        <filter val="465"/>
        <filter val="566"/>
        <filter val="1066"/>
        <filter val="668"/>
        <filter val="768"/>
        <filter val="13668"/>
        <filter val="469"/>
        <filter val="270"/>
        <filter val="2770"/>
        <filter val="171"/>
        <filter val="471"/>
        <filter val="2271"/>
        <filter val="19371"/>
        <filter val="172"/>
        <filter val="-372"/>
        <filter val="173"/>
        <filter val="1274"/>
        <filter val="1574"/>
        <filter val="175"/>
        <filter val="975"/>
        <filter val="1076"/>
        <filter val="478"/>
        <filter val="2978"/>
        <filter val="680"/>
        <filter val="-880"/>
        <filter val="2280"/>
        <filter val="882"/>
        <filter val="1482"/>
        <filter val="283"/>
        <filter val="483"/>
        <filter val="5083"/>
        <filter val="384"/>
        <filter val="884"/>
        <filter val="8284"/>
        <filter val="171507 HKD"/>
        <filter val="287"/>
        <filter val="188"/>
        <filter val="588"/>
        <filter val="689"/>
        <filter val="290"/>
        <filter val="390"/>
        <filter val="490"/>
        <filter val="292"/>
        <filter val="492"/>
        <filter val="194"/>
        <filter val="3294"/>
        <filter val="195"/>
        <filter val="196"/>
        <filter val="396"/>
        <filter val="796"/>
        <filter val="2096"/>
        <filter val="1297"/>
        <filter val="1997"/>
        <filter val="98"/>
        <filter val="499"/>
        <filter val="-105.99"/>
        <filter val="-924.99"/>
      </filters>
    </filterColumn>
    <filterColumn colId="6">
      <filters blank="1">
        <filter val="#N/A"/>
        <filter val="47.2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2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916</v>
      </c>
      <c r="B1" s="2" t="s">
        <v>917</v>
      </c>
      <c r="C1" s="2" t="s">
        <v>918</v>
      </c>
      <c r="D1" s="2" t="s">
        <v>919</v>
      </c>
      <c r="E1" s="2" t="s">
        <v>13</v>
      </c>
      <c r="F1" s="2" t="s">
        <v>5</v>
      </c>
      <c r="G1" s="2" t="s">
        <v>6</v>
      </c>
      <c r="H1" s="2" t="s">
        <v>920</v>
      </c>
      <c r="I1" s="2" t="s">
        <v>921</v>
      </c>
      <c r="J1" s="2" t="s">
        <v>922</v>
      </c>
      <c r="K1" s="2" t="s">
        <v>923</v>
      </c>
      <c r="L1" s="2" t="s">
        <v>924</v>
      </c>
      <c r="M1" s="2" t="s">
        <v>925</v>
      </c>
      <c r="N1" s="2" t="s">
        <v>926</v>
      </c>
      <c r="O1" s="2" t="s">
        <v>927</v>
      </c>
      <c r="P1" s="2" t="s">
        <v>928</v>
      </c>
      <c r="Q1" s="2" t="s">
        <v>929</v>
      </c>
      <c r="R1" s="2" t="s">
        <v>930</v>
      </c>
      <c r="S1" s="2" t="s">
        <v>931</v>
      </c>
      <c r="T1" s="2" t="s">
        <v>932</v>
      </c>
      <c r="U1" s="2" t="s">
        <v>933</v>
      </c>
      <c r="V1" s="2" t="s">
        <v>934</v>
      </c>
    </row>
    <row r="2" s="1" customFormat="1" spans="1:22">
      <c r="A2" s="3">
        <v>999222186817530</v>
      </c>
      <c r="B2" s="1" t="s">
        <v>935</v>
      </c>
      <c r="C2" s="1" t="s">
        <v>936</v>
      </c>
      <c r="D2" s="1" t="s">
        <v>937</v>
      </c>
      <c r="E2" s="1" t="s">
        <v>938</v>
      </c>
      <c r="F2" s="1" t="s">
        <v>935</v>
      </c>
      <c r="G2" s="1" t="s">
        <v>939</v>
      </c>
      <c r="H2" s="1" t="s">
        <v>940</v>
      </c>
      <c r="I2" s="1" t="s">
        <v>941</v>
      </c>
      <c r="J2" s="1" t="s">
        <v>30</v>
      </c>
      <c r="K2" s="1" t="s">
        <v>942</v>
      </c>
      <c r="L2" s="1" t="s">
        <v>942</v>
      </c>
      <c r="M2" s="1" t="s">
        <v>943</v>
      </c>
      <c r="N2" s="1" t="s">
        <v>943</v>
      </c>
      <c r="O2" s="1" t="s">
        <v>944</v>
      </c>
      <c r="P2" s="1" t="s">
        <v>945</v>
      </c>
      <c r="Q2" s="1" t="s">
        <v>946</v>
      </c>
      <c r="R2" s="1" t="s">
        <v>947</v>
      </c>
      <c r="S2" s="1" t="s">
        <v>948</v>
      </c>
      <c r="T2" s="1" t="s">
        <v>949</v>
      </c>
      <c r="U2" s="1" t="s">
        <v>950</v>
      </c>
      <c r="V2" s="1" t="s">
        <v>951</v>
      </c>
    </row>
    <row r="3" s="1" customFormat="1" spans="1:22">
      <c r="A3" s="3">
        <v>999222186816200</v>
      </c>
      <c r="B3" s="1" t="s">
        <v>935</v>
      </c>
      <c r="C3" s="1" t="s">
        <v>952</v>
      </c>
      <c r="D3" s="1" t="s">
        <v>953</v>
      </c>
      <c r="E3" s="1" t="s">
        <v>954</v>
      </c>
      <c r="F3" s="1" t="s">
        <v>935</v>
      </c>
      <c r="G3" s="1" t="s">
        <v>939</v>
      </c>
      <c r="H3" s="1" t="s">
        <v>940</v>
      </c>
      <c r="I3" s="1" t="s">
        <v>955</v>
      </c>
      <c r="J3" s="1" t="s">
        <v>30</v>
      </c>
      <c r="K3" s="1" t="s">
        <v>956</v>
      </c>
      <c r="L3" s="1" t="s">
        <v>956</v>
      </c>
      <c r="M3" s="1" t="s">
        <v>943</v>
      </c>
      <c r="N3" s="1" t="s">
        <v>943</v>
      </c>
      <c r="O3" s="1" t="s">
        <v>944</v>
      </c>
      <c r="P3" s="1" t="s">
        <v>945</v>
      </c>
      <c r="Q3" s="1" t="s">
        <v>946</v>
      </c>
      <c r="R3" s="1" t="s">
        <v>957</v>
      </c>
      <c r="S3" s="1" t="s">
        <v>948</v>
      </c>
      <c r="T3" s="1" t="s">
        <v>949</v>
      </c>
      <c r="U3" s="1" t="s">
        <v>950</v>
      </c>
      <c r="V3" s="1" t="s">
        <v>958</v>
      </c>
    </row>
    <row r="4" s="1" customFormat="1" spans="1:22">
      <c r="A4" s="3">
        <v>999222186182894</v>
      </c>
      <c r="B4" s="1" t="s">
        <v>935</v>
      </c>
      <c r="C4" s="1" t="s">
        <v>959</v>
      </c>
      <c r="D4" s="1" t="s">
        <v>960</v>
      </c>
      <c r="E4" s="1" t="s">
        <v>961</v>
      </c>
      <c r="F4" s="1" t="s">
        <v>935</v>
      </c>
      <c r="G4" s="1" t="s">
        <v>939</v>
      </c>
      <c r="H4" s="1" t="s">
        <v>940</v>
      </c>
      <c r="I4" s="1" t="s">
        <v>962</v>
      </c>
      <c r="J4" s="1" t="s">
        <v>30</v>
      </c>
      <c r="K4" s="1" t="s">
        <v>963</v>
      </c>
      <c r="L4" s="1" t="s">
        <v>963</v>
      </c>
      <c r="M4" s="1" t="s">
        <v>943</v>
      </c>
      <c r="N4" s="1" t="s">
        <v>943</v>
      </c>
      <c r="O4" s="1" t="s">
        <v>944</v>
      </c>
      <c r="P4" s="1" t="s">
        <v>945</v>
      </c>
      <c r="Q4" s="1" t="s">
        <v>946</v>
      </c>
      <c r="R4" s="1" t="s">
        <v>964</v>
      </c>
      <c r="S4" s="1" t="s">
        <v>948</v>
      </c>
      <c r="T4" s="1" t="s">
        <v>949</v>
      </c>
      <c r="U4" s="1" t="s">
        <v>950</v>
      </c>
      <c r="V4" s="1" t="s">
        <v>965</v>
      </c>
    </row>
    <row r="5" s="1" customFormat="1" spans="1:22">
      <c r="A5" s="3">
        <v>999222185530587</v>
      </c>
      <c r="B5" s="1" t="s">
        <v>935</v>
      </c>
      <c r="C5" s="1" t="s">
        <v>966</v>
      </c>
      <c r="D5" s="1" t="s">
        <v>967</v>
      </c>
      <c r="E5" s="1" t="s">
        <v>968</v>
      </c>
      <c r="F5" s="1" t="s">
        <v>935</v>
      </c>
      <c r="G5" s="1" t="s">
        <v>939</v>
      </c>
      <c r="H5" s="1" t="s">
        <v>940</v>
      </c>
      <c r="I5" s="1" t="s">
        <v>969</v>
      </c>
      <c r="J5" s="1" t="s">
        <v>30</v>
      </c>
      <c r="K5" s="1" t="s">
        <v>970</v>
      </c>
      <c r="L5" s="1" t="s">
        <v>970</v>
      </c>
      <c r="M5" s="1" t="s">
        <v>943</v>
      </c>
      <c r="N5" s="1" t="s">
        <v>943</v>
      </c>
      <c r="O5" s="1" t="s">
        <v>944</v>
      </c>
      <c r="P5" s="1" t="s">
        <v>945</v>
      </c>
      <c r="Q5" s="1" t="s">
        <v>946</v>
      </c>
      <c r="R5" s="1" t="s">
        <v>971</v>
      </c>
      <c r="S5" s="1" t="s">
        <v>948</v>
      </c>
      <c r="T5" s="1" t="s">
        <v>949</v>
      </c>
      <c r="U5" s="1" t="s">
        <v>950</v>
      </c>
      <c r="V5" s="1" t="s">
        <v>972</v>
      </c>
    </row>
    <row r="6" s="1" customFormat="1" spans="1:22">
      <c r="A6" s="3">
        <v>999222185339497</v>
      </c>
      <c r="B6" s="1" t="s">
        <v>935</v>
      </c>
      <c r="C6" s="1" t="s">
        <v>973</v>
      </c>
      <c r="D6" s="1" t="s">
        <v>974</v>
      </c>
      <c r="E6" s="1" t="s">
        <v>975</v>
      </c>
      <c r="F6" s="1" t="s">
        <v>935</v>
      </c>
      <c r="G6" s="1" t="s">
        <v>939</v>
      </c>
      <c r="H6" s="1" t="s">
        <v>940</v>
      </c>
      <c r="I6" s="1" t="s">
        <v>976</v>
      </c>
      <c r="J6" s="1" t="s">
        <v>30</v>
      </c>
      <c r="K6" s="1" t="s">
        <v>977</v>
      </c>
      <c r="L6" s="1" t="s">
        <v>977</v>
      </c>
      <c r="M6" s="1" t="s">
        <v>943</v>
      </c>
      <c r="N6" s="1" t="s">
        <v>943</v>
      </c>
      <c r="O6" s="1" t="s">
        <v>944</v>
      </c>
      <c r="P6" s="1" t="s">
        <v>945</v>
      </c>
      <c r="Q6" s="1" t="s">
        <v>946</v>
      </c>
      <c r="R6" s="1" t="s">
        <v>978</v>
      </c>
      <c r="S6" s="1" t="s">
        <v>948</v>
      </c>
      <c r="T6" s="1" t="s">
        <v>949</v>
      </c>
      <c r="U6" s="1" t="s">
        <v>950</v>
      </c>
      <c r="V6" s="1" t="s">
        <v>979</v>
      </c>
    </row>
    <row r="7" s="1" customFormat="1" spans="1:22">
      <c r="A7" s="3">
        <v>999222185186851</v>
      </c>
      <c r="B7" s="1" t="s">
        <v>935</v>
      </c>
      <c r="C7" s="1" t="s">
        <v>980</v>
      </c>
      <c r="D7" s="1" t="s">
        <v>981</v>
      </c>
      <c r="E7" s="1" t="s">
        <v>982</v>
      </c>
      <c r="F7" s="1" t="s">
        <v>935</v>
      </c>
      <c r="G7" s="1" t="s">
        <v>939</v>
      </c>
      <c r="H7" s="1" t="s">
        <v>940</v>
      </c>
      <c r="I7" s="1" t="s">
        <v>983</v>
      </c>
      <c r="J7" s="1" t="s">
        <v>30</v>
      </c>
      <c r="K7" s="1" t="s">
        <v>984</v>
      </c>
      <c r="L7" s="1" t="s">
        <v>984</v>
      </c>
      <c r="M7" s="1" t="s">
        <v>943</v>
      </c>
      <c r="N7" s="1" t="s">
        <v>943</v>
      </c>
      <c r="O7" s="1" t="s">
        <v>944</v>
      </c>
      <c r="P7" s="1" t="s">
        <v>945</v>
      </c>
      <c r="Q7" s="1" t="s">
        <v>946</v>
      </c>
      <c r="R7" s="1" t="s">
        <v>985</v>
      </c>
      <c r="S7" s="1" t="s">
        <v>948</v>
      </c>
      <c r="T7" s="1" t="s">
        <v>949</v>
      </c>
      <c r="U7" s="1" t="s">
        <v>950</v>
      </c>
      <c r="V7" s="1" t="s">
        <v>958</v>
      </c>
    </row>
    <row r="8" s="1" customFormat="1" spans="1:22">
      <c r="A8" s="3">
        <v>999222184855213</v>
      </c>
      <c r="B8" s="1" t="s">
        <v>935</v>
      </c>
      <c r="C8" s="1" t="s">
        <v>986</v>
      </c>
      <c r="D8" s="1" t="s">
        <v>987</v>
      </c>
      <c r="E8" s="1" t="s">
        <v>988</v>
      </c>
      <c r="F8" s="1" t="s">
        <v>935</v>
      </c>
      <c r="G8" s="1" t="s">
        <v>939</v>
      </c>
      <c r="H8" s="1" t="s">
        <v>940</v>
      </c>
      <c r="I8" s="1" t="s">
        <v>989</v>
      </c>
      <c r="J8" s="1" t="s">
        <v>30</v>
      </c>
      <c r="K8" s="1" t="s">
        <v>990</v>
      </c>
      <c r="L8" s="1" t="s">
        <v>990</v>
      </c>
      <c r="M8" s="1" t="s">
        <v>943</v>
      </c>
      <c r="N8" s="1" t="s">
        <v>943</v>
      </c>
      <c r="O8" s="1" t="s">
        <v>944</v>
      </c>
      <c r="P8" s="1" t="s">
        <v>945</v>
      </c>
      <c r="Q8" s="1" t="s">
        <v>946</v>
      </c>
      <c r="R8" s="1" t="s">
        <v>991</v>
      </c>
      <c r="S8" s="1" t="s">
        <v>948</v>
      </c>
      <c r="T8" s="1" t="s">
        <v>949</v>
      </c>
      <c r="U8" s="1" t="s">
        <v>950</v>
      </c>
      <c r="V8" s="1" t="s">
        <v>992</v>
      </c>
    </row>
    <row r="9" s="1" customFormat="1" spans="1:22">
      <c r="A9" s="3">
        <v>999222184686253</v>
      </c>
      <c r="B9" s="1" t="s">
        <v>935</v>
      </c>
      <c r="C9" s="1" t="s">
        <v>993</v>
      </c>
      <c r="D9" s="1" t="s">
        <v>994</v>
      </c>
      <c r="E9" s="1" t="s">
        <v>995</v>
      </c>
      <c r="F9" s="1" t="s">
        <v>935</v>
      </c>
      <c r="G9" s="1" t="s">
        <v>939</v>
      </c>
      <c r="H9" s="1" t="s">
        <v>940</v>
      </c>
      <c r="I9" s="1" t="s">
        <v>996</v>
      </c>
      <c r="J9" s="1" t="s">
        <v>30</v>
      </c>
      <c r="K9" s="1" t="s">
        <v>997</v>
      </c>
      <c r="L9" s="1" t="s">
        <v>997</v>
      </c>
      <c r="M9" s="1" t="s">
        <v>943</v>
      </c>
      <c r="N9" s="1" t="s">
        <v>943</v>
      </c>
      <c r="O9" s="1" t="s">
        <v>944</v>
      </c>
      <c r="P9" s="1" t="s">
        <v>945</v>
      </c>
      <c r="Q9" s="1" t="s">
        <v>946</v>
      </c>
      <c r="R9" s="1" t="s">
        <v>998</v>
      </c>
      <c r="S9" s="1" t="s">
        <v>948</v>
      </c>
      <c r="T9" s="1" t="s">
        <v>949</v>
      </c>
      <c r="U9" s="1" t="s">
        <v>950</v>
      </c>
      <c r="V9" s="1" t="s">
        <v>992</v>
      </c>
    </row>
    <row r="10" s="1" customFormat="1" spans="1:22">
      <c r="A10" s="3">
        <v>999222184670971</v>
      </c>
      <c r="B10" s="1" t="s">
        <v>935</v>
      </c>
      <c r="C10" s="1" t="s">
        <v>999</v>
      </c>
      <c r="D10" s="1" t="s">
        <v>1000</v>
      </c>
      <c r="E10" s="1" t="s">
        <v>1001</v>
      </c>
      <c r="F10" s="1" t="s">
        <v>935</v>
      </c>
      <c r="G10" s="1" t="s">
        <v>939</v>
      </c>
      <c r="H10" s="1" t="s">
        <v>940</v>
      </c>
      <c r="I10" s="1" t="s">
        <v>1002</v>
      </c>
      <c r="J10" s="1" t="s">
        <v>30</v>
      </c>
      <c r="K10" s="1" t="s">
        <v>1003</v>
      </c>
      <c r="L10" s="1" t="s">
        <v>1003</v>
      </c>
      <c r="M10" s="1" t="s">
        <v>943</v>
      </c>
      <c r="N10" s="1" t="s">
        <v>943</v>
      </c>
      <c r="O10" s="1" t="s">
        <v>944</v>
      </c>
      <c r="P10" s="1" t="s">
        <v>945</v>
      </c>
      <c r="Q10" s="1" t="s">
        <v>946</v>
      </c>
      <c r="R10" s="1" t="s">
        <v>1004</v>
      </c>
      <c r="S10" s="1" t="s">
        <v>948</v>
      </c>
      <c r="T10" s="1" t="s">
        <v>949</v>
      </c>
      <c r="U10" s="1" t="s">
        <v>950</v>
      </c>
      <c r="V10" s="1" t="s">
        <v>1005</v>
      </c>
    </row>
    <row r="11" s="1" customFormat="1" spans="1:22">
      <c r="A11" s="3">
        <v>999222184637556</v>
      </c>
      <c r="B11" s="1" t="s">
        <v>935</v>
      </c>
      <c r="C11" s="1" t="s">
        <v>1006</v>
      </c>
      <c r="D11" s="1" t="s">
        <v>1007</v>
      </c>
      <c r="E11" s="1" t="s">
        <v>1008</v>
      </c>
      <c r="F11" s="1" t="s">
        <v>935</v>
      </c>
      <c r="G11" s="1" t="s">
        <v>939</v>
      </c>
      <c r="H11" s="1" t="s">
        <v>940</v>
      </c>
      <c r="I11" s="1" t="s">
        <v>1002</v>
      </c>
      <c r="J11" s="1" t="s">
        <v>30</v>
      </c>
      <c r="K11" s="1" t="s">
        <v>1003</v>
      </c>
      <c r="L11" s="1" t="s">
        <v>1003</v>
      </c>
      <c r="M11" s="1" t="s">
        <v>943</v>
      </c>
      <c r="N11" s="1" t="s">
        <v>943</v>
      </c>
      <c r="O11" s="1" t="s">
        <v>944</v>
      </c>
      <c r="P11" s="1" t="s">
        <v>945</v>
      </c>
      <c r="Q11" s="1" t="s">
        <v>946</v>
      </c>
      <c r="R11" s="1" t="s">
        <v>1009</v>
      </c>
      <c r="S11" s="1" t="s">
        <v>948</v>
      </c>
      <c r="T11" s="1" t="s">
        <v>949</v>
      </c>
      <c r="U11" s="1" t="s">
        <v>950</v>
      </c>
      <c r="V11" s="1" t="s">
        <v>972</v>
      </c>
    </row>
    <row r="12" s="1" customFormat="1" spans="1:22">
      <c r="A12" s="3">
        <v>999222184568693</v>
      </c>
      <c r="B12" s="1" t="s">
        <v>935</v>
      </c>
      <c r="C12" s="1" t="s">
        <v>1010</v>
      </c>
      <c r="D12" s="1" t="s">
        <v>1011</v>
      </c>
      <c r="E12" s="1" t="s">
        <v>1012</v>
      </c>
      <c r="F12" s="1" t="s">
        <v>935</v>
      </c>
      <c r="G12" s="1" t="s">
        <v>939</v>
      </c>
      <c r="H12" s="1" t="s">
        <v>940</v>
      </c>
      <c r="I12" s="1" t="s">
        <v>1013</v>
      </c>
      <c r="J12" s="1" t="s">
        <v>30</v>
      </c>
      <c r="K12" s="1" t="s">
        <v>1014</v>
      </c>
      <c r="L12" s="1" t="s">
        <v>1014</v>
      </c>
      <c r="M12" s="1" t="s">
        <v>943</v>
      </c>
      <c r="N12" s="1" t="s">
        <v>943</v>
      </c>
      <c r="O12" s="1" t="s">
        <v>944</v>
      </c>
      <c r="P12" s="1" t="s">
        <v>945</v>
      </c>
      <c r="Q12" s="1" t="s">
        <v>946</v>
      </c>
      <c r="R12" s="1" t="s">
        <v>1015</v>
      </c>
      <c r="S12" s="1" t="s">
        <v>948</v>
      </c>
      <c r="T12" s="1" t="s">
        <v>949</v>
      </c>
      <c r="U12" s="1" t="s">
        <v>950</v>
      </c>
      <c r="V12" s="1" t="s">
        <v>1016</v>
      </c>
    </row>
    <row r="13" s="1" customFormat="1" spans="1:22">
      <c r="A13" s="3">
        <v>999222184464046</v>
      </c>
      <c r="B13" s="1" t="s">
        <v>935</v>
      </c>
      <c r="C13" s="1" t="s">
        <v>1017</v>
      </c>
      <c r="D13" s="1" t="s">
        <v>1018</v>
      </c>
      <c r="E13" s="1" t="s">
        <v>1019</v>
      </c>
      <c r="F13" s="1" t="s">
        <v>935</v>
      </c>
      <c r="G13" s="1" t="s">
        <v>939</v>
      </c>
      <c r="H13" s="1" t="s">
        <v>940</v>
      </c>
      <c r="I13" s="1" t="s">
        <v>1020</v>
      </c>
      <c r="J13" s="1" t="s">
        <v>30</v>
      </c>
      <c r="K13" s="1" t="s">
        <v>1021</v>
      </c>
      <c r="L13" s="1" t="s">
        <v>1021</v>
      </c>
      <c r="M13" s="1" t="s">
        <v>943</v>
      </c>
      <c r="N13" s="1" t="s">
        <v>943</v>
      </c>
      <c r="O13" s="1" t="s">
        <v>944</v>
      </c>
      <c r="P13" s="1" t="s">
        <v>945</v>
      </c>
      <c r="Q13" s="1" t="s">
        <v>946</v>
      </c>
      <c r="R13" s="1" t="s">
        <v>1022</v>
      </c>
      <c r="S13" s="1" t="s">
        <v>948</v>
      </c>
      <c r="T13" s="1" t="s">
        <v>949</v>
      </c>
      <c r="U13" s="1" t="s">
        <v>950</v>
      </c>
      <c r="V13" s="1" t="s">
        <v>951</v>
      </c>
    </row>
    <row r="14" s="1" customFormat="1" spans="1:22">
      <c r="A14" s="3">
        <v>999222184062466</v>
      </c>
      <c r="B14" s="1" t="s">
        <v>935</v>
      </c>
      <c r="C14" s="1" t="s">
        <v>1023</v>
      </c>
      <c r="D14" s="1" t="s">
        <v>1024</v>
      </c>
      <c r="E14" s="1" t="s">
        <v>1025</v>
      </c>
      <c r="F14" s="1" t="s">
        <v>935</v>
      </c>
      <c r="G14" s="1" t="s">
        <v>939</v>
      </c>
      <c r="H14" s="1" t="s">
        <v>940</v>
      </c>
      <c r="I14" s="1" t="s">
        <v>1026</v>
      </c>
      <c r="J14" s="1" t="s">
        <v>30</v>
      </c>
      <c r="K14" s="1" t="s">
        <v>1027</v>
      </c>
      <c r="L14" s="1" t="s">
        <v>1027</v>
      </c>
      <c r="M14" s="1" t="s">
        <v>943</v>
      </c>
      <c r="N14" s="1" t="s">
        <v>943</v>
      </c>
      <c r="O14" s="1" t="s">
        <v>944</v>
      </c>
      <c r="P14" s="1" t="s">
        <v>945</v>
      </c>
      <c r="Q14" s="1" t="s">
        <v>946</v>
      </c>
      <c r="R14" s="1" t="s">
        <v>1028</v>
      </c>
      <c r="S14" s="1" t="s">
        <v>948</v>
      </c>
      <c r="T14" s="1" t="s">
        <v>949</v>
      </c>
      <c r="U14" s="1" t="s">
        <v>950</v>
      </c>
      <c r="V14" s="1" t="s">
        <v>992</v>
      </c>
    </row>
    <row r="15" s="1" customFormat="1" spans="1:22">
      <c r="A15" s="3">
        <v>999222183972998</v>
      </c>
      <c r="B15" s="1" t="s">
        <v>935</v>
      </c>
      <c r="C15" s="1" t="s">
        <v>1029</v>
      </c>
      <c r="D15" s="1" t="s">
        <v>1030</v>
      </c>
      <c r="E15" s="1" t="s">
        <v>1031</v>
      </c>
      <c r="F15" s="1" t="s">
        <v>935</v>
      </c>
      <c r="G15" s="1" t="s">
        <v>939</v>
      </c>
      <c r="H15" s="1" t="s">
        <v>940</v>
      </c>
      <c r="I15" s="1" t="s">
        <v>1032</v>
      </c>
      <c r="J15" s="1" t="s">
        <v>30</v>
      </c>
      <c r="K15" s="1" t="s">
        <v>1033</v>
      </c>
      <c r="L15" s="1" t="s">
        <v>1033</v>
      </c>
      <c r="M15" s="1" t="s">
        <v>943</v>
      </c>
      <c r="N15" s="1" t="s">
        <v>943</v>
      </c>
      <c r="O15" s="1" t="s">
        <v>944</v>
      </c>
      <c r="P15" s="1" t="s">
        <v>945</v>
      </c>
      <c r="Q15" s="1" t="s">
        <v>946</v>
      </c>
      <c r="R15" s="1" t="s">
        <v>1034</v>
      </c>
      <c r="S15" s="1" t="s">
        <v>948</v>
      </c>
      <c r="T15" s="1" t="s">
        <v>949</v>
      </c>
      <c r="U15" s="1" t="s">
        <v>950</v>
      </c>
      <c r="V15" s="1" t="s">
        <v>965</v>
      </c>
    </row>
    <row r="16" s="1" customFormat="1" spans="1:22">
      <c r="A16" s="3">
        <v>999222183884794</v>
      </c>
      <c r="B16" s="1" t="s">
        <v>935</v>
      </c>
      <c r="C16" s="1" t="s">
        <v>1035</v>
      </c>
      <c r="D16" s="1" t="s">
        <v>1036</v>
      </c>
      <c r="E16" s="1" t="s">
        <v>1037</v>
      </c>
      <c r="F16" s="1" t="s">
        <v>935</v>
      </c>
      <c r="G16" s="1" t="s">
        <v>939</v>
      </c>
      <c r="H16" s="1" t="s">
        <v>940</v>
      </c>
      <c r="I16" s="1" t="s">
        <v>1038</v>
      </c>
      <c r="J16" s="1" t="s">
        <v>30</v>
      </c>
      <c r="K16" s="1" t="s">
        <v>1039</v>
      </c>
      <c r="L16" s="1" t="s">
        <v>1039</v>
      </c>
      <c r="M16" s="1" t="s">
        <v>943</v>
      </c>
      <c r="N16" s="1" t="s">
        <v>943</v>
      </c>
      <c r="O16" s="1" t="s">
        <v>944</v>
      </c>
      <c r="P16" s="1" t="s">
        <v>945</v>
      </c>
      <c r="Q16" s="1" t="s">
        <v>946</v>
      </c>
      <c r="R16" s="1" t="s">
        <v>1040</v>
      </c>
      <c r="S16" s="1" t="s">
        <v>948</v>
      </c>
      <c r="T16" s="1" t="s">
        <v>949</v>
      </c>
      <c r="U16" s="1" t="s">
        <v>950</v>
      </c>
      <c r="V16" s="1" t="s">
        <v>992</v>
      </c>
    </row>
    <row r="17" s="1" customFormat="1" spans="1:22">
      <c r="A17" s="3">
        <v>999222183804002</v>
      </c>
      <c r="B17" s="1" t="s">
        <v>935</v>
      </c>
      <c r="C17" s="1" t="s">
        <v>1041</v>
      </c>
      <c r="D17" s="1" t="s">
        <v>1042</v>
      </c>
      <c r="E17" s="1" t="s">
        <v>1043</v>
      </c>
      <c r="F17" s="1" t="s">
        <v>935</v>
      </c>
      <c r="G17" s="1" t="s">
        <v>939</v>
      </c>
      <c r="H17" s="1" t="s">
        <v>940</v>
      </c>
      <c r="I17" s="1" t="s">
        <v>1044</v>
      </c>
      <c r="J17" s="1" t="s">
        <v>30</v>
      </c>
      <c r="K17" s="1" t="s">
        <v>1045</v>
      </c>
      <c r="L17" s="1" t="s">
        <v>1045</v>
      </c>
      <c r="M17" s="1" t="s">
        <v>943</v>
      </c>
      <c r="N17" s="1" t="s">
        <v>943</v>
      </c>
      <c r="O17" s="1" t="s">
        <v>944</v>
      </c>
      <c r="P17" s="1" t="s">
        <v>945</v>
      </c>
      <c r="Q17" s="1" t="s">
        <v>946</v>
      </c>
      <c r="R17" s="1" t="s">
        <v>1046</v>
      </c>
      <c r="S17" s="1" t="s">
        <v>948</v>
      </c>
      <c r="T17" s="1" t="s">
        <v>949</v>
      </c>
      <c r="U17" s="1" t="s">
        <v>950</v>
      </c>
      <c r="V17" s="1" t="s">
        <v>992</v>
      </c>
    </row>
    <row r="18" s="1" customFormat="1" spans="1:22">
      <c r="A18" s="3">
        <v>999222183109046</v>
      </c>
      <c r="B18" s="1" t="s">
        <v>935</v>
      </c>
      <c r="C18" s="1" t="s">
        <v>1047</v>
      </c>
      <c r="D18" s="1" t="s">
        <v>1048</v>
      </c>
      <c r="E18" s="1" t="s">
        <v>1049</v>
      </c>
      <c r="F18" s="1" t="s">
        <v>935</v>
      </c>
      <c r="G18" s="1" t="s">
        <v>939</v>
      </c>
      <c r="H18" s="1" t="s">
        <v>940</v>
      </c>
      <c r="I18" s="1" t="s">
        <v>1050</v>
      </c>
      <c r="J18" s="1" t="s">
        <v>30</v>
      </c>
      <c r="K18" s="1" t="s">
        <v>1051</v>
      </c>
      <c r="L18" s="1" t="s">
        <v>1051</v>
      </c>
      <c r="M18" s="1" t="s">
        <v>943</v>
      </c>
      <c r="N18" s="1" t="s">
        <v>943</v>
      </c>
      <c r="O18" s="1" t="s">
        <v>944</v>
      </c>
      <c r="P18" s="1" t="s">
        <v>945</v>
      </c>
      <c r="Q18" s="1" t="s">
        <v>946</v>
      </c>
      <c r="R18" s="1" t="s">
        <v>1052</v>
      </c>
      <c r="S18" s="1" t="s">
        <v>948</v>
      </c>
      <c r="T18" s="1" t="s">
        <v>949</v>
      </c>
      <c r="U18" s="1" t="s">
        <v>950</v>
      </c>
      <c r="V18" s="1" t="s">
        <v>951</v>
      </c>
    </row>
    <row r="19" s="1" customFormat="1" spans="1:22">
      <c r="A19" s="3">
        <v>999222181448522</v>
      </c>
      <c r="B19" s="1" t="s">
        <v>935</v>
      </c>
      <c r="C19" s="1" t="s">
        <v>1053</v>
      </c>
      <c r="D19" s="1" t="s">
        <v>1054</v>
      </c>
      <c r="E19" s="1" t="s">
        <v>1055</v>
      </c>
      <c r="F19" s="1" t="s">
        <v>935</v>
      </c>
      <c r="G19" s="1" t="s">
        <v>939</v>
      </c>
      <c r="H19" s="1" t="s">
        <v>940</v>
      </c>
      <c r="I19" s="1" t="s">
        <v>1056</v>
      </c>
      <c r="J19" s="1" t="s">
        <v>30</v>
      </c>
      <c r="K19" s="1" t="s">
        <v>1057</v>
      </c>
      <c r="L19" s="1" t="s">
        <v>1057</v>
      </c>
      <c r="M19" s="1" t="s">
        <v>943</v>
      </c>
      <c r="N19" s="1" t="s">
        <v>943</v>
      </c>
      <c r="O19" s="1" t="s">
        <v>944</v>
      </c>
      <c r="P19" s="1" t="s">
        <v>945</v>
      </c>
      <c r="Q19" s="1" t="s">
        <v>946</v>
      </c>
      <c r="R19" s="1" t="s">
        <v>1058</v>
      </c>
      <c r="S19" s="1" t="s">
        <v>948</v>
      </c>
      <c r="T19" s="1" t="s">
        <v>949</v>
      </c>
      <c r="U19" s="1" t="s">
        <v>950</v>
      </c>
      <c r="V19" s="1" t="s">
        <v>972</v>
      </c>
    </row>
    <row r="20" s="1" customFormat="1" spans="1:22">
      <c r="A20" s="3">
        <v>999222181376714</v>
      </c>
      <c r="B20" s="1" t="s">
        <v>935</v>
      </c>
      <c r="C20" s="1" t="s">
        <v>1059</v>
      </c>
      <c r="D20" s="1" t="s">
        <v>1060</v>
      </c>
      <c r="E20" s="1" t="s">
        <v>1061</v>
      </c>
      <c r="F20" s="1" t="s">
        <v>935</v>
      </c>
      <c r="G20" s="1" t="s">
        <v>939</v>
      </c>
      <c r="H20" s="1" t="s">
        <v>940</v>
      </c>
      <c r="I20" s="1" t="s">
        <v>1062</v>
      </c>
      <c r="J20" s="1" t="s">
        <v>30</v>
      </c>
      <c r="K20" s="1" t="s">
        <v>1063</v>
      </c>
      <c r="L20" s="1" t="s">
        <v>1063</v>
      </c>
      <c r="M20" s="1" t="s">
        <v>943</v>
      </c>
      <c r="N20" s="1" t="s">
        <v>943</v>
      </c>
      <c r="O20" s="1" t="s">
        <v>944</v>
      </c>
      <c r="P20" s="1" t="s">
        <v>945</v>
      </c>
      <c r="Q20" s="1" t="s">
        <v>946</v>
      </c>
      <c r="R20" s="1" t="s">
        <v>1064</v>
      </c>
      <c r="S20" s="1" t="s">
        <v>948</v>
      </c>
      <c r="T20" s="1" t="s">
        <v>949</v>
      </c>
      <c r="U20" s="1" t="s">
        <v>950</v>
      </c>
      <c r="V20" s="1" t="s">
        <v>992</v>
      </c>
    </row>
    <row r="21" s="1" customFormat="1" spans="1:22">
      <c r="A21" s="3">
        <v>999222181290673</v>
      </c>
      <c r="B21" s="1" t="s">
        <v>935</v>
      </c>
      <c r="C21" s="1" t="s">
        <v>1065</v>
      </c>
      <c r="D21" s="1" t="s">
        <v>1066</v>
      </c>
      <c r="E21" s="1" t="s">
        <v>1067</v>
      </c>
      <c r="F21" s="1" t="s">
        <v>935</v>
      </c>
      <c r="G21" s="1" t="s">
        <v>939</v>
      </c>
      <c r="H21" s="1" t="s">
        <v>940</v>
      </c>
      <c r="I21" s="1" t="s">
        <v>1068</v>
      </c>
      <c r="J21" s="1" t="s">
        <v>30</v>
      </c>
      <c r="K21" s="1" t="s">
        <v>1069</v>
      </c>
      <c r="L21" s="1" t="s">
        <v>1069</v>
      </c>
      <c r="M21" s="1" t="s">
        <v>943</v>
      </c>
      <c r="N21" s="1" t="s">
        <v>943</v>
      </c>
      <c r="O21" s="1" t="s">
        <v>944</v>
      </c>
      <c r="P21" s="1" t="s">
        <v>945</v>
      </c>
      <c r="Q21" s="1" t="s">
        <v>946</v>
      </c>
      <c r="R21" s="1" t="s">
        <v>1070</v>
      </c>
      <c r="S21" s="1" t="s">
        <v>948</v>
      </c>
      <c r="T21" s="1" t="s">
        <v>949</v>
      </c>
      <c r="U21" s="1" t="s">
        <v>950</v>
      </c>
      <c r="V21" s="1" t="s">
        <v>972</v>
      </c>
    </row>
    <row r="22" s="1" customFormat="1" spans="1:22">
      <c r="A22" s="3">
        <v>999222181092565</v>
      </c>
      <c r="B22" s="1" t="s">
        <v>935</v>
      </c>
      <c r="C22" s="1" t="s">
        <v>1071</v>
      </c>
      <c r="D22" s="1" t="s">
        <v>1072</v>
      </c>
      <c r="E22" s="1" t="s">
        <v>1073</v>
      </c>
      <c r="F22" s="1" t="s">
        <v>935</v>
      </c>
      <c r="G22" s="1" t="s">
        <v>939</v>
      </c>
      <c r="H22" s="1" t="s">
        <v>940</v>
      </c>
      <c r="I22" s="1" t="s">
        <v>1074</v>
      </c>
      <c r="J22" s="1" t="s">
        <v>30</v>
      </c>
      <c r="K22" s="1" t="s">
        <v>1075</v>
      </c>
      <c r="L22" s="1" t="s">
        <v>1075</v>
      </c>
      <c r="M22" s="1" t="s">
        <v>943</v>
      </c>
      <c r="N22" s="1" t="s">
        <v>943</v>
      </c>
      <c r="O22" s="1" t="s">
        <v>944</v>
      </c>
      <c r="P22" s="1" t="s">
        <v>945</v>
      </c>
      <c r="Q22" s="1" t="s">
        <v>946</v>
      </c>
      <c r="R22" s="1" t="s">
        <v>1076</v>
      </c>
      <c r="S22" s="1" t="s">
        <v>948</v>
      </c>
      <c r="T22" s="1" t="s">
        <v>949</v>
      </c>
      <c r="U22" s="1" t="s">
        <v>950</v>
      </c>
      <c r="V22" s="1" t="s">
        <v>992</v>
      </c>
    </row>
    <row r="23" s="1" customFormat="1" spans="1:22">
      <c r="A23" s="3">
        <v>999222181077414</v>
      </c>
      <c r="B23" s="1" t="s">
        <v>935</v>
      </c>
      <c r="C23" s="1" t="s">
        <v>1077</v>
      </c>
      <c r="D23" s="1" t="s">
        <v>1078</v>
      </c>
      <c r="E23" s="1" t="s">
        <v>1079</v>
      </c>
      <c r="F23" s="1" t="s">
        <v>935</v>
      </c>
      <c r="G23" s="1" t="s">
        <v>939</v>
      </c>
      <c r="H23" s="1" t="s">
        <v>940</v>
      </c>
      <c r="I23" s="1" t="s">
        <v>1026</v>
      </c>
      <c r="J23" s="1" t="s">
        <v>30</v>
      </c>
      <c r="K23" s="1" t="s">
        <v>1027</v>
      </c>
      <c r="L23" s="1" t="s">
        <v>1027</v>
      </c>
      <c r="M23" s="1" t="s">
        <v>943</v>
      </c>
      <c r="N23" s="1" t="s">
        <v>943</v>
      </c>
      <c r="O23" s="1" t="s">
        <v>944</v>
      </c>
      <c r="P23" s="1" t="s">
        <v>945</v>
      </c>
      <c r="Q23" s="1" t="s">
        <v>946</v>
      </c>
      <c r="R23" s="1" t="s">
        <v>1080</v>
      </c>
      <c r="S23" s="1" t="s">
        <v>948</v>
      </c>
      <c r="T23" s="1" t="s">
        <v>949</v>
      </c>
      <c r="U23" s="1" t="s">
        <v>950</v>
      </c>
      <c r="V23" s="1" t="s">
        <v>951</v>
      </c>
    </row>
    <row r="24" s="1" customFormat="1" spans="1:22">
      <c r="A24" s="3">
        <v>999222180739515</v>
      </c>
      <c r="B24" s="1" t="s">
        <v>935</v>
      </c>
      <c r="C24" s="1" t="s">
        <v>1081</v>
      </c>
      <c r="D24" s="1" t="s">
        <v>1082</v>
      </c>
      <c r="E24" s="1" t="s">
        <v>1083</v>
      </c>
      <c r="F24" s="1" t="s">
        <v>935</v>
      </c>
      <c r="G24" s="1" t="s">
        <v>939</v>
      </c>
      <c r="H24" s="1" t="s">
        <v>940</v>
      </c>
      <c r="I24" s="1" t="s">
        <v>1084</v>
      </c>
      <c r="J24" s="1" t="s">
        <v>30</v>
      </c>
      <c r="K24" s="1" t="s">
        <v>1085</v>
      </c>
      <c r="L24" s="1" t="s">
        <v>1085</v>
      </c>
      <c r="M24" s="1" t="s">
        <v>943</v>
      </c>
      <c r="N24" s="1" t="s">
        <v>943</v>
      </c>
      <c r="O24" s="1" t="s">
        <v>944</v>
      </c>
      <c r="P24" s="1" t="s">
        <v>945</v>
      </c>
      <c r="Q24" s="1" t="s">
        <v>946</v>
      </c>
      <c r="R24" s="1" t="s">
        <v>1086</v>
      </c>
      <c r="S24" s="1" t="s">
        <v>948</v>
      </c>
      <c r="T24" s="1" t="s">
        <v>949</v>
      </c>
      <c r="U24" s="1" t="s">
        <v>950</v>
      </c>
      <c r="V24" s="1" t="s">
        <v>992</v>
      </c>
    </row>
    <row r="25" s="1" customFormat="1" spans="1:22">
      <c r="A25" s="3">
        <v>999222180249628</v>
      </c>
      <c r="B25" s="1" t="s">
        <v>935</v>
      </c>
      <c r="C25" s="1" t="s">
        <v>1087</v>
      </c>
      <c r="D25" s="1" t="s">
        <v>1088</v>
      </c>
      <c r="E25" s="1" t="s">
        <v>1089</v>
      </c>
      <c r="F25" s="1" t="s">
        <v>935</v>
      </c>
      <c r="G25" s="1" t="s">
        <v>939</v>
      </c>
      <c r="H25" s="1" t="s">
        <v>940</v>
      </c>
      <c r="I25" s="1" t="s">
        <v>1090</v>
      </c>
      <c r="J25" s="1" t="s">
        <v>30</v>
      </c>
      <c r="K25" s="1" t="s">
        <v>1091</v>
      </c>
      <c r="L25" s="1" t="s">
        <v>1091</v>
      </c>
      <c r="M25" s="1" t="s">
        <v>943</v>
      </c>
      <c r="N25" s="1" t="s">
        <v>943</v>
      </c>
      <c r="O25" s="1" t="s">
        <v>944</v>
      </c>
      <c r="P25" s="1" t="s">
        <v>945</v>
      </c>
      <c r="Q25" s="1" t="s">
        <v>946</v>
      </c>
      <c r="R25" s="1" t="s">
        <v>1092</v>
      </c>
      <c r="S25" s="1" t="s">
        <v>948</v>
      </c>
      <c r="T25" s="1" t="s">
        <v>949</v>
      </c>
      <c r="U25" s="1" t="s">
        <v>950</v>
      </c>
      <c r="V25" s="1" t="s">
        <v>992</v>
      </c>
    </row>
    <row r="26" s="1" customFormat="1" spans="1:22">
      <c r="A26" s="3">
        <v>999222180223705</v>
      </c>
      <c r="B26" s="1" t="s">
        <v>935</v>
      </c>
      <c r="C26" s="1" t="s">
        <v>1093</v>
      </c>
      <c r="D26" s="1" t="s">
        <v>1094</v>
      </c>
      <c r="E26" s="1" t="s">
        <v>1095</v>
      </c>
      <c r="F26" s="1" t="s">
        <v>935</v>
      </c>
      <c r="G26" s="1" t="s">
        <v>939</v>
      </c>
      <c r="H26" s="1" t="s">
        <v>940</v>
      </c>
      <c r="I26" s="1" t="s">
        <v>1096</v>
      </c>
      <c r="J26" s="1" t="s">
        <v>30</v>
      </c>
      <c r="K26" s="1" t="s">
        <v>1097</v>
      </c>
      <c r="L26" s="1" t="s">
        <v>1097</v>
      </c>
      <c r="M26" s="1" t="s">
        <v>943</v>
      </c>
      <c r="N26" s="1" t="s">
        <v>943</v>
      </c>
      <c r="O26" s="1" t="s">
        <v>944</v>
      </c>
      <c r="P26" s="1" t="s">
        <v>945</v>
      </c>
      <c r="Q26" s="1" t="s">
        <v>946</v>
      </c>
      <c r="R26" s="1" t="s">
        <v>1098</v>
      </c>
      <c r="S26" s="1" t="s">
        <v>948</v>
      </c>
      <c r="T26" s="1" t="s">
        <v>949</v>
      </c>
      <c r="U26" s="1" t="s">
        <v>950</v>
      </c>
      <c r="V26" s="1" t="s">
        <v>972</v>
      </c>
    </row>
    <row r="27" s="1" customFormat="1" spans="1:22">
      <c r="A27" s="3">
        <v>999222180196489</v>
      </c>
      <c r="B27" s="1" t="s">
        <v>935</v>
      </c>
      <c r="C27" s="1" t="s">
        <v>1099</v>
      </c>
      <c r="D27" s="1" t="s">
        <v>1100</v>
      </c>
      <c r="E27" s="1" t="s">
        <v>1101</v>
      </c>
      <c r="F27" s="1" t="s">
        <v>935</v>
      </c>
      <c r="G27" s="1" t="s">
        <v>939</v>
      </c>
      <c r="H27" s="1" t="s">
        <v>940</v>
      </c>
      <c r="I27" s="1" t="s">
        <v>1102</v>
      </c>
      <c r="J27" s="1" t="s">
        <v>30</v>
      </c>
      <c r="K27" s="1" t="s">
        <v>1103</v>
      </c>
      <c r="L27" s="1" t="s">
        <v>1103</v>
      </c>
      <c r="M27" s="1" t="s">
        <v>943</v>
      </c>
      <c r="N27" s="1" t="s">
        <v>943</v>
      </c>
      <c r="O27" s="1" t="s">
        <v>944</v>
      </c>
      <c r="P27" s="1" t="s">
        <v>945</v>
      </c>
      <c r="Q27" s="1" t="s">
        <v>946</v>
      </c>
      <c r="R27" s="1" t="s">
        <v>1104</v>
      </c>
      <c r="S27" s="1" t="s">
        <v>948</v>
      </c>
      <c r="T27" s="1" t="s">
        <v>949</v>
      </c>
      <c r="U27" s="1" t="s">
        <v>950</v>
      </c>
      <c r="V27" s="1" t="s">
        <v>972</v>
      </c>
    </row>
    <row r="28" s="1" customFormat="1" spans="1:22">
      <c r="A28" s="3">
        <v>999222180163607</v>
      </c>
      <c r="B28" s="1" t="s">
        <v>935</v>
      </c>
      <c r="C28" s="1" t="s">
        <v>1105</v>
      </c>
      <c r="D28" s="1" t="s">
        <v>1106</v>
      </c>
      <c r="E28" s="1" t="s">
        <v>1107</v>
      </c>
      <c r="F28" s="1" t="s">
        <v>935</v>
      </c>
      <c r="G28" s="1" t="s">
        <v>939</v>
      </c>
      <c r="H28" s="1" t="s">
        <v>940</v>
      </c>
      <c r="I28" s="1" t="s">
        <v>1108</v>
      </c>
      <c r="J28" s="1" t="s">
        <v>30</v>
      </c>
      <c r="K28" s="1" t="s">
        <v>1109</v>
      </c>
      <c r="L28" s="1" t="s">
        <v>1109</v>
      </c>
      <c r="M28" s="1" t="s">
        <v>943</v>
      </c>
      <c r="N28" s="1" t="s">
        <v>943</v>
      </c>
      <c r="O28" s="1" t="s">
        <v>944</v>
      </c>
      <c r="P28" s="1" t="s">
        <v>945</v>
      </c>
      <c r="Q28" s="1" t="s">
        <v>946</v>
      </c>
      <c r="R28" s="1" t="s">
        <v>1110</v>
      </c>
      <c r="S28" s="1" t="s">
        <v>948</v>
      </c>
      <c r="T28" s="1" t="s">
        <v>949</v>
      </c>
      <c r="U28" s="1" t="s">
        <v>950</v>
      </c>
      <c r="V28" s="1" t="s">
        <v>1111</v>
      </c>
    </row>
    <row r="29" s="1" customFormat="1" spans="1:22">
      <c r="A29" s="3">
        <v>999222179915136</v>
      </c>
      <c r="B29" s="1" t="s">
        <v>935</v>
      </c>
      <c r="C29" s="1" t="s">
        <v>1112</v>
      </c>
      <c r="D29" s="1" t="s">
        <v>1113</v>
      </c>
      <c r="E29" s="1" t="s">
        <v>1114</v>
      </c>
      <c r="F29" s="1" t="s">
        <v>935</v>
      </c>
      <c r="G29" s="1" t="s">
        <v>939</v>
      </c>
      <c r="H29" s="1" t="s">
        <v>940</v>
      </c>
      <c r="I29" s="1" t="s">
        <v>1002</v>
      </c>
      <c r="J29" s="1" t="s">
        <v>30</v>
      </c>
      <c r="K29" s="1" t="s">
        <v>1003</v>
      </c>
      <c r="L29" s="1" t="s">
        <v>1003</v>
      </c>
      <c r="M29" s="1" t="s">
        <v>943</v>
      </c>
      <c r="N29" s="1" t="s">
        <v>943</v>
      </c>
      <c r="O29" s="1" t="s">
        <v>944</v>
      </c>
      <c r="P29" s="1" t="s">
        <v>945</v>
      </c>
      <c r="Q29" s="1" t="s">
        <v>946</v>
      </c>
      <c r="R29" s="1" t="s">
        <v>1115</v>
      </c>
      <c r="S29" s="1" t="s">
        <v>948</v>
      </c>
      <c r="T29" s="1" t="s">
        <v>949</v>
      </c>
      <c r="U29" s="1" t="s">
        <v>950</v>
      </c>
      <c r="V29" s="1" t="s">
        <v>951</v>
      </c>
    </row>
    <row r="30" s="1" customFormat="1" spans="1:22">
      <c r="A30" s="3">
        <v>999222179812803</v>
      </c>
      <c r="B30" s="1" t="s">
        <v>935</v>
      </c>
      <c r="C30" s="1" t="s">
        <v>1116</v>
      </c>
      <c r="D30" s="1" t="s">
        <v>1117</v>
      </c>
      <c r="E30" s="1" t="s">
        <v>1118</v>
      </c>
      <c r="F30" s="1" t="s">
        <v>935</v>
      </c>
      <c r="G30" s="1" t="s">
        <v>939</v>
      </c>
      <c r="H30" s="1" t="s">
        <v>940</v>
      </c>
      <c r="I30" s="1" t="s">
        <v>1119</v>
      </c>
      <c r="J30" s="1" t="s">
        <v>30</v>
      </c>
      <c r="K30" s="1" t="s">
        <v>1120</v>
      </c>
      <c r="L30" s="1" t="s">
        <v>1120</v>
      </c>
      <c r="M30" s="1" t="s">
        <v>943</v>
      </c>
      <c r="N30" s="1" t="s">
        <v>943</v>
      </c>
      <c r="O30" s="1" t="s">
        <v>944</v>
      </c>
      <c r="P30" s="1" t="s">
        <v>945</v>
      </c>
      <c r="Q30" s="1" t="s">
        <v>946</v>
      </c>
      <c r="R30" s="1" t="s">
        <v>1121</v>
      </c>
      <c r="S30" s="1" t="s">
        <v>948</v>
      </c>
      <c r="T30" s="1" t="s">
        <v>949</v>
      </c>
      <c r="U30" s="1" t="s">
        <v>950</v>
      </c>
      <c r="V30" s="1" t="s">
        <v>972</v>
      </c>
    </row>
    <row r="31" s="1" customFormat="1" spans="1:22">
      <c r="A31" s="3">
        <v>999222179691602</v>
      </c>
      <c r="B31" s="1" t="s">
        <v>935</v>
      </c>
      <c r="C31" s="1" t="s">
        <v>1122</v>
      </c>
      <c r="D31" s="1" t="s">
        <v>1123</v>
      </c>
      <c r="E31" s="1" t="s">
        <v>1124</v>
      </c>
      <c r="F31" s="1" t="s">
        <v>935</v>
      </c>
      <c r="G31" s="1" t="s">
        <v>939</v>
      </c>
      <c r="H31" s="1" t="s">
        <v>940</v>
      </c>
      <c r="I31" s="1" t="s">
        <v>1125</v>
      </c>
      <c r="J31" s="1" t="s">
        <v>30</v>
      </c>
      <c r="K31" s="1" t="s">
        <v>1126</v>
      </c>
      <c r="L31" s="1" t="s">
        <v>1126</v>
      </c>
      <c r="M31" s="1" t="s">
        <v>943</v>
      </c>
      <c r="N31" s="1" t="s">
        <v>943</v>
      </c>
      <c r="O31" s="1" t="s">
        <v>944</v>
      </c>
      <c r="P31" s="1" t="s">
        <v>945</v>
      </c>
      <c r="Q31" s="1" t="s">
        <v>946</v>
      </c>
      <c r="R31" s="1" t="s">
        <v>1127</v>
      </c>
      <c r="S31" s="1" t="s">
        <v>948</v>
      </c>
      <c r="T31" s="1" t="s">
        <v>949</v>
      </c>
      <c r="U31" s="1" t="s">
        <v>950</v>
      </c>
      <c r="V31" s="1" t="s">
        <v>1128</v>
      </c>
    </row>
    <row r="32" s="1" customFormat="1" spans="1:22">
      <c r="A32" s="3">
        <v>999222179684287</v>
      </c>
      <c r="B32" s="1" t="s">
        <v>935</v>
      </c>
      <c r="C32" s="1" t="s">
        <v>1129</v>
      </c>
      <c r="D32" s="1" t="s">
        <v>1130</v>
      </c>
      <c r="E32" s="1" t="s">
        <v>1131</v>
      </c>
      <c r="F32" s="1" t="s">
        <v>935</v>
      </c>
      <c r="G32" s="1" t="s">
        <v>939</v>
      </c>
      <c r="H32" s="1" t="s">
        <v>940</v>
      </c>
      <c r="I32" s="1" t="s">
        <v>1132</v>
      </c>
      <c r="J32" s="1" t="s">
        <v>30</v>
      </c>
      <c r="K32" s="1" t="s">
        <v>1133</v>
      </c>
      <c r="L32" s="1" t="s">
        <v>1133</v>
      </c>
      <c r="M32" s="1" t="s">
        <v>943</v>
      </c>
      <c r="N32" s="1" t="s">
        <v>943</v>
      </c>
      <c r="O32" s="1" t="s">
        <v>944</v>
      </c>
      <c r="P32" s="1" t="s">
        <v>945</v>
      </c>
      <c r="Q32" s="1" t="s">
        <v>946</v>
      </c>
      <c r="R32" s="1" t="s">
        <v>1134</v>
      </c>
      <c r="S32" s="1" t="s">
        <v>948</v>
      </c>
      <c r="T32" s="1" t="s">
        <v>949</v>
      </c>
      <c r="U32" s="1" t="s">
        <v>950</v>
      </c>
      <c r="V32" s="1" t="s">
        <v>951</v>
      </c>
    </row>
    <row r="33" s="1" customFormat="1" spans="1:22">
      <c r="A33" s="3">
        <v>999222179652797</v>
      </c>
      <c r="B33" s="1" t="s">
        <v>935</v>
      </c>
      <c r="C33" s="1" t="s">
        <v>1135</v>
      </c>
      <c r="D33" s="1" t="s">
        <v>1136</v>
      </c>
      <c r="E33" s="1" t="s">
        <v>1137</v>
      </c>
      <c r="F33" s="1" t="s">
        <v>935</v>
      </c>
      <c r="G33" s="1" t="s">
        <v>939</v>
      </c>
      <c r="H33" s="1" t="s">
        <v>940</v>
      </c>
      <c r="I33" s="1" t="s">
        <v>1138</v>
      </c>
      <c r="J33" s="1" t="s">
        <v>30</v>
      </c>
      <c r="K33" s="1" t="s">
        <v>1139</v>
      </c>
      <c r="L33" s="1" t="s">
        <v>1139</v>
      </c>
      <c r="M33" s="1" t="s">
        <v>943</v>
      </c>
      <c r="N33" s="1" t="s">
        <v>943</v>
      </c>
      <c r="O33" s="1" t="s">
        <v>944</v>
      </c>
      <c r="P33" s="1" t="s">
        <v>945</v>
      </c>
      <c r="Q33" s="1" t="s">
        <v>946</v>
      </c>
      <c r="R33" s="1" t="s">
        <v>1140</v>
      </c>
      <c r="S33" s="1" t="s">
        <v>948</v>
      </c>
      <c r="T33" s="1" t="s">
        <v>949</v>
      </c>
      <c r="U33" s="1" t="s">
        <v>950</v>
      </c>
      <c r="V33" s="1" t="s">
        <v>951</v>
      </c>
    </row>
    <row r="34" s="1" customFormat="1" spans="1:22">
      <c r="A34" s="3">
        <v>999222179391756</v>
      </c>
      <c r="B34" s="1" t="s">
        <v>935</v>
      </c>
      <c r="C34" s="1" t="s">
        <v>1141</v>
      </c>
      <c r="D34" s="1" t="s">
        <v>1142</v>
      </c>
      <c r="E34" s="1" t="s">
        <v>1143</v>
      </c>
      <c r="F34" s="1" t="s">
        <v>935</v>
      </c>
      <c r="G34" s="1" t="s">
        <v>939</v>
      </c>
      <c r="H34" s="1" t="s">
        <v>940</v>
      </c>
      <c r="I34" s="1" t="s">
        <v>1132</v>
      </c>
      <c r="J34" s="1" t="s">
        <v>30</v>
      </c>
      <c r="K34" s="1" t="s">
        <v>1133</v>
      </c>
      <c r="L34" s="1" t="s">
        <v>1133</v>
      </c>
      <c r="M34" s="1" t="s">
        <v>943</v>
      </c>
      <c r="N34" s="1" t="s">
        <v>943</v>
      </c>
      <c r="O34" s="1" t="s">
        <v>944</v>
      </c>
      <c r="P34" s="1" t="s">
        <v>945</v>
      </c>
      <c r="Q34" s="1" t="s">
        <v>946</v>
      </c>
      <c r="R34" s="1" t="s">
        <v>1144</v>
      </c>
      <c r="S34" s="1" t="s">
        <v>948</v>
      </c>
      <c r="T34" s="1" t="s">
        <v>949</v>
      </c>
      <c r="U34" s="1" t="s">
        <v>950</v>
      </c>
      <c r="V34" s="1" t="s">
        <v>951</v>
      </c>
    </row>
    <row r="35" s="1" customFormat="1" spans="1:22">
      <c r="A35" s="3">
        <v>999222179354530</v>
      </c>
      <c r="B35" s="1" t="s">
        <v>935</v>
      </c>
      <c r="C35" s="1" t="s">
        <v>1145</v>
      </c>
      <c r="D35" s="1" t="s">
        <v>1146</v>
      </c>
      <c r="E35" s="1" t="s">
        <v>1147</v>
      </c>
      <c r="F35" s="1" t="s">
        <v>935</v>
      </c>
      <c r="G35" s="1" t="s">
        <v>939</v>
      </c>
      <c r="H35" s="1" t="s">
        <v>940</v>
      </c>
      <c r="I35" s="1" t="s">
        <v>1148</v>
      </c>
      <c r="J35" s="1" t="s">
        <v>30</v>
      </c>
      <c r="K35" s="1" t="s">
        <v>1149</v>
      </c>
      <c r="L35" s="1" t="s">
        <v>1149</v>
      </c>
      <c r="M35" s="1" t="s">
        <v>943</v>
      </c>
      <c r="N35" s="1" t="s">
        <v>943</v>
      </c>
      <c r="O35" s="1" t="s">
        <v>944</v>
      </c>
      <c r="P35" s="1" t="s">
        <v>945</v>
      </c>
      <c r="Q35" s="1" t="s">
        <v>946</v>
      </c>
      <c r="R35" s="1" t="s">
        <v>1150</v>
      </c>
      <c r="S35" s="1" t="s">
        <v>948</v>
      </c>
      <c r="T35" s="1" t="s">
        <v>949</v>
      </c>
      <c r="U35" s="1" t="s">
        <v>950</v>
      </c>
      <c r="V35" s="1" t="s">
        <v>992</v>
      </c>
    </row>
    <row r="36" s="1" customFormat="1" spans="1:22">
      <c r="A36" s="3">
        <v>999222179308489</v>
      </c>
      <c r="B36" s="1" t="s">
        <v>935</v>
      </c>
      <c r="C36" s="1" t="s">
        <v>1151</v>
      </c>
      <c r="D36" s="1" t="s">
        <v>1152</v>
      </c>
      <c r="E36" s="1" t="s">
        <v>1153</v>
      </c>
      <c r="F36" s="1" t="s">
        <v>935</v>
      </c>
      <c r="G36" s="1" t="s">
        <v>939</v>
      </c>
      <c r="H36" s="1" t="s">
        <v>940</v>
      </c>
      <c r="I36" s="1" t="s">
        <v>1154</v>
      </c>
      <c r="J36" s="1" t="s">
        <v>30</v>
      </c>
      <c r="K36" s="1" t="s">
        <v>1155</v>
      </c>
      <c r="L36" s="1" t="s">
        <v>1155</v>
      </c>
      <c r="M36" s="1" t="s">
        <v>943</v>
      </c>
      <c r="N36" s="1" t="s">
        <v>943</v>
      </c>
      <c r="O36" s="1" t="s">
        <v>944</v>
      </c>
      <c r="P36" s="1" t="s">
        <v>945</v>
      </c>
      <c r="Q36" s="1" t="s">
        <v>946</v>
      </c>
      <c r="R36" s="1" t="s">
        <v>1156</v>
      </c>
      <c r="S36" s="1" t="s">
        <v>948</v>
      </c>
      <c r="T36" s="1" t="s">
        <v>949</v>
      </c>
      <c r="U36" s="1" t="s">
        <v>950</v>
      </c>
      <c r="V36" s="1" t="s">
        <v>1157</v>
      </c>
    </row>
    <row r="37" s="1" customFormat="1" spans="1:22">
      <c r="A37" s="3">
        <v>999222179303303</v>
      </c>
      <c r="B37" s="1" t="s">
        <v>935</v>
      </c>
      <c r="C37" s="1" t="s">
        <v>1158</v>
      </c>
      <c r="D37" s="1" t="s">
        <v>1159</v>
      </c>
      <c r="E37" s="1" t="s">
        <v>1160</v>
      </c>
      <c r="F37" s="1" t="s">
        <v>935</v>
      </c>
      <c r="G37" s="1" t="s">
        <v>939</v>
      </c>
      <c r="H37" s="1" t="s">
        <v>940</v>
      </c>
      <c r="I37" s="1" t="s">
        <v>1161</v>
      </c>
      <c r="J37" s="1" t="s">
        <v>30</v>
      </c>
      <c r="K37" s="1" t="s">
        <v>1162</v>
      </c>
      <c r="L37" s="1" t="s">
        <v>1162</v>
      </c>
      <c r="M37" s="1" t="s">
        <v>943</v>
      </c>
      <c r="N37" s="1" t="s">
        <v>943</v>
      </c>
      <c r="O37" s="1" t="s">
        <v>944</v>
      </c>
      <c r="P37" s="1" t="s">
        <v>945</v>
      </c>
      <c r="Q37" s="1" t="s">
        <v>946</v>
      </c>
      <c r="R37" s="1" t="s">
        <v>1163</v>
      </c>
      <c r="S37" s="1" t="s">
        <v>948</v>
      </c>
      <c r="T37" s="1" t="s">
        <v>949</v>
      </c>
      <c r="U37" s="1" t="s">
        <v>950</v>
      </c>
      <c r="V37" s="1" t="s">
        <v>972</v>
      </c>
    </row>
    <row r="38" s="1" customFormat="1" spans="1:22">
      <c r="A38" s="3">
        <v>999222179136182</v>
      </c>
      <c r="B38" s="1" t="s">
        <v>935</v>
      </c>
      <c r="C38" s="1" t="s">
        <v>1164</v>
      </c>
      <c r="D38" s="1" t="s">
        <v>1165</v>
      </c>
      <c r="E38" s="1" t="s">
        <v>1166</v>
      </c>
      <c r="F38" s="1" t="s">
        <v>935</v>
      </c>
      <c r="G38" s="1" t="s">
        <v>939</v>
      </c>
      <c r="H38" s="1" t="s">
        <v>940</v>
      </c>
      <c r="I38" s="1" t="s">
        <v>1167</v>
      </c>
      <c r="J38" s="1" t="s">
        <v>30</v>
      </c>
      <c r="K38" s="1" t="s">
        <v>1168</v>
      </c>
      <c r="L38" s="1" t="s">
        <v>1168</v>
      </c>
      <c r="M38" s="1" t="s">
        <v>943</v>
      </c>
      <c r="N38" s="1" t="s">
        <v>943</v>
      </c>
      <c r="O38" s="1" t="s">
        <v>944</v>
      </c>
      <c r="P38" s="1" t="s">
        <v>945</v>
      </c>
      <c r="Q38" s="1" t="s">
        <v>946</v>
      </c>
      <c r="R38" s="1" t="s">
        <v>1169</v>
      </c>
      <c r="S38" s="1" t="s">
        <v>948</v>
      </c>
      <c r="T38" s="1" t="s">
        <v>949</v>
      </c>
      <c r="U38" s="1" t="s">
        <v>950</v>
      </c>
      <c r="V38" s="1" t="s">
        <v>992</v>
      </c>
    </row>
    <row r="39" s="1" customFormat="1" spans="1:22">
      <c r="A39" s="3">
        <v>999222178556978</v>
      </c>
      <c r="B39" s="1" t="s">
        <v>935</v>
      </c>
      <c r="C39" s="1" t="s">
        <v>1170</v>
      </c>
      <c r="D39" s="1" t="s">
        <v>1171</v>
      </c>
      <c r="E39" s="1" t="s">
        <v>1172</v>
      </c>
      <c r="F39" s="1" t="s">
        <v>935</v>
      </c>
      <c r="G39" s="1" t="s">
        <v>939</v>
      </c>
      <c r="H39" s="1" t="s">
        <v>940</v>
      </c>
      <c r="I39" s="1" t="s">
        <v>1173</v>
      </c>
      <c r="J39" s="1" t="s">
        <v>30</v>
      </c>
      <c r="K39" s="1" t="s">
        <v>1174</v>
      </c>
      <c r="L39" s="1" t="s">
        <v>1174</v>
      </c>
      <c r="M39" s="1" t="s">
        <v>943</v>
      </c>
      <c r="N39" s="1" t="s">
        <v>943</v>
      </c>
      <c r="O39" s="1" t="s">
        <v>944</v>
      </c>
      <c r="P39" s="1" t="s">
        <v>945</v>
      </c>
      <c r="Q39" s="1" t="s">
        <v>946</v>
      </c>
      <c r="R39" s="1" t="s">
        <v>1175</v>
      </c>
      <c r="S39" s="1" t="s">
        <v>948</v>
      </c>
      <c r="T39" s="1" t="s">
        <v>949</v>
      </c>
      <c r="U39" s="1" t="s">
        <v>950</v>
      </c>
      <c r="V39" s="1" t="s">
        <v>1016</v>
      </c>
    </row>
    <row r="40" s="1" customFormat="1" spans="1:22">
      <c r="A40" s="3">
        <v>999222178367178</v>
      </c>
      <c r="B40" s="1" t="s">
        <v>935</v>
      </c>
      <c r="C40" s="1" t="s">
        <v>1176</v>
      </c>
      <c r="D40" s="1" t="s">
        <v>1177</v>
      </c>
      <c r="E40" s="1" t="s">
        <v>1178</v>
      </c>
      <c r="F40" s="1" t="s">
        <v>935</v>
      </c>
      <c r="G40" s="1" t="s">
        <v>939</v>
      </c>
      <c r="H40" s="1" t="s">
        <v>940</v>
      </c>
      <c r="I40" s="1" t="s">
        <v>1179</v>
      </c>
      <c r="J40" s="1" t="s">
        <v>30</v>
      </c>
      <c r="K40" s="1" t="s">
        <v>1180</v>
      </c>
      <c r="L40" s="1" t="s">
        <v>1180</v>
      </c>
      <c r="M40" s="1" t="s">
        <v>943</v>
      </c>
      <c r="N40" s="1" t="s">
        <v>943</v>
      </c>
      <c r="O40" s="1" t="s">
        <v>944</v>
      </c>
      <c r="P40" s="1" t="s">
        <v>945</v>
      </c>
      <c r="Q40" s="1" t="s">
        <v>946</v>
      </c>
      <c r="R40" s="1" t="s">
        <v>1181</v>
      </c>
      <c r="S40" s="1" t="s">
        <v>948</v>
      </c>
      <c r="T40" s="1" t="s">
        <v>949</v>
      </c>
      <c r="U40" s="1" t="s">
        <v>950</v>
      </c>
      <c r="V40" s="1" t="s">
        <v>992</v>
      </c>
    </row>
    <row r="41" s="1" customFormat="1" spans="1:22">
      <c r="A41" s="3">
        <v>999222177843117</v>
      </c>
      <c r="B41" s="1" t="s">
        <v>935</v>
      </c>
      <c r="C41" s="1" t="s">
        <v>1182</v>
      </c>
      <c r="D41" s="1" t="s">
        <v>1183</v>
      </c>
      <c r="E41" s="1" t="s">
        <v>1184</v>
      </c>
      <c r="F41" s="1" t="s">
        <v>935</v>
      </c>
      <c r="G41" s="1" t="s">
        <v>939</v>
      </c>
      <c r="H41" s="1" t="s">
        <v>940</v>
      </c>
      <c r="I41" s="1" t="s">
        <v>1185</v>
      </c>
      <c r="J41" s="1" t="s">
        <v>30</v>
      </c>
      <c r="K41" s="1" t="s">
        <v>1186</v>
      </c>
      <c r="L41" s="1" t="s">
        <v>1186</v>
      </c>
      <c r="M41" s="1" t="s">
        <v>943</v>
      </c>
      <c r="N41" s="1" t="s">
        <v>943</v>
      </c>
      <c r="O41" s="1" t="s">
        <v>944</v>
      </c>
      <c r="P41" s="1" t="s">
        <v>945</v>
      </c>
      <c r="Q41" s="1" t="s">
        <v>946</v>
      </c>
      <c r="R41" s="1" t="s">
        <v>1187</v>
      </c>
      <c r="S41" s="1" t="s">
        <v>948</v>
      </c>
      <c r="T41" s="1" t="s">
        <v>949</v>
      </c>
      <c r="U41" s="1" t="s">
        <v>950</v>
      </c>
      <c r="V41" s="1" t="s">
        <v>992</v>
      </c>
    </row>
    <row r="42" s="1" customFormat="1" spans="1:22">
      <c r="A42" s="3">
        <v>999222177737603</v>
      </c>
      <c r="B42" s="1" t="s">
        <v>935</v>
      </c>
      <c r="C42" s="1" t="s">
        <v>1188</v>
      </c>
      <c r="D42" s="1" t="s">
        <v>1189</v>
      </c>
      <c r="E42" s="1" t="s">
        <v>1190</v>
      </c>
      <c r="F42" s="1" t="s">
        <v>935</v>
      </c>
      <c r="G42" s="1" t="s">
        <v>939</v>
      </c>
      <c r="H42" s="1" t="s">
        <v>940</v>
      </c>
      <c r="I42" s="1" t="s">
        <v>1191</v>
      </c>
      <c r="J42" s="1" t="s">
        <v>30</v>
      </c>
      <c r="K42" s="1" t="s">
        <v>1192</v>
      </c>
      <c r="L42" s="1" t="s">
        <v>1192</v>
      </c>
      <c r="M42" s="1" t="s">
        <v>943</v>
      </c>
      <c r="N42" s="1" t="s">
        <v>943</v>
      </c>
      <c r="O42" s="1" t="s">
        <v>944</v>
      </c>
      <c r="P42" s="1" t="s">
        <v>945</v>
      </c>
      <c r="Q42" s="1" t="s">
        <v>946</v>
      </c>
      <c r="R42" s="1" t="s">
        <v>1193</v>
      </c>
      <c r="S42" s="1" t="s">
        <v>948</v>
      </c>
      <c r="T42" s="1" t="s">
        <v>949</v>
      </c>
      <c r="U42" s="1" t="s">
        <v>950</v>
      </c>
      <c r="V42" s="1" t="s">
        <v>951</v>
      </c>
    </row>
    <row r="43" s="1" customFormat="1" spans="1:22">
      <c r="A43" s="3">
        <v>999222177644247</v>
      </c>
      <c r="B43" s="1" t="s">
        <v>935</v>
      </c>
      <c r="C43" s="1" t="s">
        <v>1194</v>
      </c>
      <c r="D43" s="1" t="s">
        <v>1183</v>
      </c>
      <c r="E43" s="1" t="s">
        <v>1195</v>
      </c>
      <c r="F43" s="1" t="s">
        <v>935</v>
      </c>
      <c r="G43" s="1" t="s">
        <v>939</v>
      </c>
      <c r="H43" s="1" t="s">
        <v>940</v>
      </c>
      <c r="I43" s="1" t="s">
        <v>1196</v>
      </c>
      <c r="J43" s="1" t="s">
        <v>30</v>
      </c>
      <c r="K43" s="1" t="s">
        <v>1197</v>
      </c>
      <c r="L43" s="1" t="s">
        <v>1197</v>
      </c>
      <c r="M43" s="1" t="s">
        <v>943</v>
      </c>
      <c r="N43" s="1" t="s">
        <v>943</v>
      </c>
      <c r="O43" s="1" t="s">
        <v>944</v>
      </c>
      <c r="P43" s="1" t="s">
        <v>945</v>
      </c>
      <c r="Q43" s="1" t="s">
        <v>946</v>
      </c>
      <c r="R43" s="1" t="s">
        <v>1198</v>
      </c>
      <c r="S43" s="1" t="s">
        <v>948</v>
      </c>
      <c r="T43" s="1" t="s">
        <v>949</v>
      </c>
      <c r="U43" s="1" t="s">
        <v>950</v>
      </c>
      <c r="V43" s="1" t="s">
        <v>992</v>
      </c>
    </row>
    <row r="44" s="1" customFormat="1" spans="1:22">
      <c r="A44" s="3">
        <v>999222177398910</v>
      </c>
      <c r="B44" s="1" t="s">
        <v>935</v>
      </c>
      <c r="C44" s="1" t="s">
        <v>1199</v>
      </c>
      <c r="D44" s="1" t="s">
        <v>1200</v>
      </c>
      <c r="E44" s="1" t="s">
        <v>1201</v>
      </c>
      <c r="F44" s="1" t="s">
        <v>935</v>
      </c>
      <c r="G44" s="1" t="s">
        <v>939</v>
      </c>
      <c r="H44" s="1" t="s">
        <v>940</v>
      </c>
      <c r="I44" s="1" t="s">
        <v>1202</v>
      </c>
      <c r="J44" s="1" t="s">
        <v>30</v>
      </c>
      <c r="K44" s="1" t="s">
        <v>1203</v>
      </c>
      <c r="L44" s="1" t="s">
        <v>1203</v>
      </c>
      <c r="M44" s="1" t="s">
        <v>943</v>
      </c>
      <c r="N44" s="1" t="s">
        <v>943</v>
      </c>
      <c r="O44" s="1" t="s">
        <v>944</v>
      </c>
      <c r="P44" s="1" t="s">
        <v>945</v>
      </c>
      <c r="Q44" s="1" t="s">
        <v>946</v>
      </c>
      <c r="R44" s="1" t="s">
        <v>1204</v>
      </c>
      <c r="S44" s="1" t="s">
        <v>948</v>
      </c>
      <c r="T44" s="1" t="s">
        <v>949</v>
      </c>
      <c r="U44" s="1" t="s">
        <v>950</v>
      </c>
      <c r="V44" s="1" t="s">
        <v>951</v>
      </c>
    </row>
    <row r="45" s="1" customFormat="1" spans="1:22">
      <c r="A45" s="3">
        <v>999222176123428</v>
      </c>
      <c r="B45" s="1" t="s">
        <v>935</v>
      </c>
      <c r="C45" s="1" t="s">
        <v>1205</v>
      </c>
      <c r="D45" s="1" t="s">
        <v>1206</v>
      </c>
      <c r="E45" s="1" t="s">
        <v>1207</v>
      </c>
      <c r="F45" s="1" t="s">
        <v>935</v>
      </c>
      <c r="G45" s="1" t="s">
        <v>939</v>
      </c>
      <c r="H45" s="1" t="s">
        <v>940</v>
      </c>
      <c r="I45" s="1" t="s">
        <v>1208</v>
      </c>
      <c r="J45" s="1" t="s">
        <v>30</v>
      </c>
      <c r="K45" s="1" t="s">
        <v>1209</v>
      </c>
      <c r="L45" s="1" t="s">
        <v>1209</v>
      </c>
      <c r="M45" s="1" t="s">
        <v>943</v>
      </c>
      <c r="N45" s="1" t="s">
        <v>943</v>
      </c>
      <c r="O45" s="1" t="s">
        <v>944</v>
      </c>
      <c r="P45" s="1" t="s">
        <v>945</v>
      </c>
      <c r="Q45" s="1" t="s">
        <v>946</v>
      </c>
      <c r="R45" s="1" t="s">
        <v>1210</v>
      </c>
      <c r="S45" s="1" t="s">
        <v>948</v>
      </c>
      <c r="T45" s="1" t="s">
        <v>949</v>
      </c>
      <c r="U45" s="1" t="s">
        <v>950</v>
      </c>
      <c r="V45" s="1" t="s">
        <v>992</v>
      </c>
    </row>
    <row r="46" s="1" customFormat="1" spans="1:22">
      <c r="A46" s="3">
        <v>999222173870889</v>
      </c>
      <c r="B46" s="1" t="s">
        <v>935</v>
      </c>
      <c r="C46" s="1" t="s">
        <v>1211</v>
      </c>
      <c r="D46" s="1" t="s">
        <v>1212</v>
      </c>
      <c r="E46" s="1" t="s">
        <v>1213</v>
      </c>
      <c r="F46" s="1" t="s">
        <v>935</v>
      </c>
      <c r="G46" s="1" t="s">
        <v>939</v>
      </c>
      <c r="H46" s="1" t="s">
        <v>940</v>
      </c>
      <c r="I46" s="1" t="s">
        <v>1214</v>
      </c>
      <c r="J46" s="1" t="s">
        <v>30</v>
      </c>
      <c r="K46" s="1" t="s">
        <v>1215</v>
      </c>
      <c r="L46" s="1" t="s">
        <v>1215</v>
      </c>
      <c r="M46" s="1" t="s">
        <v>943</v>
      </c>
      <c r="N46" s="1" t="s">
        <v>943</v>
      </c>
      <c r="O46" s="1" t="s">
        <v>944</v>
      </c>
      <c r="P46" s="1" t="s">
        <v>945</v>
      </c>
      <c r="Q46" s="1" t="s">
        <v>946</v>
      </c>
      <c r="R46" s="1" t="s">
        <v>1216</v>
      </c>
      <c r="S46" s="1" t="s">
        <v>948</v>
      </c>
      <c r="T46" s="1" t="s">
        <v>949</v>
      </c>
      <c r="U46" s="1" t="s">
        <v>950</v>
      </c>
      <c r="V46" s="1" t="s">
        <v>992</v>
      </c>
    </row>
    <row r="47" s="1" customFormat="1" spans="1:22">
      <c r="A47" s="3">
        <v>999222173730271</v>
      </c>
      <c r="B47" s="1" t="s">
        <v>935</v>
      </c>
      <c r="C47" s="1" t="s">
        <v>1217</v>
      </c>
      <c r="D47" s="1" t="s">
        <v>1218</v>
      </c>
      <c r="E47" s="1" t="s">
        <v>1219</v>
      </c>
      <c r="F47" s="1" t="s">
        <v>935</v>
      </c>
      <c r="G47" s="1" t="s">
        <v>939</v>
      </c>
      <c r="H47" s="1" t="s">
        <v>940</v>
      </c>
      <c r="I47" s="1" t="s">
        <v>1220</v>
      </c>
      <c r="J47" s="1" t="s">
        <v>30</v>
      </c>
      <c r="K47" s="1" t="s">
        <v>1221</v>
      </c>
      <c r="L47" s="1" t="s">
        <v>1221</v>
      </c>
      <c r="M47" s="1" t="s">
        <v>943</v>
      </c>
      <c r="N47" s="1" t="s">
        <v>943</v>
      </c>
      <c r="O47" s="1" t="s">
        <v>944</v>
      </c>
      <c r="P47" s="1" t="s">
        <v>945</v>
      </c>
      <c r="Q47" s="1" t="s">
        <v>946</v>
      </c>
      <c r="R47" s="1" t="s">
        <v>1222</v>
      </c>
      <c r="S47" s="1" t="s">
        <v>948</v>
      </c>
      <c r="T47" s="1" t="s">
        <v>949</v>
      </c>
      <c r="U47" s="1" t="s">
        <v>950</v>
      </c>
      <c r="V47" s="1" t="s">
        <v>965</v>
      </c>
    </row>
    <row r="48" s="1" customFormat="1" spans="1:22">
      <c r="A48" s="3">
        <v>999222173528939</v>
      </c>
      <c r="B48" s="1" t="s">
        <v>935</v>
      </c>
      <c r="C48" s="1" t="s">
        <v>1223</v>
      </c>
      <c r="D48" s="1" t="s">
        <v>1224</v>
      </c>
      <c r="E48" s="1" t="s">
        <v>1225</v>
      </c>
      <c r="F48" s="1" t="s">
        <v>935</v>
      </c>
      <c r="G48" s="1" t="s">
        <v>939</v>
      </c>
      <c r="H48" s="1" t="s">
        <v>940</v>
      </c>
      <c r="I48" s="1" t="s">
        <v>1226</v>
      </c>
      <c r="J48" s="1" t="s">
        <v>30</v>
      </c>
      <c r="K48" s="1" t="s">
        <v>1227</v>
      </c>
      <c r="L48" s="1" t="s">
        <v>1227</v>
      </c>
      <c r="M48" s="1" t="s">
        <v>943</v>
      </c>
      <c r="N48" s="1" t="s">
        <v>943</v>
      </c>
      <c r="O48" s="1" t="s">
        <v>944</v>
      </c>
      <c r="P48" s="1" t="s">
        <v>945</v>
      </c>
      <c r="Q48" s="1" t="s">
        <v>946</v>
      </c>
      <c r="R48" s="1" t="s">
        <v>1228</v>
      </c>
      <c r="S48" s="1" t="s">
        <v>948</v>
      </c>
      <c r="T48" s="1" t="s">
        <v>949</v>
      </c>
      <c r="U48" s="1" t="s">
        <v>950</v>
      </c>
      <c r="V48" s="1" t="s">
        <v>1111</v>
      </c>
    </row>
    <row r="49" s="1" customFormat="1" spans="1:22">
      <c r="A49" s="3">
        <v>999222173523525</v>
      </c>
      <c r="B49" s="1" t="s">
        <v>935</v>
      </c>
      <c r="C49" s="1" t="s">
        <v>1229</v>
      </c>
      <c r="D49" s="1" t="s">
        <v>1230</v>
      </c>
      <c r="E49" s="1" t="s">
        <v>1231</v>
      </c>
      <c r="F49" s="1" t="s">
        <v>935</v>
      </c>
      <c r="G49" s="1" t="s">
        <v>939</v>
      </c>
      <c r="H49" s="1" t="s">
        <v>940</v>
      </c>
      <c r="I49" s="1" t="s">
        <v>1232</v>
      </c>
      <c r="J49" s="1" t="s">
        <v>30</v>
      </c>
      <c r="K49" s="1" t="s">
        <v>1233</v>
      </c>
      <c r="L49" s="1" t="s">
        <v>1233</v>
      </c>
      <c r="M49" s="1" t="s">
        <v>943</v>
      </c>
      <c r="N49" s="1" t="s">
        <v>943</v>
      </c>
      <c r="O49" s="1" t="s">
        <v>944</v>
      </c>
      <c r="P49" s="1" t="s">
        <v>945</v>
      </c>
      <c r="Q49" s="1" t="s">
        <v>946</v>
      </c>
      <c r="R49" s="1" t="s">
        <v>1234</v>
      </c>
      <c r="S49" s="1" t="s">
        <v>948</v>
      </c>
      <c r="T49" s="1" t="s">
        <v>949</v>
      </c>
      <c r="U49" s="1" t="s">
        <v>950</v>
      </c>
      <c r="V49" s="1" t="s">
        <v>958</v>
      </c>
    </row>
    <row r="50" s="1" customFormat="1" spans="1:22">
      <c r="A50" s="3">
        <v>999222173408389</v>
      </c>
      <c r="B50" s="1" t="s">
        <v>935</v>
      </c>
      <c r="C50" s="1" t="s">
        <v>1235</v>
      </c>
      <c r="D50" s="1" t="s">
        <v>1236</v>
      </c>
      <c r="E50" s="1" t="s">
        <v>1237</v>
      </c>
      <c r="F50" s="1" t="s">
        <v>935</v>
      </c>
      <c r="G50" s="1" t="s">
        <v>939</v>
      </c>
      <c r="H50" s="1" t="s">
        <v>940</v>
      </c>
      <c r="I50" s="1" t="s">
        <v>1238</v>
      </c>
      <c r="J50" s="1" t="s">
        <v>30</v>
      </c>
      <c r="K50" s="1" t="s">
        <v>1239</v>
      </c>
      <c r="L50" s="1" t="s">
        <v>1239</v>
      </c>
      <c r="M50" s="1" t="s">
        <v>943</v>
      </c>
      <c r="N50" s="1" t="s">
        <v>943</v>
      </c>
      <c r="O50" s="1" t="s">
        <v>944</v>
      </c>
      <c r="P50" s="1" t="s">
        <v>945</v>
      </c>
      <c r="Q50" s="1" t="s">
        <v>946</v>
      </c>
      <c r="R50" s="1" t="s">
        <v>1240</v>
      </c>
      <c r="S50" s="1" t="s">
        <v>948</v>
      </c>
      <c r="T50" s="1" t="s">
        <v>949</v>
      </c>
      <c r="U50" s="1" t="s">
        <v>950</v>
      </c>
      <c r="V50" s="1" t="s">
        <v>1241</v>
      </c>
    </row>
    <row r="51" s="1" customFormat="1" spans="1:22">
      <c r="A51" s="3">
        <v>999222173388951</v>
      </c>
      <c r="B51" s="1" t="s">
        <v>935</v>
      </c>
      <c r="C51" s="1" t="s">
        <v>1242</v>
      </c>
      <c r="D51" s="1" t="s">
        <v>1243</v>
      </c>
      <c r="E51" s="1" t="s">
        <v>1244</v>
      </c>
      <c r="F51" s="1" t="s">
        <v>935</v>
      </c>
      <c r="G51" s="1" t="s">
        <v>939</v>
      </c>
      <c r="H51" s="1" t="s">
        <v>940</v>
      </c>
      <c r="I51" s="1" t="s">
        <v>1245</v>
      </c>
      <c r="J51" s="1" t="s">
        <v>30</v>
      </c>
      <c r="K51" s="1" t="s">
        <v>1246</v>
      </c>
      <c r="L51" s="1" t="s">
        <v>1246</v>
      </c>
      <c r="M51" s="1" t="s">
        <v>943</v>
      </c>
      <c r="N51" s="1" t="s">
        <v>943</v>
      </c>
      <c r="O51" s="1" t="s">
        <v>944</v>
      </c>
      <c r="P51" s="1" t="s">
        <v>945</v>
      </c>
      <c r="Q51" s="1" t="s">
        <v>946</v>
      </c>
      <c r="R51" s="1" t="s">
        <v>1247</v>
      </c>
      <c r="S51" s="1" t="s">
        <v>948</v>
      </c>
      <c r="T51" s="1" t="s">
        <v>949</v>
      </c>
      <c r="U51" s="1" t="s">
        <v>950</v>
      </c>
      <c r="V51" s="1" t="s">
        <v>1248</v>
      </c>
    </row>
    <row r="52" s="1" customFormat="1" spans="1:22">
      <c r="A52" s="3">
        <v>999222173310959</v>
      </c>
      <c r="B52" s="1" t="s">
        <v>935</v>
      </c>
      <c r="C52" s="1" t="s">
        <v>1249</v>
      </c>
      <c r="D52" s="1" t="s">
        <v>1072</v>
      </c>
      <c r="E52" s="1" t="s">
        <v>1250</v>
      </c>
      <c r="F52" s="1" t="s">
        <v>935</v>
      </c>
      <c r="G52" s="1" t="s">
        <v>939</v>
      </c>
      <c r="H52" s="1" t="s">
        <v>940</v>
      </c>
      <c r="I52" s="1" t="s">
        <v>1038</v>
      </c>
      <c r="J52" s="1" t="s">
        <v>30</v>
      </c>
      <c r="K52" s="1" t="s">
        <v>1039</v>
      </c>
      <c r="L52" s="1" t="s">
        <v>1039</v>
      </c>
      <c r="M52" s="1" t="s">
        <v>943</v>
      </c>
      <c r="N52" s="1" t="s">
        <v>943</v>
      </c>
      <c r="O52" s="1" t="s">
        <v>944</v>
      </c>
      <c r="P52" s="1" t="s">
        <v>945</v>
      </c>
      <c r="Q52" s="1" t="s">
        <v>946</v>
      </c>
      <c r="R52" s="1" t="s">
        <v>1251</v>
      </c>
      <c r="S52" s="1" t="s">
        <v>948</v>
      </c>
      <c r="T52" s="1" t="s">
        <v>949</v>
      </c>
      <c r="U52" s="1" t="s">
        <v>950</v>
      </c>
      <c r="V52" s="1" t="s">
        <v>992</v>
      </c>
    </row>
    <row r="53" s="1" customFormat="1" spans="1:22">
      <c r="A53" s="3">
        <v>999222173266598</v>
      </c>
      <c r="B53" s="1" t="s">
        <v>935</v>
      </c>
      <c r="C53" s="1" t="s">
        <v>1252</v>
      </c>
      <c r="D53" s="1" t="s">
        <v>1253</v>
      </c>
      <c r="E53" s="1" t="s">
        <v>1254</v>
      </c>
      <c r="F53" s="1" t="s">
        <v>935</v>
      </c>
      <c r="G53" s="1" t="s">
        <v>939</v>
      </c>
      <c r="H53" s="1" t="s">
        <v>940</v>
      </c>
      <c r="I53" s="1" t="s">
        <v>1255</v>
      </c>
      <c r="J53" s="1" t="s">
        <v>30</v>
      </c>
      <c r="K53" s="1" t="s">
        <v>1256</v>
      </c>
      <c r="L53" s="1" t="s">
        <v>1256</v>
      </c>
      <c r="M53" s="1" t="s">
        <v>943</v>
      </c>
      <c r="N53" s="1" t="s">
        <v>943</v>
      </c>
      <c r="O53" s="1" t="s">
        <v>944</v>
      </c>
      <c r="P53" s="1" t="s">
        <v>945</v>
      </c>
      <c r="Q53" s="1" t="s">
        <v>946</v>
      </c>
      <c r="R53" s="1" t="s">
        <v>1257</v>
      </c>
      <c r="S53" s="1" t="s">
        <v>948</v>
      </c>
      <c r="T53" s="1" t="s">
        <v>949</v>
      </c>
      <c r="U53" s="1" t="s">
        <v>950</v>
      </c>
      <c r="V53" s="1" t="s">
        <v>1248</v>
      </c>
    </row>
    <row r="54" s="1" customFormat="1" spans="1:22">
      <c r="A54" s="3">
        <v>999222173214538</v>
      </c>
      <c r="B54" s="1" t="s">
        <v>935</v>
      </c>
      <c r="C54" s="1" t="s">
        <v>1258</v>
      </c>
      <c r="D54" s="1" t="s">
        <v>1259</v>
      </c>
      <c r="E54" s="1" t="s">
        <v>1260</v>
      </c>
      <c r="F54" s="1" t="s">
        <v>935</v>
      </c>
      <c r="G54" s="1" t="s">
        <v>939</v>
      </c>
      <c r="H54" s="1" t="s">
        <v>940</v>
      </c>
      <c r="I54" s="1" t="s">
        <v>1261</v>
      </c>
      <c r="J54" s="1" t="s">
        <v>30</v>
      </c>
      <c r="K54" s="1" t="s">
        <v>1262</v>
      </c>
      <c r="L54" s="1" t="s">
        <v>1262</v>
      </c>
      <c r="M54" s="1" t="s">
        <v>943</v>
      </c>
      <c r="N54" s="1" t="s">
        <v>943</v>
      </c>
      <c r="O54" s="1" t="s">
        <v>944</v>
      </c>
      <c r="P54" s="1" t="s">
        <v>945</v>
      </c>
      <c r="Q54" s="1" t="s">
        <v>946</v>
      </c>
      <c r="R54" s="1" t="s">
        <v>1263</v>
      </c>
      <c r="S54" s="1" t="s">
        <v>948</v>
      </c>
      <c r="T54" s="1" t="s">
        <v>949</v>
      </c>
      <c r="U54" s="1" t="s">
        <v>950</v>
      </c>
      <c r="V54" s="1" t="s">
        <v>951</v>
      </c>
    </row>
    <row r="55" s="1" customFormat="1" spans="1:22">
      <c r="A55" s="3">
        <v>999222173037938</v>
      </c>
      <c r="B55" s="1" t="s">
        <v>935</v>
      </c>
      <c r="C55" s="1" t="s">
        <v>1264</v>
      </c>
      <c r="D55" s="1" t="s">
        <v>1265</v>
      </c>
      <c r="E55" s="1" t="s">
        <v>1266</v>
      </c>
      <c r="F55" s="1" t="s">
        <v>935</v>
      </c>
      <c r="G55" s="1" t="s">
        <v>939</v>
      </c>
      <c r="H55" s="1" t="s">
        <v>940</v>
      </c>
      <c r="I55" s="1" t="s">
        <v>1267</v>
      </c>
      <c r="J55" s="1" t="s">
        <v>30</v>
      </c>
      <c r="K55" s="1" t="s">
        <v>1268</v>
      </c>
      <c r="L55" s="1" t="s">
        <v>1268</v>
      </c>
      <c r="M55" s="1" t="s">
        <v>943</v>
      </c>
      <c r="N55" s="1" t="s">
        <v>943</v>
      </c>
      <c r="O55" s="1" t="s">
        <v>944</v>
      </c>
      <c r="P55" s="1" t="s">
        <v>945</v>
      </c>
      <c r="Q55" s="1" t="s">
        <v>946</v>
      </c>
      <c r="R55" s="1" t="s">
        <v>1269</v>
      </c>
      <c r="S55" s="1" t="s">
        <v>948</v>
      </c>
      <c r="T55" s="1" t="s">
        <v>949</v>
      </c>
      <c r="U55" s="1" t="s">
        <v>950</v>
      </c>
      <c r="V55" s="1" t="s">
        <v>951</v>
      </c>
    </row>
    <row r="56" s="1" customFormat="1" spans="1:22">
      <c r="A56" s="3">
        <v>999222172988705</v>
      </c>
      <c r="B56" s="1" t="s">
        <v>935</v>
      </c>
      <c r="C56" s="1" t="s">
        <v>1270</v>
      </c>
      <c r="D56" s="1" t="s">
        <v>1078</v>
      </c>
      <c r="E56" s="1" t="s">
        <v>1271</v>
      </c>
      <c r="F56" s="1" t="s">
        <v>935</v>
      </c>
      <c r="G56" s="1" t="s">
        <v>939</v>
      </c>
      <c r="H56" s="1" t="s">
        <v>940</v>
      </c>
      <c r="I56" s="1" t="s">
        <v>1026</v>
      </c>
      <c r="J56" s="1" t="s">
        <v>30</v>
      </c>
      <c r="K56" s="1" t="s">
        <v>1027</v>
      </c>
      <c r="L56" s="1" t="s">
        <v>1027</v>
      </c>
      <c r="M56" s="1" t="s">
        <v>943</v>
      </c>
      <c r="N56" s="1" t="s">
        <v>943</v>
      </c>
      <c r="O56" s="1" t="s">
        <v>944</v>
      </c>
      <c r="P56" s="1" t="s">
        <v>945</v>
      </c>
      <c r="Q56" s="1" t="s">
        <v>946</v>
      </c>
      <c r="R56" s="1" t="s">
        <v>1272</v>
      </c>
      <c r="S56" s="1" t="s">
        <v>948</v>
      </c>
      <c r="T56" s="1" t="s">
        <v>949</v>
      </c>
      <c r="U56" s="1" t="s">
        <v>950</v>
      </c>
      <c r="V56" s="1" t="s">
        <v>951</v>
      </c>
    </row>
    <row r="57" s="1" customFormat="1" spans="1:22">
      <c r="A57" s="3">
        <v>999222172576810</v>
      </c>
      <c r="B57" s="1" t="s">
        <v>935</v>
      </c>
      <c r="C57" s="1" t="s">
        <v>1273</v>
      </c>
      <c r="D57" s="1" t="s">
        <v>1274</v>
      </c>
      <c r="E57" s="1" t="s">
        <v>1275</v>
      </c>
      <c r="F57" s="1" t="s">
        <v>935</v>
      </c>
      <c r="G57" s="1" t="s">
        <v>939</v>
      </c>
      <c r="H57" s="1" t="s">
        <v>940</v>
      </c>
      <c r="I57" s="1" t="s">
        <v>1276</v>
      </c>
      <c r="J57" s="1" t="s">
        <v>30</v>
      </c>
      <c r="K57" s="1" t="s">
        <v>1203</v>
      </c>
      <c r="L57" s="1" t="s">
        <v>1203</v>
      </c>
      <c r="M57" s="1" t="s">
        <v>943</v>
      </c>
      <c r="N57" s="1" t="s">
        <v>943</v>
      </c>
      <c r="O57" s="1" t="s">
        <v>944</v>
      </c>
      <c r="P57" s="1" t="s">
        <v>945</v>
      </c>
      <c r="Q57" s="1" t="s">
        <v>946</v>
      </c>
      <c r="R57" s="1" t="s">
        <v>1277</v>
      </c>
      <c r="S57" s="1" t="s">
        <v>948</v>
      </c>
      <c r="T57" s="1" t="s">
        <v>949</v>
      </c>
      <c r="U57" s="1" t="s">
        <v>950</v>
      </c>
      <c r="V57" s="1" t="s">
        <v>951</v>
      </c>
    </row>
    <row r="58" s="1" customFormat="1" spans="1:22">
      <c r="A58" s="3">
        <v>999222172433520</v>
      </c>
      <c r="B58" s="1" t="s">
        <v>935</v>
      </c>
      <c r="C58" s="1" t="s">
        <v>1278</v>
      </c>
      <c r="D58" s="1" t="s">
        <v>1279</v>
      </c>
      <c r="E58" s="1" t="s">
        <v>1280</v>
      </c>
      <c r="F58" s="1" t="s">
        <v>935</v>
      </c>
      <c r="G58" s="1" t="s">
        <v>939</v>
      </c>
      <c r="H58" s="1" t="s">
        <v>940</v>
      </c>
      <c r="I58" s="1" t="s">
        <v>1281</v>
      </c>
      <c r="J58" s="1" t="s">
        <v>30</v>
      </c>
      <c r="K58" s="1" t="s">
        <v>1282</v>
      </c>
      <c r="L58" s="1" t="s">
        <v>1282</v>
      </c>
      <c r="M58" s="1" t="s">
        <v>943</v>
      </c>
      <c r="N58" s="1" t="s">
        <v>943</v>
      </c>
      <c r="O58" s="1" t="s">
        <v>944</v>
      </c>
      <c r="P58" s="1" t="s">
        <v>945</v>
      </c>
      <c r="Q58" s="1" t="s">
        <v>946</v>
      </c>
      <c r="R58" s="1" t="s">
        <v>1283</v>
      </c>
      <c r="S58" s="1" t="s">
        <v>948</v>
      </c>
      <c r="T58" s="1" t="s">
        <v>949</v>
      </c>
      <c r="U58" s="1" t="s">
        <v>950</v>
      </c>
      <c r="V58" s="1" t="s">
        <v>992</v>
      </c>
    </row>
    <row r="59" s="1" customFormat="1" spans="1:22">
      <c r="A59" s="3">
        <v>999222170665891</v>
      </c>
      <c r="B59" s="1" t="s">
        <v>1284</v>
      </c>
      <c r="C59" s="1" t="s">
        <v>1285</v>
      </c>
      <c r="D59" s="1" t="s">
        <v>1286</v>
      </c>
      <c r="E59" s="1" t="s">
        <v>1287</v>
      </c>
      <c r="F59" s="1" t="s">
        <v>1284</v>
      </c>
      <c r="G59" s="1" t="s">
        <v>939</v>
      </c>
      <c r="H59" s="1" t="s">
        <v>940</v>
      </c>
      <c r="I59" s="1" t="s">
        <v>1288</v>
      </c>
      <c r="J59" s="1" t="s">
        <v>30</v>
      </c>
      <c r="K59" s="1" t="s">
        <v>1289</v>
      </c>
      <c r="L59" s="1" t="s">
        <v>1289</v>
      </c>
      <c r="M59" s="1" t="s">
        <v>943</v>
      </c>
      <c r="N59" s="1" t="s">
        <v>943</v>
      </c>
      <c r="O59" s="1" t="s">
        <v>944</v>
      </c>
      <c r="P59" s="1" t="s">
        <v>945</v>
      </c>
      <c r="Q59" s="1" t="s">
        <v>946</v>
      </c>
      <c r="R59" s="1" t="s">
        <v>1290</v>
      </c>
      <c r="S59" s="1" t="s">
        <v>948</v>
      </c>
      <c r="T59" s="1" t="s">
        <v>949</v>
      </c>
      <c r="U59" s="1" t="s">
        <v>950</v>
      </c>
      <c r="V59" s="1" t="s">
        <v>951</v>
      </c>
    </row>
    <row r="60" s="1" customFormat="1" spans="1:22">
      <c r="A60" s="3">
        <v>999222169684003</v>
      </c>
      <c r="B60" s="1" t="s">
        <v>1284</v>
      </c>
      <c r="C60" s="1" t="s">
        <v>1291</v>
      </c>
      <c r="D60" s="1" t="s">
        <v>1212</v>
      </c>
      <c r="E60" s="1" t="s">
        <v>1292</v>
      </c>
      <c r="F60" s="1" t="s">
        <v>935</v>
      </c>
      <c r="G60" s="1" t="s">
        <v>939</v>
      </c>
      <c r="H60" s="1" t="s">
        <v>940</v>
      </c>
      <c r="I60" s="1" t="s">
        <v>1293</v>
      </c>
      <c r="J60" s="1" t="s">
        <v>30</v>
      </c>
      <c r="K60" s="1" t="s">
        <v>1294</v>
      </c>
      <c r="L60" s="1" t="s">
        <v>1294</v>
      </c>
      <c r="M60" s="1" t="s">
        <v>943</v>
      </c>
      <c r="N60" s="1" t="s">
        <v>943</v>
      </c>
      <c r="O60" s="1" t="s">
        <v>944</v>
      </c>
      <c r="P60" s="1" t="s">
        <v>945</v>
      </c>
      <c r="Q60" s="1" t="s">
        <v>946</v>
      </c>
      <c r="R60" s="1" t="s">
        <v>1295</v>
      </c>
      <c r="S60" s="1" t="s">
        <v>948</v>
      </c>
      <c r="T60" s="1" t="s">
        <v>949</v>
      </c>
      <c r="U60" s="1" t="s">
        <v>1296</v>
      </c>
      <c r="V60" s="1" t="s">
        <v>992</v>
      </c>
    </row>
    <row r="61" s="1" customFormat="1" spans="1:22">
      <c r="A61" s="3">
        <v>22169109416</v>
      </c>
      <c r="B61" s="1" t="s">
        <v>1284</v>
      </c>
      <c r="C61" s="1" t="s">
        <v>1297</v>
      </c>
      <c r="D61" s="1" t="s">
        <v>1113</v>
      </c>
      <c r="E61" s="1" t="s">
        <v>1298</v>
      </c>
      <c r="F61" s="1" t="s">
        <v>935</v>
      </c>
      <c r="G61" s="1" t="s">
        <v>939</v>
      </c>
      <c r="H61" s="1" t="s">
        <v>940</v>
      </c>
      <c r="I61" s="1" t="s">
        <v>1299</v>
      </c>
      <c r="J61" s="1" t="s">
        <v>30</v>
      </c>
      <c r="K61" s="1" t="s">
        <v>1103</v>
      </c>
      <c r="L61" s="1" t="s">
        <v>1103</v>
      </c>
      <c r="M61" s="1" t="s">
        <v>943</v>
      </c>
      <c r="N61" s="1" t="s">
        <v>943</v>
      </c>
      <c r="O61" s="1" t="s">
        <v>944</v>
      </c>
      <c r="P61" s="1" t="s">
        <v>945</v>
      </c>
      <c r="Q61" s="1" t="s">
        <v>946</v>
      </c>
      <c r="R61" s="1" t="s">
        <v>1300</v>
      </c>
      <c r="S61" s="1" t="s">
        <v>948</v>
      </c>
      <c r="T61" s="1" t="s">
        <v>949</v>
      </c>
      <c r="U61" s="1" t="s">
        <v>950</v>
      </c>
      <c r="V61" s="1" t="s">
        <v>951</v>
      </c>
    </row>
    <row r="62" s="1" customFormat="1" spans="1:22">
      <c r="A62" s="3">
        <v>999222166848326</v>
      </c>
      <c r="B62" s="1" t="s">
        <v>1284</v>
      </c>
      <c r="C62" s="1" t="s">
        <v>1301</v>
      </c>
      <c r="D62" s="1" t="s">
        <v>1302</v>
      </c>
      <c r="E62" s="1" t="s">
        <v>1303</v>
      </c>
      <c r="F62" s="1" t="s">
        <v>1284</v>
      </c>
      <c r="G62" s="1" t="s">
        <v>939</v>
      </c>
      <c r="H62" s="1" t="s">
        <v>940</v>
      </c>
      <c r="I62" s="1" t="s">
        <v>1304</v>
      </c>
      <c r="J62" s="1" t="s">
        <v>30</v>
      </c>
      <c r="K62" s="1" t="s">
        <v>1305</v>
      </c>
      <c r="L62" s="1" t="s">
        <v>1305</v>
      </c>
      <c r="M62" s="1" t="s">
        <v>943</v>
      </c>
      <c r="N62" s="1" t="s">
        <v>943</v>
      </c>
      <c r="O62" s="1" t="s">
        <v>944</v>
      </c>
      <c r="P62" s="1" t="s">
        <v>945</v>
      </c>
      <c r="Q62" s="1" t="s">
        <v>946</v>
      </c>
      <c r="R62" s="1" t="s">
        <v>1306</v>
      </c>
      <c r="S62" s="1" t="s">
        <v>948</v>
      </c>
      <c r="T62" s="1" t="s">
        <v>949</v>
      </c>
      <c r="U62" s="1" t="s">
        <v>950</v>
      </c>
      <c r="V62" s="1" t="s">
        <v>1307</v>
      </c>
    </row>
    <row r="63" s="1" customFormat="1" spans="1:22">
      <c r="A63" s="3">
        <v>999222166593757</v>
      </c>
      <c r="B63" s="1" t="s">
        <v>1284</v>
      </c>
      <c r="C63" s="1" t="s">
        <v>1308</v>
      </c>
      <c r="D63" s="1" t="s">
        <v>1309</v>
      </c>
      <c r="E63" s="1" t="s">
        <v>1310</v>
      </c>
      <c r="F63" s="1" t="s">
        <v>1284</v>
      </c>
      <c r="G63" s="1" t="s">
        <v>939</v>
      </c>
      <c r="H63" s="1" t="s">
        <v>940</v>
      </c>
      <c r="I63" s="1" t="s">
        <v>1311</v>
      </c>
      <c r="J63" s="1" t="s">
        <v>30</v>
      </c>
      <c r="K63" s="1" t="s">
        <v>1057</v>
      </c>
      <c r="L63" s="1" t="s">
        <v>1057</v>
      </c>
      <c r="M63" s="1" t="s">
        <v>943</v>
      </c>
      <c r="N63" s="1" t="s">
        <v>943</v>
      </c>
      <c r="O63" s="1" t="s">
        <v>944</v>
      </c>
      <c r="P63" s="1" t="s">
        <v>945</v>
      </c>
      <c r="Q63" s="1" t="s">
        <v>946</v>
      </c>
      <c r="R63" s="1" t="s">
        <v>1312</v>
      </c>
      <c r="S63" s="1" t="s">
        <v>948</v>
      </c>
      <c r="T63" s="1" t="s">
        <v>949</v>
      </c>
      <c r="U63" s="1" t="s">
        <v>950</v>
      </c>
      <c r="V63" s="1" t="s">
        <v>992</v>
      </c>
    </row>
    <row r="64" s="1" customFormat="1" spans="1:22">
      <c r="A64" s="3">
        <v>999222166326012</v>
      </c>
      <c r="B64" s="1" t="s">
        <v>1284</v>
      </c>
      <c r="C64" s="1" t="s">
        <v>1313</v>
      </c>
      <c r="D64" s="1" t="s">
        <v>1314</v>
      </c>
      <c r="E64" s="1" t="s">
        <v>1315</v>
      </c>
      <c r="F64" s="1" t="s">
        <v>1284</v>
      </c>
      <c r="G64" s="1" t="s">
        <v>939</v>
      </c>
      <c r="H64" s="1" t="s">
        <v>940</v>
      </c>
      <c r="I64" s="1" t="s">
        <v>1316</v>
      </c>
      <c r="J64" s="1" t="s">
        <v>30</v>
      </c>
      <c r="K64" s="1" t="s">
        <v>1317</v>
      </c>
      <c r="L64" s="1" t="s">
        <v>1317</v>
      </c>
      <c r="M64" s="1" t="s">
        <v>943</v>
      </c>
      <c r="N64" s="1" t="s">
        <v>943</v>
      </c>
      <c r="O64" s="1" t="s">
        <v>944</v>
      </c>
      <c r="P64" s="1" t="s">
        <v>945</v>
      </c>
      <c r="Q64" s="1" t="s">
        <v>946</v>
      </c>
      <c r="R64" s="1" t="s">
        <v>1318</v>
      </c>
      <c r="S64" s="1" t="s">
        <v>948</v>
      </c>
      <c r="T64" s="1" t="s">
        <v>949</v>
      </c>
      <c r="U64" s="1" t="s">
        <v>950</v>
      </c>
      <c r="V64" s="1" t="s">
        <v>992</v>
      </c>
    </row>
    <row r="65" s="1" customFormat="1" spans="1:22">
      <c r="A65" s="3">
        <v>999222165819192</v>
      </c>
      <c r="B65" s="1" t="s">
        <v>1284</v>
      </c>
      <c r="C65" s="1" t="s">
        <v>1319</v>
      </c>
      <c r="D65" s="1" t="s">
        <v>1320</v>
      </c>
      <c r="E65" s="1" t="s">
        <v>1321</v>
      </c>
      <c r="F65" s="1" t="s">
        <v>1284</v>
      </c>
      <c r="G65" s="1" t="s">
        <v>939</v>
      </c>
      <c r="H65" s="1" t="s">
        <v>940</v>
      </c>
      <c r="I65" s="1" t="s">
        <v>1322</v>
      </c>
      <c r="J65" s="1" t="s">
        <v>30</v>
      </c>
      <c r="K65" s="1" t="s">
        <v>1323</v>
      </c>
      <c r="L65" s="1" t="s">
        <v>1323</v>
      </c>
      <c r="M65" s="1" t="s">
        <v>943</v>
      </c>
      <c r="N65" s="1" t="s">
        <v>943</v>
      </c>
      <c r="O65" s="1" t="s">
        <v>944</v>
      </c>
      <c r="P65" s="1" t="s">
        <v>945</v>
      </c>
      <c r="Q65" s="1" t="s">
        <v>946</v>
      </c>
      <c r="R65" s="1" t="s">
        <v>1324</v>
      </c>
      <c r="S65" s="1" t="s">
        <v>948</v>
      </c>
      <c r="T65" s="1" t="s">
        <v>949</v>
      </c>
      <c r="U65" s="1" t="s">
        <v>950</v>
      </c>
      <c r="V65" s="1" t="s">
        <v>1325</v>
      </c>
    </row>
    <row r="66" s="1" customFormat="1" spans="1:22">
      <c r="A66" s="3">
        <v>999222165072257</v>
      </c>
      <c r="B66" s="1" t="s">
        <v>1284</v>
      </c>
      <c r="C66" s="1" t="s">
        <v>1326</v>
      </c>
      <c r="D66" s="1" t="s">
        <v>1327</v>
      </c>
      <c r="E66" s="1" t="s">
        <v>1328</v>
      </c>
      <c r="F66" s="1" t="s">
        <v>935</v>
      </c>
      <c r="G66" s="1" t="s">
        <v>939</v>
      </c>
      <c r="H66" s="1" t="s">
        <v>940</v>
      </c>
      <c r="I66" s="1" t="s">
        <v>1329</v>
      </c>
      <c r="J66" s="1" t="s">
        <v>30</v>
      </c>
      <c r="K66" s="1" t="s">
        <v>1330</v>
      </c>
      <c r="L66" s="1" t="s">
        <v>1330</v>
      </c>
      <c r="M66" s="1" t="s">
        <v>943</v>
      </c>
      <c r="N66" s="1" t="s">
        <v>943</v>
      </c>
      <c r="O66" s="1" t="s">
        <v>944</v>
      </c>
      <c r="P66" s="1" t="s">
        <v>945</v>
      </c>
      <c r="Q66" s="1" t="s">
        <v>946</v>
      </c>
      <c r="R66" s="1" t="s">
        <v>1331</v>
      </c>
      <c r="S66" s="1" t="s">
        <v>948</v>
      </c>
      <c r="T66" s="1" t="s">
        <v>949</v>
      </c>
      <c r="U66" s="1" t="s">
        <v>950</v>
      </c>
      <c r="V66" s="1" t="s">
        <v>951</v>
      </c>
    </row>
    <row r="67" s="1" customFormat="1" spans="1:22">
      <c r="A67" s="3">
        <v>999222162233312</v>
      </c>
      <c r="B67" s="1" t="s">
        <v>1284</v>
      </c>
      <c r="C67" s="1" t="s">
        <v>1332</v>
      </c>
      <c r="D67" s="1" t="s">
        <v>1333</v>
      </c>
      <c r="E67" s="1" t="s">
        <v>1334</v>
      </c>
      <c r="F67" s="1" t="s">
        <v>935</v>
      </c>
      <c r="G67" s="1" t="s">
        <v>939</v>
      </c>
      <c r="H67" s="1" t="s">
        <v>940</v>
      </c>
      <c r="I67" s="1" t="s">
        <v>1335</v>
      </c>
      <c r="J67" s="1" t="s">
        <v>30</v>
      </c>
      <c r="K67" s="1" t="s">
        <v>1336</v>
      </c>
      <c r="L67" s="1" t="s">
        <v>1336</v>
      </c>
      <c r="M67" s="1" t="s">
        <v>943</v>
      </c>
      <c r="N67" s="1" t="s">
        <v>943</v>
      </c>
      <c r="O67" s="1" t="s">
        <v>944</v>
      </c>
      <c r="P67" s="1" t="s">
        <v>945</v>
      </c>
      <c r="Q67" s="1" t="s">
        <v>946</v>
      </c>
      <c r="R67" s="1" t="s">
        <v>1337</v>
      </c>
      <c r="S67" s="1" t="s">
        <v>948</v>
      </c>
      <c r="T67" s="1" t="s">
        <v>949</v>
      </c>
      <c r="U67" s="1" t="s">
        <v>950</v>
      </c>
      <c r="V67" s="1" t="s">
        <v>951</v>
      </c>
    </row>
    <row r="68" s="1" customFormat="1" spans="1:22">
      <c r="A68" s="3">
        <v>999222161853876</v>
      </c>
      <c r="B68" s="1" t="s">
        <v>1284</v>
      </c>
      <c r="C68" s="1" t="s">
        <v>1338</v>
      </c>
      <c r="D68" s="1" t="s">
        <v>1339</v>
      </c>
      <c r="E68" s="1" t="s">
        <v>1340</v>
      </c>
      <c r="F68" s="1" t="s">
        <v>935</v>
      </c>
      <c r="G68" s="1" t="s">
        <v>939</v>
      </c>
      <c r="H68" s="1" t="s">
        <v>940</v>
      </c>
      <c r="I68" s="1" t="s">
        <v>1341</v>
      </c>
      <c r="J68" s="1" t="s">
        <v>30</v>
      </c>
      <c r="K68" s="1" t="s">
        <v>1342</v>
      </c>
      <c r="L68" s="1" t="s">
        <v>1816</v>
      </c>
      <c r="M68" s="1" t="s">
        <v>1817</v>
      </c>
      <c r="N68" s="1" t="s">
        <v>1818</v>
      </c>
      <c r="O68" s="1" t="s">
        <v>944</v>
      </c>
      <c r="P68" s="1" t="s">
        <v>945</v>
      </c>
      <c r="Q68" s="1" t="s">
        <v>946</v>
      </c>
      <c r="R68" s="1" t="s">
        <v>1343</v>
      </c>
      <c r="S68" s="1" t="s">
        <v>948</v>
      </c>
      <c r="T68" s="1" t="s">
        <v>949</v>
      </c>
      <c r="U68" s="1" t="s">
        <v>950</v>
      </c>
      <c r="V68" s="1" t="s">
        <v>992</v>
      </c>
    </row>
    <row r="69" s="1" customFormat="1" spans="1:22">
      <c r="A69" s="3">
        <v>999222161603539</v>
      </c>
      <c r="B69" s="1" t="s">
        <v>1284</v>
      </c>
      <c r="C69" s="1" t="s">
        <v>1344</v>
      </c>
      <c r="D69" s="1" t="s">
        <v>1345</v>
      </c>
      <c r="E69" s="1" t="s">
        <v>1346</v>
      </c>
      <c r="F69" s="1" t="s">
        <v>935</v>
      </c>
      <c r="G69" s="1" t="s">
        <v>939</v>
      </c>
      <c r="H69" s="1" t="s">
        <v>940</v>
      </c>
      <c r="I69" s="1" t="s">
        <v>1347</v>
      </c>
      <c r="J69" s="1" t="s">
        <v>30</v>
      </c>
      <c r="K69" s="1" t="s">
        <v>1348</v>
      </c>
      <c r="L69" s="1" t="s">
        <v>1348</v>
      </c>
      <c r="M69" s="1" t="s">
        <v>943</v>
      </c>
      <c r="N69" s="1" t="s">
        <v>943</v>
      </c>
      <c r="O69" s="1" t="s">
        <v>944</v>
      </c>
      <c r="P69" s="1" t="s">
        <v>945</v>
      </c>
      <c r="Q69" s="1" t="s">
        <v>946</v>
      </c>
      <c r="R69" s="1" t="s">
        <v>1349</v>
      </c>
      <c r="S69" s="1" t="s">
        <v>948</v>
      </c>
      <c r="T69" s="1" t="s">
        <v>949</v>
      </c>
      <c r="U69" s="1" t="s">
        <v>950</v>
      </c>
      <c r="V69" s="1" t="s">
        <v>992</v>
      </c>
    </row>
    <row r="70" s="1" customFormat="1" spans="1:22">
      <c r="A70" s="3">
        <v>999222161265748</v>
      </c>
      <c r="B70" s="1" t="s">
        <v>1284</v>
      </c>
      <c r="C70" s="1" t="s">
        <v>1350</v>
      </c>
      <c r="D70" s="1" t="s">
        <v>1351</v>
      </c>
      <c r="E70" s="1" t="s">
        <v>1352</v>
      </c>
      <c r="F70" s="1" t="s">
        <v>935</v>
      </c>
      <c r="G70" s="1" t="s">
        <v>939</v>
      </c>
      <c r="H70" s="1" t="s">
        <v>940</v>
      </c>
      <c r="I70" s="1" t="s">
        <v>1353</v>
      </c>
      <c r="J70" s="1" t="s">
        <v>30</v>
      </c>
      <c r="K70" s="1" t="s">
        <v>1354</v>
      </c>
      <c r="L70" s="1" t="s">
        <v>1354</v>
      </c>
      <c r="M70" s="1" t="s">
        <v>943</v>
      </c>
      <c r="N70" s="1" t="s">
        <v>943</v>
      </c>
      <c r="O70" s="1" t="s">
        <v>944</v>
      </c>
      <c r="P70" s="1" t="s">
        <v>945</v>
      </c>
      <c r="Q70" s="1" t="s">
        <v>946</v>
      </c>
      <c r="R70" s="1" t="s">
        <v>1355</v>
      </c>
      <c r="S70" s="1" t="s">
        <v>948</v>
      </c>
      <c r="T70" s="1" t="s">
        <v>949</v>
      </c>
      <c r="U70" s="1" t="s">
        <v>950</v>
      </c>
      <c r="V70" s="1" t="s">
        <v>1356</v>
      </c>
    </row>
    <row r="71" s="1" customFormat="1" spans="1:22">
      <c r="A71" s="3">
        <v>999222160419260</v>
      </c>
      <c r="B71" s="1" t="s">
        <v>1284</v>
      </c>
      <c r="C71" s="1" t="s">
        <v>1357</v>
      </c>
      <c r="D71" s="1" t="s">
        <v>1358</v>
      </c>
      <c r="E71" s="1" t="s">
        <v>1359</v>
      </c>
      <c r="F71" s="1" t="s">
        <v>935</v>
      </c>
      <c r="G71" s="1" t="s">
        <v>939</v>
      </c>
      <c r="H71" s="1" t="s">
        <v>940</v>
      </c>
      <c r="I71" s="1" t="s">
        <v>1360</v>
      </c>
      <c r="J71" s="1" t="s">
        <v>30</v>
      </c>
      <c r="K71" s="1" t="s">
        <v>1162</v>
      </c>
      <c r="L71" s="1" t="s">
        <v>1162</v>
      </c>
      <c r="M71" s="1" t="s">
        <v>943</v>
      </c>
      <c r="N71" s="1" t="s">
        <v>943</v>
      </c>
      <c r="O71" s="1" t="s">
        <v>944</v>
      </c>
      <c r="P71" s="1" t="s">
        <v>945</v>
      </c>
      <c r="Q71" s="1" t="s">
        <v>946</v>
      </c>
      <c r="R71" s="1" t="s">
        <v>1361</v>
      </c>
      <c r="S71" s="1" t="s">
        <v>948</v>
      </c>
      <c r="T71" s="1" t="s">
        <v>949</v>
      </c>
      <c r="U71" s="1" t="s">
        <v>950</v>
      </c>
      <c r="V71" s="1" t="s">
        <v>1248</v>
      </c>
    </row>
    <row r="72" s="1" customFormat="1" spans="1:22">
      <c r="A72" s="3">
        <v>999222160310305</v>
      </c>
      <c r="B72" s="1" t="s">
        <v>1284</v>
      </c>
      <c r="C72" s="1" t="s">
        <v>1362</v>
      </c>
      <c r="D72" s="1" t="s">
        <v>1363</v>
      </c>
      <c r="E72" s="1" t="s">
        <v>1364</v>
      </c>
      <c r="F72" s="1" t="s">
        <v>935</v>
      </c>
      <c r="G72" s="1" t="s">
        <v>939</v>
      </c>
      <c r="H72" s="1" t="s">
        <v>940</v>
      </c>
      <c r="I72" s="1" t="s">
        <v>1365</v>
      </c>
      <c r="J72" s="1" t="s">
        <v>30</v>
      </c>
      <c r="K72" s="1" t="s">
        <v>1366</v>
      </c>
      <c r="L72" s="1" t="s">
        <v>1366</v>
      </c>
      <c r="M72" s="1" t="s">
        <v>943</v>
      </c>
      <c r="N72" s="1" t="s">
        <v>943</v>
      </c>
      <c r="O72" s="1" t="s">
        <v>944</v>
      </c>
      <c r="P72" s="1" t="s">
        <v>945</v>
      </c>
      <c r="Q72" s="1" t="s">
        <v>946</v>
      </c>
      <c r="R72" s="1" t="s">
        <v>1367</v>
      </c>
      <c r="S72" s="1" t="s">
        <v>948</v>
      </c>
      <c r="T72" s="1" t="s">
        <v>949</v>
      </c>
      <c r="U72" s="1" t="s">
        <v>950</v>
      </c>
      <c r="V72" s="1" t="s">
        <v>1368</v>
      </c>
    </row>
    <row r="73" s="1" customFormat="1" spans="1:22">
      <c r="A73" s="3">
        <v>999222158296998</v>
      </c>
      <c r="B73" s="1" t="s">
        <v>1369</v>
      </c>
      <c r="C73" s="1" t="s">
        <v>1370</v>
      </c>
      <c r="D73" s="1" t="s">
        <v>1371</v>
      </c>
      <c r="E73" s="1" t="s">
        <v>1372</v>
      </c>
      <c r="F73" s="1" t="s">
        <v>935</v>
      </c>
      <c r="G73" s="1" t="s">
        <v>939</v>
      </c>
      <c r="H73" s="1" t="s">
        <v>940</v>
      </c>
      <c r="I73" s="1" t="s">
        <v>1373</v>
      </c>
      <c r="J73" s="1" t="s">
        <v>30</v>
      </c>
      <c r="K73" s="1" t="s">
        <v>1374</v>
      </c>
      <c r="L73" s="1" t="s">
        <v>1374</v>
      </c>
      <c r="M73" s="1" t="s">
        <v>943</v>
      </c>
      <c r="N73" s="1" t="s">
        <v>943</v>
      </c>
      <c r="O73" s="1" t="s">
        <v>944</v>
      </c>
      <c r="P73" s="1" t="s">
        <v>945</v>
      </c>
      <c r="Q73" s="1" t="s">
        <v>946</v>
      </c>
      <c r="R73" s="1" t="s">
        <v>1375</v>
      </c>
      <c r="S73" s="1" t="s">
        <v>948</v>
      </c>
      <c r="T73" s="1" t="s">
        <v>949</v>
      </c>
      <c r="U73" s="1" t="s">
        <v>950</v>
      </c>
      <c r="V73" s="1" t="s">
        <v>958</v>
      </c>
    </row>
    <row r="74" s="1" customFormat="1" spans="1:22">
      <c r="A74" s="3">
        <v>999222157526778</v>
      </c>
      <c r="B74" s="1" t="s">
        <v>1369</v>
      </c>
      <c r="C74" s="1" t="s">
        <v>1376</v>
      </c>
      <c r="D74" s="1" t="s">
        <v>1377</v>
      </c>
      <c r="E74" s="1" t="s">
        <v>1378</v>
      </c>
      <c r="F74" s="1" t="s">
        <v>935</v>
      </c>
      <c r="G74" s="1" t="s">
        <v>939</v>
      </c>
      <c r="H74" s="1" t="s">
        <v>940</v>
      </c>
      <c r="I74" s="1" t="s">
        <v>1379</v>
      </c>
      <c r="J74" s="1" t="s">
        <v>30</v>
      </c>
      <c r="K74" s="1" t="s">
        <v>1380</v>
      </c>
      <c r="L74" s="1" t="s">
        <v>1380</v>
      </c>
      <c r="M74" s="1" t="s">
        <v>943</v>
      </c>
      <c r="N74" s="1" t="s">
        <v>943</v>
      </c>
      <c r="O74" s="1" t="s">
        <v>944</v>
      </c>
      <c r="P74" s="1" t="s">
        <v>945</v>
      </c>
      <c r="Q74" s="1" t="s">
        <v>946</v>
      </c>
      <c r="R74" s="1" t="s">
        <v>1381</v>
      </c>
      <c r="S74" s="1" t="s">
        <v>948</v>
      </c>
      <c r="T74" s="1" t="s">
        <v>949</v>
      </c>
      <c r="U74" s="1" t="s">
        <v>950</v>
      </c>
      <c r="V74" s="1" t="s">
        <v>965</v>
      </c>
    </row>
    <row r="75" s="1" customFormat="1" spans="1:22">
      <c r="A75" s="3">
        <v>22157394976</v>
      </c>
      <c r="B75" s="1" t="s">
        <v>1369</v>
      </c>
      <c r="C75" s="1" t="s">
        <v>1382</v>
      </c>
      <c r="D75" s="1" t="s">
        <v>1383</v>
      </c>
      <c r="E75" s="1" t="s">
        <v>1384</v>
      </c>
      <c r="F75" s="1" t="s">
        <v>1284</v>
      </c>
      <c r="G75" s="1" t="s">
        <v>939</v>
      </c>
      <c r="H75" s="1" t="s">
        <v>940</v>
      </c>
      <c r="I75" s="1" t="s">
        <v>1385</v>
      </c>
      <c r="J75" s="1" t="s">
        <v>30</v>
      </c>
      <c r="K75" s="1" t="s">
        <v>1386</v>
      </c>
      <c r="L75" s="1" t="s">
        <v>1386</v>
      </c>
      <c r="M75" s="1" t="s">
        <v>943</v>
      </c>
      <c r="N75" s="1" t="s">
        <v>943</v>
      </c>
      <c r="O75" s="1" t="s">
        <v>944</v>
      </c>
      <c r="P75" s="1" t="s">
        <v>945</v>
      </c>
      <c r="Q75" s="1" t="s">
        <v>946</v>
      </c>
      <c r="R75" s="1" t="s">
        <v>1387</v>
      </c>
      <c r="S75" s="1" t="s">
        <v>948</v>
      </c>
      <c r="T75" s="1" t="s">
        <v>949</v>
      </c>
      <c r="U75" s="1" t="s">
        <v>950</v>
      </c>
      <c r="V75" s="1" t="s">
        <v>951</v>
      </c>
    </row>
    <row r="76" s="1" customFormat="1" spans="1:22">
      <c r="A76" s="3">
        <v>999222157391316</v>
      </c>
      <c r="B76" s="1" t="s">
        <v>1369</v>
      </c>
      <c r="C76" s="1" t="s">
        <v>1388</v>
      </c>
      <c r="D76" s="1" t="s">
        <v>1389</v>
      </c>
      <c r="E76" s="1" t="s">
        <v>1390</v>
      </c>
      <c r="F76" s="1" t="s">
        <v>1284</v>
      </c>
      <c r="G76" s="1" t="s">
        <v>939</v>
      </c>
      <c r="H76" s="1" t="s">
        <v>940</v>
      </c>
      <c r="I76" s="1" t="s">
        <v>1391</v>
      </c>
      <c r="J76" s="1" t="s">
        <v>30</v>
      </c>
      <c r="K76" s="1" t="s">
        <v>1392</v>
      </c>
      <c r="L76" s="1" t="s">
        <v>1392</v>
      </c>
      <c r="M76" s="1" t="s">
        <v>943</v>
      </c>
      <c r="N76" s="1" t="s">
        <v>943</v>
      </c>
      <c r="O76" s="1" t="s">
        <v>944</v>
      </c>
      <c r="P76" s="1" t="s">
        <v>945</v>
      </c>
      <c r="Q76" s="1" t="s">
        <v>946</v>
      </c>
      <c r="R76" s="1" t="s">
        <v>1393</v>
      </c>
      <c r="S76" s="1" t="s">
        <v>948</v>
      </c>
      <c r="T76" s="1" t="s">
        <v>949</v>
      </c>
      <c r="U76" s="1" t="s">
        <v>950</v>
      </c>
      <c r="V76" s="1" t="s">
        <v>958</v>
      </c>
    </row>
    <row r="77" s="1" customFormat="1" spans="1:22">
      <c r="A77" s="3">
        <v>999222156435291</v>
      </c>
      <c r="B77" s="1" t="s">
        <v>1369</v>
      </c>
      <c r="C77" s="1" t="s">
        <v>1394</v>
      </c>
      <c r="D77" s="1" t="s">
        <v>1395</v>
      </c>
      <c r="E77" s="1" t="s">
        <v>1396</v>
      </c>
      <c r="F77" s="1" t="s">
        <v>935</v>
      </c>
      <c r="G77" s="1" t="s">
        <v>939</v>
      </c>
      <c r="H77" s="1" t="s">
        <v>940</v>
      </c>
      <c r="I77" s="1" t="s">
        <v>1397</v>
      </c>
      <c r="J77" s="1" t="s">
        <v>30</v>
      </c>
      <c r="K77" s="1" t="s">
        <v>1398</v>
      </c>
      <c r="L77" s="1" t="s">
        <v>1398</v>
      </c>
      <c r="M77" s="1" t="s">
        <v>943</v>
      </c>
      <c r="N77" s="1" t="s">
        <v>943</v>
      </c>
      <c r="O77" s="1" t="s">
        <v>944</v>
      </c>
      <c r="P77" s="1" t="s">
        <v>945</v>
      </c>
      <c r="Q77" s="1" t="s">
        <v>946</v>
      </c>
      <c r="R77" s="1" t="s">
        <v>1399</v>
      </c>
      <c r="S77" s="1" t="s">
        <v>948</v>
      </c>
      <c r="T77" s="1" t="s">
        <v>949</v>
      </c>
      <c r="U77" s="1" t="s">
        <v>950</v>
      </c>
      <c r="V77" s="1" t="s">
        <v>972</v>
      </c>
    </row>
    <row r="78" s="1" customFormat="1" spans="1:22">
      <c r="A78" s="3">
        <v>999222156278275</v>
      </c>
      <c r="B78" s="1" t="s">
        <v>1369</v>
      </c>
      <c r="C78" s="1" t="s">
        <v>1400</v>
      </c>
      <c r="D78" s="1" t="s">
        <v>1401</v>
      </c>
      <c r="E78" s="1" t="s">
        <v>1402</v>
      </c>
      <c r="F78" s="1" t="s">
        <v>1284</v>
      </c>
      <c r="G78" s="1" t="s">
        <v>939</v>
      </c>
      <c r="H78" s="1" t="s">
        <v>940</v>
      </c>
      <c r="I78" s="1" t="s">
        <v>1403</v>
      </c>
      <c r="J78" s="1" t="s">
        <v>30</v>
      </c>
      <c r="K78" s="1" t="s">
        <v>1404</v>
      </c>
      <c r="L78" s="1" t="s">
        <v>1404</v>
      </c>
      <c r="M78" s="1" t="s">
        <v>943</v>
      </c>
      <c r="N78" s="1" t="s">
        <v>943</v>
      </c>
      <c r="O78" s="1" t="s">
        <v>944</v>
      </c>
      <c r="P78" s="1" t="s">
        <v>945</v>
      </c>
      <c r="Q78" s="1" t="s">
        <v>946</v>
      </c>
      <c r="R78" s="1" t="s">
        <v>1405</v>
      </c>
      <c r="S78" s="1" t="s">
        <v>948</v>
      </c>
      <c r="T78" s="1" t="s">
        <v>949</v>
      </c>
      <c r="U78" s="1" t="s">
        <v>1296</v>
      </c>
      <c r="V78" s="1" t="s">
        <v>972</v>
      </c>
    </row>
    <row r="79" s="1" customFormat="1" spans="1:22">
      <c r="A79" s="3">
        <v>999222154871990</v>
      </c>
      <c r="B79" s="1" t="s">
        <v>1369</v>
      </c>
      <c r="C79" s="1" t="s">
        <v>1406</v>
      </c>
      <c r="D79" s="1" t="s">
        <v>1407</v>
      </c>
      <c r="E79" s="1" t="s">
        <v>1408</v>
      </c>
      <c r="F79" s="1" t="s">
        <v>935</v>
      </c>
      <c r="G79" s="1" t="s">
        <v>939</v>
      </c>
      <c r="H79" s="1" t="s">
        <v>940</v>
      </c>
      <c r="I79" s="1" t="s">
        <v>1409</v>
      </c>
      <c r="J79" s="1" t="s">
        <v>30</v>
      </c>
      <c r="K79" s="1" t="s">
        <v>1410</v>
      </c>
      <c r="L79" s="1" t="s">
        <v>1410</v>
      </c>
      <c r="M79" s="1" t="s">
        <v>943</v>
      </c>
      <c r="N79" s="1" t="s">
        <v>943</v>
      </c>
      <c r="O79" s="1" t="s">
        <v>944</v>
      </c>
      <c r="P79" s="1" t="s">
        <v>945</v>
      </c>
      <c r="Q79" s="1" t="s">
        <v>946</v>
      </c>
      <c r="R79" s="1" t="s">
        <v>1411</v>
      </c>
      <c r="S79" s="1" t="s">
        <v>948</v>
      </c>
      <c r="T79" s="1" t="s">
        <v>949</v>
      </c>
      <c r="U79" s="1" t="s">
        <v>950</v>
      </c>
      <c r="V79" s="1" t="s">
        <v>1412</v>
      </c>
    </row>
    <row r="80" s="1" customFormat="1" spans="1:22">
      <c r="A80" s="3">
        <v>999222151523242</v>
      </c>
      <c r="B80" s="1" t="s">
        <v>1369</v>
      </c>
      <c r="C80" s="1" t="s">
        <v>1413</v>
      </c>
      <c r="D80" s="1" t="s">
        <v>1414</v>
      </c>
      <c r="E80" s="1" t="s">
        <v>1415</v>
      </c>
      <c r="F80" s="1" t="s">
        <v>1284</v>
      </c>
      <c r="G80" s="1" t="s">
        <v>939</v>
      </c>
      <c r="H80" s="1" t="s">
        <v>940</v>
      </c>
      <c r="I80" s="1" t="s">
        <v>1416</v>
      </c>
      <c r="J80" s="1" t="s">
        <v>30</v>
      </c>
      <c r="K80" s="1" t="s">
        <v>1417</v>
      </c>
      <c r="L80" s="1" t="s">
        <v>1417</v>
      </c>
      <c r="M80" s="1" t="s">
        <v>943</v>
      </c>
      <c r="N80" s="1" t="s">
        <v>943</v>
      </c>
      <c r="O80" s="1" t="s">
        <v>944</v>
      </c>
      <c r="P80" s="1" t="s">
        <v>945</v>
      </c>
      <c r="Q80" s="1" t="s">
        <v>946</v>
      </c>
      <c r="R80" s="1" t="s">
        <v>1418</v>
      </c>
      <c r="S80" s="1" t="s">
        <v>948</v>
      </c>
      <c r="T80" s="1" t="s">
        <v>949</v>
      </c>
      <c r="U80" s="1" t="s">
        <v>950</v>
      </c>
      <c r="V80" s="1" t="s">
        <v>965</v>
      </c>
    </row>
    <row r="81" s="1" customFormat="1" spans="1:22">
      <c r="A81" s="3">
        <v>999222150329835</v>
      </c>
      <c r="B81" s="1" t="s">
        <v>1369</v>
      </c>
      <c r="C81" s="1" t="s">
        <v>1419</v>
      </c>
      <c r="D81" s="1" t="s">
        <v>1420</v>
      </c>
      <c r="E81" s="1" t="s">
        <v>1421</v>
      </c>
      <c r="F81" s="1" t="s">
        <v>935</v>
      </c>
      <c r="G81" s="1" t="s">
        <v>939</v>
      </c>
      <c r="H81" s="1" t="s">
        <v>940</v>
      </c>
      <c r="I81" s="1" t="s">
        <v>1422</v>
      </c>
      <c r="J81" s="1" t="s">
        <v>30</v>
      </c>
      <c r="K81" s="1" t="s">
        <v>1423</v>
      </c>
      <c r="L81" s="1" t="s">
        <v>1423</v>
      </c>
      <c r="M81" s="1" t="s">
        <v>943</v>
      </c>
      <c r="N81" s="1" t="s">
        <v>943</v>
      </c>
      <c r="O81" s="1" t="s">
        <v>944</v>
      </c>
      <c r="P81" s="1" t="s">
        <v>945</v>
      </c>
      <c r="Q81" s="1" t="s">
        <v>946</v>
      </c>
      <c r="R81" s="1" t="s">
        <v>1424</v>
      </c>
      <c r="S81" s="1" t="s">
        <v>948</v>
      </c>
      <c r="T81" s="1" t="s">
        <v>949</v>
      </c>
      <c r="U81" s="1" t="s">
        <v>950</v>
      </c>
      <c r="V81" s="1" t="s">
        <v>965</v>
      </c>
    </row>
    <row r="82" s="1" customFormat="1" spans="1:22">
      <c r="A82" s="3">
        <v>999222149923038</v>
      </c>
      <c r="B82" s="1" t="s">
        <v>1369</v>
      </c>
      <c r="C82" s="1" t="s">
        <v>1425</v>
      </c>
      <c r="D82" s="1" t="s">
        <v>1426</v>
      </c>
      <c r="E82" s="1" t="s">
        <v>1427</v>
      </c>
      <c r="F82" s="1" t="s">
        <v>1284</v>
      </c>
      <c r="G82" s="1" t="s">
        <v>939</v>
      </c>
      <c r="H82" s="1" t="s">
        <v>940</v>
      </c>
      <c r="I82" s="1" t="s">
        <v>1428</v>
      </c>
      <c r="J82" s="1" t="s">
        <v>30</v>
      </c>
      <c r="K82" s="1" t="s">
        <v>1429</v>
      </c>
      <c r="L82" s="1" t="s">
        <v>1429</v>
      </c>
      <c r="M82" s="1" t="s">
        <v>943</v>
      </c>
      <c r="N82" s="1" t="s">
        <v>943</v>
      </c>
      <c r="O82" s="1" t="s">
        <v>944</v>
      </c>
      <c r="P82" s="1" t="s">
        <v>945</v>
      </c>
      <c r="Q82" s="1" t="s">
        <v>946</v>
      </c>
      <c r="R82" s="1" t="s">
        <v>1430</v>
      </c>
      <c r="S82" s="1" t="s">
        <v>948</v>
      </c>
      <c r="T82" s="1" t="s">
        <v>949</v>
      </c>
      <c r="U82" s="1" t="s">
        <v>950</v>
      </c>
      <c r="V82" s="1" t="s">
        <v>1431</v>
      </c>
    </row>
    <row r="83" s="1" customFormat="1" spans="1:22">
      <c r="A83" s="3">
        <v>999222149426870</v>
      </c>
      <c r="B83" s="1" t="s">
        <v>1369</v>
      </c>
      <c r="C83" s="1" t="s">
        <v>1432</v>
      </c>
      <c r="D83" s="1" t="s">
        <v>1433</v>
      </c>
      <c r="E83" s="1" t="s">
        <v>1434</v>
      </c>
      <c r="F83" s="1" t="s">
        <v>1284</v>
      </c>
      <c r="G83" s="1" t="s">
        <v>939</v>
      </c>
      <c r="H83" s="1" t="s">
        <v>940</v>
      </c>
      <c r="I83" s="1" t="s">
        <v>1435</v>
      </c>
      <c r="J83" s="1" t="s">
        <v>30</v>
      </c>
      <c r="K83" s="1" t="s">
        <v>1436</v>
      </c>
      <c r="L83" s="1" t="s">
        <v>1436</v>
      </c>
      <c r="M83" s="1" t="s">
        <v>943</v>
      </c>
      <c r="N83" s="1" t="s">
        <v>943</v>
      </c>
      <c r="O83" s="1" t="s">
        <v>944</v>
      </c>
      <c r="P83" s="1" t="s">
        <v>945</v>
      </c>
      <c r="Q83" s="1" t="s">
        <v>946</v>
      </c>
      <c r="R83" s="1" t="s">
        <v>1437</v>
      </c>
      <c r="S83" s="1" t="s">
        <v>948</v>
      </c>
      <c r="T83" s="1" t="s">
        <v>949</v>
      </c>
      <c r="U83" s="1" t="s">
        <v>950</v>
      </c>
      <c r="V83" s="1" t="s">
        <v>965</v>
      </c>
    </row>
    <row r="84" s="1" customFormat="1" spans="1:22">
      <c r="A84" s="3">
        <v>999222148696450</v>
      </c>
      <c r="B84" s="1" t="s">
        <v>1369</v>
      </c>
      <c r="C84" s="1" t="s">
        <v>1438</v>
      </c>
      <c r="D84" s="1" t="s">
        <v>981</v>
      </c>
      <c r="E84" s="1" t="s">
        <v>1439</v>
      </c>
      <c r="F84" s="1" t="s">
        <v>1369</v>
      </c>
      <c r="G84" s="1" t="s">
        <v>939</v>
      </c>
      <c r="H84" s="1" t="s">
        <v>940</v>
      </c>
      <c r="I84" s="1" t="s">
        <v>1440</v>
      </c>
      <c r="J84" s="1" t="s">
        <v>30</v>
      </c>
      <c r="K84" s="1" t="s">
        <v>1441</v>
      </c>
      <c r="L84" s="1" t="s">
        <v>1441</v>
      </c>
      <c r="M84" s="1" t="s">
        <v>943</v>
      </c>
      <c r="N84" s="1" t="s">
        <v>943</v>
      </c>
      <c r="O84" s="1" t="s">
        <v>944</v>
      </c>
      <c r="P84" s="1" t="s">
        <v>945</v>
      </c>
      <c r="Q84" s="1" t="s">
        <v>946</v>
      </c>
      <c r="R84" s="1" t="s">
        <v>1442</v>
      </c>
      <c r="S84" s="1" t="s">
        <v>948</v>
      </c>
      <c r="T84" s="1" t="s">
        <v>949</v>
      </c>
      <c r="U84" s="1" t="s">
        <v>950</v>
      </c>
      <c r="V84" s="1" t="s">
        <v>958</v>
      </c>
    </row>
    <row r="85" s="1" customFormat="1" spans="1:22">
      <c r="A85" s="3">
        <v>999222145695058</v>
      </c>
      <c r="B85" s="1" t="s">
        <v>1443</v>
      </c>
      <c r="C85" s="1" t="s">
        <v>1444</v>
      </c>
      <c r="D85" s="1" t="s">
        <v>1445</v>
      </c>
      <c r="E85" s="1" t="s">
        <v>1446</v>
      </c>
      <c r="F85" s="1" t="s">
        <v>935</v>
      </c>
      <c r="G85" s="1" t="s">
        <v>939</v>
      </c>
      <c r="H85" s="1" t="s">
        <v>940</v>
      </c>
      <c r="I85" s="1" t="s">
        <v>1447</v>
      </c>
      <c r="J85" s="1" t="s">
        <v>30</v>
      </c>
      <c r="K85" s="1" t="s">
        <v>1448</v>
      </c>
      <c r="L85" s="1" t="s">
        <v>1448</v>
      </c>
      <c r="M85" s="1" t="s">
        <v>943</v>
      </c>
      <c r="N85" s="1" t="s">
        <v>943</v>
      </c>
      <c r="O85" s="1" t="s">
        <v>944</v>
      </c>
      <c r="P85" s="1" t="s">
        <v>945</v>
      </c>
      <c r="Q85" s="1" t="s">
        <v>946</v>
      </c>
      <c r="R85" s="1" t="s">
        <v>1449</v>
      </c>
      <c r="S85" s="1" t="s">
        <v>948</v>
      </c>
      <c r="T85" s="1" t="s">
        <v>949</v>
      </c>
      <c r="U85" s="1" t="s">
        <v>950</v>
      </c>
      <c r="V85" s="1" t="s">
        <v>951</v>
      </c>
    </row>
    <row r="86" s="1" customFormat="1" spans="1:22">
      <c r="A86" s="3">
        <v>999222144613303</v>
      </c>
      <c r="B86" s="1" t="s">
        <v>1443</v>
      </c>
      <c r="C86" s="1" t="s">
        <v>1450</v>
      </c>
      <c r="D86" s="1" t="s">
        <v>1451</v>
      </c>
      <c r="E86" s="1" t="s">
        <v>1452</v>
      </c>
      <c r="F86" s="1" t="s">
        <v>1369</v>
      </c>
      <c r="G86" s="1" t="s">
        <v>939</v>
      </c>
      <c r="H86" s="1" t="s">
        <v>940</v>
      </c>
      <c r="I86" s="1" t="s">
        <v>1453</v>
      </c>
      <c r="J86" s="1" t="s">
        <v>30</v>
      </c>
      <c r="K86" s="1" t="s">
        <v>1454</v>
      </c>
      <c r="L86" s="1" t="s">
        <v>1454</v>
      </c>
      <c r="M86" s="1" t="s">
        <v>943</v>
      </c>
      <c r="N86" s="1" t="s">
        <v>943</v>
      </c>
      <c r="O86" s="1" t="s">
        <v>944</v>
      </c>
      <c r="P86" s="1" t="s">
        <v>945</v>
      </c>
      <c r="Q86" s="1" t="s">
        <v>946</v>
      </c>
      <c r="R86" s="1" t="s">
        <v>1455</v>
      </c>
      <c r="S86" s="1" t="s">
        <v>948</v>
      </c>
      <c r="T86" s="1" t="s">
        <v>949</v>
      </c>
      <c r="U86" s="1" t="s">
        <v>950</v>
      </c>
      <c r="V86" s="1" t="s">
        <v>1456</v>
      </c>
    </row>
    <row r="87" s="1" customFormat="1" spans="1:22">
      <c r="A87" s="3">
        <v>999222144555825</v>
      </c>
      <c r="B87" s="1" t="s">
        <v>1443</v>
      </c>
      <c r="C87" s="1" t="s">
        <v>1457</v>
      </c>
      <c r="D87" s="1" t="s">
        <v>1458</v>
      </c>
      <c r="E87" s="1" t="s">
        <v>1459</v>
      </c>
      <c r="F87" s="1" t="s">
        <v>1369</v>
      </c>
      <c r="G87" s="1" t="s">
        <v>939</v>
      </c>
      <c r="H87" s="1" t="s">
        <v>940</v>
      </c>
      <c r="I87" s="1" t="s">
        <v>1460</v>
      </c>
      <c r="J87" s="1" t="s">
        <v>30</v>
      </c>
      <c r="K87" s="1" t="s">
        <v>1461</v>
      </c>
      <c r="L87" s="1" t="s">
        <v>1461</v>
      </c>
      <c r="M87" s="1" t="s">
        <v>943</v>
      </c>
      <c r="N87" s="1" t="s">
        <v>943</v>
      </c>
      <c r="O87" s="1" t="s">
        <v>944</v>
      </c>
      <c r="P87" s="1" t="s">
        <v>945</v>
      </c>
      <c r="Q87" s="1" t="s">
        <v>946</v>
      </c>
      <c r="R87" s="1" t="s">
        <v>1462</v>
      </c>
      <c r="S87" s="1" t="s">
        <v>948</v>
      </c>
      <c r="T87" s="1" t="s">
        <v>949</v>
      </c>
      <c r="U87" s="1" t="s">
        <v>950</v>
      </c>
      <c r="V87" s="1" t="s">
        <v>951</v>
      </c>
    </row>
    <row r="88" s="1" customFormat="1" spans="1:22">
      <c r="A88" s="3">
        <v>999222144430771</v>
      </c>
      <c r="B88" s="1" t="s">
        <v>1443</v>
      </c>
      <c r="C88" s="1" t="s">
        <v>1463</v>
      </c>
      <c r="D88" s="1" t="s">
        <v>1464</v>
      </c>
      <c r="E88" s="1" t="s">
        <v>1465</v>
      </c>
      <c r="F88" s="1" t="s">
        <v>935</v>
      </c>
      <c r="G88" s="1" t="s">
        <v>939</v>
      </c>
      <c r="H88" s="1" t="s">
        <v>940</v>
      </c>
      <c r="I88" s="1" t="s">
        <v>1466</v>
      </c>
      <c r="J88" s="1" t="s">
        <v>30</v>
      </c>
      <c r="K88" s="1" t="s">
        <v>1467</v>
      </c>
      <c r="L88" s="1" t="s">
        <v>1467</v>
      </c>
      <c r="M88" s="1" t="s">
        <v>943</v>
      </c>
      <c r="N88" s="1" t="s">
        <v>943</v>
      </c>
      <c r="O88" s="1" t="s">
        <v>944</v>
      </c>
      <c r="P88" s="1" t="s">
        <v>945</v>
      </c>
      <c r="Q88" s="1" t="s">
        <v>946</v>
      </c>
      <c r="R88" s="1" t="s">
        <v>1468</v>
      </c>
      <c r="S88" s="1" t="s">
        <v>948</v>
      </c>
      <c r="T88" s="1" t="s">
        <v>949</v>
      </c>
      <c r="U88" s="1" t="s">
        <v>950</v>
      </c>
      <c r="V88" s="1" t="s">
        <v>1368</v>
      </c>
    </row>
    <row r="89" s="1" customFormat="1" spans="1:22">
      <c r="A89" s="3">
        <v>999222144397869</v>
      </c>
      <c r="B89" s="1" t="s">
        <v>1443</v>
      </c>
      <c r="C89" s="1" t="s">
        <v>1469</v>
      </c>
      <c r="D89" s="1" t="s">
        <v>1159</v>
      </c>
      <c r="E89" s="1" t="s">
        <v>1470</v>
      </c>
      <c r="F89" s="1" t="s">
        <v>935</v>
      </c>
      <c r="G89" s="1" t="s">
        <v>939</v>
      </c>
      <c r="H89" s="1" t="s">
        <v>940</v>
      </c>
      <c r="I89" s="1" t="s">
        <v>1471</v>
      </c>
      <c r="J89" s="1" t="s">
        <v>30</v>
      </c>
      <c r="K89" s="1" t="s">
        <v>1472</v>
      </c>
      <c r="L89" s="1" t="s">
        <v>1472</v>
      </c>
      <c r="M89" s="1" t="s">
        <v>943</v>
      </c>
      <c r="N89" s="1" t="s">
        <v>943</v>
      </c>
      <c r="O89" s="1" t="s">
        <v>944</v>
      </c>
      <c r="P89" s="1" t="s">
        <v>945</v>
      </c>
      <c r="Q89" s="1" t="s">
        <v>946</v>
      </c>
      <c r="R89" s="1" t="s">
        <v>1473</v>
      </c>
      <c r="S89" s="1" t="s">
        <v>948</v>
      </c>
      <c r="T89" s="1" t="s">
        <v>949</v>
      </c>
      <c r="U89" s="1" t="s">
        <v>950</v>
      </c>
      <c r="V89" s="1" t="s">
        <v>972</v>
      </c>
    </row>
    <row r="90" s="1" customFormat="1" spans="1:22">
      <c r="A90" s="3">
        <v>999222144346129</v>
      </c>
      <c r="B90" s="1" t="s">
        <v>1443</v>
      </c>
      <c r="C90" s="1" t="s">
        <v>1474</v>
      </c>
      <c r="D90" s="1" t="s">
        <v>1072</v>
      </c>
      <c r="E90" s="1" t="s">
        <v>1475</v>
      </c>
      <c r="F90" s="1" t="s">
        <v>935</v>
      </c>
      <c r="G90" s="1" t="s">
        <v>939</v>
      </c>
      <c r="H90" s="1" t="s">
        <v>940</v>
      </c>
      <c r="I90" s="1" t="s">
        <v>1476</v>
      </c>
      <c r="J90" s="1" t="s">
        <v>30</v>
      </c>
      <c r="K90" s="1" t="s">
        <v>1477</v>
      </c>
      <c r="L90" s="1" t="s">
        <v>1477</v>
      </c>
      <c r="M90" s="1" t="s">
        <v>943</v>
      </c>
      <c r="N90" s="1" t="s">
        <v>943</v>
      </c>
      <c r="O90" s="1" t="s">
        <v>944</v>
      </c>
      <c r="P90" s="1" t="s">
        <v>945</v>
      </c>
      <c r="Q90" s="1" t="s">
        <v>946</v>
      </c>
      <c r="R90" s="1" t="s">
        <v>1478</v>
      </c>
      <c r="S90" s="1" t="s">
        <v>948</v>
      </c>
      <c r="T90" s="1" t="s">
        <v>949</v>
      </c>
      <c r="U90" s="1" t="s">
        <v>950</v>
      </c>
      <c r="V90" s="1" t="s">
        <v>992</v>
      </c>
    </row>
    <row r="91" s="1" customFormat="1" spans="1:22">
      <c r="A91" s="3">
        <v>999222143559657</v>
      </c>
      <c r="B91" s="1" t="s">
        <v>1443</v>
      </c>
      <c r="C91" s="1" t="s">
        <v>1479</v>
      </c>
      <c r="D91" s="1" t="s">
        <v>1480</v>
      </c>
      <c r="E91" s="1" t="s">
        <v>1481</v>
      </c>
      <c r="F91" s="1" t="s">
        <v>1369</v>
      </c>
      <c r="G91" s="1" t="s">
        <v>939</v>
      </c>
      <c r="H91" s="1" t="s">
        <v>940</v>
      </c>
      <c r="I91" s="1" t="s">
        <v>1482</v>
      </c>
      <c r="J91" s="1" t="s">
        <v>30</v>
      </c>
      <c r="K91" s="1" t="s">
        <v>1483</v>
      </c>
      <c r="L91" s="1" t="s">
        <v>1483</v>
      </c>
      <c r="M91" s="1" t="s">
        <v>943</v>
      </c>
      <c r="N91" s="1" t="s">
        <v>943</v>
      </c>
      <c r="O91" s="1" t="s">
        <v>944</v>
      </c>
      <c r="P91" s="1" t="s">
        <v>945</v>
      </c>
      <c r="Q91" s="1" t="s">
        <v>946</v>
      </c>
      <c r="R91" s="1" t="s">
        <v>1484</v>
      </c>
      <c r="S91" s="1" t="s">
        <v>948</v>
      </c>
      <c r="T91" s="1" t="s">
        <v>949</v>
      </c>
      <c r="U91" s="1" t="s">
        <v>950</v>
      </c>
      <c r="V91" s="1" t="s">
        <v>1485</v>
      </c>
    </row>
    <row r="92" s="1" customFormat="1" spans="1:22">
      <c r="A92" s="3">
        <v>999222143492138</v>
      </c>
      <c r="B92" s="1" t="s">
        <v>1443</v>
      </c>
      <c r="C92" s="1" t="s">
        <v>1486</v>
      </c>
      <c r="D92" s="1" t="s">
        <v>1487</v>
      </c>
      <c r="E92" s="1" t="s">
        <v>1488</v>
      </c>
      <c r="F92" s="1" t="s">
        <v>1443</v>
      </c>
      <c r="G92" s="1" t="s">
        <v>939</v>
      </c>
      <c r="H92" s="1" t="s">
        <v>940</v>
      </c>
      <c r="I92" s="1" t="s">
        <v>1489</v>
      </c>
      <c r="J92" s="1" t="s">
        <v>30</v>
      </c>
      <c r="K92" s="1" t="s">
        <v>1490</v>
      </c>
      <c r="L92" s="1" t="s">
        <v>1490</v>
      </c>
      <c r="M92" s="1" t="s">
        <v>943</v>
      </c>
      <c r="N92" s="1" t="s">
        <v>943</v>
      </c>
      <c r="O92" s="1" t="s">
        <v>944</v>
      </c>
      <c r="P92" s="1" t="s">
        <v>945</v>
      </c>
      <c r="Q92" s="1" t="s">
        <v>946</v>
      </c>
      <c r="R92" s="1" t="s">
        <v>1491</v>
      </c>
      <c r="S92" s="1" t="s">
        <v>948</v>
      </c>
      <c r="T92" s="1" t="s">
        <v>949</v>
      </c>
      <c r="U92" s="1" t="s">
        <v>950</v>
      </c>
      <c r="V92" s="1" t="s">
        <v>1492</v>
      </c>
    </row>
    <row r="93" s="1" customFormat="1" spans="1:22">
      <c r="A93" s="3">
        <v>999222142286640</v>
      </c>
      <c r="B93" s="1" t="s">
        <v>1443</v>
      </c>
      <c r="C93" s="1" t="s">
        <v>1493</v>
      </c>
      <c r="D93" s="1" t="s">
        <v>1494</v>
      </c>
      <c r="E93" s="1" t="s">
        <v>1495</v>
      </c>
      <c r="F93" s="1" t="s">
        <v>1369</v>
      </c>
      <c r="G93" s="1" t="s">
        <v>939</v>
      </c>
      <c r="H93" s="1" t="s">
        <v>940</v>
      </c>
      <c r="I93" s="1" t="s">
        <v>1496</v>
      </c>
      <c r="J93" s="1" t="s">
        <v>30</v>
      </c>
      <c r="K93" s="1" t="s">
        <v>1497</v>
      </c>
      <c r="L93" s="1" t="s">
        <v>1497</v>
      </c>
      <c r="M93" s="1" t="s">
        <v>943</v>
      </c>
      <c r="N93" s="1" t="s">
        <v>943</v>
      </c>
      <c r="O93" s="1" t="s">
        <v>944</v>
      </c>
      <c r="P93" s="1" t="s">
        <v>945</v>
      </c>
      <c r="Q93" s="1" t="s">
        <v>946</v>
      </c>
      <c r="R93" s="1" t="s">
        <v>1498</v>
      </c>
      <c r="S93" s="1" t="s">
        <v>948</v>
      </c>
      <c r="T93" s="1" t="s">
        <v>949</v>
      </c>
      <c r="U93" s="1" t="s">
        <v>1296</v>
      </c>
      <c r="V93" s="1" t="s">
        <v>972</v>
      </c>
    </row>
    <row r="94" s="1" customFormat="1" spans="1:22">
      <c r="A94" s="3">
        <v>999222141892786</v>
      </c>
      <c r="B94" s="1" t="s">
        <v>1443</v>
      </c>
      <c r="C94" s="1" t="s">
        <v>1499</v>
      </c>
      <c r="D94" s="1" t="s">
        <v>1500</v>
      </c>
      <c r="E94" s="1" t="s">
        <v>1501</v>
      </c>
      <c r="F94" s="1" t="s">
        <v>935</v>
      </c>
      <c r="G94" s="1" t="s">
        <v>939</v>
      </c>
      <c r="H94" s="1" t="s">
        <v>940</v>
      </c>
      <c r="I94" s="1" t="s">
        <v>1502</v>
      </c>
      <c r="J94" s="1" t="s">
        <v>30</v>
      </c>
      <c r="K94" s="1" t="s">
        <v>1503</v>
      </c>
      <c r="L94" s="1" t="s">
        <v>1503</v>
      </c>
      <c r="M94" s="1" t="s">
        <v>943</v>
      </c>
      <c r="N94" s="1" t="s">
        <v>943</v>
      </c>
      <c r="O94" s="1" t="s">
        <v>944</v>
      </c>
      <c r="P94" s="1" t="s">
        <v>945</v>
      </c>
      <c r="Q94" s="1" t="s">
        <v>946</v>
      </c>
      <c r="R94" s="1" t="s">
        <v>1504</v>
      </c>
      <c r="S94" s="1" t="s">
        <v>948</v>
      </c>
      <c r="T94" s="1" t="s">
        <v>949</v>
      </c>
      <c r="U94" s="1" t="s">
        <v>950</v>
      </c>
      <c r="V94" s="1" t="s">
        <v>1505</v>
      </c>
    </row>
    <row r="95" s="1" customFormat="1" spans="1:22">
      <c r="A95" s="3">
        <v>999222139616997</v>
      </c>
      <c r="B95" s="1" t="s">
        <v>1443</v>
      </c>
      <c r="C95" s="1" t="s">
        <v>1506</v>
      </c>
      <c r="D95" s="1" t="s">
        <v>1507</v>
      </c>
      <c r="E95" s="1" t="s">
        <v>1508</v>
      </c>
      <c r="F95" s="1" t="s">
        <v>935</v>
      </c>
      <c r="G95" s="1" t="s">
        <v>939</v>
      </c>
      <c r="H95" s="1" t="s">
        <v>940</v>
      </c>
      <c r="I95" s="1" t="s">
        <v>1509</v>
      </c>
      <c r="J95" s="1" t="s">
        <v>30</v>
      </c>
      <c r="K95" s="1" t="s">
        <v>1510</v>
      </c>
      <c r="L95" s="1" t="s">
        <v>1510</v>
      </c>
      <c r="M95" s="1" t="s">
        <v>943</v>
      </c>
      <c r="N95" s="1" t="s">
        <v>943</v>
      </c>
      <c r="O95" s="1" t="s">
        <v>944</v>
      </c>
      <c r="P95" s="1" t="s">
        <v>945</v>
      </c>
      <c r="Q95" s="1" t="s">
        <v>946</v>
      </c>
      <c r="R95" s="1" t="s">
        <v>1511</v>
      </c>
      <c r="S95" s="1" t="s">
        <v>948</v>
      </c>
      <c r="T95" s="1" t="s">
        <v>949</v>
      </c>
      <c r="U95" s="1" t="s">
        <v>950</v>
      </c>
      <c r="V95" s="1" t="s">
        <v>992</v>
      </c>
    </row>
    <row r="96" s="1" customFormat="1" spans="1:22">
      <c r="A96" s="3">
        <v>999222139287219</v>
      </c>
      <c r="B96" s="1" t="s">
        <v>1443</v>
      </c>
      <c r="C96" s="1" t="s">
        <v>1512</v>
      </c>
      <c r="D96" s="1" t="s">
        <v>1513</v>
      </c>
      <c r="E96" s="1" t="s">
        <v>1514</v>
      </c>
      <c r="F96" s="1" t="s">
        <v>935</v>
      </c>
      <c r="G96" s="1" t="s">
        <v>939</v>
      </c>
      <c r="H96" s="1" t="s">
        <v>940</v>
      </c>
      <c r="I96" s="1" t="s">
        <v>1515</v>
      </c>
      <c r="J96" s="1" t="s">
        <v>30</v>
      </c>
      <c r="K96" s="1" t="s">
        <v>1516</v>
      </c>
      <c r="L96" s="1" t="s">
        <v>1516</v>
      </c>
      <c r="M96" s="1" t="s">
        <v>943</v>
      </c>
      <c r="N96" s="1" t="s">
        <v>943</v>
      </c>
      <c r="O96" s="1" t="s">
        <v>944</v>
      </c>
      <c r="P96" s="1" t="s">
        <v>945</v>
      </c>
      <c r="Q96" s="1" t="s">
        <v>946</v>
      </c>
      <c r="R96" s="1" t="s">
        <v>1517</v>
      </c>
      <c r="S96" s="1" t="s">
        <v>948</v>
      </c>
      <c r="T96" s="1" t="s">
        <v>949</v>
      </c>
      <c r="U96" s="1" t="s">
        <v>950</v>
      </c>
      <c r="V96" s="1" t="s">
        <v>1325</v>
      </c>
    </row>
    <row r="97" s="1" customFormat="1" spans="1:22">
      <c r="A97" s="3">
        <v>999222136435845</v>
      </c>
      <c r="B97" s="1" t="s">
        <v>1443</v>
      </c>
      <c r="C97" s="1" t="s">
        <v>1518</v>
      </c>
      <c r="D97" s="1" t="s">
        <v>1519</v>
      </c>
      <c r="E97" s="1" t="s">
        <v>1520</v>
      </c>
      <c r="F97" s="1" t="s">
        <v>1443</v>
      </c>
      <c r="G97" s="1" t="s">
        <v>939</v>
      </c>
      <c r="H97" s="1" t="s">
        <v>940</v>
      </c>
      <c r="I97" s="1" t="s">
        <v>1521</v>
      </c>
      <c r="J97" s="1" t="s">
        <v>30</v>
      </c>
      <c r="K97" s="1" t="s">
        <v>1522</v>
      </c>
      <c r="L97" s="1" t="s">
        <v>1522</v>
      </c>
      <c r="M97" s="1" t="s">
        <v>943</v>
      </c>
      <c r="N97" s="1" t="s">
        <v>943</v>
      </c>
      <c r="O97" s="1" t="s">
        <v>944</v>
      </c>
      <c r="P97" s="1" t="s">
        <v>945</v>
      </c>
      <c r="Q97" s="1" t="s">
        <v>946</v>
      </c>
      <c r="R97" s="1" t="s">
        <v>1523</v>
      </c>
      <c r="S97" s="1" t="s">
        <v>948</v>
      </c>
      <c r="T97" s="1" t="s">
        <v>949</v>
      </c>
      <c r="U97" s="1" t="s">
        <v>950</v>
      </c>
      <c r="V97" s="1" t="s">
        <v>1111</v>
      </c>
    </row>
    <row r="98" s="1" customFormat="1" spans="1:22">
      <c r="A98" s="3">
        <v>999222135908521</v>
      </c>
      <c r="B98" s="1" t="s">
        <v>1443</v>
      </c>
      <c r="C98" s="1" t="s">
        <v>1524</v>
      </c>
      <c r="D98" s="1" t="s">
        <v>1327</v>
      </c>
      <c r="E98" s="1" t="s">
        <v>1525</v>
      </c>
      <c r="F98" s="1" t="s">
        <v>935</v>
      </c>
      <c r="G98" s="1" t="s">
        <v>939</v>
      </c>
      <c r="H98" s="1" t="s">
        <v>940</v>
      </c>
      <c r="I98" s="1" t="s">
        <v>1526</v>
      </c>
      <c r="J98" s="1" t="s">
        <v>30</v>
      </c>
      <c r="K98" s="1" t="s">
        <v>1527</v>
      </c>
      <c r="L98" s="1" t="s">
        <v>1527</v>
      </c>
      <c r="M98" s="1" t="s">
        <v>943</v>
      </c>
      <c r="N98" s="1" t="s">
        <v>943</v>
      </c>
      <c r="O98" s="1" t="s">
        <v>944</v>
      </c>
      <c r="P98" s="1" t="s">
        <v>945</v>
      </c>
      <c r="Q98" s="1" t="s">
        <v>946</v>
      </c>
      <c r="R98" s="1" t="s">
        <v>1528</v>
      </c>
      <c r="S98" s="1" t="s">
        <v>948</v>
      </c>
      <c r="T98" s="1" t="s">
        <v>949</v>
      </c>
      <c r="U98" s="1" t="s">
        <v>950</v>
      </c>
      <c r="V98" s="1" t="s">
        <v>951</v>
      </c>
    </row>
    <row r="99" s="1" customFormat="1" spans="1:22">
      <c r="A99" s="3">
        <v>999222135881872</v>
      </c>
      <c r="B99" s="1" t="s">
        <v>1443</v>
      </c>
      <c r="C99" s="1" t="s">
        <v>1529</v>
      </c>
      <c r="D99" s="1" t="s">
        <v>1530</v>
      </c>
      <c r="E99" s="1" t="s">
        <v>1531</v>
      </c>
      <c r="F99" s="1" t="s">
        <v>1369</v>
      </c>
      <c r="G99" s="1" t="s">
        <v>939</v>
      </c>
      <c r="H99" s="1" t="s">
        <v>940</v>
      </c>
      <c r="I99" s="1" t="s">
        <v>1532</v>
      </c>
      <c r="J99" s="1" t="s">
        <v>30</v>
      </c>
      <c r="K99" s="1" t="s">
        <v>1533</v>
      </c>
      <c r="L99" s="1" t="s">
        <v>1533</v>
      </c>
      <c r="M99" s="1" t="s">
        <v>943</v>
      </c>
      <c r="N99" s="1" t="s">
        <v>943</v>
      </c>
      <c r="O99" s="1" t="s">
        <v>944</v>
      </c>
      <c r="P99" s="1" t="s">
        <v>945</v>
      </c>
      <c r="Q99" s="1" t="s">
        <v>946</v>
      </c>
      <c r="R99" s="1" t="s">
        <v>1534</v>
      </c>
      <c r="S99" s="1" t="s">
        <v>948</v>
      </c>
      <c r="T99" s="1" t="s">
        <v>949</v>
      </c>
      <c r="U99" s="1" t="s">
        <v>950</v>
      </c>
      <c r="V99" s="1" t="s">
        <v>992</v>
      </c>
    </row>
    <row r="100" s="1" customFormat="1" spans="1:22">
      <c r="A100" s="3">
        <v>999222135782777</v>
      </c>
      <c r="B100" s="1" t="s">
        <v>1443</v>
      </c>
      <c r="C100" s="1" t="s">
        <v>1535</v>
      </c>
      <c r="D100" s="1" t="s">
        <v>1507</v>
      </c>
      <c r="E100" s="1" t="s">
        <v>1536</v>
      </c>
      <c r="F100" s="1" t="s">
        <v>1284</v>
      </c>
      <c r="G100" s="1" t="s">
        <v>939</v>
      </c>
      <c r="H100" s="1" t="s">
        <v>940</v>
      </c>
      <c r="I100" s="1" t="s">
        <v>1537</v>
      </c>
      <c r="J100" s="1" t="s">
        <v>30</v>
      </c>
      <c r="K100" s="1" t="s">
        <v>1538</v>
      </c>
      <c r="L100" s="1" t="s">
        <v>1538</v>
      </c>
      <c r="M100" s="1" t="s">
        <v>943</v>
      </c>
      <c r="N100" s="1" t="s">
        <v>943</v>
      </c>
      <c r="O100" s="1" t="s">
        <v>944</v>
      </c>
      <c r="P100" s="1" t="s">
        <v>945</v>
      </c>
      <c r="Q100" s="1" t="s">
        <v>946</v>
      </c>
      <c r="R100" s="1" t="s">
        <v>1539</v>
      </c>
      <c r="S100" s="1" t="s">
        <v>948</v>
      </c>
      <c r="T100" s="1" t="s">
        <v>949</v>
      </c>
      <c r="U100" s="1" t="s">
        <v>950</v>
      </c>
      <c r="V100" s="1" t="s">
        <v>992</v>
      </c>
    </row>
    <row r="101" s="1" customFormat="1" spans="1:22">
      <c r="A101" s="3">
        <v>999222134427152</v>
      </c>
      <c r="B101" s="1" t="s">
        <v>1540</v>
      </c>
      <c r="C101" s="1" t="s">
        <v>1541</v>
      </c>
      <c r="D101" s="1" t="s">
        <v>1542</v>
      </c>
      <c r="E101" s="1" t="s">
        <v>1543</v>
      </c>
      <c r="F101" s="1" t="s">
        <v>935</v>
      </c>
      <c r="G101" s="1" t="s">
        <v>939</v>
      </c>
      <c r="H101" s="1" t="s">
        <v>940</v>
      </c>
      <c r="I101" s="1" t="s">
        <v>1544</v>
      </c>
      <c r="J101" s="1" t="s">
        <v>30</v>
      </c>
      <c r="K101" s="1" t="s">
        <v>1545</v>
      </c>
      <c r="L101" s="1" t="s">
        <v>1545</v>
      </c>
      <c r="M101" s="1" t="s">
        <v>943</v>
      </c>
      <c r="N101" s="1" t="s">
        <v>943</v>
      </c>
      <c r="O101" s="1" t="s">
        <v>944</v>
      </c>
      <c r="P101" s="1" t="s">
        <v>945</v>
      </c>
      <c r="Q101" s="1" t="s">
        <v>946</v>
      </c>
      <c r="R101" s="1" t="s">
        <v>1546</v>
      </c>
      <c r="S101" s="1" t="s">
        <v>948</v>
      </c>
      <c r="T101" s="1" t="s">
        <v>949</v>
      </c>
      <c r="U101" s="1" t="s">
        <v>950</v>
      </c>
      <c r="V101" s="1" t="s">
        <v>972</v>
      </c>
    </row>
    <row r="102" s="1" customFormat="1" spans="1:22">
      <c r="A102" s="3">
        <v>999222133200837</v>
      </c>
      <c r="B102" s="1" t="s">
        <v>1540</v>
      </c>
      <c r="C102" s="1" t="s">
        <v>1547</v>
      </c>
      <c r="D102" s="1" t="s">
        <v>1548</v>
      </c>
      <c r="E102" s="1" t="s">
        <v>1549</v>
      </c>
      <c r="F102" s="1" t="s">
        <v>1369</v>
      </c>
      <c r="G102" s="1" t="s">
        <v>939</v>
      </c>
      <c r="H102" s="1" t="s">
        <v>940</v>
      </c>
      <c r="I102" s="1" t="s">
        <v>1550</v>
      </c>
      <c r="J102" s="1" t="s">
        <v>30</v>
      </c>
      <c r="K102" s="1" t="s">
        <v>1551</v>
      </c>
      <c r="L102" s="1" t="s">
        <v>1551</v>
      </c>
      <c r="M102" s="1" t="s">
        <v>943</v>
      </c>
      <c r="N102" s="1" t="s">
        <v>943</v>
      </c>
      <c r="O102" s="1" t="s">
        <v>944</v>
      </c>
      <c r="P102" s="1" t="s">
        <v>945</v>
      </c>
      <c r="Q102" s="1" t="s">
        <v>946</v>
      </c>
      <c r="R102" s="1" t="s">
        <v>1552</v>
      </c>
      <c r="S102" s="1" t="s">
        <v>948</v>
      </c>
      <c r="T102" s="1" t="s">
        <v>949</v>
      </c>
      <c r="U102" s="1" t="s">
        <v>950</v>
      </c>
      <c r="V102" s="1" t="s">
        <v>1553</v>
      </c>
    </row>
    <row r="103" s="1" customFormat="1" spans="1:22">
      <c r="A103" s="3">
        <v>999222132884843</v>
      </c>
      <c r="B103" s="1" t="s">
        <v>1540</v>
      </c>
      <c r="C103" s="1" t="s">
        <v>1735</v>
      </c>
      <c r="D103" s="1" t="s">
        <v>1736</v>
      </c>
      <c r="E103" s="1" t="s">
        <v>1737</v>
      </c>
      <c r="F103" s="1" t="s">
        <v>935</v>
      </c>
      <c r="G103" s="1" t="s">
        <v>939</v>
      </c>
      <c r="H103" s="1" t="s">
        <v>940</v>
      </c>
      <c r="I103" s="1" t="s">
        <v>1738</v>
      </c>
      <c r="J103" s="1" t="s">
        <v>30</v>
      </c>
      <c r="K103" s="1" t="s">
        <v>1698</v>
      </c>
      <c r="L103" s="1" t="s">
        <v>1698</v>
      </c>
      <c r="M103" s="1" t="s">
        <v>943</v>
      </c>
      <c r="N103" s="1" t="s">
        <v>943</v>
      </c>
      <c r="O103" s="1" t="s">
        <v>944</v>
      </c>
      <c r="P103" s="1" t="s">
        <v>945</v>
      </c>
      <c r="Q103" s="1" t="s">
        <v>946</v>
      </c>
      <c r="R103" s="1" t="s">
        <v>1739</v>
      </c>
      <c r="S103" s="1" t="s">
        <v>948</v>
      </c>
      <c r="T103" s="1" t="s">
        <v>949</v>
      </c>
      <c r="U103" s="1" t="s">
        <v>950</v>
      </c>
      <c r="V103" s="1" t="s">
        <v>972</v>
      </c>
    </row>
    <row r="104" s="1" customFormat="1" spans="1:22">
      <c r="A104" s="3">
        <v>999222131333895</v>
      </c>
      <c r="B104" s="1" t="s">
        <v>1540</v>
      </c>
      <c r="C104" s="1" t="s">
        <v>1677</v>
      </c>
      <c r="D104" s="1" t="s">
        <v>1395</v>
      </c>
      <c r="E104" s="1" t="s">
        <v>1678</v>
      </c>
      <c r="F104" s="1" t="s">
        <v>935</v>
      </c>
      <c r="G104" s="1" t="s">
        <v>939</v>
      </c>
      <c r="H104" s="1" t="s">
        <v>940</v>
      </c>
      <c r="I104" s="1" t="s">
        <v>1679</v>
      </c>
      <c r="J104" s="1" t="s">
        <v>30</v>
      </c>
      <c r="K104" s="1" t="s">
        <v>1680</v>
      </c>
      <c r="L104" s="1" t="s">
        <v>1680</v>
      </c>
      <c r="M104" s="1" t="s">
        <v>943</v>
      </c>
      <c r="N104" s="1" t="s">
        <v>943</v>
      </c>
      <c r="O104" s="1" t="s">
        <v>944</v>
      </c>
      <c r="P104" s="1" t="s">
        <v>945</v>
      </c>
      <c r="Q104" s="1" t="s">
        <v>946</v>
      </c>
      <c r="R104" s="1" t="s">
        <v>1681</v>
      </c>
      <c r="S104" s="1" t="s">
        <v>948</v>
      </c>
      <c r="T104" s="1" t="s">
        <v>949</v>
      </c>
      <c r="U104" s="1" t="s">
        <v>1296</v>
      </c>
      <c r="V104" s="1" t="s">
        <v>972</v>
      </c>
    </row>
    <row r="105" s="1" customFormat="1" spans="1:22">
      <c r="A105" s="3">
        <v>999222130360715</v>
      </c>
      <c r="B105" s="1" t="s">
        <v>1540</v>
      </c>
      <c r="C105" s="1" t="s">
        <v>1804</v>
      </c>
      <c r="D105" s="1" t="s">
        <v>1805</v>
      </c>
      <c r="E105" s="1" t="s">
        <v>1806</v>
      </c>
      <c r="F105" s="1" t="s">
        <v>935</v>
      </c>
      <c r="G105" s="1" t="s">
        <v>939</v>
      </c>
      <c r="H105" s="1" t="s">
        <v>940</v>
      </c>
      <c r="I105" s="1" t="s">
        <v>1807</v>
      </c>
      <c r="J105" s="1" t="s">
        <v>30</v>
      </c>
      <c r="K105" s="1" t="s">
        <v>1808</v>
      </c>
      <c r="L105" s="1" t="s">
        <v>1808</v>
      </c>
      <c r="M105" s="1" t="s">
        <v>943</v>
      </c>
      <c r="N105" s="1" t="s">
        <v>943</v>
      </c>
      <c r="O105" s="1" t="s">
        <v>944</v>
      </c>
      <c r="P105" s="1" t="s">
        <v>945</v>
      </c>
      <c r="Q105" s="1" t="s">
        <v>946</v>
      </c>
      <c r="R105" s="1" t="s">
        <v>1809</v>
      </c>
      <c r="S105" s="1" t="s">
        <v>948</v>
      </c>
      <c r="T105" s="1" t="s">
        <v>949</v>
      </c>
      <c r="U105" s="1" t="s">
        <v>950</v>
      </c>
      <c r="V105" s="1" t="s">
        <v>951</v>
      </c>
    </row>
    <row r="106" s="1" customFormat="1" spans="1:22">
      <c r="A106" s="3">
        <v>999222125872740</v>
      </c>
      <c r="B106" s="1" t="s">
        <v>1540</v>
      </c>
      <c r="C106" s="1" t="s">
        <v>1758</v>
      </c>
      <c r="D106" s="1" t="s">
        <v>1759</v>
      </c>
      <c r="E106" s="1" t="s">
        <v>1760</v>
      </c>
      <c r="F106" s="1" t="s">
        <v>1284</v>
      </c>
      <c r="G106" s="1" t="s">
        <v>939</v>
      </c>
      <c r="H106" s="1" t="s">
        <v>940</v>
      </c>
      <c r="I106" s="1" t="s">
        <v>1761</v>
      </c>
      <c r="J106" s="1" t="s">
        <v>30</v>
      </c>
      <c r="K106" s="1" t="s">
        <v>1762</v>
      </c>
      <c r="L106" s="1" t="s">
        <v>1762</v>
      </c>
      <c r="M106" s="1" t="s">
        <v>943</v>
      </c>
      <c r="N106" s="1" t="s">
        <v>943</v>
      </c>
      <c r="O106" s="1" t="s">
        <v>944</v>
      </c>
      <c r="P106" s="1" t="s">
        <v>945</v>
      </c>
      <c r="Q106" s="1" t="s">
        <v>946</v>
      </c>
      <c r="R106" s="1" t="s">
        <v>1763</v>
      </c>
      <c r="S106" s="1" t="s">
        <v>948</v>
      </c>
      <c r="T106" s="1" t="s">
        <v>949</v>
      </c>
      <c r="U106" s="1" t="s">
        <v>950</v>
      </c>
      <c r="V106" s="1" t="s">
        <v>965</v>
      </c>
    </row>
    <row r="107" s="1" customFormat="1" spans="1:22">
      <c r="A107" s="3">
        <v>999222124977012</v>
      </c>
      <c r="B107" s="1" t="s">
        <v>1540</v>
      </c>
      <c r="C107" s="1" t="s">
        <v>1746</v>
      </c>
      <c r="D107" s="1" t="s">
        <v>1747</v>
      </c>
      <c r="E107" s="1" t="s">
        <v>1748</v>
      </c>
      <c r="F107" s="1" t="s">
        <v>1540</v>
      </c>
      <c r="G107" s="1" t="s">
        <v>939</v>
      </c>
      <c r="H107" s="1" t="s">
        <v>940</v>
      </c>
      <c r="I107" s="1" t="s">
        <v>1749</v>
      </c>
      <c r="J107" s="1" t="s">
        <v>30</v>
      </c>
      <c r="K107" s="1" t="s">
        <v>1750</v>
      </c>
      <c r="L107" s="1" t="s">
        <v>1750</v>
      </c>
      <c r="M107" s="1" t="s">
        <v>943</v>
      </c>
      <c r="N107" s="1" t="s">
        <v>943</v>
      </c>
      <c r="O107" s="1" t="s">
        <v>944</v>
      </c>
      <c r="P107" s="1" t="s">
        <v>945</v>
      </c>
      <c r="Q107" s="1" t="s">
        <v>946</v>
      </c>
      <c r="R107" s="1" t="s">
        <v>1751</v>
      </c>
      <c r="S107" s="1" t="s">
        <v>948</v>
      </c>
      <c r="T107" s="1" t="s">
        <v>949</v>
      </c>
      <c r="U107" s="1" t="s">
        <v>950</v>
      </c>
      <c r="V107" s="1" t="s">
        <v>992</v>
      </c>
    </row>
    <row r="108" s="1" customFormat="1" spans="1:22">
      <c r="A108" s="3">
        <v>999222124723583</v>
      </c>
      <c r="B108" s="1" t="s">
        <v>1540</v>
      </c>
      <c r="C108" s="1" t="s">
        <v>1752</v>
      </c>
      <c r="D108" s="1" t="s">
        <v>1753</v>
      </c>
      <c r="E108" s="1" t="s">
        <v>1754</v>
      </c>
      <c r="F108" s="1" t="s">
        <v>935</v>
      </c>
      <c r="G108" s="1" t="s">
        <v>939</v>
      </c>
      <c r="H108" s="1" t="s">
        <v>940</v>
      </c>
      <c r="I108" s="1" t="s">
        <v>1755</v>
      </c>
      <c r="J108" s="1" t="s">
        <v>30</v>
      </c>
      <c r="K108" s="1" t="s">
        <v>1756</v>
      </c>
      <c r="L108" s="1" t="s">
        <v>1756</v>
      </c>
      <c r="M108" s="1" t="s">
        <v>943</v>
      </c>
      <c r="N108" s="1" t="s">
        <v>943</v>
      </c>
      <c r="O108" s="1" t="s">
        <v>944</v>
      </c>
      <c r="P108" s="1" t="s">
        <v>945</v>
      </c>
      <c r="Q108" s="1" t="s">
        <v>946</v>
      </c>
      <c r="R108" s="1" t="s">
        <v>1757</v>
      </c>
      <c r="S108" s="1" t="s">
        <v>948</v>
      </c>
      <c r="T108" s="1" t="s">
        <v>949</v>
      </c>
      <c r="U108" s="1" t="s">
        <v>950</v>
      </c>
      <c r="V108" s="1" t="s">
        <v>958</v>
      </c>
    </row>
    <row r="109" s="1" customFormat="1" spans="1:22">
      <c r="A109" s="3">
        <v>999222123794344</v>
      </c>
      <c r="B109" s="1" t="s">
        <v>1561</v>
      </c>
      <c r="C109" s="1" t="s">
        <v>1650</v>
      </c>
      <c r="D109" s="1" t="s">
        <v>1259</v>
      </c>
      <c r="E109" s="1" t="s">
        <v>1651</v>
      </c>
      <c r="F109" s="1" t="s">
        <v>935</v>
      </c>
      <c r="G109" s="1" t="s">
        <v>939</v>
      </c>
      <c r="H109" s="1" t="s">
        <v>940</v>
      </c>
      <c r="I109" s="1" t="s">
        <v>1652</v>
      </c>
      <c r="J109" s="1" t="s">
        <v>30</v>
      </c>
      <c r="K109" s="1" t="s">
        <v>1410</v>
      </c>
      <c r="L109" s="1" t="s">
        <v>1410</v>
      </c>
      <c r="M109" s="1" t="s">
        <v>943</v>
      </c>
      <c r="N109" s="1" t="s">
        <v>943</v>
      </c>
      <c r="O109" s="1" t="s">
        <v>944</v>
      </c>
      <c r="P109" s="1" t="s">
        <v>945</v>
      </c>
      <c r="Q109" s="1" t="s">
        <v>946</v>
      </c>
      <c r="R109" s="1" t="s">
        <v>1653</v>
      </c>
      <c r="S109" s="1" t="s">
        <v>948</v>
      </c>
      <c r="T109" s="1" t="s">
        <v>949</v>
      </c>
      <c r="U109" s="1" t="s">
        <v>950</v>
      </c>
      <c r="V109" s="1" t="s">
        <v>951</v>
      </c>
    </row>
    <row r="110" s="1" customFormat="1" spans="1:22">
      <c r="A110" s="3">
        <v>999222119287514</v>
      </c>
      <c r="B110" s="1" t="s">
        <v>1561</v>
      </c>
      <c r="C110" s="1" t="s">
        <v>1562</v>
      </c>
      <c r="D110" s="1" t="s">
        <v>1500</v>
      </c>
      <c r="E110" s="1" t="s">
        <v>1563</v>
      </c>
      <c r="F110" s="1" t="s">
        <v>1284</v>
      </c>
      <c r="G110" s="1" t="s">
        <v>939</v>
      </c>
      <c r="H110" s="1" t="s">
        <v>940</v>
      </c>
      <c r="I110" s="1" t="s">
        <v>1564</v>
      </c>
      <c r="J110" s="1" t="s">
        <v>30</v>
      </c>
      <c r="K110" s="1" t="s">
        <v>1565</v>
      </c>
      <c r="L110" s="1" t="s">
        <v>1565</v>
      </c>
      <c r="M110" s="1" t="s">
        <v>943</v>
      </c>
      <c r="N110" s="1" t="s">
        <v>943</v>
      </c>
      <c r="O110" s="1" t="s">
        <v>944</v>
      </c>
      <c r="P110" s="1" t="s">
        <v>945</v>
      </c>
      <c r="Q110" s="1" t="s">
        <v>946</v>
      </c>
      <c r="R110" s="1" t="s">
        <v>1566</v>
      </c>
      <c r="S110" s="1" t="s">
        <v>948</v>
      </c>
      <c r="T110" s="1" t="s">
        <v>949</v>
      </c>
      <c r="U110" s="1" t="s">
        <v>950</v>
      </c>
      <c r="V110" s="1" t="s">
        <v>1505</v>
      </c>
    </row>
    <row r="111" s="1" customFormat="1" spans="1:22">
      <c r="A111" s="3">
        <v>999222118423245</v>
      </c>
      <c r="B111" s="1" t="s">
        <v>1561</v>
      </c>
      <c r="C111" s="1" t="s">
        <v>1700</v>
      </c>
      <c r="D111" s="1" t="s">
        <v>1701</v>
      </c>
      <c r="E111" s="1" t="s">
        <v>1702</v>
      </c>
      <c r="F111" s="1" t="s">
        <v>1284</v>
      </c>
      <c r="G111" s="1" t="s">
        <v>939</v>
      </c>
      <c r="H111" s="1" t="s">
        <v>940</v>
      </c>
      <c r="I111" s="1" t="s">
        <v>1703</v>
      </c>
      <c r="J111" s="1" t="s">
        <v>30</v>
      </c>
      <c r="K111" s="1" t="s">
        <v>1704</v>
      </c>
      <c r="L111" s="1" t="s">
        <v>1704</v>
      </c>
      <c r="M111" s="1" t="s">
        <v>943</v>
      </c>
      <c r="N111" s="1" t="s">
        <v>943</v>
      </c>
      <c r="O111" s="1" t="s">
        <v>944</v>
      </c>
      <c r="P111" s="1" t="s">
        <v>945</v>
      </c>
      <c r="Q111" s="1" t="s">
        <v>946</v>
      </c>
      <c r="R111" s="1" t="s">
        <v>1705</v>
      </c>
      <c r="S111" s="1" t="s">
        <v>948</v>
      </c>
      <c r="T111" s="1" t="s">
        <v>949</v>
      </c>
      <c r="U111" s="1" t="s">
        <v>1296</v>
      </c>
      <c r="V111" s="1" t="s">
        <v>992</v>
      </c>
    </row>
    <row r="112" s="1" customFormat="1" spans="1:22">
      <c r="A112" s="3">
        <v>999222115935282</v>
      </c>
      <c r="B112" s="1" t="s">
        <v>1561</v>
      </c>
      <c r="C112" s="1" t="s">
        <v>1644</v>
      </c>
      <c r="D112" s="1" t="s">
        <v>1645</v>
      </c>
      <c r="E112" s="1" t="s">
        <v>1646</v>
      </c>
      <c r="F112" s="1" t="s">
        <v>1561</v>
      </c>
      <c r="G112" s="1" t="s">
        <v>939</v>
      </c>
      <c r="H112" s="1" t="s">
        <v>940</v>
      </c>
      <c r="I112" s="1" t="s">
        <v>1647</v>
      </c>
      <c r="J112" s="1" t="s">
        <v>30</v>
      </c>
      <c r="K112" s="1" t="s">
        <v>1648</v>
      </c>
      <c r="L112" s="1" t="s">
        <v>1648</v>
      </c>
      <c r="M112" s="1" t="s">
        <v>943</v>
      </c>
      <c r="N112" s="1" t="s">
        <v>943</v>
      </c>
      <c r="O112" s="1" t="s">
        <v>944</v>
      </c>
      <c r="P112" s="1" t="s">
        <v>945</v>
      </c>
      <c r="Q112" s="1" t="s">
        <v>946</v>
      </c>
      <c r="R112" s="1" t="s">
        <v>1649</v>
      </c>
      <c r="S112" s="1" t="s">
        <v>948</v>
      </c>
      <c r="T112" s="1" t="s">
        <v>949</v>
      </c>
      <c r="U112" s="1" t="s">
        <v>950</v>
      </c>
      <c r="V112" s="1" t="s">
        <v>951</v>
      </c>
    </row>
    <row r="113" s="1" customFormat="1" spans="1:22">
      <c r="A113" s="3">
        <v>999222113779323</v>
      </c>
      <c r="B113" s="1" t="s">
        <v>1592</v>
      </c>
      <c r="C113" s="1" t="s">
        <v>1666</v>
      </c>
      <c r="D113" s="1" t="s">
        <v>1661</v>
      </c>
      <c r="E113" s="1" t="s">
        <v>1667</v>
      </c>
      <c r="F113" s="1" t="s">
        <v>935</v>
      </c>
      <c r="G113" s="1" t="s">
        <v>939</v>
      </c>
      <c r="H113" s="1" t="s">
        <v>940</v>
      </c>
      <c r="I113" s="1" t="s">
        <v>1668</v>
      </c>
      <c r="J113" s="1" t="s">
        <v>30</v>
      </c>
      <c r="K113" s="1" t="s">
        <v>1669</v>
      </c>
      <c r="L113" s="1" t="s">
        <v>1669</v>
      </c>
      <c r="M113" s="1" t="s">
        <v>943</v>
      </c>
      <c r="N113" s="1" t="s">
        <v>943</v>
      </c>
      <c r="O113" s="1" t="s">
        <v>944</v>
      </c>
      <c r="P113" s="1" t="s">
        <v>945</v>
      </c>
      <c r="Q113" s="1" t="s">
        <v>946</v>
      </c>
      <c r="R113" s="1" t="s">
        <v>1670</v>
      </c>
      <c r="S113" s="1" t="s">
        <v>948</v>
      </c>
      <c r="T113" s="1" t="s">
        <v>949</v>
      </c>
      <c r="U113" s="1" t="s">
        <v>1296</v>
      </c>
      <c r="V113" s="1" t="s">
        <v>972</v>
      </c>
    </row>
    <row r="114" s="1" customFormat="1" spans="1:22">
      <c r="A114" s="3">
        <v>999222111856067</v>
      </c>
      <c r="B114" s="1" t="s">
        <v>1592</v>
      </c>
      <c r="C114" s="1" t="s">
        <v>1797</v>
      </c>
      <c r="D114" s="1" t="s">
        <v>1798</v>
      </c>
      <c r="E114" s="1" t="s">
        <v>1799</v>
      </c>
      <c r="F114" s="1" t="s">
        <v>1284</v>
      </c>
      <c r="G114" s="1" t="s">
        <v>939</v>
      </c>
      <c r="H114" s="1" t="s">
        <v>940</v>
      </c>
      <c r="I114" s="1" t="s">
        <v>1800</v>
      </c>
      <c r="J114" s="1" t="s">
        <v>30</v>
      </c>
      <c r="K114" s="1" t="s">
        <v>1801</v>
      </c>
      <c r="L114" s="1" t="s">
        <v>1801</v>
      </c>
      <c r="M114" s="1" t="s">
        <v>943</v>
      </c>
      <c r="N114" s="1" t="s">
        <v>943</v>
      </c>
      <c r="O114" s="1" t="s">
        <v>944</v>
      </c>
      <c r="P114" s="1" t="s">
        <v>945</v>
      </c>
      <c r="Q114" s="1" t="s">
        <v>946</v>
      </c>
      <c r="R114" s="1" t="s">
        <v>1802</v>
      </c>
      <c r="S114" s="1" t="s">
        <v>948</v>
      </c>
      <c r="T114" s="1" t="s">
        <v>949</v>
      </c>
      <c r="U114" s="1" t="s">
        <v>950</v>
      </c>
      <c r="V114" s="1" t="s">
        <v>1803</v>
      </c>
    </row>
    <row r="115" s="1" customFormat="1" spans="1:22">
      <c r="A115" s="3">
        <v>999222107417287</v>
      </c>
      <c r="B115" s="1" t="s">
        <v>1592</v>
      </c>
      <c r="C115" s="1" t="s">
        <v>1694</v>
      </c>
      <c r="D115" s="1" t="s">
        <v>1695</v>
      </c>
      <c r="E115" s="1" t="s">
        <v>1696</v>
      </c>
      <c r="F115" s="1" t="s">
        <v>935</v>
      </c>
      <c r="G115" s="1" t="s">
        <v>939</v>
      </c>
      <c r="H115" s="1" t="s">
        <v>940</v>
      </c>
      <c r="I115" s="1" t="s">
        <v>1697</v>
      </c>
      <c r="J115" s="1" t="s">
        <v>30</v>
      </c>
      <c r="K115" s="1" t="s">
        <v>1698</v>
      </c>
      <c r="L115" s="1" t="s">
        <v>1698</v>
      </c>
      <c r="M115" s="1" t="s">
        <v>943</v>
      </c>
      <c r="N115" s="1" t="s">
        <v>943</v>
      </c>
      <c r="O115" s="1" t="s">
        <v>944</v>
      </c>
      <c r="P115" s="1" t="s">
        <v>945</v>
      </c>
      <c r="Q115" s="1" t="s">
        <v>946</v>
      </c>
      <c r="R115" s="1" t="s">
        <v>1699</v>
      </c>
      <c r="S115" s="1" t="s">
        <v>948</v>
      </c>
      <c r="T115" s="1" t="s">
        <v>949</v>
      </c>
      <c r="U115" s="1" t="s">
        <v>950</v>
      </c>
      <c r="V115" s="1" t="s">
        <v>965</v>
      </c>
    </row>
    <row r="116" s="1" customFormat="1" spans="1:22">
      <c r="A116" s="3">
        <v>999222105853569</v>
      </c>
      <c r="B116" s="1" t="s">
        <v>1592</v>
      </c>
      <c r="C116" s="1" t="s">
        <v>1740</v>
      </c>
      <c r="D116" s="1" t="s">
        <v>1741</v>
      </c>
      <c r="E116" s="1" t="s">
        <v>1742</v>
      </c>
      <c r="F116" s="1" t="s">
        <v>935</v>
      </c>
      <c r="G116" s="1" t="s">
        <v>939</v>
      </c>
      <c r="H116" s="1" t="s">
        <v>940</v>
      </c>
      <c r="I116" s="1" t="s">
        <v>1743</v>
      </c>
      <c r="J116" s="1" t="s">
        <v>30</v>
      </c>
      <c r="K116" s="1" t="s">
        <v>1744</v>
      </c>
      <c r="L116" s="1" t="s">
        <v>1744</v>
      </c>
      <c r="M116" s="1" t="s">
        <v>943</v>
      </c>
      <c r="N116" s="1" t="s">
        <v>943</v>
      </c>
      <c r="O116" s="1" t="s">
        <v>944</v>
      </c>
      <c r="P116" s="1" t="s">
        <v>945</v>
      </c>
      <c r="Q116" s="1" t="s">
        <v>946</v>
      </c>
      <c r="R116" s="1" t="s">
        <v>1745</v>
      </c>
      <c r="S116" s="1" t="s">
        <v>948</v>
      </c>
      <c r="T116" s="1" t="s">
        <v>949</v>
      </c>
      <c r="U116" s="1" t="s">
        <v>950</v>
      </c>
      <c r="V116" s="1" t="s">
        <v>992</v>
      </c>
    </row>
    <row r="117" s="1" customFormat="1" spans="1:22">
      <c r="A117" s="3">
        <v>999222105830149</v>
      </c>
      <c r="B117" s="1" t="s">
        <v>1592</v>
      </c>
      <c r="C117" s="1" t="s">
        <v>1617</v>
      </c>
      <c r="D117" s="1" t="s">
        <v>1072</v>
      </c>
      <c r="E117" s="1" t="s">
        <v>1618</v>
      </c>
      <c r="F117" s="1" t="s">
        <v>935</v>
      </c>
      <c r="G117" s="1" t="s">
        <v>939</v>
      </c>
      <c r="H117" s="1" t="s">
        <v>940</v>
      </c>
      <c r="I117" s="1" t="s">
        <v>1619</v>
      </c>
      <c r="J117" s="1" t="s">
        <v>30</v>
      </c>
      <c r="K117" s="1" t="s">
        <v>1620</v>
      </c>
      <c r="L117" s="1" t="s">
        <v>1620</v>
      </c>
      <c r="M117" s="1" t="s">
        <v>943</v>
      </c>
      <c r="N117" s="1" t="s">
        <v>943</v>
      </c>
      <c r="O117" s="1" t="s">
        <v>944</v>
      </c>
      <c r="P117" s="1" t="s">
        <v>945</v>
      </c>
      <c r="Q117" s="1" t="s">
        <v>946</v>
      </c>
      <c r="R117" s="1" t="s">
        <v>1621</v>
      </c>
      <c r="S117" s="1" t="s">
        <v>948</v>
      </c>
      <c r="T117" s="1" t="s">
        <v>949</v>
      </c>
      <c r="U117" s="1" t="s">
        <v>950</v>
      </c>
      <c r="V117" s="1" t="s">
        <v>992</v>
      </c>
    </row>
    <row r="118" s="1" customFormat="1" spans="1:22">
      <c r="A118" s="3">
        <v>999222104323443</v>
      </c>
      <c r="B118" s="1" t="s">
        <v>1592</v>
      </c>
      <c r="C118" s="1" t="s">
        <v>1660</v>
      </c>
      <c r="D118" s="1" t="s">
        <v>1661</v>
      </c>
      <c r="E118" s="1" t="s">
        <v>1662</v>
      </c>
      <c r="F118" s="1" t="s">
        <v>1284</v>
      </c>
      <c r="G118" s="1" t="s">
        <v>939</v>
      </c>
      <c r="H118" s="1" t="s">
        <v>940</v>
      </c>
      <c r="I118" s="1" t="s">
        <v>1663</v>
      </c>
      <c r="J118" s="1" t="s">
        <v>30</v>
      </c>
      <c r="K118" s="1" t="s">
        <v>1664</v>
      </c>
      <c r="L118" s="1" t="s">
        <v>1664</v>
      </c>
      <c r="M118" s="1" t="s">
        <v>943</v>
      </c>
      <c r="N118" s="1" t="s">
        <v>943</v>
      </c>
      <c r="O118" s="1" t="s">
        <v>944</v>
      </c>
      <c r="P118" s="1" t="s">
        <v>945</v>
      </c>
      <c r="Q118" s="1" t="s">
        <v>946</v>
      </c>
      <c r="R118" s="1" t="s">
        <v>1665</v>
      </c>
      <c r="S118" s="1" t="s">
        <v>948</v>
      </c>
      <c r="T118" s="1" t="s">
        <v>949</v>
      </c>
      <c r="U118" s="1" t="s">
        <v>1296</v>
      </c>
      <c r="V118" s="1" t="s">
        <v>972</v>
      </c>
    </row>
    <row r="119" s="1" customFormat="1" spans="1:22">
      <c r="A119" s="3">
        <v>999222099991408</v>
      </c>
      <c r="B119" s="1" t="s">
        <v>1574</v>
      </c>
      <c r="C119" s="1" t="s">
        <v>1790</v>
      </c>
      <c r="D119" s="1" t="s">
        <v>1791</v>
      </c>
      <c r="E119" s="1" t="s">
        <v>1792</v>
      </c>
      <c r="F119" s="1" t="s">
        <v>1284</v>
      </c>
      <c r="G119" s="1" t="s">
        <v>939</v>
      </c>
      <c r="H119" s="1" t="s">
        <v>940</v>
      </c>
      <c r="I119" s="1" t="s">
        <v>1793</v>
      </c>
      <c r="J119" s="1" t="s">
        <v>30</v>
      </c>
      <c r="K119" s="1" t="s">
        <v>1794</v>
      </c>
      <c r="L119" s="1" t="s">
        <v>1794</v>
      </c>
      <c r="M119" s="1" t="s">
        <v>943</v>
      </c>
      <c r="N119" s="1" t="s">
        <v>943</v>
      </c>
      <c r="O119" s="1" t="s">
        <v>944</v>
      </c>
      <c r="P119" s="1" t="s">
        <v>945</v>
      </c>
      <c r="Q119" s="1" t="s">
        <v>946</v>
      </c>
      <c r="R119" s="1" t="s">
        <v>1795</v>
      </c>
      <c r="S119" s="1" t="s">
        <v>948</v>
      </c>
      <c r="T119" s="1" t="s">
        <v>949</v>
      </c>
      <c r="U119" s="1" t="s">
        <v>950</v>
      </c>
      <c r="V119" s="1" t="s">
        <v>1796</v>
      </c>
    </row>
    <row r="120" s="1" customFormat="1" spans="1:22">
      <c r="A120" s="3">
        <v>999222098904169</v>
      </c>
      <c r="B120" s="1" t="s">
        <v>1574</v>
      </c>
      <c r="C120" s="1" t="s">
        <v>1604</v>
      </c>
      <c r="D120" s="1" t="s">
        <v>1605</v>
      </c>
      <c r="E120" s="1" t="s">
        <v>1606</v>
      </c>
      <c r="F120" s="1" t="s">
        <v>935</v>
      </c>
      <c r="G120" s="1" t="s">
        <v>939</v>
      </c>
      <c r="H120" s="1" t="s">
        <v>940</v>
      </c>
      <c r="I120" s="1" t="s">
        <v>1607</v>
      </c>
      <c r="J120" s="1" t="s">
        <v>30</v>
      </c>
      <c r="K120" s="1" t="s">
        <v>1608</v>
      </c>
      <c r="L120" s="1" t="s">
        <v>1608</v>
      </c>
      <c r="M120" s="1" t="s">
        <v>943</v>
      </c>
      <c r="N120" s="1" t="s">
        <v>943</v>
      </c>
      <c r="O120" s="1" t="s">
        <v>944</v>
      </c>
      <c r="P120" s="1" t="s">
        <v>945</v>
      </c>
      <c r="Q120" s="1" t="s">
        <v>946</v>
      </c>
      <c r="R120" s="1" t="s">
        <v>1609</v>
      </c>
      <c r="S120" s="1" t="s">
        <v>948</v>
      </c>
      <c r="T120" s="1" t="s">
        <v>949</v>
      </c>
      <c r="U120" s="1" t="s">
        <v>950</v>
      </c>
      <c r="V120" s="1" t="s">
        <v>992</v>
      </c>
    </row>
    <row r="121" s="1" customFormat="1" spans="1:22">
      <c r="A121" s="3">
        <v>999222093888879</v>
      </c>
      <c r="B121" s="1" t="s">
        <v>1574</v>
      </c>
      <c r="C121" s="1" t="s">
        <v>1575</v>
      </c>
      <c r="D121" s="1" t="s">
        <v>1576</v>
      </c>
      <c r="E121" s="1" t="s">
        <v>1577</v>
      </c>
      <c r="F121" s="1" t="s">
        <v>1369</v>
      </c>
      <c r="G121" s="1" t="s">
        <v>939</v>
      </c>
      <c r="H121" s="1" t="s">
        <v>940</v>
      </c>
      <c r="I121" s="1" t="s">
        <v>1578</v>
      </c>
      <c r="J121" s="1" t="s">
        <v>30</v>
      </c>
      <c r="K121" s="1" t="s">
        <v>1579</v>
      </c>
      <c r="L121" s="1" t="s">
        <v>1579</v>
      </c>
      <c r="M121" s="1" t="s">
        <v>943</v>
      </c>
      <c r="N121" s="1" t="s">
        <v>943</v>
      </c>
      <c r="O121" s="1" t="s">
        <v>944</v>
      </c>
      <c r="P121" s="1" t="s">
        <v>945</v>
      </c>
      <c r="Q121" s="1" t="s">
        <v>946</v>
      </c>
      <c r="R121" s="1" t="s">
        <v>1580</v>
      </c>
      <c r="S121" s="1" t="s">
        <v>948</v>
      </c>
      <c r="T121" s="1" t="s">
        <v>949</v>
      </c>
      <c r="U121" s="1" t="s">
        <v>950</v>
      </c>
      <c r="V121" s="1" t="s">
        <v>1581</v>
      </c>
    </row>
    <row r="122" s="1" customFormat="1" spans="1:22">
      <c r="A122" s="3">
        <v>999222093495417</v>
      </c>
      <c r="B122" s="1" t="s">
        <v>1574</v>
      </c>
      <c r="C122" s="1" t="s">
        <v>1689</v>
      </c>
      <c r="D122" s="1" t="s">
        <v>1159</v>
      </c>
      <c r="E122" s="1" t="s">
        <v>1690</v>
      </c>
      <c r="F122" s="1" t="s">
        <v>1284</v>
      </c>
      <c r="G122" s="1" t="s">
        <v>939</v>
      </c>
      <c r="H122" s="1" t="s">
        <v>940</v>
      </c>
      <c r="I122" s="1" t="s">
        <v>1691</v>
      </c>
      <c r="J122" s="1" t="s">
        <v>30</v>
      </c>
      <c r="K122" s="1" t="s">
        <v>1692</v>
      </c>
      <c r="L122" s="1" t="s">
        <v>1692</v>
      </c>
      <c r="M122" s="1" t="s">
        <v>943</v>
      </c>
      <c r="N122" s="1" t="s">
        <v>943</v>
      </c>
      <c r="O122" s="1" t="s">
        <v>944</v>
      </c>
      <c r="P122" s="1" t="s">
        <v>945</v>
      </c>
      <c r="Q122" s="1" t="s">
        <v>946</v>
      </c>
      <c r="R122" s="1" t="s">
        <v>1693</v>
      </c>
      <c r="S122" s="1" t="s">
        <v>948</v>
      </c>
      <c r="T122" s="1" t="s">
        <v>949</v>
      </c>
      <c r="U122" s="1" t="s">
        <v>950</v>
      </c>
      <c r="V122" s="1" t="s">
        <v>972</v>
      </c>
    </row>
    <row r="123" s="1" customFormat="1" spans="1:22">
      <c r="A123" s="3">
        <v>999222085177215</v>
      </c>
      <c r="B123" s="1" t="s">
        <v>1728</v>
      </c>
      <c r="C123" s="1" t="s">
        <v>1777</v>
      </c>
      <c r="D123" s="1" t="s">
        <v>1778</v>
      </c>
      <c r="E123" s="1" t="s">
        <v>1779</v>
      </c>
      <c r="F123" s="1" t="s">
        <v>1561</v>
      </c>
      <c r="G123" s="1" t="s">
        <v>939</v>
      </c>
      <c r="H123" s="1" t="s">
        <v>940</v>
      </c>
      <c r="I123" s="1" t="s">
        <v>1780</v>
      </c>
      <c r="J123" s="1" t="s">
        <v>30</v>
      </c>
      <c r="K123" s="1" t="s">
        <v>1781</v>
      </c>
      <c r="L123" s="1" t="s">
        <v>1781</v>
      </c>
      <c r="M123" s="1" t="s">
        <v>943</v>
      </c>
      <c r="N123" s="1" t="s">
        <v>943</v>
      </c>
      <c r="O123" s="1" t="s">
        <v>944</v>
      </c>
      <c r="P123" s="1" t="s">
        <v>945</v>
      </c>
      <c r="Q123" s="1" t="s">
        <v>946</v>
      </c>
      <c r="R123" s="1" t="s">
        <v>1782</v>
      </c>
      <c r="S123" s="1" t="s">
        <v>948</v>
      </c>
      <c r="T123" s="1" t="s">
        <v>949</v>
      </c>
      <c r="U123" s="1" t="s">
        <v>950</v>
      </c>
      <c r="V123" s="1" t="s">
        <v>951</v>
      </c>
    </row>
    <row r="124" s="1" customFormat="1" spans="1:22">
      <c r="A124" s="3">
        <v>21858479257</v>
      </c>
      <c r="B124" s="1" t="s">
        <v>1554</v>
      </c>
      <c r="C124" s="1" t="s">
        <v>1555</v>
      </c>
      <c r="D124" s="1" t="s">
        <v>1556</v>
      </c>
      <c r="E124" s="1" t="s">
        <v>1557</v>
      </c>
      <c r="F124" s="1" t="s">
        <v>1284</v>
      </c>
      <c r="G124" s="1" t="s">
        <v>939</v>
      </c>
      <c r="H124" s="1" t="s">
        <v>940</v>
      </c>
      <c r="I124" s="1" t="s">
        <v>1558</v>
      </c>
      <c r="J124" s="1" t="s">
        <v>30</v>
      </c>
      <c r="K124" s="1" t="s">
        <v>1559</v>
      </c>
      <c r="L124" s="1" t="s">
        <v>1559</v>
      </c>
      <c r="M124" s="1" t="s">
        <v>943</v>
      </c>
      <c r="N124" s="1" t="s">
        <v>943</v>
      </c>
      <c r="O124" s="1" t="s">
        <v>944</v>
      </c>
      <c r="P124" s="1" t="s">
        <v>945</v>
      </c>
      <c r="Q124" s="1" t="s">
        <v>946</v>
      </c>
      <c r="R124" s="1" t="s">
        <v>1560</v>
      </c>
      <c r="S124" s="1" t="s">
        <v>948</v>
      </c>
      <c r="T124" s="1" t="s">
        <v>949</v>
      </c>
      <c r="U124" s="1" t="s">
        <v>1296</v>
      </c>
      <c r="V124" s="1" t="s">
        <v>992</v>
      </c>
    </row>
    <row r="125" s="1" customFormat="1" spans="1:22">
      <c r="A125" s="3">
        <v>21849458076</v>
      </c>
      <c r="B125" s="1" t="s">
        <v>1567</v>
      </c>
      <c r="C125" s="1" t="s">
        <v>1568</v>
      </c>
      <c r="D125" s="1" t="s">
        <v>1569</v>
      </c>
      <c r="E125" s="1" t="s">
        <v>1570</v>
      </c>
      <c r="F125" s="1" t="s">
        <v>1369</v>
      </c>
      <c r="G125" s="1" t="s">
        <v>939</v>
      </c>
      <c r="H125" s="1" t="s">
        <v>940</v>
      </c>
      <c r="I125" s="1" t="s">
        <v>1571</v>
      </c>
      <c r="J125" s="1" t="s">
        <v>30</v>
      </c>
      <c r="K125" s="1" t="s">
        <v>1572</v>
      </c>
      <c r="L125" s="1" t="s">
        <v>1572</v>
      </c>
      <c r="M125" s="1" t="s">
        <v>943</v>
      </c>
      <c r="N125" s="1" t="s">
        <v>943</v>
      </c>
      <c r="O125" s="1" t="s">
        <v>944</v>
      </c>
      <c r="P125" s="1" t="s">
        <v>945</v>
      </c>
      <c r="Q125" s="1" t="s">
        <v>946</v>
      </c>
      <c r="R125" s="1" t="s">
        <v>1573</v>
      </c>
      <c r="S125" s="1" t="s">
        <v>948</v>
      </c>
      <c r="T125" s="1" t="s">
        <v>949</v>
      </c>
      <c r="U125" s="1" t="s">
        <v>1296</v>
      </c>
      <c r="V125" s="1" t="s">
        <v>1016</v>
      </c>
    </row>
    <row r="126" s="1" customFormat="1" spans="1:22">
      <c r="A126" s="3">
        <v>999221982247745</v>
      </c>
      <c r="B126" s="1" t="s">
        <v>1589</v>
      </c>
      <c r="C126" s="1" t="s">
        <v>1590</v>
      </c>
      <c r="D126" s="1" t="s">
        <v>1584</v>
      </c>
      <c r="E126" s="1" t="s">
        <v>1591</v>
      </c>
      <c r="F126" s="1" t="s">
        <v>1592</v>
      </c>
      <c r="G126" s="1" t="s">
        <v>939</v>
      </c>
      <c r="H126" s="1" t="s">
        <v>940</v>
      </c>
      <c r="I126" s="1" t="s">
        <v>1593</v>
      </c>
      <c r="J126" s="1" t="s">
        <v>30</v>
      </c>
      <c r="K126" s="1" t="s">
        <v>1594</v>
      </c>
      <c r="L126" s="1" t="s">
        <v>1594</v>
      </c>
      <c r="M126" s="1" t="s">
        <v>943</v>
      </c>
      <c r="N126" s="1" t="s">
        <v>943</v>
      </c>
      <c r="O126" s="1" t="s">
        <v>944</v>
      </c>
      <c r="P126" s="1" t="s">
        <v>945</v>
      </c>
      <c r="Q126" s="1" t="s">
        <v>946</v>
      </c>
      <c r="R126" s="1" t="s">
        <v>1595</v>
      </c>
      <c r="S126" s="1" t="s">
        <v>948</v>
      </c>
      <c r="T126" s="1" t="s">
        <v>949</v>
      </c>
      <c r="U126" s="1" t="s">
        <v>950</v>
      </c>
      <c r="V126" s="1" t="s">
        <v>951</v>
      </c>
    </row>
    <row r="127" s="1" customFormat="1" spans="1:22">
      <c r="A127" s="3">
        <v>999221993380426</v>
      </c>
      <c r="B127" s="1" t="s">
        <v>1582</v>
      </c>
      <c r="C127" s="1" t="s">
        <v>1583</v>
      </c>
      <c r="D127" s="1" t="s">
        <v>1584</v>
      </c>
      <c r="E127" s="1" t="s">
        <v>1585</v>
      </c>
      <c r="F127" s="1" t="s">
        <v>1561</v>
      </c>
      <c r="G127" s="1" t="s">
        <v>939</v>
      </c>
      <c r="H127" s="1" t="s">
        <v>940</v>
      </c>
      <c r="I127" s="1" t="s">
        <v>1586</v>
      </c>
      <c r="J127" s="1" t="s">
        <v>30</v>
      </c>
      <c r="K127" s="1" t="s">
        <v>1587</v>
      </c>
      <c r="L127" s="1" t="s">
        <v>1587</v>
      </c>
      <c r="M127" s="1" t="s">
        <v>943</v>
      </c>
      <c r="N127" s="1" t="s">
        <v>943</v>
      </c>
      <c r="O127" s="1" t="s">
        <v>944</v>
      </c>
      <c r="P127" s="1" t="s">
        <v>945</v>
      </c>
      <c r="Q127" s="1" t="s">
        <v>946</v>
      </c>
      <c r="R127" s="1" t="s">
        <v>1588</v>
      </c>
      <c r="S127" s="1" t="s">
        <v>948</v>
      </c>
      <c r="T127" s="1" t="s">
        <v>949</v>
      </c>
      <c r="U127" s="1" t="s">
        <v>950</v>
      </c>
      <c r="V127" s="1" t="s">
        <v>951</v>
      </c>
    </row>
    <row r="128" s="1" customFormat="1" spans="1:22">
      <c r="A128" s="3">
        <v>21131819631</v>
      </c>
      <c r="B128" s="1" t="s">
        <v>1596</v>
      </c>
      <c r="C128" s="1" t="s">
        <v>1597</v>
      </c>
      <c r="D128" s="1" t="s">
        <v>1598</v>
      </c>
      <c r="E128" s="1" t="s">
        <v>1599</v>
      </c>
      <c r="F128" s="1" t="s">
        <v>1369</v>
      </c>
      <c r="G128" s="1" t="s">
        <v>939</v>
      </c>
      <c r="H128" s="1" t="s">
        <v>940</v>
      </c>
      <c r="I128" s="1" t="s">
        <v>1600</v>
      </c>
      <c r="J128" s="1" t="s">
        <v>30</v>
      </c>
      <c r="K128" s="1" t="s">
        <v>1601</v>
      </c>
      <c r="L128" s="1" t="s">
        <v>1601</v>
      </c>
      <c r="M128" s="1" t="s">
        <v>943</v>
      </c>
      <c r="N128" s="1" t="s">
        <v>943</v>
      </c>
      <c r="O128" s="1" t="s">
        <v>944</v>
      </c>
      <c r="P128" s="1" t="s">
        <v>945</v>
      </c>
      <c r="Q128" s="1" t="s">
        <v>946</v>
      </c>
      <c r="R128" s="1" t="s">
        <v>1602</v>
      </c>
      <c r="S128" s="1" t="s">
        <v>948</v>
      </c>
      <c r="T128" s="1" t="s">
        <v>949</v>
      </c>
      <c r="U128" s="1" t="s">
        <v>950</v>
      </c>
      <c r="V128" s="1" t="s">
        <v>1603</v>
      </c>
    </row>
    <row r="129" s="1" customFormat="1" spans="1:22">
      <c r="A129" s="3">
        <v>999222071599892</v>
      </c>
      <c r="B129" s="1" t="s">
        <v>1610</v>
      </c>
      <c r="C129" s="1" t="s">
        <v>1611</v>
      </c>
      <c r="D129" s="1" t="s">
        <v>1612</v>
      </c>
      <c r="E129" s="1" t="s">
        <v>1613</v>
      </c>
      <c r="F129" s="1" t="s">
        <v>1369</v>
      </c>
      <c r="G129" s="1" t="s">
        <v>939</v>
      </c>
      <c r="H129" s="1" t="s">
        <v>940</v>
      </c>
      <c r="I129" s="1" t="s">
        <v>1614</v>
      </c>
      <c r="J129" s="1" t="s">
        <v>30</v>
      </c>
      <c r="K129" s="1" t="s">
        <v>1615</v>
      </c>
      <c r="L129" s="1" t="s">
        <v>1615</v>
      </c>
      <c r="M129" s="1" t="s">
        <v>943</v>
      </c>
      <c r="N129" s="1" t="s">
        <v>943</v>
      </c>
      <c r="O129" s="1" t="s">
        <v>944</v>
      </c>
      <c r="P129" s="1" t="s">
        <v>945</v>
      </c>
      <c r="Q129" s="1" t="s">
        <v>946</v>
      </c>
      <c r="R129" s="1" t="s">
        <v>1616</v>
      </c>
      <c r="S129" s="1" t="s">
        <v>948</v>
      </c>
      <c r="T129" s="1" t="s">
        <v>949</v>
      </c>
      <c r="U129" s="1" t="s">
        <v>950</v>
      </c>
      <c r="V129" s="1" t="s">
        <v>1241</v>
      </c>
    </row>
    <row r="130" s="1" customFormat="1" spans="1:22">
      <c r="A130" s="3">
        <v>999222061908138</v>
      </c>
      <c r="B130" s="1" t="s">
        <v>1622</v>
      </c>
      <c r="C130" s="1" t="s">
        <v>1623</v>
      </c>
      <c r="D130" s="1" t="s">
        <v>1624</v>
      </c>
      <c r="E130" s="1" t="s">
        <v>1625</v>
      </c>
      <c r="F130" s="1" t="s">
        <v>1284</v>
      </c>
      <c r="G130" s="1" t="s">
        <v>939</v>
      </c>
      <c r="H130" s="1" t="s">
        <v>940</v>
      </c>
      <c r="I130" s="1" t="s">
        <v>1626</v>
      </c>
      <c r="J130" s="1" t="s">
        <v>30</v>
      </c>
      <c r="K130" s="1" t="s">
        <v>1627</v>
      </c>
      <c r="L130" s="1" t="s">
        <v>1627</v>
      </c>
      <c r="M130" s="1" t="s">
        <v>943</v>
      </c>
      <c r="N130" s="1" t="s">
        <v>943</v>
      </c>
      <c r="O130" s="1" t="s">
        <v>944</v>
      </c>
      <c r="P130" s="1" t="s">
        <v>945</v>
      </c>
      <c r="Q130" s="1" t="s">
        <v>946</v>
      </c>
      <c r="R130" s="1" t="s">
        <v>1628</v>
      </c>
      <c r="S130" s="1" t="s">
        <v>948</v>
      </c>
      <c r="T130" s="1" t="s">
        <v>949</v>
      </c>
      <c r="U130" s="1" t="s">
        <v>950</v>
      </c>
      <c r="V130" s="1" t="s">
        <v>958</v>
      </c>
    </row>
    <row r="131" s="1" customFormat="1" spans="1:22">
      <c r="A131" s="3">
        <v>999221925527177</v>
      </c>
      <c r="B131" s="1" t="s">
        <v>1629</v>
      </c>
      <c r="C131" s="1" t="s">
        <v>1630</v>
      </c>
      <c r="D131" s="1" t="s">
        <v>1631</v>
      </c>
      <c r="E131" s="1" t="s">
        <v>1632</v>
      </c>
      <c r="F131" s="1" t="s">
        <v>1443</v>
      </c>
      <c r="G131" s="1" t="s">
        <v>939</v>
      </c>
      <c r="H131" s="1" t="s">
        <v>940</v>
      </c>
      <c r="I131" s="1" t="s">
        <v>1633</v>
      </c>
      <c r="J131" s="1" t="s">
        <v>30</v>
      </c>
      <c r="K131" s="1" t="s">
        <v>1634</v>
      </c>
      <c r="L131" s="1" t="s">
        <v>1634</v>
      </c>
      <c r="M131" s="1" t="s">
        <v>943</v>
      </c>
      <c r="N131" s="1" t="s">
        <v>943</v>
      </c>
      <c r="O131" s="1" t="s">
        <v>944</v>
      </c>
      <c r="P131" s="1" t="s">
        <v>945</v>
      </c>
      <c r="Q131" s="1" t="s">
        <v>946</v>
      </c>
      <c r="R131" s="1" t="s">
        <v>1635</v>
      </c>
      <c r="S131" s="1" t="s">
        <v>948</v>
      </c>
      <c r="T131" s="1" t="s">
        <v>949</v>
      </c>
      <c r="U131" s="1" t="s">
        <v>950</v>
      </c>
      <c r="V131" s="1" t="s">
        <v>1636</v>
      </c>
    </row>
    <row r="132" s="1" customFormat="1" spans="1:22">
      <c r="A132" s="3">
        <v>18641163047</v>
      </c>
      <c r="B132" s="1" t="s">
        <v>1637</v>
      </c>
      <c r="C132" s="1" t="s">
        <v>1638</v>
      </c>
      <c r="D132" s="1" t="s">
        <v>1639</v>
      </c>
      <c r="E132" s="1" t="s">
        <v>1640</v>
      </c>
      <c r="F132" s="1" t="s">
        <v>1443</v>
      </c>
      <c r="G132" s="1" t="s">
        <v>939</v>
      </c>
      <c r="H132" s="1" t="s">
        <v>940</v>
      </c>
      <c r="I132" s="1" t="s">
        <v>1641</v>
      </c>
      <c r="J132" s="1" t="s">
        <v>30</v>
      </c>
      <c r="K132" s="1" t="s">
        <v>1642</v>
      </c>
      <c r="L132" s="1" t="s">
        <v>1642</v>
      </c>
      <c r="M132" s="1" t="s">
        <v>943</v>
      </c>
      <c r="N132" s="1" t="s">
        <v>943</v>
      </c>
      <c r="O132" s="1" t="s">
        <v>944</v>
      </c>
      <c r="P132" s="1" t="s">
        <v>945</v>
      </c>
      <c r="Q132" s="1" t="s">
        <v>946</v>
      </c>
      <c r="R132" s="1" t="s">
        <v>1643</v>
      </c>
      <c r="S132" s="1" t="s">
        <v>948</v>
      </c>
      <c r="T132" s="1" t="s">
        <v>949</v>
      </c>
      <c r="U132" s="1" t="s">
        <v>950</v>
      </c>
      <c r="V132" s="1" t="s">
        <v>951</v>
      </c>
    </row>
    <row r="133" s="1" customFormat="1" spans="1:22">
      <c r="A133" s="3">
        <v>999222067533291</v>
      </c>
      <c r="B133" s="1" t="s">
        <v>1610</v>
      </c>
      <c r="C133" s="1" t="s">
        <v>1654</v>
      </c>
      <c r="D133" s="1" t="s">
        <v>1655</v>
      </c>
      <c r="E133" s="1" t="s">
        <v>1656</v>
      </c>
      <c r="F133" s="1" t="s">
        <v>1574</v>
      </c>
      <c r="G133" s="1" t="s">
        <v>939</v>
      </c>
      <c r="H133" s="1" t="s">
        <v>940</v>
      </c>
      <c r="I133" s="1" t="s">
        <v>1657</v>
      </c>
      <c r="J133" s="1" t="s">
        <v>30</v>
      </c>
      <c r="K133" s="1" t="s">
        <v>1658</v>
      </c>
      <c r="L133" s="1" t="s">
        <v>1658</v>
      </c>
      <c r="M133" s="1" t="s">
        <v>943</v>
      </c>
      <c r="N133" s="1" t="s">
        <v>943</v>
      </c>
      <c r="O133" s="1" t="s">
        <v>944</v>
      </c>
      <c r="P133" s="1" t="s">
        <v>945</v>
      </c>
      <c r="Q133" s="1" t="s">
        <v>946</v>
      </c>
      <c r="R133" s="1" t="s">
        <v>1659</v>
      </c>
      <c r="S133" s="1" t="s">
        <v>948</v>
      </c>
      <c r="T133" s="1" t="s">
        <v>949</v>
      </c>
      <c r="U133" s="1" t="s">
        <v>950</v>
      </c>
      <c r="V133" s="1" t="s">
        <v>972</v>
      </c>
    </row>
    <row r="134" s="1" customFormat="1" spans="1:22">
      <c r="A134" s="3">
        <v>999221932425152</v>
      </c>
      <c r="B134" s="1" t="s">
        <v>1629</v>
      </c>
      <c r="C134" s="1" t="s">
        <v>1671</v>
      </c>
      <c r="D134" s="1" t="s">
        <v>1672</v>
      </c>
      <c r="E134" s="1" t="s">
        <v>1673</v>
      </c>
      <c r="F134" s="1" t="s">
        <v>935</v>
      </c>
      <c r="G134" s="1" t="s">
        <v>939</v>
      </c>
      <c r="H134" s="1" t="s">
        <v>940</v>
      </c>
      <c r="I134" s="1" t="s">
        <v>1674</v>
      </c>
      <c r="J134" s="1" t="s">
        <v>30</v>
      </c>
      <c r="K134" s="1" t="s">
        <v>1675</v>
      </c>
      <c r="L134" s="1" t="s">
        <v>1675</v>
      </c>
      <c r="M134" s="1" t="s">
        <v>943</v>
      </c>
      <c r="N134" s="1" t="s">
        <v>943</v>
      </c>
      <c r="O134" s="1" t="s">
        <v>944</v>
      </c>
      <c r="P134" s="1" t="s">
        <v>945</v>
      </c>
      <c r="Q134" s="1" t="s">
        <v>946</v>
      </c>
      <c r="R134" s="1" t="s">
        <v>1676</v>
      </c>
      <c r="S134" s="1" t="s">
        <v>948</v>
      </c>
      <c r="T134" s="1" t="s">
        <v>949</v>
      </c>
      <c r="U134" s="1" t="s">
        <v>950</v>
      </c>
      <c r="V134" s="1" t="s">
        <v>972</v>
      </c>
    </row>
    <row r="135" s="1" customFormat="1" spans="1:22">
      <c r="A135" s="3">
        <v>21934132887</v>
      </c>
      <c r="B135" s="1" t="s">
        <v>1682</v>
      </c>
      <c r="C135" s="1" t="s">
        <v>1683</v>
      </c>
      <c r="D135" s="1" t="s">
        <v>1684</v>
      </c>
      <c r="E135" s="1" t="s">
        <v>1685</v>
      </c>
      <c r="F135" s="1" t="s">
        <v>935</v>
      </c>
      <c r="G135" s="1" t="s">
        <v>939</v>
      </c>
      <c r="H135" s="1" t="s">
        <v>940</v>
      </c>
      <c r="I135" s="1" t="s">
        <v>1686</v>
      </c>
      <c r="J135" s="1" t="s">
        <v>30</v>
      </c>
      <c r="K135" s="1" t="s">
        <v>1687</v>
      </c>
      <c r="L135" s="1" t="s">
        <v>1687</v>
      </c>
      <c r="M135" s="1" t="s">
        <v>943</v>
      </c>
      <c r="N135" s="1" t="s">
        <v>943</v>
      </c>
      <c r="O135" s="1" t="s">
        <v>944</v>
      </c>
      <c r="P135" s="1" t="s">
        <v>945</v>
      </c>
      <c r="Q135" s="1" t="s">
        <v>946</v>
      </c>
      <c r="R135" s="1" t="s">
        <v>1688</v>
      </c>
      <c r="S135" s="1" t="s">
        <v>948</v>
      </c>
      <c r="T135" s="1" t="s">
        <v>949</v>
      </c>
      <c r="U135" s="1" t="s">
        <v>950</v>
      </c>
      <c r="V135" s="1" t="s">
        <v>965</v>
      </c>
    </row>
    <row r="136" s="1" customFormat="1" spans="1:22">
      <c r="A136" s="3">
        <v>999222080665577</v>
      </c>
      <c r="B136" s="1" t="s">
        <v>1706</v>
      </c>
      <c r="C136" s="1" t="s">
        <v>1707</v>
      </c>
      <c r="D136" s="1" t="s">
        <v>1708</v>
      </c>
      <c r="E136" s="1" t="s">
        <v>1709</v>
      </c>
      <c r="F136" s="1" t="s">
        <v>1369</v>
      </c>
      <c r="G136" s="1" t="s">
        <v>939</v>
      </c>
      <c r="H136" s="1" t="s">
        <v>940</v>
      </c>
      <c r="I136" s="1" t="s">
        <v>1710</v>
      </c>
      <c r="J136" s="1" t="s">
        <v>30</v>
      </c>
      <c r="K136" s="1" t="s">
        <v>1711</v>
      </c>
      <c r="L136" s="1" t="s">
        <v>1711</v>
      </c>
      <c r="M136" s="1" t="s">
        <v>943</v>
      </c>
      <c r="N136" s="1" t="s">
        <v>943</v>
      </c>
      <c r="O136" s="1" t="s">
        <v>944</v>
      </c>
      <c r="P136" s="1" t="s">
        <v>945</v>
      </c>
      <c r="Q136" s="1" t="s">
        <v>946</v>
      </c>
      <c r="R136" s="1" t="s">
        <v>1712</v>
      </c>
      <c r="S136" s="1" t="s">
        <v>948</v>
      </c>
      <c r="T136" s="1" t="s">
        <v>949</v>
      </c>
      <c r="U136" s="1" t="s">
        <v>950</v>
      </c>
      <c r="V136" s="1" t="s">
        <v>1412</v>
      </c>
    </row>
    <row r="137" s="1" customFormat="1" spans="1:22">
      <c r="A137" s="3">
        <v>21608830939</v>
      </c>
      <c r="B137" s="1" t="s">
        <v>1713</v>
      </c>
      <c r="C137" s="1" t="s">
        <v>1714</v>
      </c>
      <c r="D137" s="1" t="s">
        <v>1715</v>
      </c>
      <c r="E137" s="1" t="s">
        <v>1716</v>
      </c>
      <c r="F137" s="1" t="s">
        <v>1561</v>
      </c>
      <c r="G137" s="1" t="s">
        <v>939</v>
      </c>
      <c r="H137" s="1" t="s">
        <v>940</v>
      </c>
      <c r="I137" s="1" t="s">
        <v>1717</v>
      </c>
      <c r="J137" s="1" t="s">
        <v>30</v>
      </c>
      <c r="K137" s="1" t="s">
        <v>1718</v>
      </c>
      <c r="L137" s="1" t="s">
        <v>1718</v>
      </c>
      <c r="M137" s="1" t="s">
        <v>943</v>
      </c>
      <c r="N137" s="1" t="s">
        <v>943</v>
      </c>
      <c r="O137" s="1" t="s">
        <v>944</v>
      </c>
      <c r="P137" s="1" t="s">
        <v>945</v>
      </c>
      <c r="Q137" s="1" t="s">
        <v>946</v>
      </c>
      <c r="R137" s="1" t="s">
        <v>1719</v>
      </c>
      <c r="S137" s="1" t="s">
        <v>948</v>
      </c>
      <c r="T137" s="1" t="s">
        <v>949</v>
      </c>
      <c r="U137" s="1" t="s">
        <v>950</v>
      </c>
      <c r="V137" s="1" t="s">
        <v>1325</v>
      </c>
    </row>
    <row r="138" s="1" customFormat="1" spans="1:22">
      <c r="A138" s="3">
        <v>999221966463846</v>
      </c>
      <c r="B138" s="1" t="s">
        <v>1720</v>
      </c>
      <c r="C138" s="1" t="s">
        <v>1721</v>
      </c>
      <c r="D138" s="1" t="s">
        <v>1722</v>
      </c>
      <c r="E138" s="1" t="s">
        <v>1723</v>
      </c>
      <c r="F138" s="1" t="s">
        <v>1284</v>
      </c>
      <c r="G138" s="1" t="s">
        <v>939</v>
      </c>
      <c r="H138" s="1" t="s">
        <v>940</v>
      </c>
      <c r="I138" s="1" t="s">
        <v>1724</v>
      </c>
      <c r="J138" s="1" t="s">
        <v>30</v>
      </c>
      <c r="K138" s="1" t="s">
        <v>1725</v>
      </c>
      <c r="L138" s="1" t="s">
        <v>1725</v>
      </c>
      <c r="M138" s="1" t="s">
        <v>943</v>
      </c>
      <c r="N138" s="1" t="s">
        <v>943</v>
      </c>
      <c r="O138" s="1" t="s">
        <v>944</v>
      </c>
      <c r="P138" s="1" t="s">
        <v>945</v>
      </c>
      <c r="Q138" s="1" t="s">
        <v>946</v>
      </c>
      <c r="R138" s="1" t="s">
        <v>1726</v>
      </c>
      <c r="S138" s="1" t="s">
        <v>948</v>
      </c>
      <c r="T138" s="1" t="s">
        <v>949</v>
      </c>
      <c r="U138" s="1" t="s">
        <v>950</v>
      </c>
      <c r="V138" s="1" t="s">
        <v>1727</v>
      </c>
    </row>
    <row r="139" s="1" customFormat="1" spans="1:22">
      <c r="A139" s="3">
        <v>999222082562286</v>
      </c>
      <c r="B139" s="1" t="s">
        <v>1728</v>
      </c>
      <c r="C139" s="1" t="s">
        <v>1729</v>
      </c>
      <c r="D139" s="1" t="s">
        <v>1730</v>
      </c>
      <c r="E139" s="1" t="s">
        <v>1731</v>
      </c>
      <c r="F139" s="1" t="s">
        <v>935</v>
      </c>
      <c r="G139" s="1" t="s">
        <v>939</v>
      </c>
      <c r="H139" s="1" t="s">
        <v>940</v>
      </c>
      <c r="I139" s="1" t="s">
        <v>1732</v>
      </c>
      <c r="J139" s="1" t="s">
        <v>30</v>
      </c>
      <c r="K139" s="1" t="s">
        <v>1733</v>
      </c>
      <c r="L139" s="1" t="s">
        <v>1733</v>
      </c>
      <c r="M139" s="1" t="s">
        <v>943</v>
      </c>
      <c r="N139" s="1" t="s">
        <v>943</v>
      </c>
      <c r="O139" s="1" t="s">
        <v>944</v>
      </c>
      <c r="P139" s="1" t="s">
        <v>945</v>
      </c>
      <c r="Q139" s="1" t="s">
        <v>946</v>
      </c>
      <c r="R139" s="1" t="s">
        <v>1734</v>
      </c>
      <c r="S139" s="1" t="s">
        <v>948</v>
      </c>
      <c r="T139" s="1" t="s">
        <v>949</v>
      </c>
      <c r="U139" s="1" t="s">
        <v>950</v>
      </c>
      <c r="V139" s="1" t="s">
        <v>965</v>
      </c>
    </row>
    <row r="140" s="1" customFormat="1" spans="1:22">
      <c r="A140" s="3">
        <v>999222029762105</v>
      </c>
      <c r="B140" s="1" t="s">
        <v>1764</v>
      </c>
      <c r="C140" s="1" t="s">
        <v>1765</v>
      </c>
      <c r="D140" s="1" t="s">
        <v>1766</v>
      </c>
      <c r="E140" s="1" t="s">
        <v>1767</v>
      </c>
      <c r="F140" s="1" t="s">
        <v>1540</v>
      </c>
      <c r="G140" s="1" t="s">
        <v>939</v>
      </c>
      <c r="H140" s="1" t="s">
        <v>940</v>
      </c>
      <c r="I140" s="1" t="s">
        <v>1768</v>
      </c>
      <c r="J140" s="1" t="s">
        <v>30</v>
      </c>
      <c r="K140" s="1" t="s">
        <v>1769</v>
      </c>
      <c r="L140" s="1" t="s">
        <v>1769</v>
      </c>
      <c r="M140" s="1" t="s">
        <v>943</v>
      </c>
      <c r="N140" s="1" t="s">
        <v>943</v>
      </c>
      <c r="O140" s="1" t="s">
        <v>944</v>
      </c>
      <c r="P140" s="1" t="s">
        <v>945</v>
      </c>
      <c r="Q140" s="1" t="s">
        <v>946</v>
      </c>
      <c r="R140" s="1" t="s">
        <v>1770</v>
      </c>
      <c r="S140" s="1" t="s">
        <v>948</v>
      </c>
      <c r="T140" s="1" t="s">
        <v>949</v>
      </c>
      <c r="U140" s="1" t="s">
        <v>950</v>
      </c>
      <c r="V140" s="1" t="s">
        <v>1636</v>
      </c>
    </row>
    <row r="141" s="1" customFormat="1" spans="1:22">
      <c r="A141" s="3">
        <v>999222075584255</v>
      </c>
      <c r="B141" s="1" t="s">
        <v>1706</v>
      </c>
      <c r="C141" s="1" t="s">
        <v>1771</v>
      </c>
      <c r="D141" s="1" t="s">
        <v>1772</v>
      </c>
      <c r="E141" s="1" t="s">
        <v>1773</v>
      </c>
      <c r="F141" s="1" t="s">
        <v>935</v>
      </c>
      <c r="G141" s="1" t="s">
        <v>939</v>
      </c>
      <c r="H141" s="1" t="s">
        <v>940</v>
      </c>
      <c r="I141" s="1" t="s">
        <v>1774</v>
      </c>
      <c r="J141" s="1" t="s">
        <v>30</v>
      </c>
      <c r="K141" s="1" t="s">
        <v>1775</v>
      </c>
      <c r="L141" s="1" t="s">
        <v>1775</v>
      </c>
      <c r="M141" s="1" t="s">
        <v>943</v>
      </c>
      <c r="N141" s="1" t="s">
        <v>943</v>
      </c>
      <c r="O141" s="1" t="s">
        <v>944</v>
      </c>
      <c r="P141" s="1" t="s">
        <v>945</v>
      </c>
      <c r="Q141" s="1" t="s">
        <v>946</v>
      </c>
      <c r="R141" s="1" t="s">
        <v>1776</v>
      </c>
      <c r="S141" s="1" t="s">
        <v>948</v>
      </c>
      <c r="T141" s="1" t="s">
        <v>949</v>
      </c>
      <c r="U141" s="1" t="s">
        <v>950</v>
      </c>
      <c r="V141" s="1" t="s">
        <v>972</v>
      </c>
    </row>
    <row r="142" s="1" customFormat="1" spans="1:22">
      <c r="A142" s="3">
        <v>999221983423352</v>
      </c>
      <c r="B142" s="1" t="s">
        <v>1783</v>
      </c>
      <c r="C142" s="1" t="s">
        <v>1784</v>
      </c>
      <c r="D142" s="1" t="s">
        <v>1785</v>
      </c>
      <c r="E142" s="1" t="s">
        <v>1786</v>
      </c>
      <c r="F142" s="1" t="s">
        <v>1284</v>
      </c>
      <c r="G142" s="1" t="s">
        <v>939</v>
      </c>
      <c r="H142" s="1" t="s">
        <v>940</v>
      </c>
      <c r="I142" s="1" t="s">
        <v>1787</v>
      </c>
      <c r="J142" s="1" t="s">
        <v>30</v>
      </c>
      <c r="K142" s="1" t="s">
        <v>1788</v>
      </c>
      <c r="L142" s="1" t="s">
        <v>1788</v>
      </c>
      <c r="M142" s="1" t="s">
        <v>943</v>
      </c>
      <c r="N142" s="1" t="s">
        <v>943</v>
      </c>
      <c r="O142" s="1" t="s">
        <v>944</v>
      </c>
      <c r="P142" s="1" t="s">
        <v>945</v>
      </c>
      <c r="Q142" s="1" t="s">
        <v>946</v>
      </c>
      <c r="R142" s="1" t="s">
        <v>1789</v>
      </c>
      <c r="S142" s="1" t="s">
        <v>948</v>
      </c>
      <c r="T142" s="1" t="s">
        <v>949</v>
      </c>
      <c r="U142" s="1" t="s">
        <v>950</v>
      </c>
      <c r="V142" s="1" t="s">
        <v>1581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2023-01-17T01:28:00Z</dcterms:created>
  <dcterms:modified xsi:type="dcterms:W3CDTF">2023-01-29T09:52:20Z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7FEE9A7DA4334CBDA671C007A729ACCE</vt:lpwstr>
  </property>
  <property fmtid="{D5CDD505-2E9C-101B-9397-08002B2CF9AE}" pid="3" name="KSOProductBuildVer">
    <vt:lpwstr>2052-11.1.0.13703</vt:lpwstr>
  </property>
</Properties>
</file>