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对账!$A$1:$X$133</definedName>
  </definedNames>
  <calcPr calcId="144525"/>
</workbook>
</file>

<file path=xl/sharedStrings.xml><?xml version="1.0" encoding="utf-8"?>
<sst xmlns="http://schemas.openxmlformats.org/spreadsheetml/2006/main" count="4380" uniqueCount="1397">
  <si>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</si>
  <si>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</si>
  <si>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</si>
  <si>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</si>
  <si>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</si>
  <si>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</si>
  <si>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</si>
  <si>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</si>
  <si>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</si>
  <si>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</si>
  <si>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</si>
  <si>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</si>
  <si>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</si>
  <si>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</si>
  <si>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</si>
  <si>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</si>
  <si>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</si>
  <si>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</si>
  <si>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</si>
  <si>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</si>
  <si>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</si>
  <si>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</si>
  <si>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</si>
  <si>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</si>
  <si>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</si>
  <si>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21366876865	</t>
  </si>
  <si>
    <t>Ctrip</t>
  </si>
  <si>
    <t>正常</t>
  </si>
  <si>
    <t>[芭堤雅]芭堤雅盛泰澜幻影海滩度假村 (SHA Extra Plus)(Centara Grand Mirage Beach Resort Pattaya (SHA Extra Plus))(1593624)</t>
  </si>
  <si>
    <t>豪华海景家庭双床房&lt;三人入住&gt;&lt;中宾&gt;&lt;早餐&gt;</t>
  </si>
  <si>
    <t>CNY</t>
  </si>
  <si>
    <t>CHAN/SIM HEUNG</t>
  </si>
  <si>
    <t>CA2019230129CNY</t>
  </si>
  <si>
    <t>未提现</t>
  </si>
  <si>
    <t>携程开票</t>
  </si>
  <si>
    <t xml:space="preserve">2730992	</t>
  </si>
  <si>
    <t xml:space="preserve">219577537	</t>
  </si>
  <si>
    <t xml:space="preserve">21367127184	</t>
  </si>
  <si>
    <t>[曼谷]标准酒店 - 曼谷大都会大厦(The Standard, Bangkok Mahanakhon)(91246959)</t>
  </si>
  <si>
    <t>转角房(至少提前90天预订)(至少连住2晚及以上)&lt;超值特惠&gt;&lt;双人入住&gt;&lt;不适用泰国客人&gt;&lt;双早&gt;</t>
  </si>
  <si>
    <t>HUANG/MINGCHE</t>
  </si>
  <si>
    <t xml:space="preserve">2731037	</t>
  </si>
  <si>
    <t xml:space="preserve">35569SE029479	</t>
  </si>
  <si>
    <t xml:space="preserve">21372599339	</t>
  </si>
  <si>
    <t>豪华海景大床房&lt;三人入住&gt;&lt;中宾&gt;&lt;早餐&gt;</t>
  </si>
  <si>
    <t>LAW/KOON HONG</t>
  </si>
  <si>
    <t xml:space="preserve">2732169	</t>
  </si>
  <si>
    <t xml:space="preserve">219583487	</t>
  </si>
  <si>
    <t xml:space="preserve">21464340112	</t>
  </si>
  <si>
    <t>王子标准房(至少提前90天预订)(至少连住2晚及以上)&lt;双人入住&gt;&lt;不适用泰国客人&gt;&lt;双早&gt;</t>
  </si>
  <si>
    <t>HO/NGA CHING,TONG/HOI DIK EDDIE</t>
  </si>
  <si>
    <t xml:space="preserve">2742369	</t>
  </si>
  <si>
    <t xml:space="preserve">187808293	</t>
  </si>
  <si>
    <t xml:space="preserve">21578420346	</t>
  </si>
  <si>
    <t>[吉隆坡]辉盛凯贝丽(Capri by Fraser Bukit Bintang)(88638672)</t>
  </si>
  <si>
    <t>行政特大床一室房&lt;双人入住&gt;&lt;双早&gt;</t>
  </si>
  <si>
    <t>Kristian/Hans,Kristian/Hans,Kristian/Hans,Kristian/Hans</t>
  </si>
  <si>
    <t xml:space="preserve">2759210	</t>
  </si>
  <si>
    <t>69487157-1</t>
  </si>
  <si>
    <t xml:space="preserve"> #73006983-1	</t>
  </si>
  <si>
    <t xml:space="preserve">21623906408	</t>
  </si>
  <si>
    <t>[苏梅岛]班查汶海滩水疗度假酒店(SHA Plus+)(Baan Chaweng Beach Resort &amp; Spa(SHA Plus+))(4956812)</t>
  </si>
  <si>
    <t>海滨套房(连住3晚及以上)&lt;双人入住&gt;&lt;双早&gt;</t>
  </si>
  <si>
    <t>LIAU/POH GUAN,CHNG/KWEE SIAM</t>
  </si>
  <si>
    <t xml:space="preserve">2767108	</t>
  </si>
  <si>
    <t xml:space="preserve">92600	</t>
  </si>
  <si>
    <t xml:space="preserve">21706825638	</t>
  </si>
  <si>
    <t>[长滩岛]长滩岛区酒店(The District Boracay)(5175373)</t>
  </si>
  <si>
    <t>豪华两张大床房&lt;今日特价 &gt;&lt;四人入住&gt;&lt;早餐&gt;</t>
  </si>
  <si>
    <t>YOON/SINHYE,YOON/SINHYE,YOON/SINHYE,YOON/SINHYE</t>
  </si>
  <si>
    <t xml:space="preserve">2775023	</t>
  </si>
  <si>
    <t xml:space="preserve">9118900	</t>
  </si>
  <si>
    <t xml:space="preserve">21758795321	</t>
  </si>
  <si>
    <t>[梳邦再也]双威金字塔酒店(Sunway Pyramid Hotel)(17055173)</t>
  </si>
  <si>
    <t>豪华特大床房&lt;双人入住&gt;&lt;双早&gt;</t>
  </si>
  <si>
    <t>Tan/Siew Leng,Lee/Khoon Fook</t>
  </si>
  <si>
    <t xml:space="preserve">2786155	</t>
  </si>
  <si>
    <t xml:space="preserve">242551550	</t>
  </si>
  <si>
    <t xml:space="preserve">21787380526	</t>
  </si>
  <si>
    <t>[曼谷]洲际维涅特精选曼谷新浩中央酒店(Sindhorn Midtown Hotel Bangkok, Vignette Collection - an IHG Hotel)(88933689)</t>
  </si>
  <si>
    <t>标准特大床房(至少连住2晚及以上)&lt;特惠专享&gt;&lt;双人入住&gt;&lt;双早&gt;</t>
  </si>
  <si>
    <t>LI/YEE TAK</t>
  </si>
  <si>
    <t xml:space="preserve">2972548	</t>
  </si>
  <si>
    <t xml:space="preserve">883172	</t>
  </si>
  <si>
    <t xml:space="preserve">21808967632	</t>
  </si>
  <si>
    <t>[乔治市]槟城尼奥酒店 (槟城对抗新冠肺炎认证)(Neo+ Penang (PenangFightCovid-19 Certified))(24052379)</t>
  </si>
  <si>
    <t>尼奥双床房&lt;双人入住&gt;&lt;双早&gt;</t>
  </si>
  <si>
    <t>CHANG/SENG KIONG,CHANG/SENG KIONG,CHANG/SENG KIONG,CHANG/SENG KIONG</t>
  </si>
  <si>
    <t xml:space="preserve">2802596	</t>
  </si>
  <si>
    <t xml:space="preserve">167370	</t>
  </si>
  <si>
    <t xml:space="preserve">21826318437	</t>
  </si>
  <si>
    <t>[曼谷]曼谷大仓新颐饭店(The Okura Prestige Bangkok)(4646619)</t>
  </si>
  <si>
    <t>豪华特大床房-禁烟&lt;特惠专享&gt;&lt;双人入住&gt;&lt;不适用泰国客人&gt;&lt;双早&gt;</t>
  </si>
  <si>
    <t>CHAN/CHI SUM,LAM/CHUI SHAN</t>
  </si>
  <si>
    <t xml:space="preserve">2810761	</t>
  </si>
  <si>
    <t xml:space="preserve">6888651	</t>
  </si>
  <si>
    <t xml:space="preserve">21831094135	</t>
  </si>
  <si>
    <t>[吉隆坡]吉隆坡四季酒店(Four Seasons Hotel Kuala Lumpur)(17496902)</t>
  </si>
  <si>
    <t>两卧室豪华公寓(至少提前3天预订)(至少连住2晚及以上)&lt;四人入住&gt;&lt;早餐&gt;</t>
  </si>
  <si>
    <t>LIN/CHIENYU</t>
  </si>
  <si>
    <t xml:space="preserve">2817511	</t>
  </si>
  <si>
    <t xml:space="preserve">3171312	</t>
  </si>
  <si>
    <t xml:space="preserve">21831107854	</t>
  </si>
  <si>
    <t>城景特大床房(至少连住2晚及以上)&lt;双人入住&gt;&lt;双早&gt;</t>
  </si>
  <si>
    <t>YI/CHIHSIANG</t>
  </si>
  <si>
    <t xml:space="preserve">2817523	</t>
  </si>
  <si>
    <t xml:space="preserve">3171318	</t>
  </si>
  <si>
    <t xml:space="preserve">21831699599	</t>
  </si>
  <si>
    <t>[曼谷]曼谷盛泰乐水门酒店 (SHA Plus+)(Centara Watergate Pavillion Hotel Bangkok (SHA Plus+))(4733674)</t>
  </si>
  <si>
    <t>豪华特大床房(至少连住2晚及以上)&lt;今日特价 &gt;&lt;双人入住&gt;&lt;仅适用亚洲客人&gt;&lt;双早&gt;</t>
  </si>
  <si>
    <t>LEE/KAR KAR,CHAN/CHENG WU</t>
  </si>
  <si>
    <t xml:space="preserve">2818171	</t>
  </si>
  <si>
    <t xml:space="preserve">235859	</t>
  </si>
  <si>
    <t>取消</t>
  </si>
  <si>
    <t xml:space="preserve">21832209131	</t>
  </si>
  <si>
    <t>[长滩岛]和南恩花园度假酒店(Henann Garden Resort)(5338972)</t>
  </si>
  <si>
    <t>豪华房&lt;三人入住&gt;&lt;早餐&gt;</t>
  </si>
  <si>
    <t>Choi/seungduck,Choi/seungduck,Choi/seungduck,Choi/seungduck,Choi/seungduck,Choi/seungduck,Choi/seungduck,Choi/seungduck,Choi/seungduck,Choi/seungduck,Choi/seungduck,Choi/seungduck</t>
  </si>
  <si>
    <t xml:space="preserve">2818949	</t>
  </si>
  <si>
    <t xml:space="preserve">HGM147-5004	</t>
  </si>
  <si>
    <t xml:space="preserve">21845675214	</t>
  </si>
  <si>
    <t>[曼谷]大华大酒店 (SHA Plus+)(Grand China Bangkok (SHA Plus+))(28529495)</t>
  </si>
  <si>
    <t>城景高级房&lt;今日特价 &gt;&lt;双人入住&gt;&lt;无早&gt;</t>
  </si>
  <si>
    <t>nitikarun/porntip,nitikarun/porntip,nitikarun/porntip,nitikarun/porntip,nitikarun/porntip,nitikarun/porntip</t>
  </si>
  <si>
    <t xml:space="preserve">2831576	</t>
  </si>
  <si>
    <t xml:space="preserve">87152558	</t>
  </si>
  <si>
    <t xml:space="preserve">21846673961	</t>
  </si>
  <si>
    <t>[曼谷]曼谷瑞博朗得酒店(Rembrandt Hotel &amp; Suites Bangkok)(28597383)</t>
  </si>
  <si>
    <t>家庭房&lt;双人入住&gt;&lt;适用于除泰国印度次大陆的亚洲及中东&gt;&lt;双早&gt;</t>
  </si>
  <si>
    <t>ZHU/XIAOFENG</t>
  </si>
  <si>
    <t xml:space="preserve">2833343	</t>
  </si>
  <si>
    <t xml:space="preserve">117697006	</t>
  </si>
  <si>
    <t xml:space="preserve">21849120111	</t>
  </si>
  <si>
    <t>[怡保]怡保威尔酒店(Weil Hotel Ipoh)(5702297)</t>
  </si>
  <si>
    <t>尊贵双床房&lt;三人入住&gt;&lt;双早&gt;</t>
  </si>
  <si>
    <t>Keung Chung/Man,Keung Chung/Man,Keung Chung/Man</t>
  </si>
  <si>
    <t xml:space="preserve">2838000	</t>
  </si>
  <si>
    <t xml:space="preserve">10290615	</t>
  </si>
  <si>
    <t xml:space="preserve">21853825885	</t>
  </si>
  <si>
    <t>[丹戎士拔]吉隆坡黄金棕榈度假村(Avani Sepang Goldcoast Resort)(5409783)</t>
  </si>
  <si>
    <t>两卧室别墅(至少提前30天预订)&lt;五人入住&gt;&lt;早餐&gt;</t>
  </si>
  <si>
    <t>PAO/FUPI</t>
  </si>
  <si>
    <t xml:space="preserve">2846301	</t>
  </si>
  <si>
    <t xml:space="preserve">692628	</t>
  </si>
  <si>
    <t xml:space="preserve">21853905460	</t>
  </si>
  <si>
    <t>[马六甲]卡萨戴尔里奥酒店(Casa del Rio Melaka)(4984420)</t>
  </si>
  <si>
    <t>豪华湖景房(至少连住2晚及以上)&lt;双人入住&gt;&lt;仅适用亚洲客人&gt;&lt;特价&gt;&lt;双早&gt;</t>
  </si>
  <si>
    <t>TEE /REBECCA</t>
  </si>
  <si>
    <t xml:space="preserve">2846426	</t>
  </si>
  <si>
    <t xml:space="preserve">117234	</t>
  </si>
  <si>
    <t xml:space="preserve">21854549253	</t>
  </si>
  <si>
    <t>[考拉]泰国考拉德瓦苏穆海滩度假别墅 (SHA Plus+)(Devasom Khao Lak Beach Resort &amp; Villas (SHA Plus+))(102415588)</t>
  </si>
  <si>
    <t>海滨两卧室家庭泳池别墅&lt;四人入住&gt;&lt;早餐&gt;</t>
  </si>
  <si>
    <t>WANG/YS,JIANG/XW</t>
  </si>
  <si>
    <t xml:space="preserve">2847552	</t>
  </si>
  <si>
    <t xml:space="preserve">BK0036320	</t>
  </si>
  <si>
    <t xml:space="preserve">21854633551	</t>
  </si>
  <si>
    <t>豪华河景房&lt;三人入住&gt;&lt;仅适用亚洲客人&gt;&lt;早餐&gt;</t>
  </si>
  <si>
    <t xml:space="preserve">2847742	</t>
  </si>
  <si>
    <t xml:space="preserve">117250	</t>
  </si>
  <si>
    <t xml:space="preserve">999221857619456	</t>
  </si>
  <si>
    <t>[巴厘岛]土豆头套房和一室公寓(Potato Head Suites and Studios)(100316745)</t>
  </si>
  <si>
    <t>海滨一室公寓(至少提前45天预订)&lt;双人入住&gt;&lt;双早&gt;</t>
  </si>
  <si>
    <t>CHEUNG/CHANTAL,CHEUNG/HONG YING</t>
  </si>
  <si>
    <t xml:space="preserve">2852896	</t>
  </si>
  <si>
    <t xml:space="preserve">99836	</t>
  </si>
  <si>
    <t xml:space="preserve">21858327742	</t>
  </si>
  <si>
    <t>[八打灵再也]皇家朱兰曲线酒店(Royale Chulan The Curve)(28528099)</t>
  </si>
  <si>
    <t>豪华一室特大床房&lt;双人入住&gt;&lt;双早&gt;</t>
  </si>
  <si>
    <t>VAN GESSEL/IKE,VAN GESSEL/IKE,VAN GESSEL/IKE,VAN GESSEL/IKE,VAN GESSEL/IKE,VAN GESSEL/IKE</t>
  </si>
  <si>
    <t xml:space="preserve">2854046	</t>
  </si>
  <si>
    <t xml:space="preserve">723	</t>
  </si>
  <si>
    <t xml:space="preserve">999221881598071	</t>
  </si>
  <si>
    <t>[岘港]岘港莫纳科酒店(Monarque Hotel Danang)(25665514)</t>
  </si>
  <si>
    <t>莫纳科双人房&lt;三人入住&gt;&lt;早餐&gt;&lt;新酒店礼盒&gt;</t>
  </si>
  <si>
    <t>cho/sooyoun</t>
  </si>
  <si>
    <t xml:space="preserve">2863173	</t>
  </si>
  <si>
    <t xml:space="preserve">38529	</t>
  </si>
  <si>
    <t xml:space="preserve">21881649466	</t>
  </si>
  <si>
    <t>SUN/CHIAMING</t>
  </si>
  <si>
    <t xml:space="preserve">2863246	</t>
  </si>
  <si>
    <t xml:space="preserve">237072	</t>
  </si>
  <si>
    <t xml:space="preserve">21894717436	</t>
  </si>
  <si>
    <t>[巴洛克]珍拉丁皇家朱兰小屋(Royale Chulan Cherating Chalet)(67235956)</t>
  </si>
  <si>
    <t>双人床小木屋&lt;双人入住&gt;&lt;双早&gt;</t>
  </si>
  <si>
    <t>TANG/WENG HOONG</t>
  </si>
  <si>
    <t xml:space="preserve">2867273	</t>
  </si>
  <si>
    <t xml:space="preserve">73635	</t>
  </si>
  <si>
    <t xml:space="preserve">999221982155096	</t>
  </si>
  <si>
    <t>[兰塔岛]拉维瓦林温泉度假酒店(SHA Extra Plus)(Rawi Warin Resort and Spa(SHA Extra Plus))(4120234)</t>
  </si>
  <si>
    <t>豪华房&lt;双人入住&gt;&lt;双早&gt;</t>
  </si>
  <si>
    <t>KISHIK/ELENA</t>
  </si>
  <si>
    <t xml:space="preserve">2894172	</t>
  </si>
  <si>
    <t xml:space="preserve">140501	</t>
  </si>
  <si>
    <t xml:space="preserve">999221998394672	</t>
  </si>
  <si>
    <t>[清迈]清迈宁漫居(SHA Extra Plus)(Stay with Nimman Chiang Mai)(28529646)</t>
  </si>
  <si>
    <t>豪华特大床房&lt;特价大促销&gt;&lt;双人入住&gt;&lt;无早&gt;</t>
  </si>
  <si>
    <t>Vernkuntod/Akarin</t>
  </si>
  <si>
    <t xml:space="preserve">2899251	</t>
  </si>
  <si>
    <t xml:space="preserve">232119	</t>
  </si>
  <si>
    <t xml:space="preserve">999222002718018	</t>
  </si>
  <si>
    <t>[库克卡克]考拉哈温酒店(SHA Extra Plus)(The Haven Khao Lak(SHA Extra Plus))(99308007)</t>
  </si>
  <si>
    <t>Leaman/Karen</t>
  </si>
  <si>
    <t xml:space="preserve">2900678	</t>
  </si>
  <si>
    <t xml:space="preserve">204740213	</t>
  </si>
  <si>
    <t xml:space="preserve">999222015326453	</t>
  </si>
  <si>
    <t>[曼谷]曼谷铂尔曼G酒店 （SHA Extra Plus）(Pullman Bangkok Hotel G（SHA Extra Plus）)(2497067)</t>
  </si>
  <si>
    <t>尊享豪华双人床房(至少连住2晚及以上)&lt;双人入住&gt;&lt;适用于非中国/菲律宾客人&gt;&lt;双早&gt;</t>
  </si>
  <si>
    <t>WONG/WAIKWOK,SONG/WEIGUO</t>
  </si>
  <si>
    <t xml:space="preserve">2904867	</t>
  </si>
  <si>
    <t xml:space="preserve">941758	</t>
  </si>
  <si>
    <t xml:space="preserve">999222023073112	</t>
  </si>
  <si>
    <t>[马卡蒂]阿尔法公寓式酒店 (多用途酒店)(The Alpha Suites (Multi-use Hotel))(48244686)</t>
  </si>
  <si>
    <t>两卧室套房&lt;四人入住&gt;&lt;早餐&gt;</t>
  </si>
  <si>
    <t>YOO/KWANGJUN</t>
  </si>
  <si>
    <t xml:space="preserve">2907216	</t>
  </si>
  <si>
    <t xml:space="preserve">157806	</t>
  </si>
  <si>
    <t xml:space="preserve">999222023160784	</t>
  </si>
  <si>
    <t>[拉普拉普]康斯特白拉热带海滩度假村(Costabella Tropical Beach Hotel)(8235061)</t>
  </si>
  <si>
    <t>首映豪华池畔房&lt;特价大促销&gt;&lt;双人入住&gt;&lt;双早&gt;</t>
  </si>
  <si>
    <t>CHANBIN/KIM,TBA/TBA</t>
  </si>
  <si>
    <t xml:space="preserve">2907258	</t>
  </si>
  <si>
    <t xml:space="preserve">141499	</t>
  </si>
  <si>
    <t xml:space="preserve">999222024902868	</t>
  </si>
  <si>
    <t>[哥打京那巴鲁]哥打京那巴鲁元明大酒店(Ming Garden Hotel &amp; Residences Kota Kinabalu)(5281385)</t>
  </si>
  <si>
    <t>高级房&lt;三人入住&gt;&lt;早餐&gt;</t>
  </si>
  <si>
    <t>chew/su liong</t>
  </si>
  <si>
    <t xml:space="preserve">2908480	</t>
  </si>
  <si>
    <t xml:space="preserve">8585893	</t>
  </si>
  <si>
    <t>过时取消</t>
  </si>
  <si>
    <t xml:space="preserve">999222029619781	</t>
  </si>
  <si>
    <t>[曼谷]曼谷索拉利亚西铁酒店(Solaria Nishitetsu Hotel Bangkok)(102642575)</t>
  </si>
  <si>
    <t>豪华双人间&lt;特惠专享&gt;&lt;双人入住&gt;&lt;双早&gt;</t>
  </si>
  <si>
    <t>Huang/Ching-Wei</t>
  </si>
  <si>
    <t xml:space="preserve">2910193	</t>
  </si>
  <si>
    <t xml:space="preserve">242157754	</t>
  </si>
  <si>
    <t xml:space="preserve">999222038884824	</t>
  </si>
  <si>
    <t>高级特大床房&lt;双人入住&gt;&lt;双早&gt;</t>
  </si>
  <si>
    <t>LUECHA/NARUEMON,SUTA/PANTIRA</t>
  </si>
  <si>
    <t xml:space="preserve">2912595	</t>
  </si>
  <si>
    <t xml:space="preserve">232498	</t>
  </si>
  <si>
    <t xml:space="preserve">22058408054	</t>
  </si>
  <si>
    <t>[普吉岛]普吉假日酒店 (SHA Extra Plus)(Holiday Inn Resort Phuket, an IHG Hotel  (SHA Extra Plus))(3031621)</t>
  </si>
  <si>
    <t>池景尊贵别墅（1张特大床，仅成人）&lt;双人入住&gt;&lt;双早&gt;</t>
  </si>
  <si>
    <t>XIN/YUNDI,LI/XIAOGUO</t>
  </si>
  <si>
    <t xml:space="preserve">2915855	</t>
  </si>
  <si>
    <t xml:space="preserve">12867547	</t>
  </si>
  <si>
    <t xml:space="preserve">999222058417182	</t>
  </si>
  <si>
    <t>JING/GUOCHAO</t>
  </si>
  <si>
    <t xml:space="preserve">2915856	</t>
  </si>
  <si>
    <t xml:space="preserve">12867797	</t>
  </si>
  <si>
    <t xml:space="preserve">999222096608489	</t>
  </si>
  <si>
    <t>[长滩岛]长滩岛摄政沙滩水疗度假村(Henann Regency Resort &amp; Spa)(5246684)</t>
  </si>
  <si>
    <t>尊贵房&lt;特价大促销&gt;&lt;三人入住&gt;&lt;早餐&gt;</t>
  </si>
  <si>
    <t>MAIDARJAV/SHINY</t>
  </si>
  <si>
    <t xml:space="preserve">2925401	</t>
  </si>
  <si>
    <t xml:space="preserve">39680736	</t>
  </si>
  <si>
    <t xml:space="preserve">999222110954272	</t>
  </si>
  <si>
    <t>[乔治市]槟城皇家朱兰酒店 (槟城对抗新冠肺炎认证)(Royale Chulan Penang)(12046718)</t>
  </si>
  <si>
    <t>高级房&lt;双人入住&gt;&lt;双早&gt;</t>
  </si>
  <si>
    <t>Ismail/Mohd Fitri Aslam</t>
  </si>
  <si>
    <t xml:space="preserve">2928990	</t>
  </si>
  <si>
    <t xml:space="preserve">8658941	</t>
  </si>
  <si>
    <t xml:space="preserve">999222124142031	</t>
  </si>
  <si>
    <t>[曼谷]曼谷秋素坤逸酒店 (SHA Plus+)(Qiu Hotel Sukhumvit (SHA Plus+))(28597378)</t>
  </si>
  <si>
    <t>豪华房(无窗)&lt;三人入住&gt;&lt;早餐&gt;</t>
  </si>
  <si>
    <t>WU/WAI WANG,NIE/WEI</t>
  </si>
  <si>
    <t xml:space="preserve">2931994	</t>
  </si>
  <si>
    <t xml:space="preserve">81731	</t>
  </si>
  <si>
    <t xml:space="preserve">999222124150841	</t>
  </si>
  <si>
    <t>豪华房(无窗)&lt;今日特惠&gt;&lt;双人入住&gt;&lt;无早&gt;</t>
  </si>
  <si>
    <t>KWAN/CHI LAM,CHENG/SIU MAN,SO/MAN KIT</t>
  </si>
  <si>
    <t xml:space="preserve">2931998	</t>
  </si>
  <si>
    <t xml:space="preserve">81734	</t>
  </si>
  <si>
    <t xml:space="preserve">999222136246171	</t>
  </si>
  <si>
    <t>[普吉岛]攀瓦布里海滨度假村(SHA Extra Plus)(Panwaburi Beachfront Resort(SHA Extra Plus))(96362785)</t>
  </si>
  <si>
    <t>豪华双人床房&lt;双人入住&gt;&lt;无早&gt;</t>
  </si>
  <si>
    <t>Kamali/Shadi</t>
  </si>
  <si>
    <t xml:space="preserve">2934936	</t>
  </si>
  <si>
    <t xml:space="preserve">7690	</t>
  </si>
  <si>
    <t xml:space="preserve">999222143343933	</t>
  </si>
  <si>
    <t>[考拉]泰国考拉德瓦苏穆海滩度假别墅 (政府卫生认证)(Devasom Khao Lak Beach Resort &amp; Villas (SHA Plus+))(102415588)</t>
  </si>
  <si>
    <t>海滨至尊豪华特大床房&lt;双人入住&gt;&lt;适用于除泰国和韩国的亚洲客人&gt;&lt;双早&gt;</t>
  </si>
  <si>
    <t>Kong/Rong</t>
  </si>
  <si>
    <t xml:space="preserve">2936882	</t>
  </si>
  <si>
    <t xml:space="preserve">	</t>
  </si>
  <si>
    <t xml:space="preserve">999222145195311	</t>
  </si>
  <si>
    <t>[普吉岛]普吉岛迈考美丽亚酒店(政府卫生认证)(Melia Phuket Mai Khao(SHA Extra Plus))(92000607)</t>
  </si>
  <si>
    <t>一卧室别墅（带私人泳池）(至少连住2晚及以上)&lt;促销&gt;&lt;双人入住&gt;&lt;双早&gt;</t>
  </si>
  <si>
    <t>PAUKATHORN/ANA CRISTINA,THORN/STEPHEN</t>
  </si>
  <si>
    <t xml:space="preserve">2937530	</t>
  </si>
  <si>
    <t xml:space="preserve">43221	</t>
  </si>
  <si>
    <t xml:space="preserve">999222145608567	</t>
  </si>
  <si>
    <t>[曼谷]曼谷大都会酒店(COMO Metropolitan Bangkok)(6035972)</t>
  </si>
  <si>
    <t>大都会特大床房(至少连住2晚及以上)&lt;双人入住&gt;&lt;不适用泰国客人&gt;&lt;双早&gt;</t>
  </si>
  <si>
    <t>KOH/FUI SIN,Deng/Lu Qiang</t>
  </si>
  <si>
    <t xml:space="preserve">2937714	</t>
  </si>
  <si>
    <t xml:space="preserve">1279871	</t>
  </si>
  <si>
    <t xml:space="preserve">22147420822	</t>
  </si>
  <si>
    <t>一卧室套房（带室外浴缸）(至少连住2晚及以上)&lt;促销&gt;&lt;双人入住&gt;&lt;双早&gt;</t>
  </si>
  <si>
    <t>GAO/LINGLI</t>
  </si>
  <si>
    <t xml:space="preserve">2937873	</t>
  </si>
  <si>
    <t xml:space="preserve">42152	</t>
  </si>
  <si>
    <t xml:space="preserve">999222149787216	</t>
  </si>
  <si>
    <t>高级房(连住3晚及以上)&lt;特价大促销&gt;&lt;双人入住&gt;&lt;双早&gt;</t>
  </si>
  <si>
    <t>GONZALEZBERNAL/VICTOR MANUEL</t>
  </si>
  <si>
    <t xml:space="preserve">2938456	</t>
  </si>
  <si>
    <t xml:space="preserve">142075	</t>
  </si>
  <si>
    <t xml:space="preserve">999222158892892	</t>
  </si>
  <si>
    <t>[芭堤雅]芭堤雅盛泰澜幻影海滩度假村 (政府卫生认证)(Centara Grand Mirage Beach Resort Pattaya (SHA Extra Plus))(1593624)</t>
  </si>
  <si>
    <t>豪华海景家庭双床房&lt;今日特价 &gt;&lt;双人入住&gt;&lt;适用于除泰国的亚洲客人&gt;&lt;双早&gt;</t>
  </si>
  <si>
    <t>CHEN/XINPING,ZHANG/WUNING,ZHANG/HELI,LI/WENQIAN</t>
  </si>
  <si>
    <t xml:space="preserve">2940897	</t>
  </si>
  <si>
    <t xml:space="preserve"> 245894240	</t>
  </si>
  <si>
    <t xml:space="preserve">999222159676685	</t>
  </si>
  <si>
    <t>[普吉岛]攀瓦布里海滨度假村(政府卫生认证)(Panwaburi Beachfront Resort(SHA Extra Plus))(96362785)</t>
  </si>
  <si>
    <t>豪华双床房&lt;双人入住&gt;&lt;无早&gt;</t>
  </si>
  <si>
    <t>XING/GUOYU</t>
  </si>
  <si>
    <t xml:space="preserve">2941036	</t>
  </si>
  <si>
    <t xml:space="preserve">7855	</t>
  </si>
  <si>
    <t xml:space="preserve">999222160785733	</t>
  </si>
  <si>
    <t>豪华特大床房&lt;超值特惠&gt;&lt;双人入住&gt;&lt;不适用泰国客人&gt;&lt;双早&gt;</t>
  </si>
  <si>
    <t>QIU/ZHEN,CHENG/JUNJIE</t>
  </si>
  <si>
    <t xml:space="preserve">2941385	</t>
  </si>
  <si>
    <t xml:space="preserve">195998783	</t>
  </si>
  <si>
    <t xml:space="preserve">999222161239072	</t>
  </si>
  <si>
    <t>[普吉岛]普吉岛西瑞湾威斯汀水疗度假酒店(政府卫生认证)(The Westin Siray Bay Resort &amp; Spa, Phuket(SHA Extra Plus))(2586477)</t>
  </si>
  <si>
    <t>海景特大床豪华房(直通泳池)&lt;双人入住&gt;&lt;双早&gt;</t>
  </si>
  <si>
    <t>Li/Ming,Zhang/Lu</t>
  </si>
  <si>
    <t xml:space="preserve">2941501	</t>
  </si>
  <si>
    <t xml:space="preserve">96665611	</t>
  </si>
  <si>
    <t xml:space="preserve">999222161252263	</t>
  </si>
  <si>
    <t>海景豪华双大床房(直通泳池)&lt;特惠&gt;&lt;双人入住&gt;&lt;双早&gt;</t>
  </si>
  <si>
    <t>Liu/Guixiang,Liu/Lijun</t>
  </si>
  <si>
    <t xml:space="preserve">2941507	</t>
  </si>
  <si>
    <t xml:space="preserve">96652332	</t>
  </si>
  <si>
    <t xml:space="preserve">999222161851996	</t>
  </si>
  <si>
    <t>[吉隆坡]吉隆坡千禧大酒店(Grand Millennium Kuala Lumpur)(5411063)</t>
  </si>
  <si>
    <t>豪华客房(至少连住2晚及以上)&lt;特惠专享&gt;&lt;双人入住&gt;&lt;双早&gt;</t>
  </si>
  <si>
    <t>CHUANG/TINGHSIH,CHUANG/TINGYU</t>
  </si>
  <si>
    <t xml:space="preserve">2941845	</t>
  </si>
  <si>
    <t xml:space="preserve">25984437	</t>
  </si>
  <si>
    <t xml:space="preserve">999222166692694	</t>
  </si>
  <si>
    <t>[曼谷]曼谷科伦酒店 (政府卫生认证)(Column Bangkok Hotel (SHA Plus+))(7311896)</t>
  </si>
  <si>
    <t>一卧室行政套房(连住3晚及以上)&lt;今日特价 &gt;&lt;双人入住&gt;&lt;不适用中东客人&gt;&lt;无早&gt;</t>
  </si>
  <si>
    <t>Yao/Jun</t>
  </si>
  <si>
    <t xml:space="preserve">2942855	</t>
  </si>
  <si>
    <t xml:space="preserve">112507	</t>
  </si>
  <si>
    <t xml:space="preserve">999222173889006	</t>
  </si>
  <si>
    <t>LIU/QING,QI/SHIXIN</t>
  </si>
  <si>
    <t xml:space="preserve">2944420	</t>
  </si>
  <si>
    <t xml:space="preserve">7908	</t>
  </si>
  <si>
    <t xml:space="preserve">999222179276827	</t>
  </si>
  <si>
    <t>[仁川]仁川机场贝斯特韦斯特精品酒店(Best Western Premier Incheon Airport Hotel)(5923817)</t>
  </si>
  <si>
    <t>YANG/MIYOUNG</t>
  </si>
  <si>
    <t xml:space="preserve">2945448	</t>
  </si>
  <si>
    <t xml:space="preserve">23192614	</t>
  </si>
  <si>
    <t xml:space="preserve">999222188361738	</t>
  </si>
  <si>
    <t>ALEDAN/MANSOUR,ALSALAMAH/MONA</t>
  </si>
  <si>
    <t xml:space="preserve">2947128	</t>
  </si>
  <si>
    <t xml:space="preserve">42435	</t>
  </si>
  <si>
    <t xml:space="preserve">999222195290840	</t>
  </si>
  <si>
    <t>[普吉岛]普吉岛希尔顿阿卡迪亚温泉度假酒店 (政府卫生认证)(Hilton Phuket Arcadia Resort &amp; Spa (SHA Extra Plus))(3460018)</t>
  </si>
  <si>
    <t>海景精致特大床套房&lt;三人入住&gt;&lt;中宾&gt;&lt;早餐&gt;</t>
  </si>
  <si>
    <t>TAN/XIAOYING</t>
  </si>
  <si>
    <t xml:space="preserve">2948392	</t>
  </si>
  <si>
    <t xml:space="preserve">3329443940	</t>
  </si>
  <si>
    <t xml:space="preserve">999222201063838	</t>
  </si>
  <si>
    <t>海景豪华加大特大床房&lt;双人入住&gt;&lt;中宾&gt;&lt;双早&gt;</t>
  </si>
  <si>
    <t>HU/FAN,ZHEN/YURU</t>
  </si>
  <si>
    <t xml:space="preserve">2949222	</t>
  </si>
  <si>
    <t xml:space="preserve">3330988242	</t>
  </si>
  <si>
    <t xml:space="preserve">999222202148056	</t>
  </si>
  <si>
    <t>kwon/taesang</t>
  </si>
  <si>
    <t xml:space="preserve">2949475	</t>
  </si>
  <si>
    <t xml:space="preserve">23193990	</t>
  </si>
  <si>
    <t xml:space="preserve">999222202148359	</t>
  </si>
  <si>
    <t>[苏梅岛]苏梅岛W酒店(政府卫生认证)(W Koh Samui(SHA Plus+))(3363512)</t>
  </si>
  <si>
    <t>惊喜丛林绿洲一卧室别墅&lt;今日特价 &gt;&lt;双人入住&gt;&lt;仅适用亚洲客人&gt;&lt;日历房套餐高价值&gt;&lt;双早&gt;&lt;新酒店礼盒&gt;</t>
  </si>
  <si>
    <t>zhao/linda,lan/mengsha</t>
  </si>
  <si>
    <t xml:space="preserve">2949476	</t>
  </si>
  <si>
    <t xml:space="preserve">999222202499495	</t>
  </si>
  <si>
    <t>REN/FANGQIN,XING/MINGYUAN</t>
  </si>
  <si>
    <t xml:space="preserve">2949541	</t>
  </si>
  <si>
    <t xml:space="preserve">1280652	</t>
  </si>
  <si>
    <t xml:space="preserve">22204805609	</t>
  </si>
  <si>
    <t>高级房&lt;特价大促销&gt;&lt;三人入住&gt;&lt;早餐&gt;</t>
  </si>
  <si>
    <t>LEE/HYEJUNG</t>
  </si>
  <si>
    <t xml:space="preserve">2950021	</t>
  </si>
  <si>
    <t xml:space="preserve">142227	</t>
  </si>
  <si>
    <t xml:space="preserve">999222208251186	</t>
  </si>
  <si>
    <t>ZHANG/ZHENMING,YAO/JUN</t>
  </si>
  <si>
    <t xml:space="preserve">2950445	</t>
  </si>
  <si>
    <t xml:space="preserve">112628	</t>
  </si>
  <si>
    <t xml:space="preserve">999222210845264	</t>
  </si>
  <si>
    <t>[曼谷]曼谷香格里拉大酒店 (政府卫生认证)(Shangri-La Bangkok)(3243791)</t>
  </si>
  <si>
    <t>香格里拉楼豪华河景双床房&lt;双人入住&gt;&lt;双早&gt;</t>
  </si>
  <si>
    <t>LI/ZENGZHONG,LI/LI</t>
  </si>
  <si>
    <t xml:space="preserve">2950998	</t>
  </si>
  <si>
    <t xml:space="preserve">11487934	</t>
  </si>
  <si>
    <t xml:space="preserve">999222216370870	</t>
  </si>
  <si>
    <t>高级双大床房&lt;双人入住&gt;&lt;双早&gt;</t>
  </si>
  <si>
    <t>yang/li,Lee/Mingyeeclara</t>
  </si>
  <si>
    <t xml:space="preserve">2951692	</t>
  </si>
  <si>
    <t xml:space="preserve">70357365	</t>
  </si>
  <si>
    <t xml:space="preserve">999222218503177	</t>
  </si>
  <si>
    <t>[曼谷]曼谷HOMM素坤逸34街酒店(HOMM Sukhumvit34 Bangkok)(99758480)</t>
  </si>
  <si>
    <t>高级大床房&lt;双人入住&gt;&lt;无早&gt;</t>
  </si>
  <si>
    <t>preechapattananon/napattararat</t>
  </si>
  <si>
    <t xml:space="preserve">2952153	</t>
  </si>
  <si>
    <t xml:space="preserve">17003258	</t>
  </si>
  <si>
    <t xml:space="preserve">999222221108791	</t>
  </si>
  <si>
    <t>[拉普拉普]种植园湾水疗度假村(Plantation Bay Resort and Spa)(6186732)</t>
  </si>
  <si>
    <t>礁湖景观双大床房&lt;今日特价 &gt;&lt;双人入住&gt;&lt;中宾&gt;&lt;无早&gt;</t>
  </si>
  <si>
    <t>LEE/PO HSUAN</t>
  </si>
  <si>
    <t xml:space="preserve">2952627	</t>
  </si>
  <si>
    <t xml:space="preserve">1262924	</t>
  </si>
  <si>
    <t xml:space="preserve">999222227176476	</t>
  </si>
  <si>
    <t>WACHIRAPHAN/CHINDANAI</t>
  </si>
  <si>
    <t xml:space="preserve">2953622	</t>
  </si>
  <si>
    <t xml:space="preserve">8059	</t>
  </si>
  <si>
    <t xml:space="preserve">999222227458308	</t>
  </si>
  <si>
    <t>WANG/QIAOCHU,YANG/QIONG</t>
  </si>
  <si>
    <t xml:space="preserve">2953702	</t>
  </si>
  <si>
    <t xml:space="preserve">3338588411	</t>
  </si>
  <si>
    <t xml:space="preserve">999222227568327	</t>
  </si>
  <si>
    <t>[吉隆坡]吉隆坡宾乐雅精选酒店(PARKROYAL COLLECTION Kuala Lumpur)(100961857)</t>
  </si>
  <si>
    <t>都市豪华特大床&lt;促销&gt;&lt;双人入住&gt;&lt;双早&gt;</t>
  </si>
  <si>
    <t>KOK/LYE WAH</t>
  </si>
  <si>
    <t xml:space="preserve">2953729	</t>
  </si>
  <si>
    <t xml:space="preserve">210298145	</t>
  </si>
  <si>
    <t xml:space="preserve">999222227668627	</t>
  </si>
  <si>
    <t>[普吉岛]普吉岛科莫雅姆度假村 (政府卫生认证)(COMO Point Yamu, Phuket (SHA Extra Plus))(5972732)</t>
  </si>
  <si>
    <t>海湾套房&lt;双人入住&gt;&lt;仅适用中国&amp;新&amp;马来&amp;日本&amp;韩国&gt;&lt;双早&gt;</t>
  </si>
  <si>
    <t>MARGOLIS/MICHAEL,CAI/XU</t>
  </si>
  <si>
    <t xml:space="preserve">2953753	</t>
  </si>
  <si>
    <t xml:space="preserve">1280852	</t>
  </si>
  <si>
    <t xml:space="preserve">999222229434578	</t>
  </si>
  <si>
    <t>[济州市]济州格拉贝尔酒店(Grabel Hotel Jeju)(6183748)</t>
  </si>
  <si>
    <t>城景豪华双床房&lt;双人入住&gt;&lt;无早&gt;</t>
  </si>
  <si>
    <t>Song/Joonhyuk,Yang/Seogyung</t>
  </si>
  <si>
    <t xml:space="preserve">2954156	</t>
  </si>
  <si>
    <t xml:space="preserve">23139104	</t>
  </si>
  <si>
    <t xml:space="preserve">999222229531159	</t>
  </si>
  <si>
    <t>[芭堤雅]达拉海角渡假村(Cape Dara Resort)(5470678)</t>
  </si>
  <si>
    <t>豪华房&lt;特惠&gt;&lt;双人入住&gt;&lt;不适用泰国/印度次大陆客人&gt;&lt;双早&gt;</t>
  </si>
  <si>
    <t>GUO/ZIZHOU,GUO/ZIXUAN,GUO/JIANJING,REN/RUIMING</t>
  </si>
  <si>
    <t xml:space="preserve">2954186	</t>
  </si>
  <si>
    <t xml:space="preserve">486137	</t>
  </si>
  <si>
    <t xml:space="preserve">999222234932443	</t>
  </si>
  <si>
    <t>Ali/A B Mohammed</t>
  </si>
  <si>
    <t xml:space="preserve">2954979	</t>
  </si>
  <si>
    <t xml:space="preserve">210810919	</t>
  </si>
  <si>
    <t xml:space="preserve">999222236860628	</t>
  </si>
  <si>
    <t>[普吉岛]阿克塞斯别墅度假酒店(Access Resort &amp; Villas)(4036554)</t>
  </si>
  <si>
    <t>绿翼直通泳池房&lt;双人入住&gt;&lt;双早&gt;</t>
  </si>
  <si>
    <t>ZHANG/YUXIAO</t>
  </si>
  <si>
    <t xml:space="preserve">2955375	</t>
  </si>
  <si>
    <t xml:space="preserve">143588	</t>
  </si>
  <si>
    <t xml:space="preserve">999222236868251	</t>
  </si>
  <si>
    <t>JIN/LEI,ZHANG/FENGWEI</t>
  </si>
  <si>
    <t xml:space="preserve">2955379	</t>
  </si>
  <si>
    <t xml:space="preserve">143587	</t>
  </si>
  <si>
    <t xml:space="preserve">999222236909104	</t>
  </si>
  <si>
    <t>[卡罗维发利]普普大飯店(Grandhotel Pupp)(98313349)</t>
  </si>
  <si>
    <t>正面景舒适房&lt;双人入住&gt;&lt;预付&gt;&lt;双早&gt;</t>
  </si>
  <si>
    <t>YIPING/TAO</t>
  </si>
  <si>
    <t xml:space="preserve">2955397	</t>
  </si>
  <si>
    <t xml:space="preserve">RZ-1440423809	</t>
  </si>
  <si>
    <t xml:space="preserve">999222239398914	</t>
  </si>
  <si>
    <t>Park/Byeonghee</t>
  </si>
  <si>
    <t xml:space="preserve">2955985	</t>
  </si>
  <si>
    <t xml:space="preserve">23194434	</t>
  </si>
  <si>
    <t xml:space="preserve">999222245296694	</t>
  </si>
  <si>
    <t>礁湖畔双大床房&lt;今日特价 &gt;&lt;双人入住&gt;&lt;中宾&gt;&lt;双早&gt;</t>
  </si>
  <si>
    <t>RABUTAN/BERNARDINO</t>
  </si>
  <si>
    <t xml:space="preserve">2956962	</t>
  </si>
  <si>
    <t xml:space="preserve">1263675	</t>
  </si>
  <si>
    <t xml:space="preserve">999222245359302	</t>
  </si>
  <si>
    <t>海景幽居别墅&lt;今日特价 &gt;&lt;双人入住&gt;&lt;仅适用亚洲客人&gt;&lt;双早&gt;</t>
  </si>
  <si>
    <t>CHEN/ZHENSHENG,DENG/WENLIU</t>
  </si>
  <si>
    <t xml:space="preserve">2956969	</t>
  </si>
  <si>
    <t xml:space="preserve">73952208	</t>
  </si>
  <si>
    <t xml:space="preserve">999222248524748	</t>
  </si>
  <si>
    <t>[迪拜]阿瓦尼德拉迪拜酒店(Avani Deira Dubai Hotel)(103783099)</t>
  </si>
  <si>
    <t>安凡尼特大床房&lt;双人入住&gt;&lt;双早&gt;</t>
  </si>
  <si>
    <t>GIACOMELI MENEGAIS/ANDRE LUIS</t>
  </si>
  <si>
    <t xml:space="preserve">2957722	</t>
  </si>
  <si>
    <t xml:space="preserve"> 13829074	</t>
  </si>
  <si>
    <t xml:space="preserve">999222248840181	</t>
  </si>
  <si>
    <t>[大山脚]槟城标致酒店 (槟城对抗新冠肺炎认证)(Iconic Hotel Penang (PenangFightCovid-19 Certified))(28537947)</t>
  </si>
  <si>
    <t>TAN/JEE WENG</t>
  </si>
  <si>
    <t xml:space="preserve">2957804	</t>
  </si>
  <si>
    <t xml:space="preserve">358127	</t>
  </si>
  <si>
    <t xml:space="preserve">999222250603149	</t>
  </si>
  <si>
    <t>[吉隆坡]吉隆坡美利亚酒店(Meliá Kuala Lumpur)(8872508)</t>
  </si>
  <si>
    <t>粹美阁客房&lt;双人入住&gt;&lt;双早&gt;</t>
  </si>
  <si>
    <t>LI/DIEJUAN</t>
  </si>
  <si>
    <t xml:space="preserve">2958322	</t>
  </si>
  <si>
    <t xml:space="preserve">692710	</t>
  </si>
  <si>
    <t xml:space="preserve">999222250629158	</t>
  </si>
  <si>
    <t>礁湖畔双大床房&lt;今日特价 &gt;&lt;单人入住&gt;&lt;中宾&gt;&lt;单早&gt;</t>
  </si>
  <si>
    <t>PENG/CHIAYING</t>
  </si>
  <si>
    <t xml:space="preserve">2958339	</t>
  </si>
  <si>
    <t xml:space="preserve">1263684	</t>
  </si>
  <si>
    <t xml:space="preserve">999222251117081	</t>
  </si>
  <si>
    <t>Zhang/Wenjuan,Zhang/Wenwen</t>
  </si>
  <si>
    <t xml:space="preserve">2958522	</t>
  </si>
  <si>
    <t xml:space="preserve">73841938	</t>
  </si>
  <si>
    <t xml:space="preserve">999222256340749	</t>
  </si>
  <si>
    <t>Hsu/Chen Hao</t>
  </si>
  <si>
    <t xml:space="preserve">2959198	</t>
  </si>
  <si>
    <t xml:space="preserve">1263686	</t>
  </si>
  <si>
    <t xml:space="preserve">999222257445894	</t>
  </si>
  <si>
    <t>[吉隆坡]吉隆坡皇家朱兰酒店(Royale Chulan Kuala Lumpur)(5280527)</t>
  </si>
  <si>
    <t>Goel/Parv</t>
  </si>
  <si>
    <t xml:space="preserve">2959519	</t>
  </si>
  <si>
    <t xml:space="preserve">10010656432	</t>
  </si>
  <si>
    <t xml:space="preserve">999222259272237	</t>
  </si>
  <si>
    <t>[曼谷]曼谷利特酒店 (政府卫生认证)(LiT BANGKOK Hotel)(3799511)</t>
  </si>
  <si>
    <t>不同温度双床房(至少连住2晚及以上)&lt;特惠专享&gt;&lt;双人入住&gt;&lt;中宾&gt;&lt;双早&gt;</t>
  </si>
  <si>
    <t>XU/LEI,YANG/ZIYI</t>
  </si>
  <si>
    <t xml:space="preserve">2960007	</t>
  </si>
  <si>
    <t xml:space="preserve">9945	</t>
  </si>
  <si>
    <t xml:space="preserve">999222265751097	</t>
  </si>
  <si>
    <t>[Na Chom Thian]安娜安娜度假村(Ana Anan Resort &amp; Villas Pattaya)(44139517)</t>
  </si>
  <si>
    <t>观景台泳池别墅 (愉悦楼)(至少连住2晚及以上)&lt;特惠专享&gt;&lt;双人入住&gt;&lt;双早&gt;</t>
  </si>
  <si>
    <t>GUO/ZHIHAO</t>
  </si>
  <si>
    <t xml:space="preserve">2961293	</t>
  </si>
  <si>
    <t xml:space="preserve">999222265781780	</t>
  </si>
  <si>
    <t>TANG/QIANYUN,CHEN/JUNXI</t>
  </si>
  <si>
    <t xml:space="preserve">2961301	</t>
  </si>
  <si>
    <t xml:space="preserve">RR23000999	</t>
  </si>
  <si>
    <t xml:space="preserve">999222267816056	</t>
  </si>
  <si>
    <t>[曼谷]曼谷瑞享健康度假村(Mövenpick Bdms Wellness Resort Bangkok)(5281859)</t>
  </si>
  <si>
    <t>豪华特大床房(至少连住2晚及以上)&lt;特惠&gt;&lt;双人入住&gt;&lt;外宾&gt;&lt;双早&gt;</t>
  </si>
  <si>
    <t>CHEN/QIHAO,JIANG/JIAYING</t>
  </si>
  <si>
    <t xml:space="preserve">2961639	</t>
  </si>
  <si>
    <t xml:space="preserve">165515765	</t>
  </si>
  <si>
    <t xml:space="preserve">999222268460659	</t>
  </si>
  <si>
    <t>[甲米]甲米奥南呼啦呼啦度假酒店(政府卫生认证)(Hula Hula Resort, Ao Nang(SHA Extra Plus))(25051669)</t>
  </si>
  <si>
    <t>豪华池景山景房&lt;特价大促销&gt;&lt;三人入住&gt;&lt;早餐&gt;</t>
  </si>
  <si>
    <t>dubey/anshul,dubey/anshul,dubey/anshul,dubey/anshul</t>
  </si>
  <si>
    <t xml:space="preserve">2961799	</t>
  </si>
  <si>
    <t xml:space="preserve">999222270090459	</t>
  </si>
  <si>
    <t>[釜山]侬新酒店(Nongshim Hotel)(28537275)</t>
  </si>
  <si>
    <t>高处豪华双床房&lt;双人入住&gt;&lt;无早&gt;</t>
  </si>
  <si>
    <t>YUN/Heesun</t>
  </si>
  <si>
    <t xml:space="preserve">2962255	</t>
  </si>
  <si>
    <t xml:space="preserve">10658710	</t>
  </si>
  <si>
    <t xml:space="preserve">999222270671162	</t>
  </si>
  <si>
    <t>豪华特大床房&lt;双人入住&gt;&lt;不适用泰国/印度次大陆客人&gt;&lt;双早&gt;</t>
  </si>
  <si>
    <t>YANG/KEXIN,PENG/PAI</t>
  </si>
  <si>
    <t xml:space="preserve">2962549	</t>
  </si>
  <si>
    <t xml:space="preserve">486536	</t>
  </si>
  <si>
    <t xml:space="preserve">999222279445390	</t>
  </si>
  <si>
    <t>HU/DONGKAI,DONG/WEILI</t>
  </si>
  <si>
    <t xml:space="preserve">2964602	</t>
  </si>
  <si>
    <t xml:space="preserve">486630	</t>
  </si>
  <si>
    <t xml:space="preserve">999222280100290	</t>
  </si>
  <si>
    <t>尊贵双人房&lt;双人入住&gt;&lt;无早&gt;</t>
  </si>
  <si>
    <t>Shim/gi ho</t>
  </si>
  <si>
    <t xml:space="preserve">2964899	</t>
  </si>
  <si>
    <t xml:space="preserve">23195339	</t>
  </si>
  <si>
    <t xml:space="preserve">999222280999818	</t>
  </si>
  <si>
    <t>[清迈]清迈安纳塔拉度假酒店(Anantara Chiang Mai Resort)(3801936)</t>
  </si>
  <si>
    <t>园景豪华房(至少连住2晚及以上)&lt;特惠专享&gt;&lt;双人入住&gt;&lt;不适用泰国客人&gt;&lt;双早&gt;</t>
  </si>
  <si>
    <t>GAO/HAITAO,XU/LI</t>
  </si>
  <si>
    <t xml:space="preserve">2965444	</t>
  </si>
  <si>
    <t xml:space="preserve">999222284664277	</t>
  </si>
  <si>
    <t>[哥打京那巴鲁]哥打京那巴鲁凯悦尚萃酒店(Hyatt Centric Kota Kinabalu)(103784833)</t>
  </si>
  <si>
    <t>客房（2张单人床）&lt;双人入住&gt;&lt;双早&gt;</t>
  </si>
  <si>
    <t>Roe/seungeun</t>
  </si>
  <si>
    <t xml:space="preserve">2965890	</t>
  </si>
  <si>
    <t xml:space="preserve">6614638	</t>
  </si>
  <si>
    <t xml:space="preserve">999222288268355	</t>
  </si>
  <si>
    <t>[芭堤雅]X2 芭堤雅海洋宫(X2 Pattaya Oceanphere)(100607744)</t>
  </si>
  <si>
    <t>两卧室泳池别墅&lt;四人入住&gt;&lt;不适用泰国客人&gt;&lt;早餐&gt;</t>
  </si>
  <si>
    <t>WANG/PINGYAN,SHI/XIANYE,SHI/RUIQi</t>
  </si>
  <si>
    <t xml:space="preserve">2966623	</t>
  </si>
  <si>
    <t xml:space="preserve">28728451-1	</t>
  </si>
  <si>
    <t xml:space="preserve">999222290121030	</t>
  </si>
  <si>
    <t>[拉普拉普]麦克坦新镇萨沃伊酒店(Savoy Hotel Mactan Newtown)(92828783)</t>
  </si>
  <si>
    <t>豪华房&lt;特价大促销&gt;&lt;双人入住&gt;&lt;无早&gt;</t>
  </si>
  <si>
    <t>KIM/MINJAE,KIM/MINJAE</t>
  </si>
  <si>
    <t xml:space="preserve">2967041	</t>
  </si>
  <si>
    <t xml:space="preserve">58019	</t>
  </si>
  <si>
    <t xml:space="preserve">999222296366387	</t>
  </si>
  <si>
    <t>[马尔代夫]马尔代夫希尔顿格芮精选酒店(SAii Lagoon Maldives, Curio Collection by Hilton)(99678527)</t>
  </si>
  <si>
    <t>天空特大床房&lt;双人入住&gt;&lt;双早&gt;</t>
  </si>
  <si>
    <t>Yu/Miao,Yang/Yang</t>
  </si>
  <si>
    <t xml:space="preserve">2968377	</t>
  </si>
  <si>
    <t xml:space="preserve">999222297004913	</t>
  </si>
  <si>
    <t>香格里拉楼豪华特大床房&lt;双人入住&gt;&lt;双早&gt;</t>
  </si>
  <si>
    <t>LUO/WEI</t>
  </si>
  <si>
    <t xml:space="preserve">2968575	</t>
  </si>
  <si>
    <t xml:space="preserve">11490093	</t>
  </si>
  <si>
    <t xml:space="preserve">999222306776683	</t>
  </si>
  <si>
    <t>WENG/FEI,OONBUROM/NARUMOON</t>
  </si>
  <si>
    <t xml:space="preserve">2970291	</t>
  </si>
  <si>
    <t xml:space="preserve">43295	</t>
  </si>
  <si>
    <t xml:space="preserve">999222312232644	</t>
  </si>
  <si>
    <t>香格里拉楼豪华河景双床房(至少连住2晚及以上)&lt;特惠专享&gt;&lt;双人入住&gt;&lt;双早&gt;</t>
  </si>
  <si>
    <t>Wang/Yi</t>
  </si>
  <si>
    <t xml:space="preserve">2971352	</t>
  </si>
  <si>
    <t xml:space="preserve">11490541	</t>
  </si>
  <si>
    <t xml:space="preserve">999222313247631	</t>
  </si>
  <si>
    <t>SHI/QIONGYI,SHI/Hongzhen</t>
  </si>
  <si>
    <t xml:space="preserve">2971659	</t>
  </si>
  <si>
    <t xml:space="preserve">1282214	</t>
  </si>
  <si>
    <t xml:space="preserve">999222313251818	</t>
  </si>
  <si>
    <t>泳池园景特大床房(至少连住2晚及以上)&lt;双人入住&gt;&lt;双早&gt;</t>
  </si>
  <si>
    <t>CAI/QING,HUANG/YIN</t>
  </si>
  <si>
    <t xml:space="preserve">2971663	</t>
  </si>
  <si>
    <t xml:space="preserve">3180891	</t>
  </si>
  <si>
    <t xml:space="preserve">22314138985	</t>
  </si>
  <si>
    <t>[济州市]济州君悦酒店(Grand Hyatt Jeju)(99810240)</t>
  </si>
  <si>
    <t>65平米特大床房&lt;双人入住&gt;&lt;双早&gt;</t>
  </si>
  <si>
    <t>CHOI/MIKYUNG</t>
  </si>
  <si>
    <t xml:space="preserve">2971955	</t>
  </si>
  <si>
    <t xml:space="preserve">33535358	</t>
  </si>
  <si>
    <t xml:space="preserve">999222314652458	</t>
  </si>
  <si>
    <t>[薄荷岛]故事度假村(The Story Resort)(45698732)</t>
  </si>
  <si>
    <t>豪华大床房- 可使用游泳池&lt;特价大促销&gt;&lt;双人入住&gt;&lt;双早&gt;</t>
  </si>
  <si>
    <t>ZENG/HAIPING</t>
  </si>
  <si>
    <t xml:space="preserve">2972077	</t>
  </si>
  <si>
    <t xml:space="preserve">999222314928968	</t>
  </si>
  <si>
    <t>[玛特鲁斯丰坦]Road Lodge - 开普敦国际机场(Road Lodge Cape Town International Airport)(98308966)</t>
  </si>
  <si>
    <t>双人房（1 张双人床）客房&lt;双人入住&gt;&lt;预付&gt;&lt;无早&gt;</t>
  </si>
  <si>
    <t>HERSELMAN/CHRISTIAAN FREDERICK,BREEDT/NICOLE</t>
  </si>
  <si>
    <t xml:space="preserve">2972158	</t>
  </si>
  <si>
    <t xml:space="preserve">308BC93HK	</t>
  </si>
  <si>
    <t xml:space="preserve">999222315013488	</t>
  </si>
  <si>
    <t>[宿务]宿务滨海前线酒店 - 北开垦(Bayfront Hotel Cebu – North Reclamation)(8235106)</t>
  </si>
  <si>
    <t>高级房&lt;今日特价 &gt;&lt;双人入住&gt;&lt;双早&gt;</t>
  </si>
  <si>
    <t>Faelnar/Brando,Faelnar/Brando</t>
  </si>
  <si>
    <t xml:space="preserve">2972185	</t>
  </si>
  <si>
    <t xml:space="preserve">108433	</t>
  </si>
  <si>
    <t xml:space="preserve">999222317905145	</t>
  </si>
  <si>
    <t>香格里拉楼豪华河景特大床房&lt;双人入住&gt;&lt;双早&gt;</t>
  </si>
  <si>
    <t>SHIJIA/YU</t>
  </si>
  <si>
    <t xml:space="preserve">2972554	</t>
  </si>
  <si>
    <t xml:space="preserve">11490816	</t>
  </si>
  <si>
    <t xml:space="preserve">999222319884331	</t>
  </si>
  <si>
    <t>[吉隆坡]吉隆坡邵氏广场美居酒店(Mercure Kuala Lumpur Shaw Parade)(28538026)</t>
  </si>
  <si>
    <t>豪华双床房(至少连住2晚及以上)&lt;双人入住&gt;&lt;不适用马来西亚客人&gt;&lt;双早&gt;</t>
  </si>
  <si>
    <t>WANG/XIAOQIN</t>
  </si>
  <si>
    <t xml:space="preserve">2972803	</t>
  </si>
  <si>
    <t xml:space="preserve">743512	</t>
  </si>
  <si>
    <t xml:space="preserve">999222322917141	</t>
  </si>
  <si>
    <t>[中雅加达]丹那阿邦至爱酒店 - 赛德恩格(Favehotel Tanah Abang - Cideng)(28598570)</t>
  </si>
  <si>
    <t>致爱房&lt;双人入住&gt;&lt;预付&gt;&lt;无早&gt;</t>
  </si>
  <si>
    <t>NATALIA/LIDYA</t>
  </si>
  <si>
    <t xml:space="preserve">2973573	</t>
  </si>
  <si>
    <t xml:space="preserve">22323007242	</t>
  </si>
  <si>
    <t>65平米特大床房&lt;双人入住&gt;&lt;无早&gt;</t>
  </si>
  <si>
    <t>LEE/SANG HUN</t>
  </si>
  <si>
    <t xml:space="preserve">2973614	</t>
  </si>
  <si>
    <t xml:space="preserve">22321137061	</t>
  </si>
  <si>
    <t>香格里拉楼豪华双床房(至少连住2晚及以上)&lt;特惠专享&gt;&lt;双人入住&gt;&lt;双早&gt;</t>
  </si>
  <si>
    <t>Bouloum/Alli</t>
  </si>
  <si>
    <t xml:space="preserve">2972988	</t>
  </si>
  <si>
    <t xml:space="preserve">11490979	</t>
  </si>
  <si>
    <t xml:space="preserve">999222325867546	</t>
  </si>
  <si>
    <t>达拉套房&lt;双人入住&gt;&lt;不适用泰国/印度次大陆客人&gt;&lt;双早&gt;</t>
  </si>
  <si>
    <t>WANG/LI</t>
  </si>
  <si>
    <t xml:space="preserve">2973854	</t>
  </si>
  <si>
    <t xml:space="preserve">487053	</t>
  </si>
  <si>
    <t xml:space="preserve">999222326343993	</t>
  </si>
  <si>
    <t>[曼谷]金玉素万那普酒店(Golden Jade Suvarnabhumi)(28680143)</t>
  </si>
  <si>
    <t>高级房&lt;双人入住&gt;&lt;无早&gt;</t>
  </si>
  <si>
    <t>LIU/RONG</t>
  </si>
  <si>
    <t xml:space="preserve">2973909	</t>
  </si>
  <si>
    <t xml:space="preserve">acknowledged	</t>
  </si>
  <si>
    <t xml:space="preserve">999222327355852	</t>
  </si>
  <si>
    <t>[曼谷]曼谷索菲特特色酒店(SO/ Bangkok)(1549427)</t>
  </si>
  <si>
    <t>温馨双床房(至少连住2晚及以上)&lt;今日特价 &gt;&lt;双人入住&gt;&lt;中宾&gt;&lt;双早&gt;</t>
  </si>
  <si>
    <t>LAU/SAI KIT,ZHOU/YING</t>
  </si>
  <si>
    <t xml:space="preserve">2974040	</t>
  </si>
  <si>
    <t xml:space="preserve">904582	</t>
  </si>
  <si>
    <t xml:space="preserve">22327501341	</t>
  </si>
  <si>
    <t>香格里拉楼豪华特大床房(至少连住2晚及以上)&lt;特惠专享&gt;&lt;双人入住&gt;&lt;双早&gt;</t>
  </si>
  <si>
    <t>BOULOUM/ALLI</t>
  </si>
  <si>
    <t xml:space="preserve">2974073	</t>
  </si>
  <si>
    <t xml:space="preserve">11491028	</t>
  </si>
  <si>
    <t xml:space="preserve">999222327601490	</t>
  </si>
  <si>
    <t>[哥多华]索雷玛克单度假村(Solea Mactan Resort)(28523187)</t>
  </si>
  <si>
    <t>城景尊贵房&lt;特价大促销&gt;&lt;三人入住&gt;&lt;早餐&gt;</t>
  </si>
  <si>
    <t>Durye/Lee,Durye/Lee</t>
  </si>
  <si>
    <t xml:space="preserve">2974097	</t>
  </si>
  <si>
    <t xml:space="preserve">3409060	</t>
  </si>
  <si>
    <t xml:space="preserve">999222327953392	</t>
  </si>
  <si>
    <t>[甲米]蒂瓦娜甲米度假村(政府卫生认证)(Deevana Krabi Resort(SHA Extra Plus))(28761728)</t>
  </si>
  <si>
    <t>至尊豪华房&lt;双人入住&gt;&lt;双早&gt;</t>
  </si>
  <si>
    <t>PUN/SHEK KEUNG</t>
  </si>
  <si>
    <t xml:space="preserve">2974156	</t>
  </si>
  <si>
    <t xml:space="preserve">999222329950979	</t>
  </si>
  <si>
    <t>LIM/BOON HENG</t>
  </si>
  <si>
    <t xml:space="preserve">2974432	</t>
  </si>
  <si>
    <t xml:space="preserve">10010656939	</t>
  </si>
  <si>
    <t xml:space="preserve">999222331676266	</t>
  </si>
  <si>
    <t>高级双人床房&lt;双人入住&gt;&lt;双早&gt;</t>
  </si>
  <si>
    <t>Manipis/Darwin,Manipis/Darwin</t>
  </si>
  <si>
    <t xml:space="preserve">2974898	</t>
  </si>
  <si>
    <t xml:space="preserve">108538	</t>
  </si>
  <si>
    <t xml:space="preserve">999222336874026	</t>
  </si>
  <si>
    <t>[芭堤雅]文华伊斯特维尔酒店(Mandarin Eastville, Pattaya)(101052800)</t>
  </si>
  <si>
    <t>禅至尊豪华特大床房&lt;双人入住&gt;&lt;双早&gt;</t>
  </si>
  <si>
    <t>GUO/XIAOPING</t>
  </si>
  <si>
    <t xml:space="preserve">2975424	</t>
  </si>
  <si>
    <t xml:space="preserve">999222339115778	</t>
  </si>
  <si>
    <t>[帕拉尼亚克]马尼拉新濠天地凯悦酒店(Hyatt Regency Manila City of Dreams)(5917305)</t>
  </si>
  <si>
    <t>凯悦特大床房&lt;特价大促销&gt;&lt;双人入住&gt;&lt;不适用菲律宾客人&gt;&lt;无早&gt;</t>
  </si>
  <si>
    <t>CHEN/CHEE PENG</t>
  </si>
  <si>
    <t xml:space="preserve">2976017	</t>
  </si>
  <si>
    <t xml:space="preserve">8664203	</t>
  </si>
  <si>
    <t xml:space="preserve">999222341814693	</t>
  </si>
  <si>
    <t>MOHD YUSOF/SYAZA HANNAH</t>
  </si>
  <si>
    <t xml:space="preserve">2976307	</t>
  </si>
  <si>
    <t xml:space="preserve">10010656978	</t>
  </si>
  <si>
    <t xml:space="preserve">999222342248074	</t>
  </si>
  <si>
    <t>[乔治市]槟城长荣桂冠酒店 (槟城对抗新冠肺炎认证)(Evergreen Laurel Hotel Penang (PenangFightCovid-19 Certified))(28528115)</t>
  </si>
  <si>
    <t>海景豪华特大床房&lt;双人入住&gt;&lt;双早&gt;</t>
  </si>
  <si>
    <t>LEOW/FOO LENG</t>
  </si>
  <si>
    <t xml:space="preserve">2976383	</t>
  </si>
  <si>
    <t xml:space="preserve">23012563317	</t>
  </si>
  <si>
    <t xml:space="preserve">999222343529600	</t>
  </si>
  <si>
    <t>[吉隆坡]铂尔曼吉隆坡城市中心大酒店(Pullman Kuala Lumpur City Centre Hotel &amp; Residences)(5073220)</t>
  </si>
  <si>
    <t>甄选至尊豪华特大床房&lt;双人入住&gt;&lt;双早&gt;</t>
  </si>
  <si>
    <t>MUHD SOBRI/NOOR AZRINA</t>
  </si>
  <si>
    <t xml:space="preserve">2976583	</t>
  </si>
  <si>
    <t xml:space="preserve">905159	</t>
  </si>
  <si>
    <t xml:space="preserve">999222344726762	</t>
  </si>
  <si>
    <t>[阿布扎比]安纳塔拉东方曼格罗夫阿布扎比酒店(Anantara Eastern Mangroves Abu Dhabi Hotel)(103172909)</t>
  </si>
  <si>
    <t>豪华房(带阳台)&lt;双人入住&gt;&lt;双早&gt;</t>
  </si>
  <si>
    <t>PLONER/LINDA SUE</t>
  </si>
  <si>
    <t xml:space="preserve">2976812	</t>
  </si>
  <si>
    <t xml:space="preserve">46751675	</t>
  </si>
  <si>
    <t xml:space="preserve">999222345958014	</t>
  </si>
  <si>
    <t>[甲米]甲米奥南宜必思尚品酒店(政府卫生认证)(Ibis Styles Krabi Ao Nang(SHA Extra Plus))(3525981)</t>
  </si>
  <si>
    <t>标准双人房&lt;特惠专享&gt;&lt;双人入住&gt;&lt;双早&gt;</t>
  </si>
  <si>
    <t>FANG/JIN</t>
  </si>
  <si>
    <t xml:space="preserve">2977160	</t>
  </si>
  <si>
    <t xml:space="preserve">38530063	</t>
  </si>
  <si>
    <t>,</t>
  </si>
  <si>
    <t>A230129152406481</t>
  </si>
  <si>
    <t>A230129152521481</t>
  </si>
  <si>
    <t>CNY / HKD 当前参考汇率: 1.158305877</t>
  </si>
  <si>
    <t>总计：317047.64 CNY/
367238.14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</si>
  <si>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</si>
  <si>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</si>
  <si>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</si>
  <si>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</si>
  <si>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</si>
  <si>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</si>
  <si>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</si>
  <si>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</si>
  <si>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</si>
  <si>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</si>
  <si>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</si>
  <si>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</si>
  <si>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</si>
  <si>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</si>
  <si>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</si>
  <si>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</si>
  <si>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</si>
  <si>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</si>
  <si>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</si>
  <si>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2023-01-25</t>
  </si>
  <si>
    <t>2977160</t>
  </si>
  <si>
    <t>甲米奥南宜必思尚品酒店</t>
  </si>
  <si>
    <t>FANG JIN</t>
  </si>
  <si>
    <t>2023-01-26</t>
  </si>
  <si>
    <t>退房日周结</t>
  </si>
  <si>
    <t>281.00</t>
  </si>
  <si>
    <t>RMB</t>
  </si>
  <si>
    <t>0</t>
  </si>
  <si>
    <t>0.00</t>
  </si>
  <si>
    <t>携程国际直连(DD)</t>
  </si>
  <si>
    <t>01.011174</t>
  </si>
  <si>
    <t>2023-01-25 20:43:28</t>
  </si>
  <si>
    <t>否</t>
  </si>
  <si>
    <t>汇智国际旅游发展有限公司</t>
  </si>
  <si>
    <t>直采</t>
  </si>
  <si>
    <t>泰国</t>
  </si>
  <si>
    <t>2976812</t>
  </si>
  <si>
    <t>安纳塔拉东方曼格罗夫阿布扎比酒店</t>
  </si>
  <si>
    <t>PLONER LINDA SUE</t>
  </si>
  <si>
    <t>1010.00</t>
  </si>
  <si>
    <t>2023-01-25 15:32:41</t>
  </si>
  <si>
    <t>阿拉伯联合酋长国</t>
  </si>
  <si>
    <t>2976583</t>
  </si>
  <si>
    <t>铂尔曼吉隆坡城市中心大酒店</t>
  </si>
  <si>
    <t>MUHD SOBRI NOOR AZRINA</t>
  </si>
  <si>
    <t>707.00</t>
  </si>
  <si>
    <t>2023-01-25 15:33:19</t>
  </si>
  <si>
    <t>马来西亚</t>
  </si>
  <si>
    <t>2976383</t>
  </si>
  <si>
    <t>槟城长荣桂冠酒店</t>
  </si>
  <si>
    <t>LEOW FOO LENG</t>
  </si>
  <si>
    <t>466.00</t>
  </si>
  <si>
    <t>2023-01-25 12:40:08</t>
  </si>
  <si>
    <t>2976307</t>
  </si>
  <si>
    <t>吉隆坡皇家朱兰酒店</t>
  </si>
  <si>
    <t>MOHD YUSOF SYAZA HANNAH</t>
  </si>
  <si>
    <t>405.00</t>
  </si>
  <si>
    <t>2023-01-25 11:48:15</t>
  </si>
  <si>
    <t>2976017</t>
  </si>
  <si>
    <t>马尼拉梦之城凯悦酒店</t>
  </si>
  <si>
    <t>CHEN CHEE PENG</t>
  </si>
  <si>
    <t>1261.00</t>
  </si>
  <si>
    <t>2023-01-25 12:57:59</t>
  </si>
  <si>
    <t>菲律宾</t>
  </si>
  <si>
    <t>2023-01-24</t>
  </si>
  <si>
    <t>2974898</t>
  </si>
  <si>
    <t>宿务海湾酒店-北垦区</t>
  </si>
  <si>
    <t>Manipis Darwin,Manipis Darwin</t>
  </si>
  <si>
    <t>400.00</t>
  </si>
  <si>
    <t>2023-01-24 18:53:28</t>
  </si>
  <si>
    <t>2974432</t>
  </si>
  <si>
    <t>LIM BOON HENG</t>
  </si>
  <si>
    <t>2023-01-24 15:58:40</t>
  </si>
  <si>
    <t>2974097</t>
  </si>
  <si>
    <t>索雷玛克单度假村 -  多用途物业</t>
  </si>
  <si>
    <t>Durye Lee,Durye Lee</t>
  </si>
  <si>
    <t>1050.00</t>
  </si>
  <si>
    <t>2023-01-24 13:57:38</t>
  </si>
  <si>
    <t>2974073</t>
  </si>
  <si>
    <t>曼谷香格里拉大酒店</t>
  </si>
  <si>
    <t>BOULOUM ALLI</t>
  </si>
  <si>
    <t>2680.00</t>
  </si>
  <si>
    <t>2023-01-24 13:10:09</t>
  </si>
  <si>
    <t>2974040</t>
  </si>
  <si>
    <t>曼谷索菲特特色酒店</t>
  </si>
  <si>
    <t>LAU SAI KIT,ZHOU YING</t>
  </si>
  <si>
    <t>2170.00</t>
  </si>
  <si>
    <t>2023-01-24 12:44:46</t>
  </si>
  <si>
    <t>2973909</t>
  </si>
  <si>
    <t>曼谷金玉素旺纳普酒店</t>
  </si>
  <si>
    <t>LIU RONG</t>
  </si>
  <si>
    <t>183.00</t>
  </si>
  <si>
    <t>2023-01-24 11:23:03</t>
  </si>
  <si>
    <t>2973854</t>
  </si>
  <si>
    <t>达拉海角度假酒店</t>
  </si>
  <si>
    <t>WANG LI</t>
  </si>
  <si>
    <t>3358.00</t>
  </si>
  <si>
    <t>2023-01-24 11:04:47</t>
  </si>
  <si>
    <t>2973573</t>
  </si>
  <si>
    <t>丹那阿邦至爱酒店 - 赛德恩格</t>
  </si>
  <si>
    <t>NATALIA LIDYA</t>
  </si>
  <si>
    <t>131.00</t>
  </si>
  <si>
    <t>2023-01-24 07:21:29</t>
  </si>
  <si>
    <t>直连</t>
  </si>
  <si>
    <t>印度尼西亚</t>
  </si>
  <si>
    <t>2023-01-23</t>
  </si>
  <si>
    <t>2972988</t>
  </si>
  <si>
    <t>Bouloum Alli</t>
  </si>
  <si>
    <t>2023-01-24 10:29:17</t>
  </si>
  <si>
    <t>2972803</t>
  </si>
  <si>
    <t>吉隆坡邵氏广场美居酒店</t>
  </si>
  <si>
    <t>WANG XIAOQIN</t>
  </si>
  <si>
    <t>806.00</t>
  </si>
  <si>
    <t>2023-01-24 11:04:35</t>
  </si>
  <si>
    <t>2972554</t>
  </si>
  <si>
    <t>SHIJIA YU</t>
  </si>
  <si>
    <t>1470.00</t>
  </si>
  <si>
    <t>2023-01-23 19:50:33</t>
  </si>
  <si>
    <t>2972185</t>
  </si>
  <si>
    <t>Faelnar Brando,Faelnar Brando</t>
  </si>
  <si>
    <t>350.00</t>
  </si>
  <si>
    <t>2023-01-23 16:20:45</t>
  </si>
  <si>
    <t>2972158</t>
  </si>
  <si>
    <t>Road Lodge - 开普敦国际机场</t>
  </si>
  <si>
    <t>HERSELMAN CHRISTIAAN FREDERICK,BREEDT NICOLE</t>
  </si>
  <si>
    <t>342.00</t>
  </si>
  <si>
    <t>2023-01-23 15:50:48</t>
  </si>
  <si>
    <t>南非</t>
  </si>
  <si>
    <t>2971955</t>
  </si>
  <si>
    <t>济州凯悦酒店</t>
  </si>
  <si>
    <t>CHOI MIKYUNG</t>
  </si>
  <si>
    <t>3240.00</t>
  </si>
  <si>
    <t>2023-01-23 15:07:49</t>
  </si>
  <si>
    <t>韩国</t>
  </si>
  <si>
    <t>2971663</t>
  </si>
  <si>
    <t>吉隆坡四季酒店</t>
  </si>
  <si>
    <t>CAI QING,HUANG YIN</t>
  </si>
  <si>
    <t>3140.00</t>
  </si>
  <si>
    <t>2023-01-23 16:20:39</t>
  </si>
  <si>
    <t>2971659</t>
  </si>
  <si>
    <t>曼谷大都会酒店</t>
  </si>
  <si>
    <t>SHI QIONGYI,SHI Hongzhen</t>
  </si>
  <si>
    <t>1840.00</t>
  </si>
  <si>
    <t>2023-01-23 12:29:41</t>
  </si>
  <si>
    <t>2971352</t>
  </si>
  <si>
    <t>Wang Yi</t>
  </si>
  <si>
    <t>2864.00</t>
  </si>
  <si>
    <t>2023-01-23 10:55:52</t>
  </si>
  <si>
    <t>2023-01-22</t>
  </si>
  <si>
    <t>2970291</t>
  </si>
  <si>
    <t>普吉岛迈考美丽亚酒店(SHA Extra Plus)</t>
  </si>
  <si>
    <t>WENG FEI,OONBUROM NARUMOON</t>
  </si>
  <si>
    <t>3330.00</t>
  </si>
  <si>
    <t>2023-01-22 17:33:39</t>
  </si>
  <si>
    <t>2023-01-21</t>
  </si>
  <si>
    <t>2968575</t>
  </si>
  <si>
    <t>LUO WEI</t>
  </si>
  <si>
    <t>1385.00</t>
  </si>
  <si>
    <t>2023-01-22 13:10:10</t>
  </si>
  <si>
    <t>2967041</t>
  </si>
  <si>
    <t>麦克坦新镇萨沃伊酒店</t>
  </si>
  <si>
    <t>KIM MINJAE,KIM MINJAE</t>
  </si>
  <si>
    <t>294.00</t>
  </si>
  <si>
    <t>2023-01-23 11:37:48</t>
  </si>
  <si>
    <t>2023-01-20</t>
  </si>
  <si>
    <t>2966623</t>
  </si>
  <si>
    <t>芭堤雅X2海洋宫公寓</t>
  </si>
  <si>
    <t>WANG PINGYAN,SHI XIANYE,SHI RUIQi</t>
  </si>
  <si>
    <t>1807.00</t>
  </si>
  <si>
    <t>2023-01-20 23:44:49</t>
  </si>
  <si>
    <t>2965890</t>
  </si>
  <si>
    <t>Hyatt Centric Kota Kinabalu</t>
  </si>
  <si>
    <t>Roe seungeun</t>
  </si>
  <si>
    <t>7644.00</t>
  </si>
  <si>
    <t>45.64</t>
  </si>
  <si>
    <t>-7598</t>
  </si>
  <si>
    <t>2023-01-20 17:53:52</t>
  </si>
  <si>
    <t>2964899</t>
  </si>
  <si>
    <t>仁川机场贝斯特韦斯特精品酒店</t>
  </si>
  <si>
    <t>Shim gi ho</t>
  </si>
  <si>
    <t>432.00</t>
  </si>
  <si>
    <t>2023-01-20 09:25:04</t>
  </si>
  <si>
    <t>2964602</t>
  </si>
  <si>
    <t>HU DONGKAI,DONG WEILI</t>
  </si>
  <si>
    <t>1884.00</t>
  </si>
  <si>
    <t>2023-01-20 10:08:14</t>
  </si>
  <si>
    <t>2023-01-19</t>
  </si>
  <si>
    <t>2962549</t>
  </si>
  <si>
    <t>YANG KEXIN,PENG PAI</t>
  </si>
  <si>
    <t>2898.00</t>
  </si>
  <si>
    <t>2023-01-19 13:22:32</t>
  </si>
  <si>
    <t>2962255</t>
  </si>
  <si>
    <t>侬新酒店</t>
  </si>
  <si>
    <t>YUN Heesun</t>
  </si>
  <si>
    <t>1357.00</t>
  </si>
  <si>
    <t>2023-01-19 11:15:51</t>
  </si>
  <si>
    <t>2961799</t>
  </si>
  <si>
    <t>奥南呼啦呼拉度假酒店</t>
  </si>
  <si>
    <t>dubey anshul,dubey anshul,dubey anshul,dubey anshul</t>
  </si>
  <si>
    <t>1648.00</t>
  </si>
  <si>
    <t>2023-01-19 10:23:47</t>
  </si>
  <si>
    <t>2961639</t>
  </si>
  <si>
    <t>曼谷瑞享健康度假村</t>
  </si>
  <si>
    <t>CHEN QIHAO,JIANG JIAYING</t>
  </si>
  <si>
    <t>3560.00</t>
  </si>
  <si>
    <t>2023-01-19 12:08:22</t>
  </si>
  <si>
    <t>2023-01-18</t>
  </si>
  <si>
    <t>2961301</t>
  </si>
  <si>
    <t>安娜安娜度假村</t>
  </si>
  <si>
    <t>TANG QIANYUN,CHEN JUNXI</t>
  </si>
  <si>
    <t>2818.00</t>
  </si>
  <si>
    <t>2023-01-19 10:57:43</t>
  </si>
  <si>
    <t>2960007</t>
  </si>
  <si>
    <t>曼谷利特酒店</t>
  </si>
  <si>
    <t>XU LEI,YANG ZIYI</t>
  </si>
  <si>
    <t>1947.00</t>
  </si>
  <si>
    <t>2023-01-18 16:03:37</t>
  </si>
  <si>
    <t>2959519</t>
  </si>
  <si>
    <t>Goel Parv</t>
  </si>
  <si>
    <t>3913.00</t>
  </si>
  <si>
    <t>2023-01-18 19:38:03</t>
  </si>
  <si>
    <t>2959198</t>
  </si>
  <si>
    <t>种植园湾温泉度假村</t>
  </si>
  <si>
    <t>Hsu Chen Hao</t>
  </si>
  <si>
    <t>1368.00</t>
  </si>
  <si>
    <t>2023-01-20 12:01:04</t>
  </si>
  <si>
    <t>2958522</t>
  </si>
  <si>
    <t>威斯汀普吉岛西瑞湾度假村及水疗中心</t>
  </si>
  <si>
    <t>Zhang Wenjuan,Zhang Wenwen</t>
  </si>
  <si>
    <t>2130.00</t>
  </si>
  <si>
    <t>2023-01-18 11:06:29</t>
  </si>
  <si>
    <t>2023-01-17</t>
  </si>
  <si>
    <t>2958339</t>
  </si>
  <si>
    <t>PENG CHIAYING</t>
  </si>
  <si>
    <t>1244.00</t>
  </si>
  <si>
    <t>2023-01-21 12:09:16</t>
  </si>
  <si>
    <t>2958322</t>
  </si>
  <si>
    <t>吉隆坡美利亚酒店</t>
  </si>
  <si>
    <t>LI DIEJUAN</t>
  </si>
  <si>
    <t>1271.00</t>
  </si>
  <si>
    <t>2023-01-18 12:44:41</t>
  </si>
  <si>
    <t>2957804</t>
  </si>
  <si>
    <t>槟城标致酒店 (槟城对抗新冠肺炎认证)</t>
  </si>
  <si>
    <t>TAN JEE WENG</t>
  </si>
  <si>
    <t>439.00</t>
  </si>
  <si>
    <t>2023-01-17 20:28:25</t>
  </si>
  <si>
    <t>2957722</t>
  </si>
  <si>
    <t>阿瓦尼德拉迪拜酒店</t>
  </si>
  <si>
    <t>GIACOMELI MENEGAIS ANDRE LUIS</t>
  </si>
  <si>
    <t>6610.00</t>
  </si>
  <si>
    <t>2023-01-18 15:04:07</t>
  </si>
  <si>
    <t>2956969</t>
  </si>
  <si>
    <t>苏梅岛W酒店</t>
  </si>
  <si>
    <t>CHEN ZHENSHENG,DENG WENLIU</t>
  </si>
  <si>
    <t>10036.00</t>
  </si>
  <si>
    <t>2023-01-18 13:50:55</t>
  </si>
  <si>
    <t>2956962</t>
  </si>
  <si>
    <t>CHEN QIAOPING,RABUTAN BERNARDINO</t>
  </si>
  <si>
    <t>2023-01-18 11:34:15</t>
  </si>
  <si>
    <t>2955985</t>
  </si>
  <si>
    <t>Park Byeonghee</t>
  </si>
  <si>
    <t>424.00</t>
  </si>
  <si>
    <t>2023-01-17 10:28:58</t>
  </si>
  <si>
    <t>2023-01-16</t>
  </si>
  <si>
    <t>2955397</t>
  </si>
  <si>
    <t>普普大飯店</t>
  </si>
  <si>
    <t>YIPING TAO</t>
  </si>
  <si>
    <t>2047.64</t>
  </si>
  <si>
    <t>2023-01-16 22:32:08</t>
  </si>
  <si>
    <t>捷克</t>
  </si>
  <si>
    <t>2955379</t>
  </si>
  <si>
    <t>阿克塞斯别墅度假酒店</t>
  </si>
  <si>
    <t>JIN LEI,ZHANG FENGWEI</t>
  </si>
  <si>
    <t>1704.00</t>
  </si>
  <si>
    <t>2023-01-17 14:50:53</t>
  </si>
  <si>
    <t>2955375</t>
  </si>
  <si>
    <t>ZHANG YUXIAO</t>
  </si>
  <si>
    <t>2023-01-17 12:40:27</t>
  </si>
  <si>
    <t>2954979</t>
  </si>
  <si>
    <t>吉隆坡宾乐雅精选酒店</t>
  </si>
  <si>
    <t>Ali A B Mohammed</t>
  </si>
  <si>
    <t>1804.00</t>
  </si>
  <si>
    <t>2023-01-20 16:08:37</t>
  </si>
  <si>
    <t>2954186</t>
  </si>
  <si>
    <t>GUO ZIZHOU,GUO ZIXUAN,GUO JIANJING,REN RUIMING</t>
  </si>
  <si>
    <t>3772.00</t>
  </si>
  <si>
    <t>2023-01-16 16:10:59</t>
  </si>
  <si>
    <t>2954156</t>
  </si>
  <si>
    <t>济州格拉贝尔酒店</t>
  </si>
  <si>
    <t>Song Joonhyuk,Yang Seogyung</t>
  </si>
  <si>
    <t>422.00</t>
  </si>
  <si>
    <t>2023-01-16 16:21:45</t>
  </si>
  <si>
    <t>2953753</t>
  </si>
  <si>
    <t>普吉岛科莫雅姆度假村</t>
  </si>
  <si>
    <t>MARGOLIS MICHAEL,CAI XU</t>
  </si>
  <si>
    <t>3000.00</t>
  </si>
  <si>
    <t>2023-01-16 21:00:37</t>
  </si>
  <si>
    <t>2953729</t>
  </si>
  <si>
    <t>KOK LYE WAH</t>
  </si>
  <si>
    <t>1196.00</t>
  </si>
  <si>
    <t>2023-01-18 17:36:35</t>
  </si>
  <si>
    <t>2953702</t>
  </si>
  <si>
    <t>普吉岛希尔顿阿卡迪亚温泉度假酒店 (SHA Extra Plus)</t>
  </si>
  <si>
    <t>WANG QIAOCHU,YANG QIONG</t>
  </si>
  <si>
    <t>6600.00</t>
  </si>
  <si>
    <t>2023-01-16 15:42:28</t>
  </si>
  <si>
    <t>2953622</t>
  </si>
  <si>
    <t>攀瓦布里海滨度假村(SHA Extra Plus)</t>
  </si>
  <si>
    <t>WACHIRAPHAN CHINDANAI</t>
  </si>
  <si>
    <t>352.00</t>
  </si>
  <si>
    <t>2023-01-16 12:40:13</t>
  </si>
  <si>
    <t>2952627</t>
  </si>
  <si>
    <t>LEE PO HSUAN</t>
  </si>
  <si>
    <t>1060.00</t>
  </si>
  <si>
    <t>2023-01-16 12:59:21</t>
  </si>
  <si>
    <t>2023-01-15</t>
  </si>
  <si>
    <t>2952153</t>
  </si>
  <si>
    <t>曼谷HOMM素坤逸34街酒店</t>
  </si>
  <si>
    <t>preechapattananon napattararat</t>
  </si>
  <si>
    <t>892.00</t>
  </si>
  <si>
    <t>2023-01-16 12:31:45</t>
  </si>
  <si>
    <t>2951692</t>
  </si>
  <si>
    <t>yang li,Lee Mingyeeclara</t>
  </si>
  <si>
    <t>2050.00</t>
  </si>
  <si>
    <t>2023-01-15 19:34:15</t>
  </si>
  <si>
    <t>2950998</t>
  </si>
  <si>
    <t>LI ZENGZHONG,LI LI</t>
  </si>
  <si>
    <t>5708.00</t>
  </si>
  <si>
    <t>2023-01-17 19:32:04</t>
  </si>
  <si>
    <t>2950445</t>
  </si>
  <si>
    <t>科伦曼谷酒店</t>
  </si>
  <si>
    <t>ZHANG ZHENMING,YAO JUN</t>
  </si>
  <si>
    <t>2288.00</t>
  </si>
  <si>
    <t>2023-01-16 08:19:13</t>
  </si>
  <si>
    <t>2950021</t>
  </si>
  <si>
    <t>康斯特白拉热带海滩度假村</t>
  </si>
  <si>
    <t>LEE HYEJUNG</t>
  </si>
  <si>
    <t>2532.00</t>
  </si>
  <si>
    <t>2023-01-15 10:56:10</t>
  </si>
  <si>
    <t>2023-01-14</t>
  </si>
  <si>
    <t>2949541</t>
  </si>
  <si>
    <t>REN FANGQIN,XING MINGYUAN</t>
  </si>
  <si>
    <t>2745.00</t>
  </si>
  <si>
    <t>2023-01-16 16:08:11</t>
  </si>
  <si>
    <t>2949475</t>
  </si>
  <si>
    <t>kwon taesang</t>
  </si>
  <si>
    <t>420.00</t>
  </si>
  <si>
    <t>2023-01-16 09:36:10</t>
  </si>
  <si>
    <t>2949222</t>
  </si>
  <si>
    <t>HU FAN,ZHEN YURU</t>
  </si>
  <si>
    <t>4800.00</t>
  </si>
  <si>
    <t>2023-01-15 13:01:39</t>
  </si>
  <si>
    <t>2948392</t>
  </si>
  <si>
    <t>TAN XIAOYING</t>
  </si>
  <si>
    <t>4460.00</t>
  </si>
  <si>
    <t>2023-01-14 15:33:16</t>
  </si>
  <si>
    <t>2947128</t>
  </si>
  <si>
    <t>ALEDAN MANSOUR,ALSALAMAH MONA</t>
  </si>
  <si>
    <t>3250.00</t>
  </si>
  <si>
    <t>2023-01-14 14:53:57</t>
  </si>
  <si>
    <t>2023-01-13</t>
  </si>
  <si>
    <t>2945448</t>
  </si>
  <si>
    <t>YANG MIYOUNG</t>
  </si>
  <si>
    <t>2023-01-13 15:06:20</t>
  </si>
  <si>
    <t>2944420</t>
  </si>
  <si>
    <t>LIU QING,QI SHIXIN</t>
  </si>
  <si>
    <t>2023-01-13 13:53:05</t>
  </si>
  <si>
    <t>2023-01-12</t>
  </si>
  <si>
    <t>2942855</t>
  </si>
  <si>
    <t>Yao Jun</t>
  </si>
  <si>
    <t>2240.00</t>
  </si>
  <si>
    <t>2023-01-12 18:27:15</t>
  </si>
  <si>
    <t>2941845</t>
  </si>
  <si>
    <t>吉隆坡千禧大酒店</t>
  </si>
  <si>
    <t>CHUANG TINGHSIH,CHUANG TINGYU</t>
  </si>
  <si>
    <t>5376.00</t>
  </si>
  <si>
    <t>2023-01-12 15:30:35</t>
  </si>
  <si>
    <t>2941507</t>
  </si>
  <si>
    <t>Liu Guixiang,Liu Lijun</t>
  </si>
  <si>
    <t>2338.00</t>
  </si>
  <si>
    <t>2023-01-12 13:58:46</t>
  </si>
  <si>
    <t>2941501</t>
  </si>
  <si>
    <t>Li Ming,Zhang Lu</t>
  </si>
  <si>
    <t>2023-01-12 14:12:04</t>
  </si>
  <si>
    <t>2941385</t>
  </si>
  <si>
    <t>标准酒店 - 曼谷大都会大厦</t>
  </si>
  <si>
    <t>QIU ZHEN,CHENG JUNJIE</t>
  </si>
  <si>
    <t>2010.00</t>
  </si>
  <si>
    <t>2023-01-17 15:22:23</t>
  </si>
  <si>
    <t>2941036</t>
  </si>
  <si>
    <t>XING GUOYU</t>
  </si>
  <si>
    <t>1056.00</t>
  </si>
  <si>
    <t>2023-01-12 18:45:34</t>
  </si>
  <si>
    <t>2023-01-11</t>
  </si>
  <si>
    <t>2940897</t>
  </si>
  <si>
    <t>盛泰澜芭堤雅幻影度假村</t>
  </si>
  <si>
    <t>CHEN XINPING,ZHANG WUNING,ZHANG HELI,LI WENQIAN</t>
  </si>
  <si>
    <t>4540.00</t>
  </si>
  <si>
    <t>2023-01-13 15:41:59</t>
  </si>
  <si>
    <t>2938456</t>
  </si>
  <si>
    <t>GONZALEZBERNAL VICTOR MANUEL</t>
  </si>
  <si>
    <t>6595.00</t>
  </si>
  <si>
    <t>2023-01-11 11:34:25</t>
  </si>
  <si>
    <t>2937873</t>
  </si>
  <si>
    <t>GAO LINGLI</t>
  </si>
  <si>
    <t>2670.00</t>
  </si>
  <si>
    <t>2023-01-11 10:51:46</t>
  </si>
  <si>
    <t>2023-01-10</t>
  </si>
  <si>
    <t>2937714</t>
  </si>
  <si>
    <t>KOH FUI SIN,Deng Lu Qiang</t>
  </si>
  <si>
    <t>2023-01-11 16:59:10</t>
  </si>
  <si>
    <t>2937530</t>
  </si>
  <si>
    <t>PAUKATHORN ANA CRISTINA,THORN STEPHEN</t>
  </si>
  <si>
    <t>4890.00</t>
  </si>
  <si>
    <t>2023-01-21 12:36:31</t>
  </si>
  <si>
    <t>2934936</t>
  </si>
  <si>
    <t>Kamali Shadi</t>
  </si>
  <si>
    <t>3168.00</t>
  </si>
  <si>
    <t>2023-01-10 12:08:12</t>
  </si>
  <si>
    <t>2023-01-09</t>
  </si>
  <si>
    <t>2931998</t>
  </si>
  <si>
    <t>曼谷秋素坤逸酒店 (SHA Plus+)</t>
  </si>
  <si>
    <t>KWAN CHI LAM,CHENG SIU MAN,SO MAN KIT</t>
  </si>
  <si>
    <t>510.00</t>
  </si>
  <si>
    <t>2023-01-09 08:54:20</t>
  </si>
  <si>
    <t>2931994</t>
  </si>
  <si>
    <t>WU WAI WANG,NIE WEI</t>
  </si>
  <si>
    <t>1200.00</t>
  </si>
  <si>
    <t>2023-01-09 08:36:27</t>
  </si>
  <si>
    <t>2023-01-07</t>
  </si>
  <si>
    <t>2928990</t>
  </si>
  <si>
    <t>槟城皇家朱兰酒店</t>
  </si>
  <si>
    <t>Ismail Mohd Fitri Aslam</t>
  </si>
  <si>
    <t>428.00</t>
  </si>
  <si>
    <t>2023-01-11 10:16:04</t>
  </si>
  <si>
    <t>2023-01-06</t>
  </si>
  <si>
    <t>2925401</t>
  </si>
  <si>
    <t>长滩岛摄政沙滩水疗度假村</t>
  </si>
  <si>
    <t>MAIDARJAV SHINY</t>
  </si>
  <si>
    <t>1160.00</t>
  </si>
  <si>
    <t>2023-01-06 15:29:56</t>
  </si>
  <si>
    <t>2023-01-02</t>
  </si>
  <si>
    <t>2915856</t>
  </si>
  <si>
    <t>普吉假日酒店 (SHA Extra Plus)</t>
  </si>
  <si>
    <t>JING GUOCHAO</t>
  </si>
  <si>
    <t>3008.00</t>
  </si>
  <si>
    <t>2023-01-02 12:11:30</t>
  </si>
  <si>
    <t>2915855</t>
  </si>
  <si>
    <t>XIN YUNDI,LI XIAOGUO</t>
  </si>
  <si>
    <t>2023-01-02 12:09:38</t>
  </si>
  <si>
    <t>2022-12-31</t>
  </si>
  <si>
    <t>2912595</t>
  </si>
  <si>
    <t>宁漫居</t>
  </si>
  <si>
    <t>LUECHA NARUEMON,SUTA PANTIRA</t>
  </si>
  <si>
    <t>434.00</t>
  </si>
  <si>
    <t>2022-12-31 12:24:23</t>
  </si>
  <si>
    <t>2022-12-29</t>
  </si>
  <si>
    <t>2910193</t>
  </si>
  <si>
    <t>曼谷索拉利亚西铁酒店</t>
  </si>
  <si>
    <t>Huang Ching-Wei</t>
  </si>
  <si>
    <t>1990.00</t>
  </si>
  <si>
    <t>2022-12-30 10:46:16</t>
  </si>
  <si>
    <t>2908480</t>
  </si>
  <si>
    <t>哥打京那巴鲁元明大酒店</t>
  </si>
  <si>
    <t>chew su liong</t>
  </si>
  <si>
    <t>2023-01-05 12:26:52</t>
  </si>
  <si>
    <t>2907258</t>
  </si>
  <si>
    <t>CHANBIN KIM,TBA TBA</t>
  </si>
  <si>
    <t>1095.00</t>
  </si>
  <si>
    <t>2022-12-29 11:15:37</t>
  </si>
  <si>
    <t>2907216</t>
  </si>
  <si>
    <t>阿尔法公寓式酒店</t>
  </si>
  <si>
    <t>YOO KWANGJUN</t>
  </si>
  <si>
    <t>3024.00</t>
  </si>
  <si>
    <t>2022-12-30 07:40:40</t>
  </si>
  <si>
    <t>2022-12-27</t>
  </si>
  <si>
    <t>2904867</t>
  </si>
  <si>
    <t>曼谷铂尔曼G酒店</t>
  </si>
  <si>
    <t>WONG WAIKWOK,SONG WEIGUO</t>
  </si>
  <si>
    <t>3040.00</t>
  </si>
  <si>
    <t>760.00</t>
  </si>
  <si>
    <t>-2280</t>
  </si>
  <si>
    <t>2022-12-28 07:47:05</t>
  </si>
  <si>
    <t>2022-12-26</t>
  </si>
  <si>
    <t>2900678</t>
  </si>
  <si>
    <t>考拉克天堂酒店</t>
  </si>
  <si>
    <t>Leaman Karen</t>
  </si>
  <si>
    <t>2048.00</t>
  </si>
  <si>
    <t>2022-12-26 11:12:23</t>
  </si>
  <si>
    <t>2022-12-25</t>
  </si>
  <si>
    <t>2899251</t>
  </si>
  <si>
    <t>Vernkuntod Akarin</t>
  </si>
  <si>
    <t>369.00</t>
  </si>
  <si>
    <t>2022-12-25 14:53:02</t>
  </si>
  <si>
    <t>2022-12-22</t>
  </si>
  <si>
    <t>2894172</t>
  </si>
  <si>
    <t>拉维瓦林温泉度假酒店(SHA Extra Plus)</t>
  </si>
  <si>
    <t>KISHIK ELENA</t>
  </si>
  <si>
    <t>5350.00</t>
  </si>
  <si>
    <t>2022-12-22 19:41:30</t>
  </si>
  <si>
    <t>2022-12-12</t>
  </si>
  <si>
    <t>2867273</t>
  </si>
  <si>
    <t>珍拉丁皇家朱兰小屋</t>
  </si>
  <si>
    <t>TANG WENG HOONG</t>
  </si>
  <si>
    <t>1115.00</t>
  </si>
  <si>
    <t>2022-12-12 13:35:59</t>
  </si>
  <si>
    <t>2022-12-10</t>
  </si>
  <si>
    <t>2863246</t>
  </si>
  <si>
    <t>曼谷盛泰乐水门酒店</t>
  </si>
  <si>
    <t>SUN CHIAMING</t>
  </si>
  <si>
    <t>1366.00</t>
  </si>
  <si>
    <t>2022-12-10 17:36:53</t>
  </si>
  <si>
    <t>2863173</t>
  </si>
  <si>
    <t>岘港莫纳科酒店</t>
  </si>
  <si>
    <t>cho sooyoun</t>
  </si>
  <si>
    <t>450.00</t>
  </si>
  <si>
    <t>2022-12-11 13:03:24</t>
  </si>
  <si>
    <t>越南</t>
  </si>
  <si>
    <t>2022-12-07</t>
  </si>
  <si>
    <t>2854046</t>
  </si>
  <si>
    <t>吉隆坡皇家星光曲线酒店</t>
  </si>
  <si>
    <t>VAN GESSEL IKE,VAN GESSEL IKE,VAN GESSEL IKE,VAN GESSEL IKE,VAN GESSEL IKE,VAN GESSEL IKE</t>
  </si>
  <si>
    <t>4524.00</t>
  </si>
  <si>
    <t>2022-12-07 14:34:11</t>
  </si>
  <si>
    <t>2852896</t>
  </si>
  <si>
    <t>土豆头套房和一室公寓</t>
  </si>
  <si>
    <t>CHEUNG CHANTAL,CHEUNG HONG YING</t>
  </si>
  <si>
    <t>9672.00</t>
  </si>
  <si>
    <t>2022-12-07 19:51:23</t>
  </si>
  <si>
    <t>2022-12-05</t>
  </si>
  <si>
    <t>2847742</t>
  </si>
  <si>
    <t>Casa del Rio, 马六甲河畔之家</t>
  </si>
  <si>
    <t>TEE REBECCA</t>
  </si>
  <si>
    <t>2754.00</t>
  </si>
  <si>
    <t>2022-12-06 10:21:08</t>
  </si>
  <si>
    <t>2847552</t>
  </si>
  <si>
    <t>泰国考拉德瓦苏穆海滩度假别墅 (SHA Plus+)</t>
  </si>
  <si>
    <t>WANG YS,JIANG XW</t>
  </si>
  <si>
    <t>41135.00</t>
  </si>
  <si>
    <t>2022-12-05 13:35:04</t>
  </si>
  <si>
    <t>2022-12-04</t>
  </si>
  <si>
    <t>2846426</t>
  </si>
  <si>
    <t>2040.00</t>
  </si>
  <si>
    <t>2022-12-05 12:36:07</t>
  </si>
  <si>
    <t>2846301</t>
  </si>
  <si>
    <t>雪邦黄金海岸安凡尼度假酒店</t>
  </si>
  <si>
    <t>PAO FUPI</t>
  </si>
  <si>
    <t>4156.00</t>
  </si>
  <si>
    <t>2022-12-05 12:42:12</t>
  </si>
  <si>
    <t>2022-12-01</t>
  </si>
  <si>
    <t>2838000</t>
  </si>
  <si>
    <t>唯裕酒店</t>
  </si>
  <si>
    <t>Keung Chung Man,Keung Chung Man,Keung Chung Man</t>
  </si>
  <si>
    <t>709.00</t>
  </si>
  <si>
    <t>2022-12-02 11:00:45</t>
  </si>
  <si>
    <t>2022-11-29</t>
  </si>
  <si>
    <t>2833343</t>
  </si>
  <si>
    <t>曼谷瑞博朗得酒店</t>
  </si>
  <si>
    <t>ZHU XIAOFENG</t>
  </si>
  <si>
    <t>2685.00</t>
  </si>
  <si>
    <t>2022-11-30 15:59:18</t>
  </si>
  <si>
    <t>2831576</t>
  </si>
  <si>
    <t>大华大酒店 (SHA Plus+)</t>
  </si>
  <si>
    <t>nitikarun porntip,nitikarun porntip,nitikarun porntip,nitikarun porntip,nitikarun porntip,nitikarun porntip</t>
  </si>
  <si>
    <t>1674.00</t>
  </si>
  <si>
    <t>2022-11-30 10:08:23</t>
  </si>
  <si>
    <t>2022-11-27</t>
  </si>
  <si>
    <t>2827762</t>
  </si>
  <si>
    <t>Ho Yen-Jou</t>
  </si>
  <si>
    <t>555.00</t>
  </si>
  <si>
    <t>705.00</t>
  </si>
  <si>
    <t>150</t>
  </si>
  <si>
    <t>2022-11-28 15:32:04</t>
  </si>
  <si>
    <t>2022-11-23</t>
  </si>
  <si>
    <t>2818949</t>
  </si>
  <si>
    <t>长滩岛花园度假村</t>
  </si>
  <si>
    <t>Choi seungduck,Choi seungduck,Choi seungduck,Choi seungduck,Choi seungduck,Choi seungduck,Choi seungduck,Choi seungduck,Choi seungduck,Choi seungduck,Choi seungduck,Choi seungduck</t>
  </si>
  <si>
    <t>6664.00</t>
  </si>
  <si>
    <t>2022-11-24 10:44:28</t>
  </si>
  <si>
    <t>2818171</t>
  </si>
  <si>
    <t>LEE KAR KAR,CHAN CHENG WU</t>
  </si>
  <si>
    <t>1208.00</t>
  </si>
  <si>
    <t>2022-11-23 18:53:45</t>
  </si>
  <si>
    <t>2817523</t>
  </si>
  <si>
    <t>YI CHIHSIANG</t>
  </si>
  <si>
    <t>2460.00</t>
  </si>
  <si>
    <t>2022-11-23 18:46:20</t>
  </si>
  <si>
    <t>2817511</t>
  </si>
  <si>
    <t>LIN CHIENYU</t>
  </si>
  <si>
    <t>5800.00</t>
  </si>
  <si>
    <t>2022-11-23 17:50:54</t>
  </si>
  <si>
    <t>2022-11-20</t>
  </si>
  <si>
    <t>2810761</t>
  </si>
  <si>
    <t>曼谷大仓新颐饭店</t>
  </si>
  <si>
    <t>CHAN CHI SUM,LAM CHUI SHAN</t>
  </si>
  <si>
    <t>1626.00</t>
  </si>
  <si>
    <t>2022-11-21 13:57:09</t>
  </si>
  <si>
    <t>2022-11-16</t>
  </si>
  <si>
    <t>2802596</t>
  </si>
  <si>
    <t>槟城尼奥酒店</t>
  </si>
  <si>
    <t>CHANG SENG KIONG,CHANG SENG KIONG,CHANG SENG KIONG,CHANG SENG KIONG</t>
  </si>
  <si>
    <t>952.00</t>
  </si>
  <si>
    <t>2022-11-16 21:24:11</t>
  </si>
  <si>
    <t>2022-11-13</t>
  </si>
  <si>
    <t>2794934</t>
  </si>
  <si>
    <t>洲际维涅特精选曼谷新浩中央酒店</t>
  </si>
  <si>
    <t>LI YEE TAK</t>
  </si>
  <si>
    <t>1494.00</t>
  </si>
  <si>
    <t>2023-01-23 19:04:02</t>
  </si>
  <si>
    <t>2022-11-09</t>
  </si>
  <si>
    <t>2786155</t>
  </si>
  <si>
    <t>双威金字塔酒店</t>
  </si>
  <si>
    <t>Tan Siew Leng,Lee Khoon Fook</t>
  </si>
  <si>
    <t>1614.00</t>
  </si>
  <si>
    <t>2022-12-31 15:44:55</t>
  </si>
  <si>
    <t>2022-11-04</t>
  </si>
  <si>
    <t>2775023</t>
  </si>
  <si>
    <t>区域长滩岛酒店</t>
  </si>
  <si>
    <t>YOON SINHYE,YOON SINHYE,YOON SINHYE,YOON SINHYE</t>
  </si>
  <si>
    <t>3735.00</t>
  </si>
  <si>
    <t>2022-11-04 13:30:19</t>
  </si>
  <si>
    <t>2022-10-30</t>
  </si>
  <si>
    <t>2767108</t>
  </si>
  <si>
    <t>班查汶海滩水疗度假酒店(SHA Plus+)</t>
  </si>
  <si>
    <t>LIAU POH GUAN,CHNG KWEE SIAM</t>
  </si>
  <si>
    <t>5520.00</t>
  </si>
  <si>
    <t>2022-10-31 12:06:45</t>
  </si>
  <si>
    <t>2022-10-25</t>
  </si>
  <si>
    <t>2759210</t>
  </si>
  <si>
    <t>辉盛凯贝丽打</t>
  </si>
  <si>
    <t>Kristian Hans,Kristian Hans,Kristian Hans,Kristian Hans</t>
  </si>
  <si>
    <t>1080.00</t>
  </si>
  <si>
    <t>2022-10-26 16:00:52</t>
  </si>
  <si>
    <t>2022-10-16</t>
  </si>
  <si>
    <t>2742369</t>
  </si>
  <si>
    <t>HO NGA CHING,TONG HOI DIK EDDIE</t>
  </si>
  <si>
    <t>1870.00</t>
  </si>
  <si>
    <t>2022-10-16 12:17:11</t>
  </si>
  <si>
    <t>2022-10-09</t>
  </si>
  <si>
    <t>2732169</t>
  </si>
  <si>
    <t>LAW KOON HONG</t>
  </si>
  <si>
    <t>1450.00</t>
  </si>
  <si>
    <t>2022-10-13 10:46:58</t>
  </si>
  <si>
    <t>2022-10-08</t>
  </si>
  <si>
    <t>2731037</t>
  </si>
  <si>
    <t>HUANG MINGCHE</t>
  </si>
  <si>
    <t>3138.00</t>
  </si>
  <si>
    <t>2022-10-09 22:08:46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</si>
</sst>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147</xdr:row>
      <xdr:rowOff>0</xdr:rowOff>
    </xdr:from>
    <xdr:to>
      <xdr:col>12</xdr:col>
      <xdr:colOff>504825</xdr:colOff>
      <xdr:row>177</xdr:row>
      <xdr:rowOff>19050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3317200"/>
          <a:ext cx="9324975" cy="51625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146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44951</v>
      </c>
      <c r="G2" s="6">
        <v>44952</v>
      </c>
      <c r="H2" s="4">
        <v>1</v>
      </c>
      <c r="I2" s="4">
        <v>1</v>
      </c>
      <c r="J2" s="4">
        <v>1</v>
      </c>
      <c r="K2" s="4" t="s">
        <v>30</v>
      </c>
      <c r="L2" s="4">
        <v>1845</v>
      </c>
      <c r="M2" s="4">
        <v>1845</v>
      </c>
      <c r="N2" s="4" t="s">
        <v>31</v>
      </c>
      <c r="O2" s="4" t="s">
        <v>32</v>
      </c>
      <c r="P2" s="4" t="s">
        <v>33</v>
      </c>
      <c r="Q2" s="4">
        <v>0</v>
      </c>
      <c r="R2" s="7">
        <v>44842</v>
      </c>
      <c r="S2" s="6">
        <v>44955</v>
      </c>
      <c r="T2" s="4" t="s">
        <v>34</v>
      </c>
      <c r="U2" s="4">
        <v>1845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44950</v>
      </c>
      <c r="G3" s="6">
        <v>44952</v>
      </c>
      <c r="H3" s="4">
        <v>1</v>
      </c>
      <c r="I3" s="4">
        <v>2</v>
      </c>
      <c r="J3" s="4">
        <v>2</v>
      </c>
      <c r="K3" s="4" t="s">
        <v>30</v>
      </c>
      <c r="L3" s="4">
        <v>3138</v>
      </c>
      <c r="M3" s="4">
        <v>3138</v>
      </c>
      <c r="N3" s="4" t="s">
        <v>40</v>
      </c>
      <c r="O3" s="4" t="s">
        <v>32</v>
      </c>
      <c r="P3" s="4" t="s">
        <v>33</v>
      </c>
      <c r="Q3" s="4">
        <v>0</v>
      </c>
      <c r="R3" s="7">
        <v>44842</v>
      </c>
      <c r="S3" s="6">
        <v>44955</v>
      </c>
      <c r="T3" s="4" t="s">
        <v>34</v>
      </c>
      <c r="U3" s="4">
        <v>3138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28</v>
      </c>
      <c r="E4" s="4" t="s">
        <v>44</v>
      </c>
      <c r="F4" s="6">
        <v>44951</v>
      </c>
      <c r="G4" s="6">
        <v>44952</v>
      </c>
      <c r="H4" s="4">
        <v>1</v>
      </c>
      <c r="I4" s="4">
        <v>1</v>
      </c>
      <c r="J4" s="4">
        <v>1</v>
      </c>
      <c r="K4" s="4" t="s">
        <v>30</v>
      </c>
      <c r="L4" s="4">
        <v>1450</v>
      </c>
      <c r="M4" s="4">
        <v>1450</v>
      </c>
      <c r="N4" s="4" t="s">
        <v>45</v>
      </c>
      <c r="O4" s="4" t="s">
        <v>32</v>
      </c>
      <c r="P4" s="4" t="s">
        <v>33</v>
      </c>
      <c r="Q4" s="4">
        <v>0</v>
      </c>
      <c r="R4" s="7">
        <v>44843</v>
      </c>
      <c r="S4" s="6">
        <v>44955</v>
      </c>
      <c r="T4" s="4" t="s">
        <v>34</v>
      </c>
      <c r="U4" s="4">
        <v>1450</v>
      </c>
      <c r="V4" s="4">
        <v>0</v>
      </c>
      <c r="W4" s="4">
        <v>0</v>
      </c>
      <c r="X4" s="4" t="s">
        <v>46</v>
      </c>
      <c r="Y4" s="4" t="s">
        <v>47</v>
      </c>
    </row>
    <row r="5" s="4" customFormat="1" spans="1:25">
      <c r="A5" s="4" t="s">
        <v>48</v>
      </c>
      <c r="B5" s="4" t="s">
        <v>26</v>
      </c>
      <c r="C5" s="4" t="s">
        <v>27</v>
      </c>
      <c r="D5" s="4" t="s">
        <v>38</v>
      </c>
      <c r="E5" s="4" t="s">
        <v>49</v>
      </c>
      <c r="F5" s="6">
        <v>44950</v>
      </c>
      <c r="G5" s="6">
        <v>44952</v>
      </c>
      <c r="H5" s="4">
        <v>1</v>
      </c>
      <c r="I5" s="4">
        <v>2</v>
      </c>
      <c r="J5" s="4">
        <v>2</v>
      </c>
      <c r="K5" s="4" t="s">
        <v>30</v>
      </c>
      <c r="L5" s="4">
        <v>1870</v>
      </c>
      <c r="M5" s="4">
        <v>1870</v>
      </c>
      <c r="N5" s="4" t="s">
        <v>50</v>
      </c>
      <c r="O5" s="4" t="s">
        <v>32</v>
      </c>
      <c r="P5" s="4" t="s">
        <v>33</v>
      </c>
      <c r="Q5" s="4">
        <v>0</v>
      </c>
      <c r="R5" s="7">
        <v>44850</v>
      </c>
      <c r="S5" s="6">
        <v>44955</v>
      </c>
      <c r="T5" s="4" t="s">
        <v>34</v>
      </c>
      <c r="U5" s="4">
        <v>1870</v>
      </c>
      <c r="V5" s="4">
        <v>0</v>
      </c>
      <c r="W5" s="4">
        <v>0</v>
      </c>
      <c r="X5" s="4" t="s">
        <v>51</v>
      </c>
      <c r="Y5" s="4" t="s">
        <v>52</v>
      </c>
    </row>
    <row r="6" s="4" customFormat="1" spans="1:26">
      <c r="A6" s="4" t="s">
        <v>53</v>
      </c>
      <c r="B6" s="4" t="s">
        <v>26</v>
      </c>
      <c r="C6" s="4" t="s">
        <v>27</v>
      </c>
      <c r="D6" s="4" t="s">
        <v>54</v>
      </c>
      <c r="E6" s="4" t="s">
        <v>55</v>
      </c>
      <c r="F6" s="6">
        <v>44951</v>
      </c>
      <c r="G6" s="6">
        <v>44952</v>
      </c>
      <c r="H6" s="4">
        <v>2</v>
      </c>
      <c r="I6" s="4">
        <v>1</v>
      </c>
      <c r="J6" s="4">
        <v>2</v>
      </c>
      <c r="K6" s="4" t="s">
        <v>30</v>
      </c>
      <c r="L6" s="4">
        <v>1080</v>
      </c>
      <c r="M6" s="4">
        <v>1080</v>
      </c>
      <c r="N6" s="4" t="s">
        <v>56</v>
      </c>
      <c r="O6" s="4" t="s">
        <v>32</v>
      </c>
      <c r="P6" s="4" t="s">
        <v>33</v>
      </c>
      <c r="Q6" s="4">
        <v>0</v>
      </c>
      <c r="R6" s="7">
        <v>44859</v>
      </c>
      <c r="S6" s="6">
        <v>44955</v>
      </c>
      <c r="T6" s="4" t="s">
        <v>34</v>
      </c>
      <c r="U6" s="4">
        <v>1080</v>
      </c>
      <c r="V6" s="4">
        <v>0</v>
      </c>
      <c r="W6" s="4">
        <v>0</v>
      </c>
      <c r="X6" s="4" t="s">
        <v>57</v>
      </c>
      <c r="Y6" s="4" t="s">
        <v>58</v>
      </c>
      <c r="Z6" s="4" t="s">
        <v>59</v>
      </c>
    </row>
    <row r="7" s="4" customFormat="1" spans="1:25">
      <c r="A7" s="4" t="s">
        <v>60</v>
      </c>
      <c r="B7" s="4" t="s">
        <v>26</v>
      </c>
      <c r="C7" s="4" t="s">
        <v>27</v>
      </c>
      <c r="D7" s="4" t="s">
        <v>61</v>
      </c>
      <c r="E7" s="4" t="s">
        <v>62</v>
      </c>
      <c r="F7" s="6">
        <v>44948</v>
      </c>
      <c r="G7" s="6">
        <v>44952</v>
      </c>
      <c r="H7" s="4">
        <v>1</v>
      </c>
      <c r="I7" s="4">
        <v>4</v>
      </c>
      <c r="J7" s="4">
        <v>4</v>
      </c>
      <c r="K7" s="4" t="s">
        <v>30</v>
      </c>
      <c r="L7" s="4">
        <v>5520</v>
      </c>
      <c r="M7" s="4">
        <v>5520</v>
      </c>
      <c r="N7" s="4" t="s">
        <v>63</v>
      </c>
      <c r="O7" s="4" t="s">
        <v>32</v>
      </c>
      <c r="P7" s="4" t="s">
        <v>33</v>
      </c>
      <c r="Q7" s="4">
        <v>0</v>
      </c>
      <c r="R7" s="7">
        <v>44864</v>
      </c>
      <c r="S7" s="6">
        <v>44955</v>
      </c>
      <c r="T7" s="4" t="s">
        <v>34</v>
      </c>
      <c r="U7" s="4">
        <v>5520</v>
      </c>
      <c r="V7" s="4">
        <v>0</v>
      </c>
      <c r="W7" s="4">
        <v>0</v>
      </c>
      <c r="X7" s="4" t="s">
        <v>64</v>
      </c>
      <c r="Y7" s="4" t="s">
        <v>65</v>
      </c>
    </row>
    <row r="8" s="4" customFormat="1" spans="1:25">
      <c r="A8" s="4" t="s">
        <v>66</v>
      </c>
      <c r="B8" s="4" t="s">
        <v>26</v>
      </c>
      <c r="C8" s="4" t="s">
        <v>27</v>
      </c>
      <c r="D8" s="4" t="s">
        <v>67</v>
      </c>
      <c r="E8" s="4" t="s">
        <v>68</v>
      </c>
      <c r="F8" s="6">
        <v>44949</v>
      </c>
      <c r="G8" s="6">
        <v>44952</v>
      </c>
      <c r="H8" s="4">
        <v>1</v>
      </c>
      <c r="I8" s="4">
        <v>3</v>
      </c>
      <c r="J8" s="4">
        <v>3</v>
      </c>
      <c r="K8" s="4" t="s">
        <v>30</v>
      </c>
      <c r="L8" s="4">
        <v>3735</v>
      </c>
      <c r="M8" s="4">
        <v>3735</v>
      </c>
      <c r="N8" s="4" t="s">
        <v>69</v>
      </c>
      <c r="O8" s="4" t="s">
        <v>32</v>
      </c>
      <c r="P8" s="4" t="s">
        <v>33</v>
      </c>
      <c r="Q8" s="4">
        <v>0</v>
      </c>
      <c r="R8" s="7">
        <v>44869</v>
      </c>
      <c r="S8" s="6">
        <v>44955</v>
      </c>
      <c r="T8" s="4" t="s">
        <v>34</v>
      </c>
      <c r="U8" s="4">
        <v>3735</v>
      </c>
      <c r="V8" s="4">
        <v>0</v>
      </c>
      <c r="W8" s="4">
        <v>0</v>
      </c>
      <c r="X8" s="4" t="s">
        <v>70</v>
      </c>
      <c r="Y8" s="4" t="s">
        <v>71</v>
      </c>
    </row>
    <row r="9" s="4" customFormat="1" spans="1:25">
      <c r="A9" s="4" t="s">
        <v>72</v>
      </c>
      <c r="B9" s="4" t="s">
        <v>26</v>
      </c>
      <c r="C9" s="4" t="s">
        <v>27</v>
      </c>
      <c r="D9" s="4" t="s">
        <v>73</v>
      </c>
      <c r="E9" s="4" t="s">
        <v>74</v>
      </c>
      <c r="F9" s="6">
        <v>44949</v>
      </c>
      <c r="G9" s="6">
        <v>44952</v>
      </c>
      <c r="H9" s="4">
        <v>1</v>
      </c>
      <c r="I9" s="4">
        <v>3</v>
      </c>
      <c r="J9" s="4">
        <v>3</v>
      </c>
      <c r="K9" s="4" t="s">
        <v>30</v>
      </c>
      <c r="L9" s="4">
        <v>1614</v>
      </c>
      <c r="M9" s="4">
        <v>1614</v>
      </c>
      <c r="N9" s="4" t="s">
        <v>75</v>
      </c>
      <c r="O9" s="4" t="s">
        <v>32</v>
      </c>
      <c r="P9" s="4" t="s">
        <v>33</v>
      </c>
      <c r="Q9" s="4">
        <v>0</v>
      </c>
      <c r="R9" s="7">
        <v>44874</v>
      </c>
      <c r="S9" s="6">
        <v>44955</v>
      </c>
      <c r="T9" s="4" t="s">
        <v>34</v>
      </c>
      <c r="U9" s="4">
        <v>1614</v>
      </c>
      <c r="V9" s="4">
        <v>0</v>
      </c>
      <c r="W9" s="4">
        <v>0</v>
      </c>
      <c r="X9" s="4" t="s">
        <v>76</v>
      </c>
      <c r="Y9" s="4" t="s">
        <v>77</v>
      </c>
    </row>
    <row r="10" s="4" customFormat="1" spans="1:25">
      <c r="A10" s="4" t="s">
        <v>78</v>
      </c>
      <c r="B10" s="4" t="s">
        <v>26</v>
      </c>
      <c r="C10" s="4" t="s">
        <v>27</v>
      </c>
      <c r="D10" s="4" t="s">
        <v>79</v>
      </c>
      <c r="E10" s="4" t="s">
        <v>80</v>
      </c>
      <c r="F10" s="6">
        <v>44950</v>
      </c>
      <c r="G10" s="6">
        <v>44952</v>
      </c>
      <c r="H10" s="4">
        <v>1</v>
      </c>
      <c r="I10" s="4">
        <v>2</v>
      </c>
      <c r="J10" s="4">
        <v>2</v>
      </c>
      <c r="K10" s="4" t="s">
        <v>30</v>
      </c>
      <c r="L10" s="4">
        <v>1494</v>
      </c>
      <c r="M10" s="4">
        <v>1494</v>
      </c>
      <c r="N10" s="4" t="s">
        <v>81</v>
      </c>
      <c r="O10" s="4" t="s">
        <v>32</v>
      </c>
      <c r="P10" s="4" t="s">
        <v>33</v>
      </c>
      <c r="Q10" s="4">
        <v>0</v>
      </c>
      <c r="R10" s="7">
        <v>44878</v>
      </c>
      <c r="S10" s="6">
        <v>44955</v>
      </c>
      <c r="T10" s="4" t="s">
        <v>34</v>
      </c>
      <c r="U10" s="4">
        <v>1494</v>
      </c>
      <c r="V10" s="4">
        <v>0</v>
      </c>
      <c r="W10" s="4">
        <v>0</v>
      </c>
      <c r="X10" s="4" t="s">
        <v>82</v>
      </c>
      <c r="Y10" s="4" t="s">
        <v>83</v>
      </c>
    </row>
    <row r="11" s="4" customFormat="1" spans="1:25">
      <c r="A11" s="4" t="s">
        <v>84</v>
      </c>
      <c r="B11" s="4" t="s">
        <v>26</v>
      </c>
      <c r="C11" s="4" t="s">
        <v>27</v>
      </c>
      <c r="D11" s="4" t="s">
        <v>85</v>
      </c>
      <c r="E11" s="4" t="s">
        <v>86</v>
      </c>
      <c r="F11" s="6">
        <v>44950</v>
      </c>
      <c r="G11" s="6">
        <v>44952</v>
      </c>
      <c r="H11" s="4">
        <v>2</v>
      </c>
      <c r="I11" s="4">
        <v>2</v>
      </c>
      <c r="J11" s="4">
        <v>4</v>
      </c>
      <c r="K11" s="4" t="s">
        <v>30</v>
      </c>
      <c r="L11" s="4">
        <v>952</v>
      </c>
      <c r="M11" s="4">
        <v>952</v>
      </c>
      <c r="N11" s="4" t="s">
        <v>87</v>
      </c>
      <c r="O11" s="4" t="s">
        <v>32</v>
      </c>
      <c r="P11" s="4" t="s">
        <v>33</v>
      </c>
      <c r="Q11" s="4">
        <v>0</v>
      </c>
      <c r="R11" s="7">
        <v>44881</v>
      </c>
      <c r="S11" s="6">
        <v>44955</v>
      </c>
      <c r="T11" s="4" t="s">
        <v>34</v>
      </c>
      <c r="U11" s="4">
        <v>952</v>
      </c>
      <c r="V11" s="4">
        <v>0</v>
      </c>
      <c r="W11" s="4">
        <v>0</v>
      </c>
      <c r="X11" s="4" t="s">
        <v>88</v>
      </c>
      <c r="Y11" s="4" t="s">
        <v>89</v>
      </c>
    </row>
    <row r="12" s="4" customFormat="1" spans="1:25">
      <c r="A12" s="4" t="s">
        <v>90</v>
      </c>
      <c r="B12" s="4" t="s">
        <v>26</v>
      </c>
      <c r="C12" s="4" t="s">
        <v>27</v>
      </c>
      <c r="D12" s="4" t="s">
        <v>91</v>
      </c>
      <c r="E12" s="4" t="s">
        <v>92</v>
      </c>
      <c r="F12" s="6">
        <v>44951</v>
      </c>
      <c r="G12" s="6">
        <v>44952</v>
      </c>
      <c r="H12" s="4">
        <v>1</v>
      </c>
      <c r="I12" s="4">
        <v>1</v>
      </c>
      <c r="J12" s="4">
        <v>1</v>
      </c>
      <c r="K12" s="4" t="s">
        <v>30</v>
      </c>
      <c r="L12" s="4">
        <v>1626</v>
      </c>
      <c r="M12" s="4">
        <v>1626</v>
      </c>
      <c r="N12" s="4" t="s">
        <v>93</v>
      </c>
      <c r="O12" s="4" t="s">
        <v>32</v>
      </c>
      <c r="P12" s="4" t="s">
        <v>33</v>
      </c>
      <c r="Q12" s="4">
        <v>0</v>
      </c>
      <c r="R12" s="7">
        <v>44885</v>
      </c>
      <c r="S12" s="6">
        <v>44955</v>
      </c>
      <c r="T12" s="4" t="s">
        <v>34</v>
      </c>
      <c r="U12" s="4">
        <v>1626</v>
      </c>
      <c r="V12" s="4">
        <v>0</v>
      </c>
      <c r="W12" s="4">
        <v>0</v>
      </c>
      <c r="X12" s="4" t="s">
        <v>94</v>
      </c>
      <c r="Y12" s="4" t="s">
        <v>95</v>
      </c>
    </row>
    <row r="13" s="4" customFormat="1" spans="1:25">
      <c r="A13" s="4" t="s">
        <v>96</v>
      </c>
      <c r="B13" s="4" t="s">
        <v>26</v>
      </c>
      <c r="C13" s="4" t="s">
        <v>27</v>
      </c>
      <c r="D13" s="4" t="s">
        <v>97</v>
      </c>
      <c r="E13" s="4" t="s">
        <v>98</v>
      </c>
      <c r="F13" s="6">
        <v>44950</v>
      </c>
      <c r="G13" s="6">
        <v>44952</v>
      </c>
      <c r="H13" s="4">
        <v>1</v>
      </c>
      <c r="I13" s="4">
        <v>2</v>
      </c>
      <c r="J13" s="4">
        <v>2</v>
      </c>
      <c r="K13" s="4" t="s">
        <v>30</v>
      </c>
      <c r="L13" s="4">
        <v>5800</v>
      </c>
      <c r="M13" s="4">
        <v>5800</v>
      </c>
      <c r="N13" s="4" t="s">
        <v>99</v>
      </c>
      <c r="O13" s="4" t="s">
        <v>32</v>
      </c>
      <c r="P13" s="4" t="s">
        <v>33</v>
      </c>
      <c r="Q13" s="4">
        <v>0</v>
      </c>
      <c r="R13" s="7">
        <v>44888</v>
      </c>
      <c r="S13" s="6">
        <v>44955</v>
      </c>
      <c r="T13" s="4" t="s">
        <v>34</v>
      </c>
      <c r="U13" s="4">
        <v>5800</v>
      </c>
      <c r="V13" s="4">
        <v>0</v>
      </c>
      <c r="W13" s="4">
        <v>0</v>
      </c>
      <c r="X13" s="4" t="s">
        <v>100</v>
      </c>
      <c r="Y13" s="4" t="s">
        <v>101</v>
      </c>
    </row>
    <row r="14" s="4" customFormat="1" spans="1:25">
      <c r="A14" s="4" t="s">
        <v>102</v>
      </c>
      <c r="B14" s="4" t="s">
        <v>26</v>
      </c>
      <c r="C14" s="4" t="s">
        <v>27</v>
      </c>
      <c r="D14" s="4" t="s">
        <v>97</v>
      </c>
      <c r="E14" s="4" t="s">
        <v>103</v>
      </c>
      <c r="F14" s="6">
        <v>44950</v>
      </c>
      <c r="G14" s="6">
        <v>44952</v>
      </c>
      <c r="H14" s="4">
        <v>1</v>
      </c>
      <c r="I14" s="4">
        <v>2</v>
      </c>
      <c r="J14" s="4">
        <v>2</v>
      </c>
      <c r="K14" s="4" t="s">
        <v>30</v>
      </c>
      <c r="L14" s="4">
        <v>2460</v>
      </c>
      <c r="M14" s="4">
        <v>2460</v>
      </c>
      <c r="N14" s="4" t="s">
        <v>104</v>
      </c>
      <c r="O14" s="4" t="s">
        <v>32</v>
      </c>
      <c r="P14" s="4" t="s">
        <v>33</v>
      </c>
      <c r="Q14" s="4">
        <v>0</v>
      </c>
      <c r="R14" s="7">
        <v>44888</v>
      </c>
      <c r="S14" s="6">
        <v>44955</v>
      </c>
      <c r="T14" s="4" t="s">
        <v>34</v>
      </c>
      <c r="U14" s="4">
        <v>2460</v>
      </c>
      <c r="V14" s="4">
        <v>0</v>
      </c>
      <c r="W14" s="4">
        <v>0</v>
      </c>
      <c r="X14" s="4" t="s">
        <v>105</v>
      </c>
      <c r="Y14" s="4" t="s">
        <v>106</v>
      </c>
    </row>
    <row r="15" s="4" customFormat="1" spans="1:25">
      <c r="A15" s="4" t="s">
        <v>107</v>
      </c>
      <c r="B15" s="4" t="s">
        <v>26</v>
      </c>
      <c r="C15" s="4" t="s">
        <v>27</v>
      </c>
      <c r="D15" s="4" t="s">
        <v>108</v>
      </c>
      <c r="E15" s="4" t="s">
        <v>109</v>
      </c>
      <c r="F15" s="6">
        <v>44950</v>
      </c>
      <c r="G15" s="6">
        <v>44952</v>
      </c>
      <c r="H15" s="4">
        <v>1</v>
      </c>
      <c r="I15" s="4">
        <v>2</v>
      </c>
      <c r="J15" s="4">
        <v>2</v>
      </c>
      <c r="K15" s="4" t="s">
        <v>30</v>
      </c>
      <c r="L15" s="4">
        <v>1208</v>
      </c>
      <c r="M15" s="4">
        <v>1208</v>
      </c>
      <c r="N15" s="4" t="s">
        <v>110</v>
      </c>
      <c r="O15" s="4" t="s">
        <v>32</v>
      </c>
      <c r="P15" s="4" t="s">
        <v>33</v>
      </c>
      <c r="Q15" s="4">
        <v>0</v>
      </c>
      <c r="R15" s="7">
        <v>44888</v>
      </c>
      <c r="S15" s="6">
        <v>44955</v>
      </c>
      <c r="T15" s="4" t="s">
        <v>34</v>
      </c>
      <c r="U15" s="4">
        <v>1208</v>
      </c>
      <c r="V15" s="4">
        <v>0</v>
      </c>
      <c r="W15" s="4">
        <v>0</v>
      </c>
      <c r="X15" s="4" t="s">
        <v>111</v>
      </c>
      <c r="Y15" s="4" t="s">
        <v>112</v>
      </c>
    </row>
    <row r="16" s="4" customFormat="1" spans="1:25">
      <c r="A16" s="4" t="s">
        <v>25</v>
      </c>
      <c r="B16" s="4" t="s">
        <v>26</v>
      </c>
      <c r="C16" s="4" t="s">
        <v>113</v>
      </c>
      <c r="D16" s="4" t="s">
        <v>28</v>
      </c>
      <c r="E16" s="4" t="s">
        <v>29</v>
      </c>
      <c r="F16" s="6">
        <v>44951</v>
      </c>
      <c r="G16" s="6">
        <v>44952</v>
      </c>
      <c r="H16" s="4">
        <v>1</v>
      </c>
      <c r="I16" s="4">
        <v>1</v>
      </c>
      <c r="J16" s="4">
        <v>1</v>
      </c>
      <c r="K16" s="4" t="s">
        <v>30</v>
      </c>
      <c r="L16" s="4">
        <v>-1845</v>
      </c>
      <c r="M16" s="4">
        <v>-1845</v>
      </c>
      <c r="N16" s="4" t="s">
        <v>31</v>
      </c>
      <c r="O16" s="4" t="s">
        <v>32</v>
      </c>
      <c r="P16" s="4" t="s">
        <v>33</v>
      </c>
      <c r="Q16" s="4">
        <v>0</v>
      </c>
      <c r="R16" s="7">
        <v>44842</v>
      </c>
      <c r="S16" s="6">
        <v>44955</v>
      </c>
      <c r="T16" s="4" t="s">
        <v>34</v>
      </c>
      <c r="U16" s="4">
        <v>-1845</v>
      </c>
      <c r="V16" s="4">
        <v>0</v>
      </c>
      <c r="W16" s="4">
        <v>0</v>
      </c>
      <c r="X16" s="4" t="s">
        <v>35</v>
      </c>
      <c r="Y16" s="4" t="s">
        <v>36</v>
      </c>
    </row>
    <row r="17" s="4" customFormat="1" spans="1:25">
      <c r="A17" s="4" t="s">
        <v>114</v>
      </c>
      <c r="B17" s="4" t="s">
        <v>26</v>
      </c>
      <c r="C17" s="4" t="s">
        <v>27</v>
      </c>
      <c r="D17" s="4" t="s">
        <v>115</v>
      </c>
      <c r="E17" s="4" t="s">
        <v>116</v>
      </c>
      <c r="F17" s="6">
        <v>44951</v>
      </c>
      <c r="G17" s="6">
        <v>44952</v>
      </c>
      <c r="H17" s="4">
        <v>4</v>
      </c>
      <c r="I17" s="4">
        <v>1</v>
      </c>
      <c r="J17" s="4">
        <v>4</v>
      </c>
      <c r="K17" s="4" t="s">
        <v>30</v>
      </c>
      <c r="L17" s="4">
        <v>6664</v>
      </c>
      <c r="M17" s="4">
        <v>6664</v>
      </c>
      <c r="N17" s="4" t="s">
        <v>117</v>
      </c>
      <c r="O17" s="4" t="s">
        <v>32</v>
      </c>
      <c r="P17" s="4" t="s">
        <v>33</v>
      </c>
      <c r="Q17" s="4">
        <v>0</v>
      </c>
      <c r="R17" s="7">
        <v>44888</v>
      </c>
      <c r="S17" s="6">
        <v>44955</v>
      </c>
      <c r="T17" s="4" t="s">
        <v>34</v>
      </c>
      <c r="U17" s="4">
        <v>6664</v>
      </c>
      <c r="V17" s="4">
        <v>0</v>
      </c>
      <c r="W17" s="4">
        <v>0</v>
      </c>
      <c r="X17" s="4" t="s">
        <v>118</v>
      </c>
      <c r="Y17" s="4" t="s">
        <v>119</v>
      </c>
    </row>
    <row r="18" s="4" customFormat="1" spans="1:25">
      <c r="A18" s="4" t="s">
        <v>120</v>
      </c>
      <c r="B18" s="4" t="s">
        <v>26</v>
      </c>
      <c r="C18" s="4" t="s">
        <v>27</v>
      </c>
      <c r="D18" s="4" t="s">
        <v>121</v>
      </c>
      <c r="E18" s="4" t="s">
        <v>122</v>
      </c>
      <c r="F18" s="6">
        <v>44950</v>
      </c>
      <c r="G18" s="6">
        <v>44952</v>
      </c>
      <c r="H18" s="4">
        <v>3</v>
      </c>
      <c r="I18" s="4">
        <v>2</v>
      </c>
      <c r="J18" s="4">
        <v>6</v>
      </c>
      <c r="K18" s="4" t="s">
        <v>30</v>
      </c>
      <c r="L18" s="4">
        <v>1674</v>
      </c>
      <c r="M18" s="4">
        <v>1674</v>
      </c>
      <c r="N18" s="4" t="s">
        <v>123</v>
      </c>
      <c r="O18" s="4" t="s">
        <v>32</v>
      </c>
      <c r="P18" s="4" t="s">
        <v>33</v>
      </c>
      <c r="Q18" s="4">
        <v>0</v>
      </c>
      <c r="R18" s="7">
        <v>44894</v>
      </c>
      <c r="S18" s="6">
        <v>44955</v>
      </c>
      <c r="T18" s="4" t="s">
        <v>34</v>
      </c>
      <c r="U18" s="4">
        <v>1674</v>
      </c>
      <c r="V18" s="4">
        <v>0</v>
      </c>
      <c r="W18" s="4">
        <v>0</v>
      </c>
      <c r="X18" s="4" t="s">
        <v>124</v>
      </c>
      <c r="Y18" s="4" t="s">
        <v>125</v>
      </c>
    </row>
    <row r="19" s="4" customFormat="1" spans="1:25">
      <c r="A19" s="4" t="s">
        <v>126</v>
      </c>
      <c r="B19" s="4" t="s">
        <v>26</v>
      </c>
      <c r="C19" s="4" t="s">
        <v>27</v>
      </c>
      <c r="D19" s="4" t="s">
        <v>127</v>
      </c>
      <c r="E19" s="4" t="s">
        <v>128</v>
      </c>
      <c r="F19" s="6">
        <v>44947</v>
      </c>
      <c r="G19" s="6">
        <v>44952</v>
      </c>
      <c r="H19" s="4">
        <v>1</v>
      </c>
      <c r="I19" s="4">
        <v>5</v>
      </c>
      <c r="J19" s="4">
        <v>5</v>
      </c>
      <c r="K19" s="4" t="s">
        <v>30</v>
      </c>
      <c r="L19" s="4">
        <v>2685</v>
      </c>
      <c r="M19" s="4">
        <v>2685</v>
      </c>
      <c r="N19" s="4" t="s">
        <v>129</v>
      </c>
      <c r="O19" s="4" t="s">
        <v>32</v>
      </c>
      <c r="P19" s="4" t="s">
        <v>33</v>
      </c>
      <c r="Q19" s="4">
        <v>0</v>
      </c>
      <c r="R19" s="7">
        <v>44894</v>
      </c>
      <c r="S19" s="6">
        <v>44955</v>
      </c>
      <c r="T19" s="4" t="s">
        <v>34</v>
      </c>
      <c r="U19" s="4">
        <v>2685</v>
      </c>
      <c r="V19" s="4">
        <v>0</v>
      </c>
      <c r="W19" s="4">
        <v>0</v>
      </c>
      <c r="X19" s="4" t="s">
        <v>130</v>
      </c>
      <c r="Y19" s="4" t="s">
        <v>131</v>
      </c>
    </row>
    <row r="20" s="4" customFormat="1" spans="1:25">
      <c r="A20" s="4" t="s">
        <v>132</v>
      </c>
      <c r="B20" s="4" t="s">
        <v>26</v>
      </c>
      <c r="C20" s="4" t="s">
        <v>27</v>
      </c>
      <c r="D20" s="4" t="s">
        <v>133</v>
      </c>
      <c r="E20" s="4" t="s">
        <v>134</v>
      </c>
      <c r="F20" s="6">
        <v>44951</v>
      </c>
      <c r="G20" s="6">
        <v>44952</v>
      </c>
      <c r="H20" s="4">
        <v>1</v>
      </c>
      <c r="I20" s="4">
        <v>1</v>
      </c>
      <c r="J20" s="4">
        <v>1</v>
      </c>
      <c r="K20" s="4" t="s">
        <v>30</v>
      </c>
      <c r="L20" s="4">
        <v>709</v>
      </c>
      <c r="M20" s="4">
        <v>709</v>
      </c>
      <c r="N20" s="4" t="s">
        <v>135</v>
      </c>
      <c r="O20" s="4" t="s">
        <v>32</v>
      </c>
      <c r="P20" s="4" t="s">
        <v>33</v>
      </c>
      <c r="Q20" s="4">
        <v>0</v>
      </c>
      <c r="R20" s="7">
        <v>44896</v>
      </c>
      <c r="S20" s="6">
        <v>44955</v>
      </c>
      <c r="T20" s="4" t="s">
        <v>34</v>
      </c>
      <c r="U20" s="4">
        <v>709</v>
      </c>
      <c r="V20" s="4">
        <v>0</v>
      </c>
      <c r="W20" s="4">
        <v>0</v>
      </c>
      <c r="X20" s="4" t="s">
        <v>136</v>
      </c>
      <c r="Y20" s="4" t="s">
        <v>137</v>
      </c>
    </row>
    <row r="21" s="4" customFormat="1" spans="1:25">
      <c r="A21" s="4" t="s">
        <v>138</v>
      </c>
      <c r="B21" s="4" t="s">
        <v>26</v>
      </c>
      <c r="C21" s="4" t="s">
        <v>27</v>
      </c>
      <c r="D21" s="4" t="s">
        <v>139</v>
      </c>
      <c r="E21" s="4" t="s">
        <v>140</v>
      </c>
      <c r="F21" s="6">
        <v>44950</v>
      </c>
      <c r="G21" s="6">
        <v>44952</v>
      </c>
      <c r="H21" s="4">
        <v>1</v>
      </c>
      <c r="I21" s="4">
        <v>2</v>
      </c>
      <c r="J21" s="4">
        <v>2</v>
      </c>
      <c r="K21" s="4" t="s">
        <v>30</v>
      </c>
      <c r="L21" s="4">
        <v>4156</v>
      </c>
      <c r="M21" s="4">
        <v>4156</v>
      </c>
      <c r="N21" s="4" t="s">
        <v>141</v>
      </c>
      <c r="O21" s="4" t="s">
        <v>32</v>
      </c>
      <c r="P21" s="4" t="s">
        <v>33</v>
      </c>
      <c r="Q21" s="4">
        <v>0</v>
      </c>
      <c r="R21" s="7">
        <v>44899</v>
      </c>
      <c r="S21" s="6">
        <v>44955</v>
      </c>
      <c r="T21" s="4" t="s">
        <v>34</v>
      </c>
      <c r="U21" s="4">
        <v>4156</v>
      </c>
      <c r="V21" s="4">
        <v>0</v>
      </c>
      <c r="W21" s="4">
        <v>0</v>
      </c>
      <c r="X21" s="4" t="s">
        <v>142</v>
      </c>
      <c r="Y21" s="4" t="s">
        <v>143</v>
      </c>
    </row>
    <row r="22" s="4" customFormat="1" spans="1:25">
      <c r="A22" s="4" t="s">
        <v>144</v>
      </c>
      <c r="B22" s="4" t="s">
        <v>26</v>
      </c>
      <c r="C22" s="4" t="s">
        <v>27</v>
      </c>
      <c r="D22" s="4" t="s">
        <v>145</v>
      </c>
      <c r="E22" s="4" t="s">
        <v>146</v>
      </c>
      <c r="F22" s="6">
        <v>44950</v>
      </c>
      <c r="G22" s="6">
        <v>44952</v>
      </c>
      <c r="H22" s="4">
        <v>1</v>
      </c>
      <c r="I22" s="4">
        <v>2</v>
      </c>
      <c r="J22" s="4">
        <v>2</v>
      </c>
      <c r="K22" s="4" t="s">
        <v>30</v>
      </c>
      <c r="L22" s="4">
        <v>2040</v>
      </c>
      <c r="M22" s="4">
        <v>2040</v>
      </c>
      <c r="N22" s="4" t="s">
        <v>147</v>
      </c>
      <c r="O22" s="4" t="s">
        <v>32</v>
      </c>
      <c r="P22" s="4" t="s">
        <v>33</v>
      </c>
      <c r="Q22" s="4">
        <v>0</v>
      </c>
      <c r="R22" s="7">
        <v>44899</v>
      </c>
      <c r="S22" s="6">
        <v>44955</v>
      </c>
      <c r="T22" s="4" t="s">
        <v>34</v>
      </c>
      <c r="U22" s="4">
        <v>2040</v>
      </c>
      <c r="V22" s="4">
        <v>0</v>
      </c>
      <c r="W22" s="4">
        <v>0</v>
      </c>
      <c r="X22" s="4" t="s">
        <v>148</v>
      </c>
      <c r="Y22" s="4" t="s">
        <v>149</v>
      </c>
    </row>
    <row r="23" s="4" customFormat="1" spans="1:25">
      <c r="A23" s="4" t="s">
        <v>150</v>
      </c>
      <c r="B23" s="4" t="s">
        <v>26</v>
      </c>
      <c r="C23" s="4" t="s">
        <v>27</v>
      </c>
      <c r="D23" s="4" t="s">
        <v>151</v>
      </c>
      <c r="E23" s="4" t="s">
        <v>152</v>
      </c>
      <c r="F23" s="6">
        <v>44947</v>
      </c>
      <c r="G23" s="6">
        <v>44952</v>
      </c>
      <c r="H23" s="4">
        <v>1</v>
      </c>
      <c r="I23" s="4">
        <v>5</v>
      </c>
      <c r="J23" s="4">
        <v>5</v>
      </c>
      <c r="K23" s="4" t="s">
        <v>30</v>
      </c>
      <c r="L23" s="4">
        <v>41135</v>
      </c>
      <c r="M23" s="4">
        <v>41135</v>
      </c>
      <c r="N23" s="4" t="s">
        <v>153</v>
      </c>
      <c r="O23" s="4" t="s">
        <v>32</v>
      </c>
      <c r="P23" s="4" t="s">
        <v>33</v>
      </c>
      <c r="Q23" s="4">
        <v>0</v>
      </c>
      <c r="R23" s="7">
        <v>44900</v>
      </c>
      <c r="S23" s="6">
        <v>44955</v>
      </c>
      <c r="T23" s="4" t="s">
        <v>34</v>
      </c>
      <c r="U23" s="4">
        <v>41135</v>
      </c>
      <c r="V23" s="4">
        <v>0</v>
      </c>
      <c r="W23" s="4">
        <v>0</v>
      </c>
      <c r="X23" s="4" t="s">
        <v>154</v>
      </c>
      <c r="Y23" s="4" t="s">
        <v>155</v>
      </c>
    </row>
    <row r="24" s="4" customFormat="1" spans="1:25">
      <c r="A24" s="4" t="s">
        <v>156</v>
      </c>
      <c r="B24" s="4" t="s">
        <v>26</v>
      </c>
      <c r="C24" s="4" t="s">
        <v>27</v>
      </c>
      <c r="D24" s="4" t="s">
        <v>145</v>
      </c>
      <c r="E24" s="4" t="s">
        <v>157</v>
      </c>
      <c r="F24" s="6">
        <v>44950</v>
      </c>
      <c r="G24" s="6">
        <v>44952</v>
      </c>
      <c r="H24" s="4">
        <v>1</v>
      </c>
      <c r="I24" s="4">
        <v>2</v>
      </c>
      <c r="J24" s="4">
        <v>2</v>
      </c>
      <c r="K24" s="4" t="s">
        <v>30</v>
      </c>
      <c r="L24" s="4">
        <v>2754</v>
      </c>
      <c r="M24" s="4">
        <v>2754</v>
      </c>
      <c r="N24" s="4" t="s">
        <v>147</v>
      </c>
      <c r="O24" s="4" t="s">
        <v>32</v>
      </c>
      <c r="P24" s="4" t="s">
        <v>33</v>
      </c>
      <c r="Q24" s="4">
        <v>0</v>
      </c>
      <c r="R24" s="7">
        <v>44900</v>
      </c>
      <c r="S24" s="6">
        <v>44955</v>
      </c>
      <c r="T24" s="4" t="s">
        <v>34</v>
      </c>
      <c r="U24" s="4">
        <v>2754</v>
      </c>
      <c r="V24" s="4">
        <v>0</v>
      </c>
      <c r="W24" s="4">
        <v>0</v>
      </c>
      <c r="X24" s="4" t="s">
        <v>158</v>
      </c>
      <c r="Y24" s="4" t="s">
        <v>159</v>
      </c>
    </row>
    <row r="25" s="4" customFormat="1" spans="1:25">
      <c r="A25" s="4" t="s">
        <v>160</v>
      </c>
      <c r="B25" s="4" t="s">
        <v>26</v>
      </c>
      <c r="C25" s="4" t="s">
        <v>27</v>
      </c>
      <c r="D25" s="4" t="s">
        <v>161</v>
      </c>
      <c r="E25" s="4" t="s">
        <v>162</v>
      </c>
      <c r="F25" s="6">
        <v>44949</v>
      </c>
      <c r="G25" s="6">
        <v>44952</v>
      </c>
      <c r="H25" s="4">
        <v>1</v>
      </c>
      <c r="I25" s="4">
        <v>3</v>
      </c>
      <c r="J25" s="4">
        <v>3</v>
      </c>
      <c r="K25" s="4" t="s">
        <v>30</v>
      </c>
      <c r="L25" s="4">
        <v>9672</v>
      </c>
      <c r="M25" s="4">
        <v>9672</v>
      </c>
      <c r="N25" s="4" t="s">
        <v>163</v>
      </c>
      <c r="O25" s="4" t="s">
        <v>32</v>
      </c>
      <c r="P25" s="4" t="s">
        <v>33</v>
      </c>
      <c r="Q25" s="4">
        <v>0</v>
      </c>
      <c r="R25" s="7">
        <v>44902</v>
      </c>
      <c r="S25" s="6">
        <v>44955</v>
      </c>
      <c r="T25" s="4" t="s">
        <v>34</v>
      </c>
      <c r="U25" s="4">
        <v>9672</v>
      </c>
      <c r="V25" s="4">
        <v>0</v>
      </c>
      <c r="W25" s="4">
        <v>0</v>
      </c>
      <c r="X25" s="4" t="s">
        <v>164</v>
      </c>
      <c r="Y25" s="4" t="s">
        <v>165</v>
      </c>
    </row>
    <row r="26" s="4" customFormat="1" spans="1:27">
      <c r="A26" s="4" t="s">
        <v>166</v>
      </c>
      <c r="B26" s="4" t="s">
        <v>26</v>
      </c>
      <c r="C26" s="4" t="s">
        <v>27</v>
      </c>
      <c r="D26" s="4" t="s">
        <v>167</v>
      </c>
      <c r="E26" s="4" t="s">
        <v>168</v>
      </c>
      <c r="F26" s="6">
        <v>44949</v>
      </c>
      <c r="G26" s="6">
        <v>44952</v>
      </c>
      <c r="H26" s="4">
        <v>3</v>
      </c>
      <c r="I26" s="4">
        <v>3</v>
      </c>
      <c r="J26" s="4">
        <v>9</v>
      </c>
      <c r="K26" s="4" t="s">
        <v>30</v>
      </c>
      <c r="L26" s="4">
        <v>4524</v>
      </c>
      <c r="M26" s="4">
        <v>4524</v>
      </c>
      <c r="N26" s="4" t="s">
        <v>169</v>
      </c>
      <c r="O26" s="4" t="s">
        <v>32</v>
      </c>
      <c r="P26" s="4" t="s">
        <v>33</v>
      </c>
      <c r="Q26" s="4">
        <v>0</v>
      </c>
      <c r="R26" s="7">
        <v>44902</v>
      </c>
      <c r="S26" s="6">
        <v>44955</v>
      </c>
      <c r="T26" s="4" t="s">
        <v>34</v>
      </c>
      <c r="U26" s="4">
        <v>4524</v>
      </c>
      <c r="V26" s="4">
        <v>0</v>
      </c>
      <c r="W26" s="4">
        <v>0</v>
      </c>
      <c r="X26" s="4" t="s">
        <v>170</v>
      </c>
      <c r="Y26" s="4">
        <v>396720</v>
      </c>
      <c r="Z26" s="4">
        <v>722</v>
      </c>
      <c r="AA26" s="4" t="s">
        <v>171</v>
      </c>
    </row>
    <row r="27" s="4" customFormat="1" spans="1:25">
      <c r="A27" s="4" t="s">
        <v>172</v>
      </c>
      <c r="B27" s="4" t="s">
        <v>26</v>
      </c>
      <c r="C27" s="4" t="s">
        <v>27</v>
      </c>
      <c r="D27" s="4" t="s">
        <v>173</v>
      </c>
      <c r="E27" s="4" t="s">
        <v>174</v>
      </c>
      <c r="F27" s="6">
        <v>44951</v>
      </c>
      <c r="G27" s="6">
        <v>44952</v>
      </c>
      <c r="H27" s="4">
        <v>1</v>
      </c>
      <c r="I27" s="4">
        <v>1</v>
      </c>
      <c r="J27" s="4">
        <v>1</v>
      </c>
      <c r="K27" s="4" t="s">
        <v>30</v>
      </c>
      <c r="L27" s="4">
        <v>450</v>
      </c>
      <c r="M27" s="4">
        <v>450</v>
      </c>
      <c r="N27" s="4" t="s">
        <v>175</v>
      </c>
      <c r="O27" s="4" t="s">
        <v>32</v>
      </c>
      <c r="P27" s="4" t="s">
        <v>33</v>
      </c>
      <c r="Q27" s="4">
        <v>0</v>
      </c>
      <c r="R27" s="7">
        <v>44905</v>
      </c>
      <c r="S27" s="6">
        <v>44955</v>
      </c>
      <c r="T27" s="4" t="s">
        <v>34</v>
      </c>
      <c r="U27" s="4">
        <v>450</v>
      </c>
      <c r="V27" s="4">
        <v>0</v>
      </c>
      <c r="W27" s="4">
        <v>0</v>
      </c>
      <c r="X27" s="4" t="s">
        <v>176</v>
      </c>
      <c r="Y27" s="4" t="s">
        <v>177</v>
      </c>
    </row>
    <row r="28" s="4" customFormat="1" spans="1:25">
      <c r="A28" s="4" t="s">
        <v>178</v>
      </c>
      <c r="B28" s="4" t="s">
        <v>26</v>
      </c>
      <c r="C28" s="4" t="s">
        <v>27</v>
      </c>
      <c r="D28" s="4" t="s">
        <v>108</v>
      </c>
      <c r="E28" s="4" t="s">
        <v>109</v>
      </c>
      <c r="F28" s="6">
        <v>44950</v>
      </c>
      <c r="G28" s="6">
        <v>44952</v>
      </c>
      <c r="H28" s="4">
        <v>1</v>
      </c>
      <c r="I28" s="4">
        <v>2</v>
      </c>
      <c r="J28" s="4">
        <v>2</v>
      </c>
      <c r="K28" s="4" t="s">
        <v>30</v>
      </c>
      <c r="L28" s="4">
        <v>1366</v>
      </c>
      <c r="M28" s="4">
        <v>1366</v>
      </c>
      <c r="N28" s="4" t="s">
        <v>179</v>
      </c>
      <c r="O28" s="4" t="s">
        <v>32</v>
      </c>
      <c r="P28" s="4" t="s">
        <v>33</v>
      </c>
      <c r="Q28" s="4">
        <v>0</v>
      </c>
      <c r="R28" s="7">
        <v>44905</v>
      </c>
      <c r="S28" s="6">
        <v>44955</v>
      </c>
      <c r="T28" s="4" t="s">
        <v>34</v>
      </c>
      <c r="U28" s="4">
        <v>1366</v>
      </c>
      <c r="V28" s="4">
        <v>0</v>
      </c>
      <c r="W28" s="4">
        <v>0</v>
      </c>
      <c r="X28" s="4" t="s">
        <v>180</v>
      </c>
      <c r="Y28" s="4" t="s">
        <v>181</v>
      </c>
    </row>
    <row r="29" s="4" customFormat="1" spans="1:25">
      <c r="A29" s="4" t="s">
        <v>182</v>
      </c>
      <c r="B29" s="4" t="s">
        <v>26</v>
      </c>
      <c r="C29" s="4" t="s">
        <v>27</v>
      </c>
      <c r="D29" s="4" t="s">
        <v>183</v>
      </c>
      <c r="E29" s="4" t="s">
        <v>184</v>
      </c>
      <c r="F29" s="6">
        <v>44949</v>
      </c>
      <c r="G29" s="6">
        <v>44952</v>
      </c>
      <c r="H29" s="4">
        <v>1</v>
      </c>
      <c r="I29" s="4">
        <v>3</v>
      </c>
      <c r="J29" s="4">
        <v>3</v>
      </c>
      <c r="K29" s="4" t="s">
        <v>30</v>
      </c>
      <c r="L29" s="4">
        <v>1115</v>
      </c>
      <c r="M29" s="4">
        <v>1115</v>
      </c>
      <c r="N29" s="4" t="s">
        <v>185</v>
      </c>
      <c r="O29" s="4" t="s">
        <v>32</v>
      </c>
      <c r="P29" s="4" t="s">
        <v>33</v>
      </c>
      <c r="Q29" s="4">
        <v>0</v>
      </c>
      <c r="R29" s="7">
        <v>44907</v>
      </c>
      <c r="S29" s="6">
        <v>44955</v>
      </c>
      <c r="T29" s="4" t="s">
        <v>34</v>
      </c>
      <c r="U29" s="4">
        <v>1115</v>
      </c>
      <c r="V29" s="4">
        <v>0</v>
      </c>
      <c r="W29" s="4">
        <v>0</v>
      </c>
      <c r="X29" s="4" t="s">
        <v>186</v>
      </c>
      <c r="Y29" s="4" t="s">
        <v>187</v>
      </c>
    </row>
    <row r="30" s="4" customFormat="1" spans="1:25">
      <c r="A30" s="4" t="s">
        <v>188</v>
      </c>
      <c r="B30" s="4" t="s">
        <v>26</v>
      </c>
      <c r="C30" s="4" t="s">
        <v>27</v>
      </c>
      <c r="D30" s="4" t="s">
        <v>189</v>
      </c>
      <c r="E30" s="4" t="s">
        <v>190</v>
      </c>
      <c r="F30" s="6">
        <v>44947</v>
      </c>
      <c r="G30" s="6">
        <v>44952</v>
      </c>
      <c r="H30" s="4">
        <v>1</v>
      </c>
      <c r="I30" s="4">
        <v>5</v>
      </c>
      <c r="J30" s="4">
        <v>5</v>
      </c>
      <c r="K30" s="4" t="s">
        <v>30</v>
      </c>
      <c r="L30" s="4">
        <v>5350</v>
      </c>
      <c r="M30" s="4">
        <v>5350</v>
      </c>
      <c r="N30" s="4" t="s">
        <v>191</v>
      </c>
      <c r="O30" s="4" t="s">
        <v>32</v>
      </c>
      <c r="P30" s="4" t="s">
        <v>33</v>
      </c>
      <c r="Q30" s="4">
        <v>0</v>
      </c>
      <c r="R30" s="7">
        <v>44917</v>
      </c>
      <c r="S30" s="6">
        <v>44955</v>
      </c>
      <c r="T30" s="4" t="s">
        <v>34</v>
      </c>
      <c r="U30" s="4">
        <v>5350</v>
      </c>
      <c r="V30" s="4">
        <v>0</v>
      </c>
      <c r="W30" s="4">
        <v>0</v>
      </c>
      <c r="X30" s="4" t="s">
        <v>192</v>
      </c>
      <c r="Y30" s="4" t="s">
        <v>193</v>
      </c>
    </row>
    <row r="31" s="4" customFormat="1" spans="1:25">
      <c r="A31" s="4" t="s">
        <v>194</v>
      </c>
      <c r="B31" s="4" t="s">
        <v>26</v>
      </c>
      <c r="C31" s="4" t="s">
        <v>27</v>
      </c>
      <c r="D31" s="4" t="s">
        <v>195</v>
      </c>
      <c r="E31" s="4" t="s">
        <v>196</v>
      </c>
      <c r="F31" s="6">
        <v>44951</v>
      </c>
      <c r="G31" s="6">
        <v>44952</v>
      </c>
      <c r="H31" s="4">
        <v>1</v>
      </c>
      <c r="I31" s="4">
        <v>1</v>
      </c>
      <c r="J31" s="4">
        <v>1</v>
      </c>
      <c r="K31" s="4" t="s">
        <v>30</v>
      </c>
      <c r="L31" s="4">
        <v>369</v>
      </c>
      <c r="M31" s="4">
        <v>369</v>
      </c>
      <c r="N31" s="4" t="s">
        <v>197</v>
      </c>
      <c r="O31" s="4" t="s">
        <v>32</v>
      </c>
      <c r="P31" s="4" t="s">
        <v>33</v>
      </c>
      <c r="Q31" s="4">
        <v>0</v>
      </c>
      <c r="R31" s="7">
        <v>44920</v>
      </c>
      <c r="S31" s="6">
        <v>44955</v>
      </c>
      <c r="T31" s="4" t="s">
        <v>34</v>
      </c>
      <c r="U31" s="4">
        <v>369</v>
      </c>
      <c r="V31" s="4">
        <v>0</v>
      </c>
      <c r="W31" s="4">
        <v>0</v>
      </c>
      <c r="X31" s="4" t="s">
        <v>198</v>
      </c>
      <c r="Y31" s="4" t="s">
        <v>199</v>
      </c>
    </row>
    <row r="32" s="4" customFormat="1" spans="1:25">
      <c r="A32" s="4" t="s">
        <v>200</v>
      </c>
      <c r="B32" s="4" t="s">
        <v>26</v>
      </c>
      <c r="C32" s="4" t="s">
        <v>27</v>
      </c>
      <c r="D32" s="4" t="s">
        <v>201</v>
      </c>
      <c r="E32" s="4" t="s">
        <v>190</v>
      </c>
      <c r="F32" s="6">
        <v>44950</v>
      </c>
      <c r="G32" s="6">
        <v>44952</v>
      </c>
      <c r="H32" s="4">
        <v>1</v>
      </c>
      <c r="I32" s="4">
        <v>2</v>
      </c>
      <c r="J32" s="4">
        <v>2</v>
      </c>
      <c r="K32" s="4" t="s">
        <v>30</v>
      </c>
      <c r="L32" s="4">
        <v>2048</v>
      </c>
      <c r="M32" s="4">
        <v>2048</v>
      </c>
      <c r="N32" s="4" t="s">
        <v>202</v>
      </c>
      <c r="O32" s="4" t="s">
        <v>32</v>
      </c>
      <c r="P32" s="4" t="s">
        <v>33</v>
      </c>
      <c r="Q32" s="4">
        <v>0</v>
      </c>
      <c r="R32" s="7">
        <v>44921</v>
      </c>
      <c r="S32" s="6">
        <v>44955</v>
      </c>
      <c r="T32" s="4" t="s">
        <v>34</v>
      </c>
      <c r="U32" s="4">
        <v>2048</v>
      </c>
      <c r="V32" s="4">
        <v>0</v>
      </c>
      <c r="W32" s="4">
        <v>0</v>
      </c>
      <c r="X32" s="4" t="s">
        <v>203</v>
      </c>
      <c r="Y32" s="4" t="s">
        <v>204</v>
      </c>
    </row>
    <row r="33" s="4" customFormat="1" spans="1:25">
      <c r="A33" s="4" t="s">
        <v>205</v>
      </c>
      <c r="B33" s="4" t="s">
        <v>26</v>
      </c>
      <c r="C33" s="4" t="s">
        <v>27</v>
      </c>
      <c r="D33" s="4" t="s">
        <v>206</v>
      </c>
      <c r="E33" s="4" t="s">
        <v>207</v>
      </c>
      <c r="F33" s="6">
        <v>44950</v>
      </c>
      <c r="G33" s="6">
        <v>44952</v>
      </c>
      <c r="H33" s="4">
        <v>2</v>
      </c>
      <c r="I33" s="4">
        <v>2</v>
      </c>
      <c r="J33" s="4">
        <v>4</v>
      </c>
      <c r="K33" s="4" t="s">
        <v>30</v>
      </c>
      <c r="L33" s="4">
        <v>3040</v>
      </c>
      <c r="M33" s="4">
        <v>3040</v>
      </c>
      <c r="N33" s="4" t="s">
        <v>208</v>
      </c>
      <c r="O33" s="4" t="s">
        <v>32</v>
      </c>
      <c r="P33" s="4" t="s">
        <v>33</v>
      </c>
      <c r="Q33" s="4">
        <v>0</v>
      </c>
      <c r="R33" s="7">
        <v>44922</v>
      </c>
      <c r="S33" s="6">
        <v>44955</v>
      </c>
      <c r="T33" s="4" t="s">
        <v>34</v>
      </c>
      <c r="U33" s="4">
        <v>3040</v>
      </c>
      <c r="V33" s="4">
        <v>0</v>
      </c>
      <c r="W33" s="4">
        <v>0</v>
      </c>
      <c r="X33" s="4" t="s">
        <v>209</v>
      </c>
      <c r="Y33" s="4" t="s">
        <v>210</v>
      </c>
    </row>
    <row r="34" s="4" customFormat="1" spans="1:25">
      <c r="A34" s="4" t="s">
        <v>211</v>
      </c>
      <c r="B34" s="4" t="s">
        <v>26</v>
      </c>
      <c r="C34" s="4" t="s">
        <v>27</v>
      </c>
      <c r="D34" s="4" t="s">
        <v>212</v>
      </c>
      <c r="E34" s="4" t="s">
        <v>213</v>
      </c>
      <c r="F34" s="6">
        <v>44949</v>
      </c>
      <c r="G34" s="6">
        <v>44952</v>
      </c>
      <c r="H34" s="4">
        <v>1</v>
      </c>
      <c r="I34" s="4">
        <v>3</v>
      </c>
      <c r="J34" s="4">
        <v>3</v>
      </c>
      <c r="K34" s="4" t="s">
        <v>30</v>
      </c>
      <c r="L34" s="4">
        <v>3024</v>
      </c>
      <c r="M34" s="4">
        <v>3024</v>
      </c>
      <c r="N34" s="4" t="s">
        <v>214</v>
      </c>
      <c r="O34" s="4" t="s">
        <v>32</v>
      </c>
      <c r="P34" s="4" t="s">
        <v>33</v>
      </c>
      <c r="Q34" s="4">
        <v>0</v>
      </c>
      <c r="R34" s="7">
        <v>44924</v>
      </c>
      <c r="S34" s="6">
        <v>44955</v>
      </c>
      <c r="T34" s="4" t="s">
        <v>34</v>
      </c>
      <c r="U34" s="4">
        <v>3024</v>
      </c>
      <c r="V34" s="4">
        <v>0</v>
      </c>
      <c r="W34" s="4">
        <v>0</v>
      </c>
      <c r="X34" s="4" t="s">
        <v>215</v>
      </c>
      <c r="Y34" s="4" t="s">
        <v>216</v>
      </c>
    </row>
    <row r="35" s="4" customFormat="1" spans="1:25">
      <c r="A35" s="4" t="s">
        <v>217</v>
      </c>
      <c r="B35" s="4" t="s">
        <v>26</v>
      </c>
      <c r="C35" s="4" t="s">
        <v>27</v>
      </c>
      <c r="D35" s="4" t="s">
        <v>218</v>
      </c>
      <c r="E35" s="4" t="s">
        <v>219</v>
      </c>
      <c r="F35" s="6">
        <v>44951</v>
      </c>
      <c r="G35" s="6">
        <v>44952</v>
      </c>
      <c r="H35" s="4">
        <v>1</v>
      </c>
      <c r="I35" s="4">
        <v>1</v>
      </c>
      <c r="J35" s="4">
        <v>1</v>
      </c>
      <c r="K35" s="4" t="s">
        <v>30</v>
      </c>
      <c r="L35" s="4">
        <v>1095</v>
      </c>
      <c r="M35" s="4">
        <v>1095</v>
      </c>
      <c r="N35" s="4" t="s">
        <v>220</v>
      </c>
      <c r="O35" s="4" t="s">
        <v>32</v>
      </c>
      <c r="P35" s="4" t="s">
        <v>33</v>
      </c>
      <c r="Q35" s="4">
        <v>0</v>
      </c>
      <c r="R35" s="7">
        <v>44924</v>
      </c>
      <c r="S35" s="6">
        <v>44955</v>
      </c>
      <c r="T35" s="4" t="s">
        <v>34</v>
      </c>
      <c r="U35" s="4">
        <v>1095</v>
      </c>
      <c r="V35" s="4">
        <v>0</v>
      </c>
      <c r="W35" s="4">
        <v>0</v>
      </c>
      <c r="X35" s="4" t="s">
        <v>221</v>
      </c>
      <c r="Y35" s="4" t="s">
        <v>222</v>
      </c>
    </row>
    <row r="36" s="4" customFormat="1" spans="1:25">
      <c r="A36" s="4" t="s">
        <v>223</v>
      </c>
      <c r="B36" s="4" t="s">
        <v>26</v>
      </c>
      <c r="C36" s="4" t="s">
        <v>27</v>
      </c>
      <c r="D36" s="4" t="s">
        <v>224</v>
      </c>
      <c r="E36" s="4" t="s">
        <v>225</v>
      </c>
      <c r="F36" s="6">
        <v>44951</v>
      </c>
      <c r="G36" s="6">
        <v>44952</v>
      </c>
      <c r="H36" s="4">
        <v>1</v>
      </c>
      <c r="I36" s="4">
        <v>1</v>
      </c>
      <c r="J36" s="4">
        <v>1</v>
      </c>
      <c r="K36" s="4" t="s">
        <v>30</v>
      </c>
      <c r="L36" s="4">
        <v>422</v>
      </c>
      <c r="M36" s="4">
        <v>422</v>
      </c>
      <c r="N36" s="4" t="s">
        <v>226</v>
      </c>
      <c r="O36" s="4" t="s">
        <v>32</v>
      </c>
      <c r="P36" s="4" t="s">
        <v>33</v>
      </c>
      <c r="Q36" s="4">
        <v>0</v>
      </c>
      <c r="R36" s="7">
        <v>44924</v>
      </c>
      <c r="S36" s="6">
        <v>44955</v>
      </c>
      <c r="T36" s="4" t="s">
        <v>34</v>
      </c>
      <c r="U36" s="4">
        <v>422</v>
      </c>
      <c r="V36" s="4">
        <v>0</v>
      </c>
      <c r="W36" s="4">
        <v>0</v>
      </c>
      <c r="X36" s="4" t="s">
        <v>227</v>
      </c>
      <c r="Y36" s="4" t="s">
        <v>228</v>
      </c>
    </row>
    <row r="37" s="4" customFormat="1" spans="1:25">
      <c r="A37" s="4" t="s">
        <v>205</v>
      </c>
      <c r="B37" s="4" t="s">
        <v>26</v>
      </c>
      <c r="C37" s="4" t="s">
        <v>113</v>
      </c>
      <c r="D37" s="4" t="s">
        <v>206</v>
      </c>
      <c r="E37" s="4" t="s">
        <v>207</v>
      </c>
      <c r="F37" s="6">
        <v>44950</v>
      </c>
      <c r="G37" s="6">
        <v>44952</v>
      </c>
      <c r="H37" s="4">
        <v>2</v>
      </c>
      <c r="I37" s="4">
        <v>2</v>
      </c>
      <c r="J37" s="4">
        <v>4</v>
      </c>
      <c r="K37" s="4" t="s">
        <v>30</v>
      </c>
      <c r="L37" s="4">
        <v>-3040</v>
      </c>
      <c r="M37" s="4">
        <v>-3040</v>
      </c>
      <c r="N37" s="4" t="s">
        <v>208</v>
      </c>
      <c r="O37" s="4" t="s">
        <v>32</v>
      </c>
      <c r="P37" s="4" t="s">
        <v>33</v>
      </c>
      <c r="Q37" s="4">
        <v>0</v>
      </c>
      <c r="R37" s="7">
        <v>44922</v>
      </c>
      <c r="S37" s="6">
        <v>44955</v>
      </c>
      <c r="T37" s="4" t="s">
        <v>34</v>
      </c>
      <c r="U37" s="4">
        <v>-3040</v>
      </c>
      <c r="V37" s="4">
        <v>0</v>
      </c>
      <c r="W37" s="4">
        <v>0</v>
      </c>
      <c r="X37" s="4" t="s">
        <v>209</v>
      </c>
      <c r="Y37" s="4" t="s">
        <v>210</v>
      </c>
    </row>
    <row r="38" s="4" customFormat="1" spans="1:25">
      <c r="A38" s="4" t="s">
        <v>205</v>
      </c>
      <c r="B38" s="4" t="s">
        <v>26</v>
      </c>
      <c r="C38" s="4" t="s">
        <v>229</v>
      </c>
      <c r="D38" s="4" t="s">
        <v>206</v>
      </c>
      <c r="E38" s="4" t="s">
        <v>207</v>
      </c>
      <c r="F38" s="6">
        <v>44950</v>
      </c>
      <c r="G38" s="6">
        <v>44952</v>
      </c>
      <c r="H38" s="4">
        <v>2</v>
      </c>
      <c r="I38" s="4">
        <v>2</v>
      </c>
      <c r="J38" s="4">
        <v>4</v>
      </c>
      <c r="K38" s="4" t="s">
        <v>30</v>
      </c>
      <c r="L38" s="4">
        <v>760</v>
      </c>
      <c r="M38" s="4">
        <v>760</v>
      </c>
      <c r="N38" s="4" t="s">
        <v>208</v>
      </c>
      <c r="O38" s="4" t="s">
        <v>32</v>
      </c>
      <c r="P38" s="4" t="s">
        <v>33</v>
      </c>
      <c r="Q38" s="4">
        <v>0</v>
      </c>
      <c r="R38" s="7">
        <v>44922.9165856481</v>
      </c>
      <c r="S38" s="6">
        <v>44955</v>
      </c>
      <c r="T38" s="4" t="s">
        <v>34</v>
      </c>
      <c r="U38" s="4">
        <v>760</v>
      </c>
      <c r="V38" s="4">
        <v>0</v>
      </c>
      <c r="W38" s="4">
        <v>0</v>
      </c>
      <c r="X38" s="4" t="s">
        <v>209</v>
      </c>
      <c r="Y38" s="4" t="s">
        <v>210</v>
      </c>
    </row>
    <row r="39" s="4" customFormat="1" spans="1:25">
      <c r="A39" s="4" t="s">
        <v>230</v>
      </c>
      <c r="B39" s="4" t="s">
        <v>26</v>
      </c>
      <c r="C39" s="4" t="s">
        <v>27</v>
      </c>
      <c r="D39" s="4" t="s">
        <v>231</v>
      </c>
      <c r="E39" s="4" t="s">
        <v>232</v>
      </c>
      <c r="F39" s="6">
        <v>44950</v>
      </c>
      <c r="G39" s="6">
        <v>44952</v>
      </c>
      <c r="H39" s="4">
        <v>1</v>
      </c>
      <c r="I39" s="4">
        <v>2</v>
      </c>
      <c r="J39" s="4">
        <v>2</v>
      </c>
      <c r="K39" s="4" t="s">
        <v>30</v>
      </c>
      <c r="L39" s="4">
        <v>1990</v>
      </c>
      <c r="M39" s="4">
        <v>1990</v>
      </c>
      <c r="N39" s="4" t="s">
        <v>233</v>
      </c>
      <c r="O39" s="4" t="s">
        <v>32</v>
      </c>
      <c r="P39" s="4" t="s">
        <v>33</v>
      </c>
      <c r="Q39" s="4">
        <v>0</v>
      </c>
      <c r="R39" s="7">
        <v>44924</v>
      </c>
      <c r="S39" s="6">
        <v>44955</v>
      </c>
      <c r="T39" s="4" t="s">
        <v>34</v>
      </c>
      <c r="U39" s="4">
        <v>1990</v>
      </c>
      <c r="V39" s="4">
        <v>0</v>
      </c>
      <c r="W39" s="4">
        <v>0</v>
      </c>
      <c r="X39" s="4" t="s">
        <v>234</v>
      </c>
      <c r="Y39" s="4" t="s">
        <v>235</v>
      </c>
    </row>
    <row r="40" s="4" customFormat="1" spans="1:25">
      <c r="A40" s="4" t="s">
        <v>236</v>
      </c>
      <c r="B40" s="4" t="s">
        <v>26</v>
      </c>
      <c r="C40" s="4" t="s">
        <v>27</v>
      </c>
      <c r="D40" s="4" t="s">
        <v>195</v>
      </c>
      <c r="E40" s="4" t="s">
        <v>237</v>
      </c>
      <c r="F40" s="6">
        <v>44951</v>
      </c>
      <c r="G40" s="6">
        <v>44952</v>
      </c>
      <c r="H40" s="4">
        <v>1</v>
      </c>
      <c r="I40" s="4">
        <v>1</v>
      </c>
      <c r="J40" s="4">
        <v>1</v>
      </c>
      <c r="K40" s="4" t="s">
        <v>30</v>
      </c>
      <c r="L40" s="4">
        <v>434</v>
      </c>
      <c r="M40" s="4">
        <v>434</v>
      </c>
      <c r="N40" s="4" t="s">
        <v>238</v>
      </c>
      <c r="O40" s="4" t="s">
        <v>32</v>
      </c>
      <c r="P40" s="4" t="s">
        <v>33</v>
      </c>
      <c r="Q40" s="4">
        <v>0</v>
      </c>
      <c r="R40" s="7">
        <v>44926</v>
      </c>
      <c r="S40" s="6">
        <v>44955</v>
      </c>
      <c r="T40" s="4" t="s">
        <v>34</v>
      </c>
      <c r="U40" s="4">
        <v>434</v>
      </c>
      <c r="V40" s="4">
        <v>0</v>
      </c>
      <c r="W40" s="4">
        <v>0</v>
      </c>
      <c r="X40" s="4" t="s">
        <v>239</v>
      </c>
      <c r="Y40" s="4" t="s">
        <v>240</v>
      </c>
    </row>
    <row r="41" s="4" customFormat="1" spans="1:25">
      <c r="A41" s="4" t="s">
        <v>241</v>
      </c>
      <c r="B41" s="4" t="s">
        <v>26</v>
      </c>
      <c r="C41" s="4" t="s">
        <v>27</v>
      </c>
      <c r="D41" s="4" t="s">
        <v>242</v>
      </c>
      <c r="E41" s="4" t="s">
        <v>243</v>
      </c>
      <c r="F41" s="6">
        <v>44950</v>
      </c>
      <c r="G41" s="6">
        <v>44952</v>
      </c>
      <c r="H41" s="4">
        <v>1</v>
      </c>
      <c r="I41" s="4">
        <v>2</v>
      </c>
      <c r="J41" s="4">
        <v>2</v>
      </c>
      <c r="K41" s="4" t="s">
        <v>30</v>
      </c>
      <c r="L41" s="4">
        <v>3008</v>
      </c>
      <c r="M41" s="4">
        <v>3008</v>
      </c>
      <c r="N41" s="4" t="s">
        <v>244</v>
      </c>
      <c r="O41" s="4" t="s">
        <v>32</v>
      </c>
      <c r="P41" s="4" t="s">
        <v>33</v>
      </c>
      <c r="Q41" s="4">
        <v>0</v>
      </c>
      <c r="R41" s="7">
        <v>44928</v>
      </c>
      <c r="S41" s="6">
        <v>44955</v>
      </c>
      <c r="T41" s="4" t="s">
        <v>34</v>
      </c>
      <c r="U41" s="4">
        <v>3008</v>
      </c>
      <c r="V41" s="4">
        <v>0</v>
      </c>
      <c r="W41" s="4">
        <v>0</v>
      </c>
      <c r="X41" s="4" t="s">
        <v>245</v>
      </c>
      <c r="Y41" s="4" t="s">
        <v>246</v>
      </c>
    </row>
    <row r="42" s="4" customFormat="1" spans="1:25">
      <c r="A42" s="4" t="s">
        <v>247</v>
      </c>
      <c r="B42" s="4" t="s">
        <v>26</v>
      </c>
      <c r="C42" s="4" t="s">
        <v>27</v>
      </c>
      <c r="D42" s="4" t="s">
        <v>242</v>
      </c>
      <c r="E42" s="4" t="s">
        <v>243</v>
      </c>
      <c r="F42" s="6">
        <v>44950</v>
      </c>
      <c r="G42" s="6">
        <v>44952</v>
      </c>
      <c r="H42" s="4">
        <v>1</v>
      </c>
      <c r="I42" s="4">
        <v>2</v>
      </c>
      <c r="J42" s="4">
        <v>2</v>
      </c>
      <c r="K42" s="4" t="s">
        <v>30</v>
      </c>
      <c r="L42" s="4">
        <v>3008</v>
      </c>
      <c r="M42" s="4">
        <v>3008</v>
      </c>
      <c r="N42" s="4" t="s">
        <v>248</v>
      </c>
      <c r="O42" s="4" t="s">
        <v>32</v>
      </c>
      <c r="P42" s="4" t="s">
        <v>33</v>
      </c>
      <c r="Q42" s="4">
        <v>0</v>
      </c>
      <c r="R42" s="7">
        <v>44928</v>
      </c>
      <c r="S42" s="6">
        <v>44955</v>
      </c>
      <c r="T42" s="4" t="s">
        <v>34</v>
      </c>
      <c r="U42" s="4">
        <v>3008</v>
      </c>
      <c r="V42" s="4">
        <v>0</v>
      </c>
      <c r="W42" s="4">
        <v>0</v>
      </c>
      <c r="X42" s="4" t="s">
        <v>249</v>
      </c>
      <c r="Y42" s="4" t="s">
        <v>250</v>
      </c>
    </row>
    <row r="43" s="4" customFormat="1" spans="1:25">
      <c r="A43" s="4" t="s">
        <v>251</v>
      </c>
      <c r="B43" s="4" t="s">
        <v>26</v>
      </c>
      <c r="C43" s="4" t="s">
        <v>27</v>
      </c>
      <c r="D43" s="4" t="s">
        <v>252</v>
      </c>
      <c r="E43" s="4" t="s">
        <v>253</v>
      </c>
      <c r="F43" s="6">
        <v>44951</v>
      </c>
      <c r="G43" s="6">
        <v>44952</v>
      </c>
      <c r="H43" s="4">
        <v>1</v>
      </c>
      <c r="I43" s="4">
        <v>1</v>
      </c>
      <c r="J43" s="4">
        <v>1</v>
      </c>
      <c r="K43" s="4" t="s">
        <v>30</v>
      </c>
      <c r="L43" s="4">
        <v>1160</v>
      </c>
      <c r="M43" s="4">
        <v>1160</v>
      </c>
      <c r="N43" s="4" t="s">
        <v>254</v>
      </c>
      <c r="O43" s="4" t="s">
        <v>32</v>
      </c>
      <c r="P43" s="4" t="s">
        <v>33</v>
      </c>
      <c r="Q43" s="4">
        <v>0</v>
      </c>
      <c r="R43" s="7">
        <v>44932</v>
      </c>
      <c r="S43" s="6">
        <v>44955</v>
      </c>
      <c r="T43" s="4" t="s">
        <v>34</v>
      </c>
      <c r="U43" s="4">
        <v>1160</v>
      </c>
      <c r="V43" s="4">
        <v>0</v>
      </c>
      <c r="W43" s="4">
        <v>0</v>
      </c>
      <c r="X43" s="4" t="s">
        <v>255</v>
      </c>
      <c r="Y43" s="4" t="s">
        <v>256</v>
      </c>
    </row>
    <row r="44" s="4" customFormat="1" spans="1:25">
      <c r="A44" s="4" t="s">
        <v>257</v>
      </c>
      <c r="B44" s="4" t="s">
        <v>26</v>
      </c>
      <c r="C44" s="4" t="s">
        <v>27</v>
      </c>
      <c r="D44" s="4" t="s">
        <v>258</v>
      </c>
      <c r="E44" s="4" t="s">
        <v>259</v>
      </c>
      <c r="F44" s="6">
        <v>44951</v>
      </c>
      <c r="G44" s="6">
        <v>44952</v>
      </c>
      <c r="H44" s="4">
        <v>1</v>
      </c>
      <c r="I44" s="4">
        <v>1</v>
      </c>
      <c r="J44" s="4">
        <v>1</v>
      </c>
      <c r="K44" s="4" t="s">
        <v>30</v>
      </c>
      <c r="L44" s="4">
        <v>428</v>
      </c>
      <c r="M44" s="4">
        <v>428</v>
      </c>
      <c r="N44" s="4" t="s">
        <v>260</v>
      </c>
      <c r="O44" s="4" t="s">
        <v>32</v>
      </c>
      <c r="P44" s="4" t="s">
        <v>33</v>
      </c>
      <c r="Q44" s="4">
        <v>0</v>
      </c>
      <c r="R44" s="7">
        <v>44933</v>
      </c>
      <c r="S44" s="6">
        <v>44955</v>
      </c>
      <c r="T44" s="4" t="s">
        <v>34</v>
      </c>
      <c r="U44" s="4">
        <v>428</v>
      </c>
      <c r="V44" s="4">
        <v>0</v>
      </c>
      <c r="W44" s="4">
        <v>0</v>
      </c>
      <c r="X44" s="4" t="s">
        <v>261</v>
      </c>
      <c r="Y44" s="4" t="s">
        <v>262</v>
      </c>
    </row>
    <row r="45" s="4" customFormat="1" spans="1:25">
      <c r="A45" s="4" t="s">
        <v>263</v>
      </c>
      <c r="B45" s="4" t="s">
        <v>26</v>
      </c>
      <c r="C45" s="4" t="s">
        <v>27</v>
      </c>
      <c r="D45" s="4" t="s">
        <v>264</v>
      </c>
      <c r="E45" s="4" t="s">
        <v>265</v>
      </c>
      <c r="F45" s="6">
        <v>44948</v>
      </c>
      <c r="G45" s="6">
        <v>44952</v>
      </c>
      <c r="H45" s="4">
        <v>1</v>
      </c>
      <c r="I45" s="4">
        <v>4</v>
      </c>
      <c r="J45" s="4">
        <v>4</v>
      </c>
      <c r="K45" s="4" t="s">
        <v>30</v>
      </c>
      <c r="L45" s="4">
        <v>1200</v>
      </c>
      <c r="M45" s="4">
        <v>1200</v>
      </c>
      <c r="N45" s="4" t="s">
        <v>266</v>
      </c>
      <c r="O45" s="4" t="s">
        <v>32</v>
      </c>
      <c r="P45" s="4" t="s">
        <v>33</v>
      </c>
      <c r="Q45" s="4">
        <v>0</v>
      </c>
      <c r="R45" s="7">
        <v>44935</v>
      </c>
      <c r="S45" s="6">
        <v>44955</v>
      </c>
      <c r="T45" s="4" t="s">
        <v>34</v>
      </c>
      <c r="U45" s="4">
        <v>1200</v>
      </c>
      <c r="V45" s="4">
        <v>0</v>
      </c>
      <c r="W45" s="4">
        <v>0</v>
      </c>
      <c r="X45" s="4" t="s">
        <v>267</v>
      </c>
      <c r="Y45" s="4" t="s">
        <v>268</v>
      </c>
    </row>
    <row r="46" s="4" customFormat="1" spans="1:25">
      <c r="A46" s="4" t="s">
        <v>269</v>
      </c>
      <c r="B46" s="4" t="s">
        <v>26</v>
      </c>
      <c r="C46" s="4" t="s">
        <v>27</v>
      </c>
      <c r="D46" s="4" t="s">
        <v>264</v>
      </c>
      <c r="E46" s="4" t="s">
        <v>270</v>
      </c>
      <c r="F46" s="6">
        <v>44951</v>
      </c>
      <c r="G46" s="6">
        <v>44952</v>
      </c>
      <c r="H46" s="4">
        <v>3</v>
      </c>
      <c r="I46" s="4">
        <v>1</v>
      </c>
      <c r="J46" s="4">
        <v>3</v>
      </c>
      <c r="K46" s="4" t="s">
        <v>30</v>
      </c>
      <c r="L46" s="4">
        <v>510</v>
      </c>
      <c r="M46" s="4">
        <v>510</v>
      </c>
      <c r="N46" s="4" t="s">
        <v>271</v>
      </c>
      <c r="O46" s="4" t="s">
        <v>32</v>
      </c>
      <c r="P46" s="4" t="s">
        <v>33</v>
      </c>
      <c r="Q46" s="4">
        <v>0</v>
      </c>
      <c r="R46" s="7">
        <v>44935</v>
      </c>
      <c r="S46" s="6">
        <v>44955</v>
      </c>
      <c r="T46" s="4" t="s">
        <v>34</v>
      </c>
      <c r="U46" s="4">
        <v>510</v>
      </c>
      <c r="V46" s="4">
        <v>0</v>
      </c>
      <c r="W46" s="4">
        <v>0</v>
      </c>
      <c r="X46" s="4" t="s">
        <v>272</v>
      </c>
      <c r="Y46" s="4" t="s">
        <v>273</v>
      </c>
    </row>
    <row r="47" s="4" customFormat="1" spans="1:25">
      <c r="A47" s="4" t="s">
        <v>274</v>
      </c>
      <c r="B47" s="4" t="s">
        <v>26</v>
      </c>
      <c r="C47" s="4" t="s">
        <v>27</v>
      </c>
      <c r="D47" s="4" t="s">
        <v>275</v>
      </c>
      <c r="E47" s="4" t="s">
        <v>276</v>
      </c>
      <c r="F47" s="6">
        <v>44943</v>
      </c>
      <c r="G47" s="6">
        <v>44952</v>
      </c>
      <c r="H47" s="4">
        <v>1</v>
      </c>
      <c r="I47" s="4">
        <v>9</v>
      </c>
      <c r="J47" s="4">
        <v>9</v>
      </c>
      <c r="K47" s="4" t="s">
        <v>30</v>
      </c>
      <c r="L47" s="4">
        <v>3168</v>
      </c>
      <c r="M47" s="4">
        <v>3168</v>
      </c>
      <c r="N47" s="4" t="s">
        <v>277</v>
      </c>
      <c r="O47" s="4" t="s">
        <v>32</v>
      </c>
      <c r="P47" s="4" t="s">
        <v>33</v>
      </c>
      <c r="Q47" s="4">
        <v>0</v>
      </c>
      <c r="R47" s="7">
        <v>44936</v>
      </c>
      <c r="S47" s="6">
        <v>44955</v>
      </c>
      <c r="T47" s="4" t="s">
        <v>34</v>
      </c>
      <c r="U47" s="4">
        <v>3168</v>
      </c>
      <c r="V47" s="4">
        <v>0</v>
      </c>
      <c r="W47" s="4">
        <v>0</v>
      </c>
      <c r="X47" s="4" t="s">
        <v>278</v>
      </c>
      <c r="Y47" s="4" t="s">
        <v>279</v>
      </c>
    </row>
    <row r="48" s="4" customFormat="1" spans="1:25">
      <c r="A48" s="4" t="s">
        <v>280</v>
      </c>
      <c r="B48" s="4" t="s">
        <v>26</v>
      </c>
      <c r="C48" s="4" t="s">
        <v>27</v>
      </c>
      <c r="D48" s="4" t="s">
        <v>281</v>
      </c>
      <c r="E48" s="4" t="s">
        <v>282</v>
      </c>
      <c r="F48" s="6">
        <v>44950</v>
      </c>
      <c r="G48" s="6">
        <v>44952</v>
      </c>
      <c r="H48" s="4">
        <v>1</v>
      </c>
      <c r="I48" s="4">
        <v>2</v>
      </c>
      <c r="J48" s="4">
        <v>2</v>
      </c>
      <c r="K48" s="4" t="s">
        <v>30</v>
      </c>
      <c r="L48" s="4">
        <v>3822</v>
      </c>
      <c r="M48" s="4">
        <v>3822</v>
      </c>
      <c r="N48" s="4" t="s">
        <v>283</v>
      </c>
      <c r="O48" s="4" t="s">
        <v>32</v>
      </c>
      <c r="P48" s="4" t="s">
        <v>33</v>
      </c>
      <c r="Q48" s="4">
        <v>0</v>
      </c>
      <c r="R48" s="7">
        <v>44936</v>
      </c>
      <c r="S48" s="6">
        <v>44955</v>
      </c>
      <c r="T48" s="4" t="s">
        <v>34</v>
      </c>
      <c r="U48" s="4">
        <v>3822</v>
      </c>
      <c r="V48" s="4">
        <v>0</v>
      </c>
      <c r="W48" s="4">
        <v>0</v>
      </c>
      <c r="X48" s="4" t="s">
        <v>284</v>
      </c>
      <c r="Y48" s="4" t="s">
        <v>285</v>
      </c>
    </row>
    <row r="49" s="4" customFormat="1" spans="1:25">
      <c r="A49" s="4" t="s">
        <v>280</v>
      </c>
      <c r="B49" s="4" t="s">
        <v>26</v>
      </c>
      <c r="C49" s="4" t="s">
        <v>113</v>
      </c>
      <c r="D49" s="4" t="s">
        <v>281</v>
      </c>
      <c r="E49" s="4" t="s">
        <v>282</v>
      </c>
      <c r="F49" s="6">
        <v>44950</v>
      </c>
      <c r="G49" s="6">
        <v>44952</v>
      </c>
      <c r="H49" s="4">
        <v>1</v>
      </c>
      <c r="I49" s="4">
        <v>2</v>
      </c>
      <c r="J49" s="4">
        <v>2</v>
      </c>
      <c r="K49" s="4" t="s">
        <v>30</v>
      </c>
      <c r="L49" s="4">
        <v>-3822</v>
      </c>
      <c r="M49" s="4">
        <v>-3822</v>
      </c>
      <c r="N49" s="4" t="s">
        <v>283</v>
      </c>
      <c r="O49" s="4" t="s">
        <v>32</v>
      </c>
      <c r="P49" s="4" t="s">
        <v>33</v>
      </c>
      <c r="Q49" s="4">
        <v>0</v>
      </c>
      <c r="R49" s="7">
        <v>44936</v>
      </c>
      <c r="S49" s="6">
        <v>44955</v>
      </c>
      <c r="T49" s="4" t="s">
        <v>34</v>
      </c>
      <c r="U49" s="4">
        <v>-3822</v>
      </c>
      <c r="V49" s="4">
        <v>0</v>
      </c>
      <c r="W49" s="4">
        <v>0</v>
      </c>
      <c r="X49" s="4" t="s">
        <v>284</v>
      </c>
      <c r="Y49" s="4" t="s">
        <v>285</v>
      </c>
    </row>
    <row r="50" s="4" customFormat="1" spans="1:25">
      <c r="A50" s="4" t="s">
        <v>286</v>
      </c>
      <c r="B50" s="4" t="s">
        <v>26</v>
      </c>
      <c r="C50" s="4" t="s">
        <v>27</v>
      </c>
      <c r="D50" s="4" t="s">
        <v>287</v>
      </c>
      <c r="E50" s="4" t="s">
        <v>288</v>
      </c>
      <c r="F50" s="6">
        <v>44949</v>
      </c>
      <c r="G50" s="6">
        <v>44952</v>
      </c>
      <c r="H50" s="4">
        <v>1</v>
      </c>
      <c r="I50" s="4">
        <v>3</v>
      </c>
      <c r="J50" s="4">
        <v>3</v>
      </c>
      <c r="K50" s="4" t="s">
        <v>30</v>
      </c>
      <c r="L50" s="4">
        <v>4890</v>
      </c>
      <c r="M50" s="4">
        <v>4890</v>
      </c>
      <c r="N50" s="4" t="s">
        <v>289</v>
      </c>
      <c r="O50" s="4" t="s">
        <v>32</v>
      </c>
      <c r="P50" s="4" t="s">
        <v>33</v>
      </c>
      <c r="Q50" s="4">
        <v>0</v>
      </c>
      <c r="R50" s="7">
        <v>44936</v>
      </c>
      <c r="S50" s="6">
        <v>44955</v>
      </c>
      <c r="T50" s="4" t="s">
        <v>34</v>
      </c>
      <c r="U50" s="4">
        <v>4890</v>
      </c>
      <c r="V50" s="4">
        <v>0</v>
      </c>
      <c r="W50" s="4">
        <v>0</v>
      </c>
      <c r="X50" s="4" t="s">
        <v>290</v>
      </c>
      <c r="Y50" s="4" t="s">
        <v>291</v>
      </c>
    </row>
    <row r="51" s="4" customFormat="1" spans="1:25">
      <c r="A51" s="4" t="s">
        <v>292</v>
      </c>
      <c r="B51" s="4" t="s">
        <v>26</v>
      </c>
      <c r="C51" s="4" t="s">
        <v>27</v>
      </c>
      <c r="D51" s="4" t="s">
        <v>293</v>
      </c>
      <c r="E51" s="4" t="s">
        <v>294</v>
      </c>
      <c r="F51" s="6">
        <v>44949</v>
      </c>
      <c r="G51" s="6">
        <v>44952</v>
      </c>
      <c r="H51" s="4">
        <v>1</v>
      </c>
      <c r="I51" s="4">
        <v>3</v>
      </c>
      <c r="J51" s="4">
        <v>3</v>
      </c>
      <c r="K51" s="4" t="s">
        <v>30</v>
      </c>
      <c r="L51" s="4">
        <v>2745</v>
      </c>
      <c r="M51" s="4">
        <v>2745</v>
      </c>
      <c r="N51" s="4" t="s">
        <v>295</v>
      </c>
      <c r="O51" s="4" t="s">
        <v>32</v>
      </c>
      <c r="P51" s="4" t="s">
        <v>33</v>
      </c>
      <c r="Q51" s="4">
        <v>0</v>
      </c>
      <c r="R51" s="7">
        <v>44936</v>
      </c>
      <c r="S51" s="6">
        <v>44955</v>
      </c>
      <c r="T51" s="4" t="s">
        <v>34</v>
      </c>
      <c r="U51" s="4">
        <v>2745</v>
      </c>
      <c r="V51" s="4">
        <v>0</v>
      </c>
      <c r="W51" s="4">
        <v>0</v>
      </c>
      <c r="X51" s="4" t="s">
        <v>296</v>
      </c>
      <c r="Y51" s="4" t="s">
        <v>297</v>
      </c>
    </row>
    <row r="52" s="4" customFormat="1" spans="1:25">
      <c r="A52" s="4" t="s">
        <v>298</v>
      </c>
      <c r="B52" s="4" t="s">
        <v>26</v>
      </c>
      <c r="C52" s="4" t="s">
        <v>27</v>
      </c>
      <c r="D52" s="4" t="s">
        <v>287</v>
      </c>
      <c r="E52" s="4" t="s">
        <v>299</v>
      </c>
      <c r="F52" s="6">
        <v>44950</v>
      </c>
      <c r="G52" s="6">
        <v>44952</v>
      </c>
      <c r="H52" s="4">
        <v>1</v>
      </c>
      <c r="I52" s="4">
        <v>2</v>
      </c>
      <c r="J52" s="4">
        <v>2</v>
      </c>
      <c r="K52" s="4" t="s">
        <v>30</v>
      </c>
      <c r="L52" s="4">
        <v>2670</v>
      </c>
      <c r="M52" s="4">
        <v>2670</v>
      </c>
      <c r="N52" s="4" t="s">
        <v>300</v>
      </c>
      <c r="O52" s="4" t="s">
        <v>32</v>
      </c>
      <c r="P52" s="4" t="s">
        <v>33</v>
      </c>
      <c r="Q52" s="4">
        <v>0</v>
      </c>
      <c r="R52" s="7">
        <v>44937</v>
      </c>
      <c r="S52" s="6">
        <v>44955</v>
      </c>
      <c r="T52" s="4" t="s">
        <v>34</v>
      </c>
      <c r="U52" s="4">
        <v>2670</v>
      </c>
      <c r="V52" s="4">
        <v>0</v>
      </c>
      <c r="W52" s="4">
        <v>0</v>
      </c>
      <c r="X52" s="4" t="s">
        <v>301</v>
      </c>
      <c r="Y52" s="4" t="s">
        <v>302</v>
      </c>
    </row>
    <row r="53" s="4" customFormat="1" spans="1:25">
      <c r="A53" s="4" t="s">
        <v>303</v>
      </c>
      <c r="B53" s="4" t="s">
        <v>26</v>
      </c>
      <c r="C53" s="4" t="s">
        <v>27</v>
      </c>
      <c r="D53" s="4" t="s">
        <v>218</v>
      </c>
      <c r="E53" s="4" t="s">
        <v>304</v>
      </c>
      <c r="F53" s="6">
        <v>44946</v>
      </c>
      <c r="G53" s="6">
        <v>44952</v>
      </c>
      <c r="H53" s="4">
        <v>1</v>
      </c>
      <c r="I53" s="4">
        <v>6</v>
      </c>
      <c r="J53" s="4">
        <v>6</v>
      </c>
      <c r="K53" s="4" t="s">
        <v>30</v>
      </c>
      <c r="L53" s="4">
        <v>6595</v>
      </c>
      <c r="M53" s="4">
        <v>6595</v>
      </c>
      <c r="N53" s="4" t="s">
        <v>305</v>
      </c>
      <c r="O53" s="4" t="s">
        <v>32</v>
      </c>
      <c r="P53" s="4" t="s">
        <v>33</v>
      </c>
      <c r="Q53" s="4">
        <v>0</v>
      </c>
      <c r="R53" s="7">
        <v>44937</v>
      </c>
      <c r="S53" s="6">
        <v>44955</v>
      </c>
      <c r="T53" s="4" t="s">
        <v>34</v>
      </c>
      <c r="U53" s="4">
        <v>6595</v>
      </c>
      <c r="V53" s="4">
        <v>0</v>
      </c>
      <c r="W53" s="4">
        <v>0</v>
      </c>
      <c r="X53" s="4" t="s">
        <v>306</v>
      </c>
      <c r="Y53" s="4" t="s">
        <v>307</v>
      </c>
    </row>
    <row r="54" s="4" customFormat="1" spans="1:26">
      <c r="A54" s="4" t="s">
        <v>308</v>
      </c>
      <c r="B54" s="4" t="s">
        <v>26</v>
      </c>
      <c r="C54" s="4" t="s">
        <v>27</v>
      </c>
      <c r="D54" s="4" t="s">
        <v>309</v>
      </c>
      <c r="E54" s="4" t="s">
        <v>310</v>
      </c>
      <c r="F54" s="6">
        <v>44950</v>
      </c>
      <c r="G54" s="6">
        <v>44952</v>
      </c>
      <c r="H54" s="4">
        <v>2</v>
      </c>
      <c r="I54" s="4">
        <v>2</v>
      </c>
      <c r="J54" s="4">
        <v>4</v>
      </c>
      <c r="K54" s="4" t="s">
        <v>30</v>
      </c>
      <c r="L54" s="4">
        <v>4540</v>
      </c>
      <c r="M54" s="4">
        <v>4540</v>
      </c>
      <c r="N54" s="4" t="s">
        <v>311</v>
      </c>
      <c r="O54" s="4" t="s">
        <v>32</v>
      </c>
      <c r="P54" s="4" t="s">
        <v>33</v>
      </c>
      <c r="Q54" s="4">
        <v>0</v>
      </c>
      <c r="R54" s="7">
        <v>44937</v>
      </c>
      <c r="S54" s="6">
        <v>44955</v>
      </c>
      <c r="T54" s="4" t="s">
        <v>34</v>
      </c>
      <c r="U54" s="4">
        <v>4540</v>
      </c>
      <c r="V54" s="4">
        <v>0</v>
      </c>
      <c r="W54" s="4">
        <v>0</v>
      </c>
      <c r="X54" s="4" t="s">
        <v>312</v>
      </c>
      <c r="Y54" s="4">
        <v>245892510</v>
      </c>
      <c r="Z54" s="4" t="s">
        <v>313</v>
      </c>
    </row>
    <row r="55" s="4" customFormat="1" spans="1:25">
      <c r="A55" s="4" t="s">
        <v>314</v>
      </c>
      <c r="B55" s="4" t="s">
        <v>26</v>
      </c>
      <c r="C55" s="4" t="s">
        <v>27</v>
      </c>
      <c r="D55" s="4" t="s">
        <v>315</v>
      </c>
      <c r="E55" s="4" t="s">
        <v>316</v>
      </c>
      <c r="F55" s="6">
        <v>44949</v>
      </c>
      <c r="G55" s="6">
        <v>44952</v>
      </c>
      <c r="H55" s="4">
        <v>1</v>
      </c>
      <c r="I55" s="4">
        <v>3</v>
      </c>
      <c r="J55" s="4">
        <v>3</v>
      </c>
      <c r="K55" s="4" t="s">
        <v>30</v>
      </c>
      <c r="L55" s="4">
        <v>1056</v>
      </c>
      <c r="M55" s="4">
        <v>1056</v>
      </c>
      <c r="N55" s="4" t="s">
        <v>317</v>
      </c>
      <c r="O55" s="4" t="s">
        <v>32</v>
      </c>
      <c r="P55" s="4" t="s">
        <v>33</v>
      </c>
      <c r="Q55" s="4">
        <v>0</v>
      </c>
      <c r="R55" s="7">
        <v>44938</v>
      </c>
      <c r="S55" s="6">
        <v>44955</v>
      </c>
      <c r="T55" s="4" t="s">
        <v>34</v>
      </c>
      <c r="U55" s="4">
        <v>1056</v>
      </c>
      <c r="V55" s="4">
        <v>0</v>
      </c>
      <c r="W55" s="4">
        <v>0</v>
      </c>
      <c r="X55" s="4" t="s">
        <v>318</v>
      </c>
      <c r="Y55" s="4" t="s">
        <v>319</v>
      </c>
    </row>
    <row r="56" s="4" customFormat="1" spans="1:25">
      <c r="A56" s="4" t="s">
        <v>320</v>
      </c>
      <c r="B56" s="4" t="s">
        <v>26</v>
      </c>
      <c r="C56" s="4" t="s">
        <v>27</v>
      </c>
      <c r="D56" s="4" t="s">
        <v>38</v>
      </c>
      <c r="E56" s="4" t="s">
        <v>321</v>
      </c>
      <c r="F56" s="6">
        <v>44951</v>
      </c>
      <c r="G56" s="6">
        <v>44952</v>
      </c>
      <c r="H56" s="4">
        <v>1</v>
      </c>
      <c r="I56" s="4">
        <v>1</v>
      </c>
      <c r="J56" s="4">
        <v>1</v>
      </c>
      <c r="K56" s="4" t="s">
        <v>30</v>
      </c>
      <c r="L56" s="4">
        <v>2010</v>
      </c>
      <c r="M56" s="4">
        <v>2010</v>
      </c>
      <c r="N56" s="4" t="s">
        <v>322</v>
      </c>
      <c r="O56" s="4" t="s">
        <v>32</v>
      </c>
      <c r="P56" s="4" t="s">
        <v>33</v>
      </c>
      <c r="Q56" s="4">
        <v>0</v>
      </c>
      <c r="R56" s="7">
        <v>44938</v>
      </c>
      <c r="S56" s="6">
        <v>44955</v>
      </c>
      <c r="T56" s="4" t="s">
        <v>34</v>
      </c>
      <c r="U56" s="4">
        <v>2010</v>
      </c>
      <c r="V56" s="4">
        <v>0</v>
      </c>
      <c r="W56" s="4">
        <v>0</v>
      </c>
      <c r="X56" s="4" t="s">
        <v>323</v>
      </c>
      <c r="Y56" s="4" t="s">
        <v>324</v>
      </c>
    </row>
    <row r="57" s="4" customFormat="1" spans="1:25">
      <c r="A57" s="4" t="s">
        <v>325</v>
      </c>
      <c r="B57" s="4" t="s">
        <v>26</v>
      </c>
      <c r="C57" s="4" t="s">
        <v>27</v>
      </c>
      <c r="D57" s="4" t="s">
        <v>326</v>
      </c>
      <c r="E57" s="4" t="s">
        <v>327</v>
      </c>
      <c r="F57" s="6">
        <v>44950</v>
      </c>
      <c r="G57" s="6">
        <v>44952</v>
      </c>
      <c r="H57" s="4">
        <v>1</v>
      </c>
      <c r="I57" s="4">
        <v>2</v>
      </c>
      <c r="J57" s="4">
        <v>2</v>
      </c>
      <c r="K57" s="4" t="s">
        <v>30</v>
      </c>
      <c r="L57" s="4">
        <v>2338</v>
      </c>
      <c r="M57" s="4">
        <v>2338</v>
      </c>
      <c r="N57" s="4" t="s">
        <v>328</v>
      </c>
      <c r="O57" s="4" t="s">
        <v>32</v>
      </c>
      <c r="P57" s="4" t="s">
        <v>33</v>
      </c>
      <c r="Q57" s="4">
        <v>0</v>
      </c>
      <c r="R57" s="7">
        <v>44938</v>
      </c>
      <c r="S57" s="6">
        <v>44955</v>
      </c>
      <c r="T57" s="4" t="s">
        <v>34</v>
      </c>
      <c r="U57" s="4">
        <v>2338</v>
      </c>
      <c r="V57" s="4">
        <v>0</v>
      </c>
      <c r="W57" s="4">
        <v>0</v>
      </c>
      <c r="X57" s="4" t="s">
        <v>329</v>
      </c>
      <c r="Y57" s="4" t="s">
        <v>330</v>
      </c>
    </row>
    <row r="58" s="4" customFormat="1" spans="1:25">
      <c r="A58" s="4" t="s">
        <v>331</v>
      </c>
      <c r="B58" s="4" t="s">
        <v>26</v>
      </c>
      <c r="C58" s="4" t="s">
        <v>27</v>
      </c>
      <c r="D58" s="4" t="s">
        <v>326</v>
      </c>
      <c r="E58" s="4" t="s">
        <v>332</v>
      </c>
      <c r="F58" s="6">
        <v>44950</v>
      </c>
      <c r="G58" s="6">
        <v>44952</v>
      </c>
      <c r="H58" s="4">
        <v>1</v>
      </c>
      <c r="I58" s="4">
        <v>2</v>
      </c>
      <c r="J58" s="4">
        <v>2</v>
      </c>
      <c r="K58" s="4" t="s">
        <v>30</v>
      </c>
      <c r="L58" s="4">
        <v>2338</v>
      </c>
      <c r="M58" s="4">
        <v>2338</v>
      </c>
      <c r="N58" s="4" t="s">
        <v>333</v>
      </c>
      <c r="O58" s="4" t="s">
        <v>32</v>
      </c>
      <c r="P58" s="4" t="s">
        <v>33</v>
      </c>
      <c r="Q58" s="4">
        <v>0</v>
      </c>
      <c r="R58" s="7">
        <v>44938</v>
      </c>
      <c r="S58" s="6">
        <v>44955</v>
      </c>
      <c r="T58" s="4" t="s">
        <v>34</v>
      </c>
      <c r="U58" s="4">
        <v>2338</v>
      </c>
      <c r="V58" s="4">
        <v>0</v>
      </c>
      <c r="W58" s="4">
        <v>0</v>
      </c>
      <c r="X58" s="4" t="s">
        <v>334</v>
      </c>
      <c r="Y58" s="4" t="s">
        <v>335</v>
      </c>
    </row>
    <row r="59" s="4" customFormat="1" spans="1:25">
      <c r="A59" s="4" t="s">
        <v>336</v>
      </c>
      <c r="B59" s="4" t="s">
        <v>26</v>
      </c>
      <c r="C59" s="4" t="s">
        <v>27</v>
      </c>
      <c r="D59" s="4" t="s">
        <v>337</v>
      </c>
      <c r="E59" s="4" t="s">
        <v>338</v>
      </c>
      <c r="F59" s="6">
        <v>44948</v>
      </c>
      <c r="G59" s="6">
        <v>44952</v>
      </c>
      <c r="H59" s="4">
        <v>2</v>
      </c>
      <c r="I59" s="4">
        <v>4</v>
      </c>
      <c r="J59" s="4">
        <v>8</v>
      </c>
      <c r="K59" s="4" t="s">
        <v>30</v>
      </c>
      <c r="L59" s="4">
        <v>5376</v>
      </c>
      <c r="M59" s="4">
        <v>5376</v>
      </c>
      <c r="N59" s="4" t="s">
        <v>339</v>
      </c>
      <c r="O59" s="4" t="s">
        <v>32</v>
      </c>
      <c r="P59" s="4" t="s">
        <v>33</v>
      </c>
      <c r="Q59" s="4">
        <v>0</v>
      </c>
      <c r="R59" s="7">
        <v>44938</v>
      </c>
      <c r="S59" s="6">
        <v>44955</v>
      </c>
      <c r="T59" s="4" t="s">
        <v>34</v>
      </c>
      <c r="U59" s="4">
        <v>5376</v>
      </c>
      <c r="V59" s="4">
        <v>0</v>
      </c>
      <c r="W59" s="4">
        <v>0</v>
      </c>
      <c r="X59" s="4" t="s">
        <v>340</v>
      </c>
      <c r="Y59" s="4" t="s">
        <v>341</v>
      </c>
    </row>
    <row r="60" s="4" customFormat="1" spans="1:25">
      <c r="A60" s="4" t="s">
        <v>342</v>
      </c>
      <c r="B60" s="4" t="s">
        <v>26</v>
      </c>
      <c r="C60" s="4" t="s">
        <v>27</v>
      </c>
      <c r="D60" s="4" t="s">
        <v>343</v>
      </c>
      <c r="E60" s="4" t="s">
        <v>344</v>
      </c>
      <c r="F60" s="6">
        <v>44948</v>
      </c>
      <c r="G60" s="6">
        <v>44952</v>
      </c>
      <c r="H60" s="4">
        <v>1</v>
      </c>
      <c r="I60" s="4">
        <v>4</v>
      </c>
      <c r="J60" s="4">
        <v>4</v>
      </c>
      <c r="K60" s="4" t="s">
        <v>30</v>
      </c>
      <c r="L60" s="4">
        <v>2240</v>
      </c>
      <c r="M60" s="4">
        <v>2240</v>
      </c>
      <c r="N60" s="4" t="s">
        <v>345</v>
      </c>
      <c r="O60" s="4" t="s">
        <v>32</v>
      </c>
      <c r="P60" s="4" t="s">
        <v>33</v>
      </c>
      <c r="Q60" s="4">
        <v>0</v>
      </c>
      <c r="R60" s="7">
        <v>44938</v>
      </c>
      <c r="S60" s="6">
        <v>44955</v>
      </c>
      <c r="T60" s="4" t="s">
        <v>34</v>
      </c>
      <c r="U60" s="4">
        <v>2240</v>
      </c>
      <c r="V60" s="4">
        <v>0</v>
      </c>
      <c r="W60" s="4">
        <v>0</v>
      </c>
      <c r="X60" s="4" t="s">
        <v>346</v>
      </c>
      <c r="Y60" s="4" t="s">
        <v>347</v>
      </c>
    </row>
    <row r="61" s="4" customFormat="1" spans="1:25">
      <c r="A61" s="4" t="s">
        <v>348</v>
      </c>
      <c r="B61" s="4" t="s">
        <v>26</v>
      </c>
      <c r="C61" s="4" t="s">
        <v>27</v>
      </c>
      <c r="D61" s="4" t="s">
        <v>315</v>
      </c>
      <c r="E61" s="4" t="s">
        <v>276</v>
      </c>
      <c r="F61" s="6">
        <v>44951</v>
      </c>
      <c r="G61" s="6">
        <v>44952</v>
      </c>
      <c r="H61" s="4">
        <v>1</v>
      </c>
      <c r="I61" s="4">
        <v>1</v>
      </c>
      <c r="J61" s="4">
        <v>1</v>
      </c>
      <c r="K61" s="4" t="s">
        <v>30</v>
      </c>
      <c r="L61" s="4">
        <v>352</v>
      </c>
      <c r="M61" s="4">
        <v>352</v>
      </c>
      <c r="N61" s="4" t="s">
        <v>349</v>
      </c>
      <c r="O61" s="4" t="s">
        <v>32</v>
      </c>
      <c r="P61" s="4" t="s">
        <v>33</v>
      </c>
      <c r="Q61" s="4">
        <v>0</v>
      </c>
      <c r="R61" s="7">
        <v>44939</v>
      </c>
      <c r="S61" s="6">
        <v>44955</v>
      </c>
      <c r="T61" s="4" t="s">
        <v>34</v>
      </c>
      <c r="U61" s="4">
        <v>352</v>
      </c>
      <c r="V61" s="4">
        <v>0</v>
      </c>
      <c r="W61" s="4">
        <v>0</v>
      </c>
      <c r="X61" s="4" t="s">
        <v>350</v>
      </c>
      <c r="Y61" s="4" t="s">
        <v>351</v>
      </c>
    </row>
    <row r="62" s="4" customFormat="1" spans="1:25">
      <c r="A62" s="4" t="s">
        <v>352</v>
      </c>
      <c r="B62" s="4" t="s">
        <v>26</v>
      </c>
      <c r="C62" s="4" t="s">
        <v>27</v>
      </c>
      <c r="D62" s="4" t="s">
        <v>353</v>
      </c>
      <c r="E62" s="4" t="s">
        <v>316</v>
      </c>
      <c r="F62" s="6">
        <v>44951</v>
      </c>
      <c r="G62" s="6">
        <v>44952</v>
      </c>
      <c r="H62" s="4">
        <v>1</v>
      </c>
      <c r="I62" s="4">
        <v>1</v>
      </c>
      <c r="J62" s="4">
        <v>1</v>
      </c>
      <c r="K62" s="4" t="s">
        <v>30</v>
      </c>
      <c r="L62" s="4">
        <v>420</v>
      </c>
      <c r="M62" s="4">
        <v>420</v>
      </c>
      <c r="N62" s="4" t="s">
        <v>354</v>
      </c>
      <c r="O62" s="4" t="s">
        <v>32</v>
      </c>
      <c r="P62" s="4" t="s">
        <v>33</v>
      </c>
      <c r="Q62" s="4">
        <v>0</v>
      </c>
      <c r="R62" s="7">
        <v>44939</v>
      </c>
      <c r="S62" s="6">
        <v>44955</v>
      </c>
      <c r="T62" s="4" t="s">
        <v>34</v>
      </c>
      <c r="U62" s="4">
        <v>420</v>
      </c>
      <c r="V62" s="4">
        <v>0</v>
      </c>
      <c r="W62" s="4">
        <v>0</v>
      </c>
      <c r="X62" s="4" t="s">
        <v>355</v>
      </c>
      <c r="Y62" s="4" t="s">
        <v>356</v>
      </c>
    </row>
    <row r="63" s="4" customFormat="1" spans="1:25">
      <c r="A63" s="4" t="s">
        <v>357</v>
      </c>
      <c r="B63" s="4" t="s">
        <v>26</v>
      </c>
      <c r="C63" s="4" t="s">
        <v>27</v>
      </c>
      <c r="D63" s="4" t="s">
        <v>287</v>
      </c>
      <c r="E63" s="4" t="s">
        <v>288</v>
      </c>
      <c r="F63" s="6">
        <v>44950</v>
      </c>
      <c r="G63" s="6">
        <v>44952</v>
      </c>
      <c r="H63" s="4">
        <v>1</v>
      </c>
      <c r="I63" s="4">
        <v>2</v>
      </c>
      <c r="J63" s="4">
        <v>2</v>
      </c>
      <c r="K63" s="4" t="s">
        <v>30</v>
      </c>
      <c r="L63" s="4">
        <v>3250</v>
      </c>
      <c r="M63" s="4">
        <v>3250</v>
      </c>
      <c r="N63" s="4" t="s">
        <v>358</v>
      </c>
      <c r="O63" s="4" t="s">
        <v>32</v>
      </c>
      <c r="P63" s="4" t="s">
        <v>33</v>
      </c>
      <c r="Q63" s="4">
        <v>0</v>
      </c>
      <c r="R63" s="7">
        <v>44940</v>
      </c>
      <c r="S63" s="6">
        <v>44955</v>
      </c>
      <c r="T63" s="4" t="s">
        <v>34</v>
      </c>
      <c r="U63" s="4">
        <v>3250</v>
      </c>
      <c r="V63" s="4">
        <v>0</v>
      </c>
      <c r="W63" s="4">
        <v>0</v>
      </c>
      <c r="X63" s="4" t="s">
        <v>359</v>
      </c>
      <c r="Y63" s="4" t="s">
        <v>360</v>
      </c>
    </row>
    <row r="64" s="4" customFormat="1" spans="1:25">
      <c r="A64" s="4" t="s">
        <v>361</v>
      </c>
      <c r="B64" s="4" t="s">
        <v>26</v>
      </c>
      <c r="C64" s="4" t="s">
        <v>27</v>
      </c>
      <c r="D64" s="4" t="s">
        <v>362</v>
      </c>
      <c r="E64" s="4" t="s">
        <v>363</v>
      </c>
      <c r="F64" s="6">
        <v>44950</v>
      </c>
      <c r="G64" s="6">
        <v>44952</v>
      </c>
      <c r="H64" s="4">
        <v>1</v>
      </c>
      <c r="I64" s="4">
        <v>2</v>
      </c>
      <c r="J64" s="4">
        <v>2</v>
      </c>
      <c r="K64" s="4" t="s">
        <v>30</v>
      </c>
      <c r="L64" s="4">
        <v>4460</v>
      </c>
      <c r="M64" s="4">
        <v>4460</v>
      </c>
      <c r="N64" s="4" t="s">
        <v>364</v>
      </c>
      <c r="O64" s="4" t="s">
        <v>32</v>
      </c>
      <c r="P64" s="4" t="s">
        <v>33</v>
      </c>
      <c r="Q64" s="4">
        <v>0</v>
      </c>
      <c r="R64" s="7">
        <v>44940</v>
      </c>
      <c r="S64" s="6">
        <v>44955</v>
      </c>
      <c r="T64" s="4" t="s">
        <v>34</v>
      </c>
      <c r="U64" s="4">
        <v>4460</v>
      </c>
      <c r="V64" s="4">
        <v>0</v>
      </c>
      <c r="W64" s="4">
        <v>0</v>
      </c>
      <c r="X64" s="4" t="s">
        <v>365</v>
      </c>
      <c r="Y64" s="4" t="s">
        <v>366</v>
      </c>
    </row>
    <row r="65" s="4" customFormat="1" spans="1:25">
      <c r="A65" s="4" t="s">
        <v>367</v>
      </c>
      <c r="B65" s="4" t="s">
        <v>26</v>
      </c>
      <c r="C65" s="4" t="s">
        <v>27</v>
      </c>
      <c r="D65" s="4" t="s">
        <v>362</v>
      </c>
      <c r="E65" s="4" t="s">
        <v>368</v>
      </c>
      <c r="F65" s="6">
        <v>44949</v>
      </c>
      <c r="G65" s="6">
        <v>44952</v>
      </c>
      <c r="H65" s="4">
        <v>1</v>
      </c>
      <c r="I65" s="4">
        <v>3</v>
      </c>
      <c r="J65" s="4">
        <v>3</v>
      </c>
      <c r="K65" s="4" t="s">
        <v>30</v>
      </c>
      <c r="L65" s="4">
        <v>4800</v>
      </c>
      <c r="M65" s="4">
        <v>4800</v>
      </c>
      <c r="N65" s="4" t="s">
        <v>369</v>
      </c>
      <c r="O65" s="4" t="s">
        <v>32</v>
      </c>
      <c r="P65" s="4" t="s">
        <v>33</v>
      </c>
      <c r="Q65" s="4">
        <v>0</v>
      </c>
      <c r="R65" s="7">
        <v>44940</v>
      </c>
      <c r="S65" s="6">
        <v>44955</v>
      </c>
      <c r="T65" s="4" t="s">
        <v>34</v>
      </c>
      <c r="U65" s="4">
        <v>4800</v>
      </c>
      <c r="V65" s="4">
        <v>0</v>
      </c>
      <c r="W65" s="4">
        <v>0</v>
      </c>
      <c r="X65" s="4" t="s">
        <v>370</v>
      </c>
      <c r="Y65" s="4" t="s">
        <v>371</v>
      </c>
    </row>
    <row r="66" s="4" customFormat="1" spans="1:25">
      <c r="A66" s="4" t="s">
        <v>372</v>
      </c>
      <c r="B66" s="4" t="s">
        <v>26</v>
      </c>
      <c r="C66" s="4" t="s">
        <v>27</v>
      </c>
      <c r="D66" s="4" t="s">
        <v>353</v>
      </c>
      <c r="E66" s="4" t="s">
        <v>316</v>
      </c>
      <c r="F66" s="6">
        <v>44951</v>
      </c>
      <c r="G66" s="6">
        <v>44952</v>
      </c>
      <c r="H66" s="4">
        <v>1</v>
      </c>
      <c r="I66" s="4">
        <v>1</v>
      </c>
      <c r="J66" s="4">
        <v>1</v>
      </c>
      <c r="K66" s="4" t="s">
        <v>30</v>
      </c>
      <c r="L66" s="4">
        <v>420</v>
      </c>
      <c r="M66" s="4">
        <v>420</v>
      </c>
      <c r="N66" s="4" t="s">
        <v>373</v>
      </c>
      <c r="O66" s="4" t="s">
        <v>32</v>
      </c>
      <c r="P66" s="4" t="s">
        <v>33</v>
      </c>
      <c r="Q66" s="4">
        <v>0</v>
      </c>
      <c r="R66" s="7">
        <v>44940</v>
      </c>
      <c r="S66" s="6">
        <v>44955</v>
      </c>
      <c r="T66" s="4" t="s">
        <v>34</v>
      </c>
      <c r="U66" s="4">
        <v>420</v>
      </c>
      <c r="V66" s="4">
        <v>0</v>
      </c>
      <c r="W66" s="4">
        <v>0</v>
      </c>
      <c r="X66" s="4" t="s">
        <v>374</v>
      </c>
      <c r="Y66" s="4" t="s">
        <v>375</v>
      </c>
    </row>
    <row r="67" s="4" customFormat="1" spans="1:25">
      <c r="A67" s="4" t="s">
        <v>376</v>
      </c>
      <c r="B67" s="4" t="s">
        <v>26</v>
      </c>
      <c r="C67" s="4" t="s">
        <v>27</v>
      </c>
      <c r="D67" s="4" t="s">
        <v>377</v>
      </c>
      <c r="E67" s="4" t="s">
        <v>378</v>
      </c>
      <c r="F67" s="6">
        <v>44946</v>
      </c>
      <c r="G67" s="6">
        <v>44952</v>
      </c>
      <c r="H67" s="4">
        <v>1</v>
      </c>
      <c r="I67" s="4">
        <v>6</v>
      </c>
      <c r="J67" s="4">
        <v>6</v>
      </c>
      <c r="K67" s="4" t="s">
        <v>30</v>
      </c>
      <c r="L67" s="4">
        <v>50454</v>
      </c>
      <c r="M67" s="4">
        <v>50454</v>
      </c>
      <c r="N67" s="4" t="s">
        <v>379</v>
      </c>
      <c r="O67" s="4" t="s">
        <v>32</v>
      </c>
      <c r="P67" s="4" t="s">
        <v>33</v>
      </c>
      <c r="Q67" s="4">
        <v>0</v>
      </c>
      <c r="R67" s="7">
        <v>44940</v>
      </c>
      <c r="S67" s="6">
        <v>44955</v>
      </c>
      <c r="T67" s="4" t="s">
        <v>34</v>
      </c>
      <c r="U67" s="4">
        <v>50454</v>
      </c>
      <c r="V67" s="4">
        <v>0</v>
      </c>
      <c r="W67" s="4">
        <v>0</v>
      </c>
      <c r="X67" s="4" t="s">
        <v>380</v>
      </c>
      <c r="Y67" s="4" t="s">
        <v>285</v>
      </c>
    </row>
    <row r="68" s="4" customFormat="1" spans="1:25">
      <c r="A68" s="4" t="s">
        <v>381</v>
      </c>
      <c r="B68" s="4" t="s">
        <v>26</v>
      </c>
      <c r="C68" s="4" t="s">
        <v>27</v>
      </c>
      <c r="D68" s="4" t="s">
        <v>293</v>
      </c>
      <c r="E68" s="4" t="s">
        <v>294</v>
      </c>
      <c r="F68" s="6">
        <v>44949</v>
      </c>
      <c r="G68" s="6">
        <v>44952</v>
      </c>
      <c r="H68" s="4">
        <v>1</v>
      </c>
      <c r="I68" s="4">
        <v>3</v>
      </c>
      <c r="J68" s="4">
        <v>3</v>
      </c>
      <c r="K68" s="4" t="s">
        <v>30</v>
      </c>
      <c r="L68" s="4">
        <v>2745</v>
      </c>
      <c r="M68" s="4">
        <v>2745</v>
      </c>
      <c r="N68" s="4" t="s">
        <v>382</v>
      </c>
      <c r="O68" s="4" t="s">
        <v>32</v>
      </c>
      <c r="P68" s="4" t="s">
        <v>33</v>
      </c>
      <c r="Q68" s="4">
        <v>0</v>
      </c>
      <c r="R68" s="7">
        <v>44940</v>
      </c>
      <c r="S68" s="6">
        <v>44955</v>
      </c>
      <c r="T68" s="4" t="s">
        <v>34</v>
      </c>
      <c r="U68" s="4">
        <v>2745</v>
      </c>
      <c r="V68" s="4">
        <v>0</v>
      </c>
      <c r="W68" s="4">
        <v>0</v>
      </c>
      <c r="X68" s="4" t="s">
        <v>383</v>
      </c>
      <c r="Y68" s="4" t="s">
        <v>384</v>
      </c>
    </row>
    <row r="69" s="4" customFormat="1" spans="1:25">
      <c r="A69" s="4" t="s">
        <v>385</v>
      </c>
      <c r="B69" s="4" t="s">
        <v>26</v>
      </c>
      <c r="C69" s="4" t="s">
        <v>27</v>
      </c>
      <c r="D69" s="4" t="s">
        <v>218</v>
      </c>
      <c r="E69" s="4" t="s">
        <v>386</v>
      </c>
      <c r="F69" s="6">
        <v>44950</v>
      </c>
      <c r="G69" s="6">
        <v>44952</v>
      </c>
      <c r="H69" s="4">
        <v>1</v>
      </c>
      <c r="I69" s="4">
        <v>2</v>
      </c>
      <c r="J69" s="4">
        <v>2</v>
      </c>
      <c r="K69" s="4" t="s">
        <v>30</v>
      </c>
      <c r="L69" s="4">
        <v>2532</v>
      </c>
      <c r="M69" s="4">
        <v>2532</v>
      </c>
      <c r="N69" s="4" t="s">
        <v>387</v>
      </c>
      <c r="O69" s="4" t="s">
        <v>32</v>
      </c>
      <c r="P69" s="4" t="s">
        <v>33</v>
      </c>
      <c r="Q69" s="4">
        <v>0</v>
      </c>
      <c r="R69" s="7">
        <v>44941</v>
      </c>
      <c r="S69" s="6">
        <v>44955</v>
      </c>
      <c r="T69" s="4" t="s">
        <v>34</v>
      </c>
      <c r="U69" s="4">
        <v>2532</v>
      </c>
      <c r="V69" s="4">
        <v>0</v>
      </c>
      <c r="W69" s="4">
        <v>0</v>
      </c>
      <c r="X69" s="4" t="s">
        <v>388</v>
      </c>
      <c r="Y69" s="4" t="s">
        <v>389</v>
      </c>
    </row>
    <row r="70" s="4" customFormat="1" spans="1:25">
      <c r="A70" s="4" t="s">
        <v>390</v>
      </c>
      <c r="B70" s="4" t="s">
        <v>26</v>
      </c>
      <c r="C70" s="4" t="s">
        <v>27</v>
      </c>
      <c r="D70" s="4" t="s">
        <v>343</v>
      </c>
      <c r="E70" s="4" t="s">
        <v>344</v>
      </c>
      <c r="F70" s="6">
        <v>44948</v>
      </c>
      <c r="G70" s="6">
        <v>44952</v>
      </c>
      <c r="H70" s="4">
        <v>1</v>
      </c>
      <c r="I70" s="4">
        <v>4</v>
      </c>
      <c r="J70" s="4">
        <v>4</v>
      </c>
      <c r="K70" s="4" t="s">
        <v>30</v>
      </c>
      <c r="L70" s="4">
        <v>2288</v>
      </c>
      <c r="M70" s="4">
        <v>2288</v>
      </c>
      <c r="N70" s="4" t="s">
        <v>391</v>
      </c>
      <c r="O70" s="4" t="s">
        <v>32</v>
      </c>
      <c r="P70" s="4" t="s">
        <v>33</v>
      </c>
      <c r="Q70" s="4">
        <v>0</v>
      </c>
      <c r="R70" s="7">
        <v>44941</v>
      </c>
      <c r="S70" s="6">
        <v>44955</v>
      </c>
      <c r="T70" s="4" t="s">
        <v>34</v>
      </c>
      <c r="U70" s="4">
        <v>2288</v>
      </c>
      <c r="V70" s="4">
        <v>0</v>
      </c>
      <c r="W70" s="4">
        <v>0</v>
      </c>
      <c r="X70" s="4" t="s">
        <v>392</v>
      </c>
      <c r="Y70" s="4" t="s">
        <v>393</v>
      </c>
    </row>
    <row r="71" s="4" customFormat="1" spans="1:25">
      <c r="A71" s="4" t="s">
        <v>376</v>
      </c>
      <c r="B71" s="4" t="s">
        <v>26</v>
      </c>
      <c r="C71" s="4" t="s">
        <v>113</v>
      </c>
      <c r="D71" s="4" t="s">
        <v>377</v>
      </c>
      <c r="E71" s="4" t="s">
        <v>378</v>
      </c>
      <c r="F71" s="6">
        <v>44946</v>
      </c>
      <c r="G71" s="6">
        <v>44952</v>
      </c>
      <c r="H71" s="4">
        <v>1</v>
      </c>
      <c r="I71" s="4">
        <v>6</v>
      </c>
      <c r="J71" s="4">
        <v>6</v>
      </c>
      <c r="K71" s="4" t="s">
        <v>30</v>
      </c>
      <c r="L71" s="4">
        <v>-50454</v>
      </c>
      <c r="M71" s="4">
        <v>-50454</v>
      </c>
      <c r="N71" s="4" t="s">
        <v>379</v>
      </c>
      <c r="O71" s="4" t="s">
        <v>32</v>
      </c>
      <c r="P71" s="4" t="s">
        <v>33</v>
      </c>
      <c r="Q71" s="4">
        <v>0</v>
      </c>
      <c r="R71" s="7">
        <v>44940</v>
      </c>
      <c r="S71" s="6">
        <v>44955</v>
      </c>
      <c r="T71" s="4" t="s">
        <v>34</v>
      </c>
      <c r="U71" s="4">
        <v>-50454</v>
      </c>
      <c r="V71" s="4">
        <v>0</v>
      </c>
      <c r="W71" s="4">
        <v>0</v>
      </c>
      <c r="X71" s="4" t="s">
        <v>380</v>
      </c>
      <c r="Y71" s="4" t="s">
        <v>285</v>
      </c>
    </row>
    <row r="72" s="4" customFormat="1" spans="1:25">
      <c r="A72" s="4" t="s">
        <v>394</v>
      </c>
      <c r="B72" s="4" t="s">
        <v>26</v>
      </c>
      <c r="C72" s="4" t="s">
        <v>27</v>
      </c>
      <c r="D72" s="4" t="s">
        <v>395</v>
      </c>
      <c r="E72" s="4" t="s">
        <v>396</v>
      </c>
      <c r="F72" s="6">
        <v>44948</v>
      </c>
      <c r="G72" s="6">
        <v>44952</v>
      </c>
      <c r="H72" s="4">
        <v>1</v>
      </c>
      <c r="I72" s="4">
        <v>4</v>
      </c>
      <c r="J72" s="4">
        <v>4</v>
      </c>
      <c r="K72" s="4" t="s">
        <v>30</v>
      </c>
      <c r="L72" s="4">
        <v>5708</v>
      </c>
      <c r="M72" s="4">
        <v>5708</v>
      </c>
      <c r="N72" s="4" t="s">
        <v>397</v>
      </c>
      <c r="O72" s="4" t="s">
        <v>32</v>
      </c>
      <c r="P72" s="4" t="s">
        <v>33</v>
      </c>
      <c r="Q72" s="4">
        <v>0</v>
      </c>
      <c r="R72" s="7">
        <v>44941</v>
      </c>
      <c r="S72" s="6">
        <v>44955</v>
      </c>
      <c r="T72" s="4" t="s">
        <v>34</v>
      </c>
      <c r="U72" s="4">
        <v>5708</v>
      </c>
      <c r="V72" s="4">
        <v>0</v>
      </c>
      <c r="W72" s="4">
        <v>0</v>
      </c>
      <c r="X72" s="4" t="s">
        <v>398</v>
      </c>
      <c r="Y72" s="4" t="s">
        <v>399</v>
      </c>
    </row>
    <row r="73" s="4" customFormat="1" spans="1:25">
      <c r="A73" s="4" t="s">
        <v>400</v>
      </c>
      <c r="B73" s="4" t="s">
        <v>26</v>
      </c>
      <c r="C73" s="4" t="s">
        <v>27</v>
      </c>
      <c r="D73" s="4" t="s">
        <v>326</v>
      </c>
      <c r="E73" s="4" t="s">
        <v>401</v>
      </c>
      <c r="F73" s="6">
        <v>44950</v>
      </c>
      <c r="G73" s="6">
        <v>44952</v>
      </c>
      <c r="H73" s="4">
        <v>1</v>
      </c>
      <c r="I73" s="4">
        <v>2</v>
      </c>
      <c r="J73" s="4">
        <v>2</v>
      </c>
      <c r="K73" s="4" t="s">
        <v>30</v>
      </c>
      <c r="L73" s="4">
        <v>2050</v>
      </c>
      <c r="M73" s="4">
        <v>2050</v>
      </c>
      <c r="N73" s="4" t="s">
        <v>402</v>
      </c>
      <c r="O73" s="4" t="s">
        <v>32</v>
      </c>
      <c r="P73" s="4" t="s">
        <v>33</v>
      </c>
      <c r="Q73" s="4">
        <v>0</v>
      </c>
      <c r="R73" s="7">
        <v>44941</v>
      </c>
      <c r="S73" s="6">
        <v>44955</v>
      </c>
      <c r="T73" s="4" t="s">
        <v>34</v>
      </c>
      <c r="U73" s="4">
        <v>2050</v>
      </c>
      <c r="V73" s="4">
        <v>0</v>
      </c>
      <c r="W73" s="4">
        <v>0</v>
      </c>
      <c r="X73" s="4" t="s">
        <v>403</v>
      </c>
      <c r="Y73" s="4" t="s">
        <v>404</v>
      </c>
    </row>
    <row r="74" s="4" customFormat="1" spans="1:25">
      <c r="A74" s="4" t="s">
        <v>405</v>
      </c>
      <c r="B74" s="4" t="s">
        <v>26</v>
      </c>
      <c r="C74" s="4" t="s">
        <v>27</v>
      </c>
      <c r="D74" s="4" t="s">
        <v>406</v>
      </c>
      <c r="E74" s="4" t="s">
        <v>407</v>
      </c>
      <c r="F74" s="6">
        <v>44950</v>
      </c>
      <c r="G74" s="6">
        <v>44952</v>
      </c>
      <c r="H74" s="4">
        <v>1</v>
      </c>
      <c r="I74" s="4">
        <v>2</v>
      </c>
      <c r="J74" s="4">
        <v>2</v>
      </c>
      <c r="K74" s="4" t="s">
        <v>30</v>
      </c>
      <c r="L74" s="4">
        <v>892</v>
      </c>
      <c r="M74" s="4">
        <v>892</v>
      </c>
      <c r="N74" s="4" t="s">
        <v>408</v>
      </c>
      <c r="O74" s="4" t="s">
        <v>32</v>
      </c>
      <c r="P74" s="4" t="s">
        <v>33</v>
      </c>
      <c r="Q74" s="4">
        <v>0</v>
      </c>
      <c r="R74" s="7">
        <v>44941</v>
      </c>
      <c r="S74" s="6">
        <v>44955</v>
      </c>
      <c r="T74" s="4" t="s">
        <v>34</v>
      </c>
      <c r="U74" s="4">
        <v>892</v>
      </c>
      <c r="V74" s="4">
        <v>0</v>
      </c>
      <c r="W74" s="4">
        <v>0</v>
      </c>
      <c r="X74" s="4" t="s">
        <v>409</v>
      </c>
      <c r="Y74" s="4" t="s">
        <v>410</v>
      </c>
    </row>
    <row r="75" s="4" customFormat="1" spans="1:25">
      <c r="A75" s="4" t="s">
        <v>411</v>
      </c>
      <c r="B75" s="4" t="s">
        <v>26</v>
      </c>
      <c r="C75" s="4" t="s">
        <v>27</v>
      </c>
      <c r="D75" s="4" t="s">
        <v>412</v>
      </c>
      <c r="E75" s="4" t="s">
        <v>413</v>
      </c>
      <c r="F75" s="6">
        <v>44951</v>
      </c>
      <c r="G75" s="6">
        <v>44952</v>
      </c>
      <c r="H75" s="4">
        <v>1</v>
      </c>
      <c r="I75" s="4">
        <v>1</v>
      </c>
      <c r="J75" s="4">
        <v>1</v>
      </c>
      <c r="K75" s="4" t="s">
        <v>30</v>
      </c>
      <c r="L75" s="4">
        <v>1060</v>
      </c>
      <c r="M75" s="4">
        <v>1060</v>
      </c>
      <c r="N75" s="4" t="s">
        <v>414</v>
      </c>
      <c r="O75" s="4" t="s">
        <v>32</v>
      </c>
      <c r="P75" s="4" t="s">
        <v>33</v>
      </c>
      <c r="Q75" s="4">
        <v>0</v>
      </c>
      <c r="R75" s="7">
        <v>44942</v>
      </c>
      <c r="S75" s="6">
        <v>44955</v>
      </c>
      <c r="T75" s="4" t="s">
        <v>34</v>
      </c>
      <c r="U75" s="4">
        <v>1060</v>
      </c>
      <c r="V75" s="4">
        <v>0</v>
      </c>
      <c r="W75" s="4">
        <v>0</v>
      </c>
      <c r="X75" s="4" t="s">
        <v>415</v>
      </c>
      <c r="Y75" s="4" t="s">
        <v>416</v>
      </c>
    </row>
    <row r="76" s="4" customFormat="1" spans="1:25">
      <c r="A76" s="4" t="s">
        <v>417</v>
      </c>
      <c r="B76" s="4" t="s">
        <v>26</v>
      </c>
      <c r="C76" s="4" t="s">
        <v>27</v>
      </c>
      <c r="D76" s="4" t="s">
        <v>315</v>
      </c>
      <c r="E76" s="4" t="s">
        <v>276</v>
      </c>
      <c r="F76" s="6">
        <v>44951</v>
      </c>
      <c r="G76" s="6">
        <v>44952</v>
      </c>
      <c r="H76" s="4">
        <v>1</v>
      </c>
      <c r="I76" s="4">
        <v>1</v>
      </c>
      <c r="J76" s="4">
        <v>1</v>
      </c>
      <c r="K76" s="4" t="s">
        <v>30</v>
      </c>
      <c r="L76" s="4">
        <v>352</v>
      </c>
      <c r="M76" s="4">
        <v>352</v>
      </c>
      <c r="N76" s="4" t="s">
        <v>418</v>
      </c>
      <c r="O76" s="4" t="s">
        <v>32</v>
      </c>
      <c r="P76" s="4" t="s">
        <v>33</v>
      </c>
      <c r="Q76" s="4">
        <v>0</v>
      </c>
      <c r="R76" s="7">
        <v>44942</v>
      </c>
      <c r="S76" s="6">
        <v>44955</v>
      </c>
      <c r="T76" s="4" t="s">
        <v>34</v>
      </c>
      <c r="U76" s="4">
        <v>352</v>
      </c>
      <c r="V76" s="4">
        <v>0</v>
      </c>
      <c r="W76" s="4">
        <v>0</v>
      </c>
      <c r="X76" s="4" t="s">
        <v>419</v>
      </c>
      <c r="Y76" s="4" t="s">
        <v>420</v>
      </c>
    </row>
    <row r="77" s="4" customFormat="1" spans="1:25">
      <c r="A77" s="4" t="s">
        <v>421</v>
      </c>
      <c r="B77" s="4" t="s">
        <v>26</v>
      </c>
      <c r="C77" s="4" t="s">
        <v>27</v>
      </c>
      <c r="D77" s="4" t="s">
        <v>362</v>
      </c>
      <c r="E77" s="4" t="s">
        <v>368</v>
      </c>
      <c r="F77" s="6">
        <v>44948</v>
      </c>
      <c r="G77" s="6">
        <v>44952</v>
      </c>
      <c r="H77" s="4">
        <v>1</v>
      </c>
      <c r="I77" s="4">
        <v>4</v>
      </c>
      <c r="J77" s="4">
        <v>4</v>
      </c>
      <c r="K77" s="4" t="s">
        <v>30</v>
      </c>
      <c r="L77" s="4">
        <v>6600</v>
      </c>
      <c r="M77" s="4">
        <v>6600</v>
      </c>
      <c r="N77" s="4" t="s">
        <v>422</v>
      </c>
      <c r="O77" s="4" t="s">
        <v>32</v>
      </c>
      <c r="P77" s="4" t="s">
        <v>33</v>
      </c>
      <c r="Q77" s="4">
        <v>0</v>
      </c>
      <c r="R77" s="7">
        <v>44942</v>
      </c>
      <c r="S77" s="6">
        <v>44955</v>
      </c>
      <c r="T77" s="4" t="s">
        <v>34</v>
      </c>
      <c r="U77" s="4">
        <v>6600</v>
      </c>
      <c r="V77" s="4">
        <v>0</v>
      </c>
      <c r="W77" s="4">
        <v>0</v>
      </c>
      <c r="X77" s="4" t="s">
        <v>423</v>
      </c>
      <c r="Y77" s="4" t="s">
        <v>424</v>
      </c>
    </row>
    <row r="78" s="4" customFormat="1" spans="1:25">
      <c r="A78" s="4" t="s">
        <v>425</v>
      </c>
      <c r="B78" s="4" t="s">
        <v>26</v>
      </c>
      <c r="C78" s="4" t="s">
        <v>27</v>
      </c>
      <c r="D78" s="4" t="s">
        <v>426</v>
      </c>
      <c r="E78" s="4" t="s">
        <v>427</v>
      </c>
      <c r="F78" s="6">
        <v>44950</v>
      </c>
      <c r="G78" s="6">
        <v>44952</v>
      </c>
      <c r="H78" s="4">
        <v>1</v>
      </c>
      <c r="I78" s="4">
        <v>2</v>
      </c>
      <c r="J78" s="4">
        <v>2</v>
      </c>
      <c r="K78" s="4" t="s">
        <v>30</v>
      </c>
      <c r="L78" s="4">
        <v>1196</v>
      </c>
      <c r="M78" s="4">
        <v>1196</v>
      </c>
      <c r="N78" s="4" t="s">
        <v>428</v>
      </c>
      <c r="O78" s="4" t="s">
        <v>32</v>
      </c>
      <c r="P78" s="4" t="s">
        <v>33</v>
      </c>
      <c r="Q78" s="4">
        <v>0</v>
      </c>
      <c r="R78" s="7">
        <v>44942</v>
      </c>
      <c r="S78" s="6">
        <v>44955</v>
      </c>
      <c r="T78" s="4" t="s">
        <v>34</v>
      </c>
      <c r="U78" s="4">
        <v>1196</v>
      </c>
      <c r="V78" s="4">
        <v>0</v>
      </c>
      <c r="W78" s="4">
        <v>0</v>
      </c>
      <c r="X78" s="4" t="s">
        <v>429</v>
      </c>
      <c r="Y78" s="4" t="s">
        <v>430</v>
      </c>
    </row>
    <row r="79" s="4" customFormat="1" spans="1:25">
      <c r="A79" s="4" t="s">
        <v>431</v>
      </c>
      <c r="B79" s="4" t="s">
        <v>26</v>
      </c>
      <c r="C79" s="4" t="s">
        <v>27</v>
      </c>
      <c r="D79" s="4" t="s">
        <v>432</v>
      </c>
      <c r="E79" s="4" t="s">
        <v>433</v>
      </c>
      <c r="F79" s="6">
        <v>44951</v>
      </c>
      <c r="G79" s="6">
        <v>44952</v>
      </c>
      <c r="H79" s="4">
        <v>1</v>
      </c>
      <c r="I79" s="4">
        <v>1</v>
      </c>
      <c r="J79" s="4">
        <v>1</v>
      </c>
      <c r="K79" s="4" t="s">
        <v>30</v>
      </c>
      <c r="L79" s="4">
        <v>3000</v>
      </c>
      <c r="M79" s="4">
        <v>3000</v>
      </c>
      <c r="N79" s="4" t="s">
        <v>434</v>
      </c>
      <c r="O79" s="4" t="s">
        <v>32</v>
      </c>
      <c r="P79" s="4" t="s">
        <v>33</v>
      </c>
      <c r="Q79" s="4">
        <v>0</v>
      </c>
      <c r="R79" s="7">
        <v>44942</v>
      </c>
      <c r="S79" s="6">
        <v>44955</v>
      </c>
      <c r="T79" s="4" t="s">
        <v>34</v>
      </c>
      <c r="U79" s="4">
        <v>3000</v>
      </c>
      <c r="V79" s="4">
        <v>0</v>
      </c>
      <c r="W79" s="4">
        <v>0</v>
      </c>
      <c r="X79" s="4" t="s">
        <v>435</v>
      </c>
      <c r="Y79" s="4" t="s">
        <v>436</v>
      </c>
    </row>
    <row r="80" s="4" customFormat="1" spans="1:25">
      <c r="A80" s="4" t="s">
        <v>437</v>
      </c>
      <c r="B80" s="4" t="s">
        <v>26</v>
      </c>
      <c r="C80" s="4" t="s">
        <v>27</v>
      </c>
      <c r="D80" s="4" t="s">
        <v>438</v>
      </c>
      <c r="E80" s="4" t="s">
        <v>439</v>
      </c>
      <c r="F80" s="6">
        <v>44951</v>
      </c>
      <c r="G80" s="6">
        <v>44952</v>
      </c>
      <c r="H80" s="4">
        <v>1</v>
      </c>
      <c r="I80" s="4">
        <v>1</v>
      </c>
      <c r="J80" s="4">
        <v>1</v>
      </c>
      <c r="K80" s="4" t="s">
        <v>30</v>
      </c>
      <c r="L80" s="4">
        <v>422</v>
      </c>
      <c r="M80" s="4">
        <v>422</v>
      </c>
      <c r="N80" s="4" t="s">
        <v>440</v>
      </c>
      <c r="O80" s="4" t="s">
        <v>32</v>
      </c>
      <c r="P80" s="4" t="s">
        <v>33</v>
      </c>
      <c r="Q80" s="4">
        <v>0</v>
      </c>
      <c r="R80" s="7">
        <v>44942</v>
      </c>
      <c r="S80" s="6">
        <v>44955</v>
      </c>
      <c r="T80" s="4" t="s">
        <v>34</v>
      </c>
      <c r="U80" s="4">
        <v>422</v>
      </c>
      <c r="V80" s="4">
        <v>0</v>
      </c>
      <c r="W80" s="4">
        <v>0</v>
      </c>
      <c r="X80" s="4" t="s">
        <v>441</v>
      </c>
      <c r="Y80" s="4" t="s">
        <v>442</v>
      </c>
    </row>
    <row r="81" s="4" customFormat="1" spans="1:25">
      <c r="A81" s="4" t="s">
        <v>443</v>
      </c>
      <c r="B81" s="4" t="s">
        <v>26</v>
      </c>
      <c r="C81" s="4" t="s">
        <v>27</v>
      </c>
      <c r="D81" s="4" t="s">
        <v>444</v>
      </c>
      <c r="E81" s="4" t="s">
        <v>445</v>
      </c>
      <c r="F81" s="6">
        <v>44950</v>
      </c>
      <c r="G81" s="6">
        <v>44952</v>
      </c>
      <c r="H81" s="4">
        <v>2</v>
      </c>
      <c r="I81" s="4">
        <v>2</v>
      </c>
      <c r="J81" s="4">
        <v>4</v>
      </c>
      <c r="K81" s="4" t="s">
        <v>30</v>
      </c>
      <c r="L81" s="4">
        <v>3772</v>
      </c>
      <c r="M81" s="4">
        <v>3772</v>
      </c>
      <c r="N81" s="4" t="s">
        <v>446</v>
      </c>
      <c r="O81" s="4" t="s">
        <v>32</v>
      </c>
      <c r="P81" s="4" t="s">
        <v>33</v>
      </c>
      <c r="Q81" s="4">
        <v>0</v>
      </c>
      <c r="R81" s="7">
        <v>44942</v>
      </c>
      <c r="S81" s="6">
        <v>44955</v>
      </c>
      <c r="T81" s="4" t="s">
        <v>34</v>
      </c>
      <c r="U81" s="4">
        <v>3772</v>
      </c>
      <c r="V81" s="4">
        <v>0</v>
      </c>
      <c r="W81" s="4">
        <v>0</v>
      </c>
      <c r="X81" s="4" t="s">
        <v>447</v>
      </c>
      <c r="Y81" s="4" t="s">
        <v>448</v>
      </c>
    </row>
    <row r="82" s="4" customFormat="1" spans="1:25">
      <c r="A82" s="4" t="s">
        <v>449</v>
      </c>
      <c r="B82" s="4" t="s">
        <v>26</v>
      </c>
      <c r="C82" s="4" t="s">
        <v>27</v>
      </c>
      <c r="D82" s="4" t="s">
        <v>426</v>
      </c>
      <c r="E82" s="4" t="s">
        <v>427</v>
      </c>
      <c r="F82" s="6">
        <v>44949</v>
      </c>
      <c r="G82" s="6">
        <v>44952</v>
      </c>
      <c r="H82" s="4">
        <v>1</v>
      </c>
      <c r="I82" s="4">
        <v>3</v>
      </c>
      <c r="J82" s="4">
        <v>3</v>
      </c>
      <c r="K82" s="4" t="s">
        <v>30</v>
      </c>
      <c r="L82" s="4">
        <v>1804</v>
      </c>
      <c r="M82" s="4">
        <v>1804</v>
      </c>
      <c r="N82" s="4" t="s">
        <v>450</v>
      </c>
      <c r="O82" s="4" t="s">
        <v>32</v>
      </c>
      <c r="P82" s="4" t="s">
        <v>33</v>
      </c>
      <c r="Q82" s="4">
        <v>0</v>
      </c>
      <c r="R82" s="7">
        <v>44942</v>
      </c>
      <c r="S82" s="6">
        <v>44955</v>
      </c>
      <c r="T82" s="4" t="s">
        <v>34</v>
      </c>
      <c r="U82" s="4">
        <v>1804</v>
      </c>
      <c r="V82" s="4">
        <v>0</v>
      </c>
      <c r="W82" s="4">
        <v>0</v>
      </c>
      <c r="X82" s="4" t="s">
        <v>451</v>
      </c>
      <c r="Y82" s="4" t="s">
        <v>452</v>
      </c>
    </row>
    <row r="83" s="4" customFormat="1" spans="1:25">
      <c r="A83" s="4" t="s">
        <v>453</v>
      </c>
      <c r="B83" s="4" t="s">
        <v>26</v>
      </c>
      <c r="C83" s="4" t="s">
        <v>27</v>
      </c>
      <c r="D83" s="4" t="s">
        <v>454</v>
      </c>
      <c r="E83" s="4" t="s">
        <v>455</v>
      </c>
      <c r="F83" s="6">
        <v>44950</v>
      </c>
      <c r="G83" s="6">
        <v>44952</v>
      </c>
      <c r="H83" s="4">
        <v>1</v>
      </c>
      <c r="I83" s="4">
        <v>2</v>
      </c>
      <c r="J83" s="4">
        <v>2</v>
      </c>
      <c r="K83" s="4" t="s">
        <v>30</v>
      </c>
      <c r="L83" s="4">
        <v>1704</v>
      </c>
      <c r="M83" s="4">
        <v>1704</v>
      </c>
      <c r="N83" s="4" t="s">
        <v>456</v>
      </c>
      <c r="O83" s="4" t="s">
        <v>32</v>
      </c>
      <c r="P83" s="4" t="s">
        <v>33</v>
      </c>
      <c r="Q83" s="4">
        <v>0</v>
      </c>
      <c r="R83" s="7">
        <v>44942</v>
      </c>
      <c r="S83" s="6">
        <v>44955</v>
      </c>
      <c r="T83" s="4" t="s">
        <v>34</v>
      </c>
      <c r="U83" s="4">
        <v>1704</v>
      </c>
      <c r="V83" s="4">
        <v>0</v>
      </c>
      <c r="W83" s="4">
        <v>0</v>
      </c>
      <c r="X83" s="4" t="s">
        <v>457</v>
      </c>
      <c r="Y83" s="4" t="s">
        <v>458</v>
      </c>
    </row>
    <row r="84" s="4" customFormat="1" spans="1:25">
      <c r="A84" s="4" t="s">
        <v>459</v>
      </c>
      <c r="B84" s="4" t="s">
        <v>26</v>
      </c>
      <c r="C84" s="4" t="s">
        <v>27</v>
      </c>
      <c r="D84" s="4" t="s">
        <v>454</v>
      </c>
      <c r="E84" s="4" t="s">
        <v>455</v>
      </c>
      <c r="F84" s="6">
        <v>44950</v>
      </c>
      <c r="G84" s="6">
        <v>44952</v>
      </c>
      <c r="H84" s="4">
        <v>1</v>
      </c>
      <c r="I84" s="4">
        <v>2</v>
      </c>
      <c r="J84" s="4">
        <v>2</v>
      </c>
      <c r="K84" s="4" t="s">
        <v>30</v>
      </c>
      <c r="L84" s="4">
        <v>1704</v>
      </c>
      <c r="M84" s="4">
        <v>1704</v>
      </c>
      <c r="N84" s="4" t="s">
        <v>460</v>
      </c>
      <c r="O84" s="4" t="s">
        <v>32</v>
      </c>
      <c r="P84" s="4" t="s">
        <v>33</v>
      </c>
      <c r="Q84" s="4">
        <v>0</v>
      </c>
      <c r="R84" s="7">
        <v>44942</v>
      </c>
      <c r="S84" s="6">
        <v>44955</v>
      </c>
      <c r="T84" s="4" t="s">
        <v>34</v>
      </c>
      <c r="U84" s="4">
        <v>1704</v>
      </c>
      <c r="V84" s="4">
        <v>0</v>
      </c>
      <c r="W84" s="4">
        <v>0</v>
      </c>
      <c r="X84" s="4" t="s">
        <v>461</v>
      </c>
      <c r="Y84" s="4" t="s">
        <v>462</v>
      </c>
    </row>
    <row r="85" s="4" customFormat="1" spans="1:25">
      <c r="A85" s="4" t="s">
        <v>463</v>
      </c>
      <c r="B85" s="4" t="s">
        <v>26</v>
      </c>
      <c r="C85" s="4" t="s">
        <v>27</v>
      </c>
      <c r="D85" s="4" t="s">
        <v>464</v>
      </c>
      <c r="E85" s="4" t="s">
        <v>465</v>
      </c>
      <c r="F85" s="6">
        <v>44950</v>
      </c>
      <c r="G85" s="6">
        <v>44952</v>
      </c>
      <c r="H85" s="4">
        <v>1</v>
      </c>
      <c r="I85" s="4">
        <v>2</v>
      </c>
      <c r="J85" s="4">
        <v>2</v>
      </c>
      <c r="K85" s="4" t="s">
        <v>30</v>
      </c>
      <c r="L85" s="4">
        <v>2047.64</v>
      </c>
      <c r="M85" s="4">
        <v>2047.64</v>
      </c>
      <c r="N85" s="4" t="s">
        <v>466</v>
      </c>
      <c r="O85" s="4" t="s">
        <v>32</v>
      </c>
      <c r="P85" s="4" t="s">
        <v>33</v>
      </c>
      <c r="Q85" s="4">
        <v>0</v>
      </c>
      <c r="R85" s="7">
        <v>44942</v>
      </c>
      <c r="S85" s="6">
        <v>44955</v>
      </c>
      <c r="T85" s="4" t="s">
        <v>34</v>
      </c>
      <c r="U85" s="4">
        <v>2047.64</v>
      </c>
      <c r="V85" s="4">
        <v>0</v>
      </c>
      <c r="W85" s="4">
        <v>0</v>
      </c>
      <c r="X85" s="4" t="s">
        <v>467</v>
      </c>
      <c r="Y85" s="4" t="s">
        <v>468</v>
      </c>
    </row>
    <row r="86" s="4" customFormat="1" spans="1:25">
      <c r="A86" s="4" t="s">
        <v>469</v>
      </c>
      <c r="B86" s="4" t="s">
        <v>26</v>
      </c>
      <c r="C86" s="4" t="s">
        <v>27</v>
      </c>
      <c r="D86" s="4" t="s">
        <v>353</v>
      </c>
      <c r="E86" s="4" t="s">
        <v>316</v>
      </c>
      <c r="F86" s="6">
        <v>44951</v>
      </c>
      <c r="G86" s="6">
        <v>44952</v>
      </c>
      <c r="H86" s="4">
        <v>1</v>
      </c>
      <c r="I86" s="4">
        <v>1</v>
      </c>
      <c r="J86" s="4">
        <v>1</v>
      </c>
      <c r="K86" s="4" t="s">
        <v>30</v>
      </c>
      <c r="L86" s="4">
        <v>424</v>
      </c>
      <c r="M86" s="4">
        <v>424</v>
      </c>
      <c r="N86" s="4" t="s">
        <v>470</v>
      </c>
      <c r="O86" s="4" t="s">
        <v>32</v>
      </c>
      <c r="P86" s="4" t="s">
        <v>33</v>
      </c>
      <c r="Q86" s="4">
        <v>0</v>
      </c>
      <c r="R86" s="7">
        <v>44943</v>
      </c>
      <c r="S86" s="6">
        <v>44955</v>
      </c>
      <c r="T86" s="4" t="s">
        <v>34</v>
      </c>
      <c r="U86" s="4">
        <v>424</v>
      </c>
      <c r="V86" s="4">
        <v>0</v>
      </c>
      <c r="W86" s="4">
        <v>0</v>
      </c>
      <c r="X86" s="4" t="s">
        <v>471</v>
      </c>
      <c r="Y86" s="4" t="s">
        <v>472</v>
      </c>
    </row>
    <row r="87" s="4" customFormat="1" spans="1:25">
      <c r="A87" s="4" t="s">
        <v>473</v>
      </c>
      <c r="B87" s="4" t="s">
        <v>26</v>
      </c>
      <c r="C87" s="4" t="s">
        <v>27</v>
      </c>
      <c r="D87" s="4" t="s">
        <v>412</v>
      </c>
      <c r="E87" s="4" t="s">
        <v>474</v>
      </c>
      <c r="F87" s="6">
        <v>44951</v>
      </c>
      <c r="G87" s="6">
        <v>44952</v>
      </c>
      <c r="H87" s="4">
        <v>1</v>
      </c>
      <c r="I87" s="4">
        <v>1</v>
      </c>
      <c r="J87" s="4">
        <v>1</v>
      </c>
      <c r="K87" s="4" t="s">
        <v>30</v>
      </c>
      <c r="L87" s="4">
        <v>1368</v>
      </c>
      <c r="M87" s="4">
        <v>1368</v>
      </c>
      <c r="N87" s="4" t="s">
        <v>475</v>
      </c>
      <c r="O87" s="4" t="s">
        <v>32</v>
      </c>
      <c r="P87" s="4" t="s">
        <v>33</v>
      </c>
      <c r="Q87" s="4">
        <v>0</v>
      </c>
      <c r="R87" s="7">
        <v>44943</v>
      </c>
      <c r="S87" s="6">
        <v>44955</v>
      </c>
      <c r="T87" s="4" t="s">
        <v>34</v>
      </c>
      <c r="U87" s="4">
        <v>1368</v>
      </c>
      <c r="V87" s="4">
        <v>0</v>
      </c>
      <c r="W87" s="4">
        <v>0</v>
      </c>
      <c r="X87" s="4" t="s">
        <v>476</v>
      </c>
      <c r="Y87" s="4" t="s">
        <v>477</v>
      </c>
    </row>
    <row r="88" s="4" customFormat="1" spans="1:25">
      <c r="A88" s="4" t="s">
        <v>478</v>
      </c>
      <c r="B88" s="4" t="s">
        <v>26</v>
      </c>
      <c r="C88" s="4" t="s">
        <v>27</v>
      </c>
      <c r="D88" s="4" t="s">
        <v>377</v>
      </c>
      <c r="E88" s="4" t="s">
        <v>479</v>
      </c>
      <c r="F88" s="6">
        <v>44950</v>
      </c>
      <c r="G88" s="6">
        <v>44952</v>
      </c>
      <c r="H88" s="4">
        <v>1</v>
      </c>
      <c r="I88" s="4">
        <v>2</v>
      </c>
      <c r="J88" s="4">
        <v>2</v>
      </c>
      <c r="K88" s="4" t="s">
        <v>30</v>
      </c>
      <c r="L88" s="4">
        <v>10036</v>
      </c>
      <c r="M88" s="4">
        <v>10036</v>
      </c>
      <c r="N88" s="4" t="s">
        <v>480</v>
      </c>
      <c r="O88" s="4" t="s">
        <v>32</v>
      </c>
      <c r="P88" s="4" t="s">
        <v>33</v>
      </c>
      <c r="Q88" s="4">
        <v>0</v>
      </c>
      <c r="R88" s="7">
        <v>44943</v>
      </c>
      <c r="S88" s="6">
        <v>44955</v>
      </c>
      <c r="T88" s="4" t="s">
        <v>34</v>
      </c>
      <c r="U88" s="4">
        <v>10036</v>
      </c>
      <c r="V88" s="4">
        <v>0</v>
      </c>
      <c r="W88" s="4">
        <v>0</v>
      </c>
      <c r="X88" s="4" t="s">
        <v>481</v>
      </c>
      <c r="Y88" s="4" t="s">
        <v>482</v>
      </c>
    </row>
    <row r="89" s="4" customFormat="1" spans="1:26">
      <c r="A89" s="4" t="s">
        <v>483</v>
      </c>
      <c r="B89" s="4" t="s">
        <v>26</v>
      </c>
      <c r="C89" s="4" t="s">
        <v>27</v>
      </c>
      <c r="D89" s="4" t="s">
        <v>484</v>
      </c>
      <c r="E89" s="4" t="s">
        <v>485</v>
      </c>
      <c r="F89" s="6">
        <v>44947</v>
      </c>
      <c r="G89" s="6">
        <v>44952</v>
      </c>
      <c r="H89" s="4">
        <v>2</v>
      </c>
      <c r="I89" s="4">
        <v>5</v>
      </c>
      <c r="J89" s="4">
        <v>10</v>
      </c>
      <c r="K89" s="4" t="s">
        <v>30</v>
      </c>
      <c r="L89" s="4">
        <v>6610</v>
      </c>
      <c r="M89" s="4">
        <v>6610</v>
      </c>
      <c r="N89" s="4" t="s">
        <v>486</v>
      </c>
      <c r="O89" s="4" t="s">
        <v>32</v>
      </c>
      <c r="P89" s="4" t="s">
        <v>33</v>
      </c>
      <c r="Q89" s="4">
        <v>0</v>
      </c>
      <c r="R89" s="7">
        <v>44943</v>
      </c>
      <c r="S89" s="6">
        <v>44955</v>
      </c>
      <c r="T89" s="4" t="s">
        <v>34</v>
      </c>
      <c r="U89" s="4">
        <v>6610</v>
      </c>
      <c r="V89" s="4">
        <v>0</v>
      </c>
      <c r="W89" s="4">
        <v>0</v>
      </c>
      <c r="X89" s="4" t="s">
        <v>487</v>
      </c>
      <c r="Y89" s="4">
        <v>13829073</v>
      </c>
      <c r="Z89" s="4" t="s">
        <v>488</v>
      </c>
    </row>
    <row r="90" s="4" customFormat="1" spans="1:25">
      <c r="A90" s="4" t="s">
        <v>489</v>
      </c>
      <c r="B90" s="4" t="s">
        <v>26</v>
      </c>
      <c r="C90" s="4" t="s">
        <v>27</v>
      </c>
      <c r="D90" s="4" t="s">
        <v>490</v>
      </c>
      <c r="E90" s="4" t="s">
        <v>259</v>
      </c>
      <c r="F90" s="6">
        <v>44951</v>
      </c>
      <c r="G90" s="6">
        <v>44952</v>
      </c>
      <c r="H90" s="4">
        <v>1</v>
      </c>
      <c r="I90" s="4">
        <v>1</v>
      </c>
      <c r="J90" s="4">
        <v>1</v>
      </c>
      <c r="K90" s="4" t="s">
        <v>30</v>
      </c>
      <c r="L90" s="4">
        <v>439</v>
      </c>
      <c r="M90" s="4">
        <v>439</v>
      </c>
      <c r="N90" s="4" t="s">
        <v>491</v>
      </c>
      <c r="O90" s="4" t="s">
        <v>32</v>
      </c>
      <c r="P90" s="4" t="s">
        <v>33</v>
      </c>
      <c r="Q90" s="4">
        <v>0</v>
      </c>
      <c r="R90" s="7">
        <v>44943</v>
      </c>
      <c r="S90" s="6">
        <v>44955</v>
      </c>
      <c r="T90" s="4" t="s">
        <v>34</v>
      </c>
      <c r="U90" s="4">
        <v>439</v>
      </c>
      <c r="V90" s="4">
        <v>0</v>
      </c>
      <c r="W90" s="4">
        <v>0</v>
      </c>
      <c r="X90" s="4" t="s">
        <v>492</v>
      </c>
      <c r="Y90" s="4" t="s">
        <v>493</v>
      </c>
    </row>
    <row r="91" s="4" customFormat="1" spans="1:25">
      <c r="A91" s="4" t="s">
        <v>494</v>
      </c>
      <c r="B91" s="4" t="s">
        <v>26</v>
      </c>
      <c r="C91" s="4" t="s">
        <v>27</v>
      </c>
      <c r="D91" s="4" t="s">
        <v>495</v>
      </c>
      <c r="E91" s="4" t="s">
        <v>496</v>
      </c>
      <c r="F91" s="6">
        <v>44950</v>
      </c>
      <c r="G91" s="6">
        <v>44952</v>
      </c>
      <c r="H91" s="4">
        <v>1</v>
      </c>
      <c r="I91" s="4">
        <v>2</v>
      </c>
      <c r="J91" s="4">
        <v>2</v>
      </c>
      <c r="K91" s="4" t="s">
        <v>30</v>
      </c>
      <c r="L91" s="4">
        <v>1271</v>
      </c>
      <c r="M91" s="4">
        <v>1271</v>
      </c>
      <c r="N91" s="4" t="s">
        <v>497</v>
      </c>
      <c r="O91" s="4" t="s">
        <v>32</v>
      </c>
      <c r="P91" s="4" t="s">
        <v>33</v>
      </c>
      <c r="Q91" s="4">
        <v>0</v>
      </c>
      <c r="R91" s="7">
        <v>44943</v>
      </c>
      <c r="S91" s="6">
        <v>44955</v>
      </c>
      <c r="T91" s="4" t="s">
        <v>34</v>
      </c>
      <c r="U91" s="4">
        <v>1271</v>
      </c>
      <c r="V91" s="4">
        <v>0</v>
      </c>
      <c r="W91" s="4">
        <v>0</v>
      </c>
      <c r="X91" s="4" t="s">
        <v>498</v>
      </c>
      <c r="Y91" s="4" t="s">
        <v>499</v>
      </c>
    </row>
    <row r="92" s="4" customFormat="1" spans="1:25">
      <c r="A92" s="4" t="s">
        <v>500</v>
      </c>
      <c r="B92" s="4" t="s">
        <v>26</v>
      </c>
      <c r="C92" s="4" t="s">
        <v>27</v>
      </c>
      <c r="D92" s="4" t="s">
        <v>412</v>
      </c>
      <c r="E92" s="4" t="s">
        <v>501</v>
      </c>
      <c r="F92" s="6">
        <v>44951</v>
      </c>
      <c r="G92" s="6">
        <v>44952</v>
      </c>
      <c r="H92" s="4">
        <v>1</v>
      </c>
      <c r="I92" s="4">
        <v>1</v>
      </c>
      <c r="J92" s="4">
        <v>1</v>
      </c>
      <c r="K92" s="4" t="s">
        <v>30</v>
      </c>
      <c r="L92" s="4">
        <v>1244</v>
      </c>
      <c r="M92" s="4">
        <v>1244</v>
      </c>
      <c r="N92" s="4" t="s">
        <v>502</v>
      </c>
      <c r="O92" s="4" t="s">
        <v>32</v>
      </c>
      <c r="P92" s="4" t="s">
        <v>33</v>
      </c>
      <c r="Q92" s="4">
        <v>0</v>
      </c>
      <c r="R92" s="7">
        <v>44943</v>
      </c>
      <c r="S92" s="6">
        <v>44955</v>
      </c>
      <c r="T92" s="4" t="s">
        <v>34</v>
      </c>
      <c r="U92" s="4">
        <v>1244</v>
      </c>
      <c r="V92" s="4">
        <v>0</v>
      </c>
      <c r="W92" s="4">
        <v>0</v>
      </c>
      <c r="X92" s="4" t="s">
        <v>503</v>
      </c>
      <c r="Y92" s="4" t="s">
        <v>504</v>
      </c>
    </row>
    <row r="93" s="4" customFormat="1" spans="1:26">
      <c r="A93" s="4" t="s">
        <v>505</v>
      </c>
      <c r="B93" s="4" t="s">
        <v>26</v>
      </c>
      <c r="C93" s="4" t="s">
        <v>27</v>
      </c>
      <c r="D93" s="4" t="s">
        <v>326</v>
      </c>
      <c r="E93" s="4" t="s">
        <v>237</v>
      </c>
      <c r="F93" s="6">
        <v>44951</v>
      </c>
      <c r="G93" s="6">
        <v>44952</v>
      </c>
      <c r="H93" s="4">
        <v>2</v>
      </c>
      <c r="I93" s="4">
        <v>1</v>
      </c>
      <c r="J93" s="4">
        <v>2</v>
      </c>
      <c r="K93" s="4" t="s">
        <v>30</v>
      </c>
      <c r="L93" s="4">
        <v>2130</v>
      </c>
      <c r="M93" s="4">
        <v>2130</v>
      </c>
      <c r="N93" s="4" t="s">
        <v>506</v>
      </c>
      <c r="O93" s="4" t="s">
        <v>32</v>
      </c>
      <c r="P93" s="4" t="s">
        <v>33</v>
      </c>
      <c r="Q93" s="4">
        <v>0</v>
      </c>
      <c r="R93" s="7">
        <v>44944</v>
      </c>
      <c r="S93" s="6">
        <v>44955</v>
      </c>
      <c r="T93" s="4" t="s">
        <v>34</v>
      </c>
      <c r="U93" s="4">
        <v>2130</v>
      </c>
      <c r="V93" s="4">
        <v>0</v>
      </c>
      <c r="W93" s="4">
        <v>0</v>
      </c>
      <c r="X93" s="4" t="s">
        <v>507</v>
      </c>
      <c r="Y93" s="4">
        <v>73841931</v>
      </c>
      <c r="Z93" s="4" t="s">
        <v>508</v>
      </c>
    </row>
    <row r="94" s="4" customFormat="1" spans="1:25">
      <c r="A94" s="4" t="s">
        <v>509</v>
      </c>
      <c r="B94" s="4" t="s">
        <v>26</v>
      </c>
      <c r="C94" s="4" t="s">
        <v>27</v>
      </c>
      <c r="D94" s="4" t="s">
        <v>412</v>
      </c>
      <c r="E94" s="4" t="s">
        <v>474</v>
      </c>
      <c r="F94" s="6">
        <v>44951</v>
      </c>
      <c r="G94" s="6">
        <v>44952</v>
      </c>
      <c r="H94" s="4">
        <v>1</v>
      </c>
      <c r="I94" s="4">
        <v>1</v>
      </c>
      <c r="J94" s="4">
        <v>1</v>
      </c>
      <c r="K94" s="4" t="s">
        <v>30</v>
      </c>
      <c r="L94" s="4">
        <v>1368</v>
      </c>
      <c r="M94" s="4">
        <v>1368</v>
      </c>
      <c r="N94" s="4" t="s">
        <v>510</v>
      </c>
      <c r="O94" s="4" t="s">
        <v>32</v>
      </c>
      <c r="P94" s="4" t="s">
        <v>33</v>
      </c>
      <c r="Q94" s="4">
        <v>0</v>
      </c>
      <c r="R94" s="7">
        <v>44944</v>
      </c>
      <c r="S94" s="6">
        <v>44955</v>
      </c>
      <c r="T94" s="4" t="s">
        <v>34</v>
      </c>
      <c r="U94" s="4">
        <v>1368</v>
      </c>
      <c r="V94" s="4">
        <v>0</v>
      </c>
      <c r="W94" s="4">
        <v>0</v>
      </c>
      <c r="X94" s="4" t="s">
        <v>511</v>
      </c>
      <c r="Y94" s="4" t="s">
        <v>512</v>
      </c>
    </row>
    <row r="95" s="4" customFormat="1" spans="1:25">
      <c r="A95" s="4" t="s">
        <v>513</v>
      </c>
      <c r="B95" s="4" t="s">
        <v>26</v>
      </c>
      <c r="C95" s="4" t="s">
        <v>27</v>
      </c>
      <c r="D95" s="4" t="s">
        <v>514</v>
      </c>
      <c r="E95" s="4" t="s">
        <v>190</v>
      </c>
      <c r="F95" s="6">
        <v>44945</v>
      </c>
      <c r="G95" s="6">
        <v>44952</v>
      </c>
      <c r="H95" s="4">
        <v>1</v>
      </c>
      <c r="I95" s="4">
        <v>7</v>
      </c>
      <c r="J95" s="4">
        <v>7</v>
      </c>
      <c r="K95" s="4" t="s">
        <v>30</v>
      </c>
      <c r="L95" s="4">
        <v>3913</v>
      </c>
      <c r="M95" s="4">
        <v>3913</v>
      </c>
      <c r="N95" s="4" t="s">
        <v>515</v>
      </c>
      <c r="O95" s="4" t="s">
        <v>32</v>
      </c>
      <c r="P95" s="4" t="s">
        <v>33</v>
      </c>
      <c r="Q95" s="4">
        <v>0</v>
      </c>
      <c r="R95" s="7">
        <v>44944</v>
      </c>
      <c r="S95" s="6">
        <v>44955</v>
      </c>
      <c r="T95" s="4" t="s">
        <v>34</v>
      </c>
      <c r="U95" s="4">
        <v>3913</v>
      </c>
      <c r="V95" s="4">
        <v>0</v>
      </c>
      <c r="W95" s="4">
        <v>0</v>
      </c>
      <c r="X95" s="4" t="s">
        <v>516</v>
      </c>
      <c r="Y95" s="4" t="s">
        <v>517</v>
      </c>
    </row>
    <row r="96" s="4" customFormat="1" spans="1:25">
      <c r="A96" s="4" t="s">
        <v>518</v>
      </c>
      <c r="B96" s="4" t="s">
        <v>26</v>
      </c>
      <c r="C96" s="4" t="s">
        <v>27</v>
      </c>
      <c r="D96" s="4" t="s">
        <v>519</v>
      </c>
      <c r="E96" s="4" t="s">
        <v>520</v>
      </c>
      <c r="F96" s="6">
        <v>44949</v>
      </c>
      <c r="G96" s="6">
        <v>44952</v>
      </c>
      <c r="H96" s="4">
        <v>1</v>
      </c>
      <c r="I96" s="4">
        <v>3</v>
      </c>
      <c r="J96" s="4">
        <v>3</v>
      </c>
      <c r="K96" s="4" t="s">
        <v>30</v>
      </c>
      <c r="L96" s="4">
        <v>1947</v>
      </c>
      <c r="M96" s="4">
        <v>1947</v>
      </c>
      <c r="N96" s="4" t="s">
        <v>521</v>
      </c>
      <c r="O96" s="4" t="s">
        <v>32</v>
      </c>
      <c r="P96" s="4" t="s">
        <v>33</v>
      </c>
      <c r="Q96" s="4">
        <v>0</v>
      </c>
      <c r="R96" s="7">
        <v>44944</v>
      </c>
      <c r="S96" s="6">
        <v>44955</v>
      </c>
      <c r="T96" s="4" t="s">
        <v>34</v>
      </c>
      <c r="U96" s="4">
        <v>1947</v>
      </c>
      <c r="V96" s="4">
        <v>0</v>
      </c>
      <c r="W96" s="4">
        <v>0</v>
      </c>
      <c r="X96" s="4" t="s">
        <v>522</v>
      </c>
      <c r="Y96" s="4" t="s">
        <v>523</v>
      </c>
    </row>
    <row r="97" s="4" customFormat="1" spans="1:25">
      <c r="A97" s="4" t="s">
        <v>524</v>
      </c>
      <c r="B97" s="4" t="s">
        <v>26</v>
      </c>
      <c r="C97" s="4" t="s">
        <v>27</v>
      </c>
      <c r="D97" s="4" t="s">
        <v>525</v>
      </c>
      <c r="E97" s="4" t="s">
        <v>526</v>
      </c>
      <c r="F97" s="6">
        <v>44950</v>
      </c>
      <c r="G97" s="6">
        <v>44952</v>
      </c>
      <c r="H97" s="4">
        <v>1</v>
      </c>
      <c r="I97" s="4">
        <v>2</v>
      </c>
      <c r="J97" s="4">
        <v>2</v>
      </c>
      <c r="K97" s="4" t="s">
        <v>30</v>
      </c>
      <c r="L97" s="4">
        <v>2818</v>
      </c>
      <c r="M97" s="4">
        <v>2818</v>
      </c>
      <c r="N97" s="4" t="s">
        <v>527</v>
      </c>
      <c r="O97" s="4" t="s">
        <v>32</v>
      </c>
      <c r="P97" s="4" t="s">
        <v>33</v>
      </c>
      <c r="Q97" s="4">
        <v>0</v>
      </c>
      <c r="R97" s="7">
        <v>44944</v>
      </c>
      <c r="S97" s="6">
        <v>44955</v>
      </c>
      <c r="T97" s="4" t="s">
        <v>34</v>
      </c>
      <c r="U97" s="4">
        <v>2818</v>
      </c>
      <c r="V97" s="4">
        <v>0</v>
      </c>
      <c r="W97" s="4">
        <v>0</v>
      </c>
      <c r="X97" s="4" t="s">
        <v>528</v>
      </c>
      <c r="Y97" s="4" t="s">
        <v>285</v>
      </c>
    </row>
    <row r="98" s="4" customFormat="1" spans="1:25">
      <c r="A98" s="4" t="s">
        <v>529</v>
      </c>
      <c r="B98" s="4" t="s">
        <v>26</v>
      </c>
      <c r="C98" s="4" t="s">
        <v>27</v>
      </c>
      <c r="D98" s="4" t="s">
        <v>525</v>
      </c>
      <c r="E98" s="4" t="s">
        <v>526</v>
      </c>
      <c r="F98" s="6">
        <v>44950</v>
      </c>
      <c r="G98" s="6">
        <v>44952</v>
      </c>
      <c r="H98" s="4">
        <v>1</v>
      </c>
      <c r="I98" s="4">
        <v>2</v>
      </c>
      <c r="J98" s="4">
        <v>2</v>
      </c>
      <c r="K98" s="4" t="s">
        <v>30</v>
      </c>
      <c r="L98" s="4">
        <v>2818</v>
      </c>
      <c r="M98" s="4">
        <v>2818</v>
      </c>
      <c r="N98" s="4" t="s">
        <v>530</v>
      </c>
      <c r="O98" s="4" t="s">
        <v>32</v>
      </c>
      <c r="P98" s="4" t="s">
        <v>33</v>
      </c>
      <c r="Q98" s="4">
        <v>0</v>
      </c>
      <c r="R98" s="7">
        <v>44944</v>
      </c>
      <c r="S98" s="6">
        <v>44955</v>
      </c>
      <c r="T98" s="4" t="s">
        <v>34</v>
      </c>
      <c r="U98" s="4">
        <v>2818</v>
      </c>
      <c r="V98" s="4">
        <v>0</v>
      </c>
      <c r="W98" s="4">
        <v>0</v>
      </c>
      <c r="X98" s="4" t="s">
        <v>531</v>
      </c>
      <c r="Y98" s="4" t="s">
        <v>532</v>
      </c>
    </row>
    <row r="99" s="4" customFormat="1" spans="1:26">
      <c r="A99" s="4" t="s">
        <v>533</v>
      </c>
      <c r="B99" s="4" t="s">
        <v>26</v>
      </c>
      <c r="C99" s="4" t="s">
        <v>27</v>
      </c>
      <c r="D99" s="4" t="s">
        <v>534</v>
      </c>
      <c r="E99" s="4" t="s">
        <v>535</v>
      </c>
      <c r="F99" s="6">
        <v>44950</v>
      </c>
      <c r="G99" s="6">
        <v>44952</v>
      </c>
      <c r="H99" s="4">
        <v>2</v>
      </c>
      <c r="I99" s="4">
        <v>2</v>
      </c>
      <c r="J99" s="4">
        <v>4</v>
      </c>
      <c r="K99" s="4" t="s">
        <v>30</v>
      </c>
      <c r="L99" s="4">
        <v>3560</v>
      </c>
      <c r="M99" s="4">
        <v>3560</v>
      </c>
      <c r="N99" s="4" t="s">
        <v>536</v>
      </c>
      <c r="O99" s="4" t="s">
        <v>32</v>
      </c>
      <c r="P99" s="4" t="s">
        <v>33</v>
      </c>
      <c r="Q99" s="4">
        <v>0</v>
      </c>
      <c r="R99" s="7">
        <v>44945</v>
      </c>
      <c r="S99" s="6">
        <v>44955</v>
      </c>
      <c r="T99" s="4" t="s">
        <v>34</v>
      </c>
      <c r="U99" s="4">
        <v>3560</v>
      </c>
      <c r="V99" s="4">
        <v>0</v>
      </c>
      <c r="W99" s="4">
        <v>0</v>
      </c>
      <c r="X99" s="4" t="s">
        <v>537</v>
      </c>
      <c r="Y99" s="4">
        <v>165515623</v>
      </c>
      <c r="Z99" s="4" t="s">
        <v>538</v>
      </c>
    </row>
    <row r="100" s="4" customFormat="1" spans="1:25">
      <c r="A100" s="4" t="s">
        <v>539</v>
      </c>
      <c r="B100" s="4" t="s">
        <v>26</v>
      </c>
      <c r="C100" s="4" t="s">
        <v>27</v>
      </c>
      <c r="D100" s="4" t="s">
        <v>540</v>
      </c>
      <c r="E100" s="4" t="s">
        <v>541</v>
      </c>
      <c r="F100" s="6">
        <v>44950</v>
      </c>
      <c r="G100" s="6">
        <v>44952</v>
      </c>
      <c r="H100" s="4">
        <v>2</v>
      </c>
      <c r="I100" s="4">
        <v>2</v>
      </c>
      <c r="J100" s="4">
        <v>4</v>
      </c>
      <c r="K100" s="4" t="s">
        <v>30</v>
      </c>
      <c r="L100" s="4">
        <v>1648</v>
      </c>
      <c r="M100" s="4">
        <v>1648</v>
      </c>
      <c r="N100" s="4" t="s">
        <v>542</v>
      </c>
      <c r="O100" s="4" t="s">
        <v>32</v>
      </c>
      <c r="P100" s="4" t="s">
        <v>33</v>
      </c>
      <c r="Q100" s="4">
        <v>0</v>
      </c>
      <c r="R100" s="7">
        <v>44945</v>
      </c>
      <c r="S100" s="6">
        <v>44955</v>
      </c>
      <c r="T100" s="4" t="s">
        <v>34</v>
      </c>
      <c r="U100" s="4">
        <v>1648</v>
      </c>
      <c r="V100" s="4">
        <v>0</v>
      </c>
      <c r="W100" s="4">
        <v>0</v>
      </c>
      <c r="X100" s="4" t="s">
        <v>543</v>
      </c>
      <c r="Y100" s="4" t="s">
        <v>543</v>
      </c>
    </row>
    <row r="101" s="4" customFormat="1" spans="1:25">
      <c r="A101" s="4" t="s">
        <v>544</v>
      </c>
      <c r="B101" s="4" t="s">
        <v>26</v>
      </c>
      <c r="C101" s="4" t="s">
        <v>27</v>
      </c>
      <c r="D101" s="4" t="s">
        <v>545</v>
      </c>
      <c r="E101" s="4" t="s">
        <v>546</v>
      </c>
      <c r="F101" s="6">
        <v>44950</v>
      </c>
      <c r="G101" s="6">
        <v>44952</v>
      </c>
      <c r="H101" s="4">
        <v>1</v>
      </c>
      <c r="I101" s="4">
        <v>2</v>
      </c>
      <c r="J101" s="4">
        <v>2</v>
      </c>
      <c r="K101" s="4" t="s">
        <v>30</v>
      </c>
      <c r="L101" s="4">
        <v>1357</v>
      </c>
      <c r="M101" s="4">
        <v>1357</v>
      </c>
      <c r="N101" s="4" t="s">
        <v>547</v>
      </c>
      <c r="O101" s="4" t="s">
        <v>32</v>
      </c>
      <c r="P101" s="4" t="s">
        <v>33</v>
      </c>
      <c r="Q101" s="4">
        <v>0</v>
      </c>
      <c r="R101" s="7">
        <v>44945</v>
      </c>
      <c r="S101" s="6">
        <v>44955</v>
      </c>
      <c r="T101" s="4" t="s">
        <v>34</v>
      </c>
      <c r="U101" s="4">
        <v>1357</v>
      </c>
      <c r="V101" s="4">
        <v>0</v>
      </c>
      <c r="W101" s="4">
        <v>0</v>
      </c>
      <c r="X101" s="4" t="s">
        <v>548</v>
      </c>
      <c r="Y101" s="4" t="s">
        <v>549</v>
      </c>
    </row>
    <row r="102" s="4" customFormat="1" spans="1:25">
      <c r="A102" s="4" t="s">
        <v>550</v>
      </c>
      <c r="B102" s="4" t="s">
        <v>26</v>
      </c>
      <c r="C102" s="4" t="s">
        <v>27</v>
      </c>
      <c r="D102" s="4" t="s">
        <v>444</v>
      </c>
      <c r="E102" s="4" t="s">
        <v>551</v>
      </c>
      <c r="F102" s="6">
        <v>44949</v>
      </c>
      <c r="G102" s="6">
        <v>44952</v>
      </c>
      <c r="H102" s="4">
        <v>1</v>
      </c>
      <c r="I102" s="4">
        <v>3</v>
      </c>
      <c r="J102" s="4">
        <v>3</v>
      </c>
      <c r="K102" s="4" t="s">
        <v>30</v>
      </c>
      <c r="L102" s="4">
        <v>2898</v>
      </c>
      <c r="M102" s="4">
        <v>2898</v>
      </c>
      <c r="N102" s="4" t="s">
        <v>552</v>
      </c>
      <c r="O102" s="4" t="s">
        <v>32</v>
      </c>
      <c r="P102" s="4" t="s">
        <v>33</v>
      </c>
      <c r="Q102" s="4">
        <v>0</v>
      </c>
      <c r="R102" s="7">
        <v>44945</v>
      </c>
      <c r="S102" s="6">
        <v>44955</v>
      </c>
      <c r="T102" s="4" t="s">
        <v>34</v>
      </c>
      <c r="U102" s="4">
        <v>2898</v>
      </c>
      <c r="V102" s="4">
        <v>0</v>
      </c>
      <c r="W102" s="4">
        <v>0</v>
      </c>
      <c r="X102" s="4" t="s">
        <v>553</v>
      </c>
      <c r="Y102" s="4" t="s">
        <v>554</v>
      </c>
    </row>
    <row r="103" s="4" customFormat="1" spans="1:25">
      <c r="A103" s="4" t="s">
        <v>524</v>
      </c>
      <c r="B103" s="4" t="s">
        <v>26</v>
      </c>
      <c r="C103" s="4" t="s">
        <v>113</v>
      </c>
      <c r="D103" s="4" t="s">
        <v>525</v>
      </c>
      <c r="E103" s="4" t="s">
        <v>526</v>
      </c>
      <c r="F103" s="6">
        <v>44950</v>
      </c>
      <c r="G103" s="6">
        <v>44952</v>
      </c>
      <c r="H103" s="4">
        <v>1</v>
      </c>
      <c r="I103" s="4">
        <v>2</v>
      </c>
      <c r="J103" s="4">
        <v>2</v>
      </c>
      <c r="K103" s="4" t="s">
        <v>30</v>
      </c>
      <c r="L103" s="4">
        <v>-2818</v>
      </c>
      <c r="M103" s="4">
        <v>-2818</v>
      </c>
      <c r="N103" s="4" t="s">
        <v>527</v>
      </c>
      <c r="O103" s="4" t="s">
        <v>32</v>
      </c>
      <c r="P103" s="4" t="s">
        <v>33</v>
      </c>
      <c r="Q103" s="4">
        <v>0</v>
      </c>
      <c r="R103" s="7">
        <v>44944</v>
      </c>
      <c r="S103" s="6">
        <v>44955</v>
      </c>
      <c r="T103" s="4" t="s">
        <v>34</v>
      </c>
      <c r="U103" s="4">
        <v>-2818</v>
      </c>
      <c r="V103" s="4">
        <v>0</v>
      </c>
      <c r="W103" s="4">
        <v>0</v>
      </c>
      <c r="X103" s="4" t="s">
        <v>528</v>
      </c>
      <c r="Y103" s="4" t="s">
        <v>285</v>
      </c>
    </row>
    <row r="104" s="4" customFormat="1" spans="1:25">
      <c r="A104" s="4" t="s">
        <v>555</v>
      </c>
      <c r="B104" s="4" t="s">
        <v>26</v>
      </c>
      <c r="C104" s="4" t="s">
        <v>27</v>
      </c>
      <c r="D104" s="4" t="s">
        <v>444</v>
      </c>
      <c r="E104" s="4" t="s">
        <v>445</v>
      </c>
      <c r="F104" s="6">
        <v>44950</v>
      </c>
      <c r="G104" s="6">
        <v>44952</v>
      </c>
      <c r="H104" s="4">
        <v>1</v>
      </c>
      <c r="I104" s="4">
        <v>2</v>
      </c>
      <c r="J104" s="4">
        <v>2</v>
      </c>
      <c r="K104" s="4" t="s">
        <v>30</v>
      </c>
      <c r="L104" s="4">
        <v>1884</v>
      </c>
      <c r="M104" s="4">
        <v>1884</v>
      </c>
      <c r="N104" s="4" t="s">
        <v>556</v>
      </c>
      <c r="O104" s="4" t="s">
        <v>32</v>
      </c>
      <c r="P104" s="4" t="s">
        <v>33</v>
      </c>
      <c r="Q104" s="4">
        <v>0</v>
      </c>
      <c r="R104" s="7">
        <v>44946</v>
      </c>
      <c r="S104" s="6">
        <v>44955</v>
      </c>
      <c r="T104" s="4" t="s">
        <v>34</v>
      </c>
      <c r="U104" s="4">
        <v>1884</v>
      </c>
      <c r="V104" s="4">
        <v>0</v>
      </c>
      <c r="W104" s="4">
        <v>0</v>
      </c>
      <c r="X104" s="4" t="s">
        <v>557</v>
      </c>
      <c r="Y104" s="4" t="s">
        <v>558</v>
      </c>
    </row>
    <row r="105" s="4" customFormat="1" spans="1:25">
      <c r="A105" s="4" t="s">
        <v>559</v>
      </c>
      <c r="B105" s="4" t="s">
        <v>26</v>
      </c>
      <c r="C105" s="4" t="s">
        <v>27</v>
      </c>
      <c r="D105" s="4" t="s">
        <v>353</v>
      </c>
      <c r="E105" s="4" t="s">
        <v>560</v>
      </c>
      <c r="F105" s="6">
        <v>44951</v>
      </c>
      <c r="G105" s="6">
        <v>44952</v>
      </c>
      <c r="H105" s="4">
        <v>1</v>
      </c>
      <c r="I105" s="4">
        <v>1</v>
      </c>
      <c r="J105" s="4">
        <v>1</v>
      </c>
      <c r="K105" s="4" t="s">
        <v>30</v>
      </c>
      <c r="L105" s="4">
        <v>432</v>
      </c>
      <c r="M105" s="4">
        <v>432</v>
      </c>
      <c r="N105" s="4" t="s">
        <v>561</v>
      </c>
      <c r="O105" s="4" t="s">
        <v>32</v>
      </c>
      <c r="P105" s="4" t="s">
        <v>33</v>
      </c>
      <c r="Q105" s="4">
        <v>0</v>
      </c>
      <c r="R105" s="7">
        <v>44946</v>
      </c>
      <c r="S105" s="6">
        <v>44955</v>
      </c>
      <c r="T105" s="4" t="s">
        <v>34</v>
      </c>
      <c r="U105" s="4">
        <v>432</v>
      </c>
      <c r="V105" s="4">
        <v>0</v>
      </c>
      <c r="W105" s="4">
        <v>0</v>
      </c>
      <c r="X105" s="4" t="s">
        <v>562</v>
      </c>
      <c r="Y105" s="4" t="s">
        <v>563</v>
      </c>
    </row>
    <row r="106" s="4" customFormat="1" spans="1:25">
      <c r="A106" s="4" t="s">
        <v>564</v>
      </c>
      <c r="B106" s="4" t="s">
        <v>26</v>
      </c>
      <c r="C106" s="4" t="s">
        <v>27</v>
      </c>
      <c r="D106" s="4" t="s">
        <v>565</v>
      </c>
      <c r="E106" s="4" t="s">
        <v>566</v>
      </c>
      <c r="F106" s="6">
        <v>44950</v>
      </c>
      <c r="G106" s="6">
        <v>44952</v>
      </c>
      <c r="H106" s="4">
        <v>1</v>
      </c>
      <c r="I106" s="4">
        <v>2</v>
      </c>
      <c r="J106" s="4">
        <v>2</v>
      </c>
      <c r="K106" s="4" t="s">
        <v>30</v>
      </c>
      <c r="L106" s="4">
        <v>8200</v>
      </c>
      <c r="M106" s="4">
        <v>8200</v>
      </c>
      <c r="N106" s="4" t="s">
        <v>567</v>
      </c>
      <c r="O106" s="4" t="s">
        <v>32</v>
      </c>
      <c r="P106" s="4" t="s">
        <v>33</v>
      </c>
      <c r="Q106" s="4">
        <v>0</v>
      </c>
      <c r="R106" s="7">
        <v>44946</v>
      </c>
      <c r="S106" s="6">
        <v>44955</v>
      </c>
      <c r="T106" s="4" t="s">
        <v>34</v>
      </c>
      <c r="U106" s="4">
        <v>8200</v>
      </c>
      <c r="V106" s="4">
        <v>0</v>
      </c>
      <c r="W106" s="4">
        <v>0</v>
      </c>
      <c r="X106" s="4" t="s">
        <v>568</v>
      </c>
      <c r="Y106" s="4" t="s">
        <v>285</v>
      </c>
    </row>
    <row r="107" s="4" customFormat="1" spans="1:25">
      <c r="A107" s="4" t="s">
        <v>564</v>
      </c>
      <c r="B107" s="4" t="s">
        <v>26</v>
      </c>
      <c r="C107" s="4" t="s">
        <v>113</v>
      </c>
      <c r="D107" s="4" t="s">
        <v>565</v>
      </c>
      <c r="E107" s="4" t="s">
        <v>566</v>
      </c>
      <c r="F107" s="6">
        <v>44950</v>
      </c>
      <c r="G107" s="6">
        <v>44952</v>
      </c>
      <c r="H107" s="4">
        <v>1</v>
      </c>
      <c r="I107" s="4">
        <v>2</v>
      </c>
      <c r="J107" s="4">
        <v>2</v>
      </c>
      <c r="K107" s="4" t="s">
        <v>30</v>
      </c>
      <c r="L107" s="4">
        <v>-8200</v>
      </c>
      <c r="M107" s="4">
        <v>-8200</v>
      </c>
      <c r="N107" s="4" t="s">
        <v>567</v>
      </c>
      <c r="O107" s="4" t="s">
        <v>32</v>
      </c>
      <c r="P107" s="4" t="s">
        <v>33</v>
      </c>
      <c r="Q107" s="4">
        <v>0</v>
      </c>
      <c r="R107" s="7">
        <v>44946</v>
      </c>
      <c r="S107" s="6">
        <v>44955</v>
      </c>
      <c r="T107" s="4" t="s">
        <v>34</v>
      </c>
      <c r="U107" s="4">
        <v>-8200</v>
      </c>
      <c r="V107" s="4">
        <v>0</v>
      </c>
      <c r="W107" s="4">
        <v>0</v>
      </c>
      <c r="X107" s="4" t="s">
        <v>568</v>
      </c>
      <c r="Y107" s="4" t="s">
        <v>285</v>
      </c>
    </row>
    <row r="108" s="4" customFormat="1" spans="1:25">
      <c r="A108" s="4" t="s">
        <v>569</v>
      </c>
      <c r="B108" s="4" t="s">
        <v>26</v>
      </c>
      <c r="C108" s="4" t="s">
        <v>27</v>
      </c>
      <c r="D108" s="4" t="s">
        <v>570</v>
      </c>
      <c r="E108" s="4" t="s">
        <v>571</v>
      </c>
      <c r="F108" s="6">
        <v>44947</v>
      </c>
      <c r="G108" s="6">
        <v>44952</v>
      </c>
      <c r="H108" s="4">
        <v>2</v>
      </c>
      <c r="I108" s="4">
        <v>5</v>
      </c>
      <c r="J108" s="4">
        <v>10</v>
      </c>
      <c r="K108" s="4" t="s">
        <v>30</v>
      </c>
      <c r="L108" s="4">
        <v>7644</v>
      </c>
      <c r="M108" s="4">
        <v>7644</v>
      </c>
      <c r="N108" s="4" t="s">
        <v>572</v>
      </c>
      <c r="O108" s="4" t="s">
        <v>32</v>
      </c>
      <c r="P108" s="4" t="s">
        <v>33</v>
      </c>
      <c r="Q108" s="4">
        <v>0</v>
      </c>
      <c r="R108" s="7">
        <v>44946</v>
      </c>
      <c r="S108" s="6">
        <v>44955</v>
      </c>
      <c r="T108" s="4" t="s">
        <v>34</v>
      </c>
      <c r="U108" s="4">
        <v>7644</v>
      </c>
      <c r="V108" s="4">
        <v>0</v>
      </c>
      <c r="W108" s="4">
        <v>0</v>
      </c>
      <c r="X108" s="4" t="s">
        <v>573</v>
      </c>
      <c r="Y108" s="4" t="s">
        <v>574</v>
      </c>
    </row>
    <row r="109" s="4" customFormat="1" spans="1:25">
      <c r="A109" s="4" t="s">
        <v>575</v>
      </c>
      <c r="B109" s="4" t="s">
        <v>26</v>
      </c>
      <c r="C109" s="4" t="s">
        <v>27</v>
      </c>
      <c r="D109" s="4" t="s">
        <v>576</v>
      </c>
      <c r="E109" s="4" t="s">
        <v>577</v>
      </c>
      <c r="F109" s="6">
        <v>44951</v>
      </c>
      <c r="G109" s="6">
        <v>44952</v>
      </c>
      <c r="H109" s="4">
        <v>1</v>
      </c>
      <c r="I109" s="4">
        <v>1</v>
      </c>
      <c r="J109" s="4">
        <v>1</v>
      </c>
      <c r="K109" s="4" t="s">
        <v>30</v>
      </c>
      <c r="L109" s="4">
        <v>1807</v>
      </c>
      <c r="M109" s="4">
        <v>1807</v>
      </c>
      <c r="N109" s="4" t="s">
        <v>578</v>
      </c>
      <c r="O109" s="4" t="s">
        <v>32</v>
      </c>
      <c r="P109" s="4" t="s">
        <v>33</v>
      </c>
      <c r="Q109" s="4">
        <v>0</v>
      </c>
      <c r="R109" s="7">
        <v>44946</v>
      </c>
      <c r="S109" s="6">
        <v>44955</v>
      </c>
      <c r="T109" s="4" t="s">
        <v>34</v>
      </c>
      <c r="U109" s="4">
        <v>1807</v>
      </c>
      <c r="V109" s="4">
        <v>0</v>
      </c>
      <c r="W109" s="4">
        <v>0</v>
      </c>
      <c r="X109" s="4" t="s">
        <v>579</v>
      </c>
      <c r="Y109" s="4" t="s">
        <v>580</v>
      </c>
    </row>
    <row r="110" s="4" customFormat="1" spans="1:25">
      <c r="A110" s="4" t="s">
        <v>581</v>
      </c>
      <c r="B110" s="4" t="s">
        <v>26</v>
      </c>
      <c r="C110" s="4" t="s">
        <v>27</v>
      </c>
      <c r="D110" s="4" t="s">
        <v>582</v>
      </c>
      <c r="E110" s="4" t="s">
        <v>583</v>
      </c>
      <c r="F110" s="6">
        <v>44951</v>
      </c>
      <c r="G110" s="6">
        <v>44952</v>
      </c>
      <c r="H110" s="4">
        <v>1</v>
      </c>
      <c r="I110" s="4">
        <v>1</v>
      </c>
      <c r="J110" s="4">
        <v>1</v>
      </c>
      <c r="K110" s="4" t="s">
        <v>30</v>
      </c>
      <c r="L110" s="4">
        <v>294</v>
      </c>
      <c r="M110" s="4">
        <v>294</v>
      </c>
      <c r="N110" s="4" t="s">
        <v>584</v>
      </c>
      <c r="O110" s="4" t="s">
        <v>32</v>
      </c>
      <c r="P110" s="4" t="s">
        <v>33</v>
      </c>
      <c r="Q110" s="4">
        <v>0</v>
      </c>
      <c r="R110" s="7">
        <v>44947</v>
      </c>
      <c r="S110" s="6">
        <v>44955</v>
      </c>
      <c r="T110" s="4" t="s">
        <v>34</v>
      </c>
      <c r="U110" s="4">
        <v>294</v>
      </c>
      <c r="V110" s="4">
        <v>0</v>
      </c>
      <c r="W110" s="4">
        <v>0</v>
      </c>
      <c r="X110" s="4" t="s">
        <v>585</v>
      </c>
      <c r="Y110" s="4" t="s">
        <v>586</v>
      </c>
    </row>
    <row r="111" s="4" customFormat="1" spans="1:25">
      <c r="A111" s="4" t="s">
        <v>587</v>
      </c>
      <c r="B111" s="4" t="s">
        <v>26</v>
      </c>
      <c r="C111" s="4" t="s">
        <v>27</v>
      </c>
      <c r="D111" s="4" t="s">
        <v>588</v>
      </c>
      <c r="E111" s="4" t="s">
        <v>589</v>
      </c>
      <c r="F111" s="6">
        <v>44949</v>
      </c>
      <c r="G111" s="6">
        <v>44952</v>
      </c>
      <c r="H111" s="4">
        <v>1</v>
      </c>
      <c r="I111" s="4">
        <v>3</v>
      </c>
      <c r="J111" s="4">
        <v>3</v>
      </c>
      <c r="K111" s="4" t="s">
        <v>30</v>
      </c>
      <c r="L111" s="4">
        <v>12189</v>
      </c>
      <c r="M111" s="4">
        <v>12189</v>
      </c>
      <c r="N111" s="4" t="s">
        <v>590</v>
      </c>
      <c r="O111" s="4" t="s">
        <v>32</v>
      </c>
      <c r="P111" s="4" t="s">
        <v>33</v>
      </c>
      <c r="Q111" s="4">
        <v>0</v>
      </c>
      <c r="R111" s="7">
        <v>44947</v>
      </c>
      <c r="S111" s="6">
        <v>44955</v>
      </c>
      <c r="T111" s="4" t="s">
        <v>34</v>
      </c>
      <c r="U111" s="4">
        <v>12189</v>
      </c>
      <c r="V111" s="4">
        <v>0</v>
      </c>
      <c r="W111" s="4">
        <v>0</v>
      </c>
      <c r="X111" s="4" t="s">
        <v>591</v>
      </c>
      <c r="Y111" s="4" t="s">
        <v>285</v>
      </c>
    </row>
    <row r="112" s="4" customFormat="1" spans="1:25">
      <c r="A112" s="4" t="s">
        <v>587</v>
      </c>
      <c r="B112" s="4" t="s">
        <v>26</v>
      </c>
      <c r="C112" s="4" t="s">
        <v>113</v>
      </c>
      <c r="D112" s="4" t="s">
        <v>588</v>
      </c>
      <c r="E112" s="4" t="s">
        <v>589</v>
      </c>
      <c r="F112" s="6">
        <v>44949</v>
      </c>
      <c r="G112" s="6">
        <v>44952</v>
      </c>
      <c r="H112" s="4">
        <v>1</v>
      </c>
      <c r="I112" s="4">
        <v>3</v>
      </c>
      <c r="J112" s="4">
        <v>3</v>
      </c>
      <c r="K112" s="4" t="s">
        <v>30</v>
      </c>
      <c r="L112" s="4">
        <v>-12189</v>
      </c>
      <c r="M112" s="4">
        <v>-12189</v>
      </c>
      <c r="N112" s="4" t="s">
        <v>590</v>
      </c>
      <c r="O112" s="4" t="s">
        <v>32</v>
      </c>
      <c r="P112" s="4" t="s">
        <v>33</v>
      </c>
      <c r="Q112" s="4">
        <v>0</v>
      </c>
      <c r="R112" s="7">
        <v>44947</v>
      </c>
      <c r="S112" s="6">
        <v>44955</v>
      </c>
      <c r="T112" s="4" t="s">
        <v>34</v>
      </c>
      <c r="U112" s="4">
        <v>-12189</v>
      </c>
      <c r="V112" s="4">
        <v>0</v>
      </c>
      <c r="W112" s="4">
        <v>0</v>
      </c>
      <c r="X112" s="4" t="s">
        <v>591</v>
      </c>
      <c r="Y112" s="4" t="s">
        <v>285</v>
      </c>
    </row>
    <row r="113" s="4" customFormat="1" spans="1:25">
      <c r="A113" s="4" t="s">
        <v>592</v>
      </c>
      <c r="B113" s="4" t="s">
        <v>26</v>
      </c>
      <c r="C113" s="4" t="s">
        <v>27</v>
      </c>
      <c r="D113" s="4" t="s">
        <v>395</v>
      </c>
      <c r="E113" s="4" t="s">
        <v>593</v>
      </c>
      <c r="F113" s="6">
        <v>44951</v>
      </c>
      <c r="G113" s="6">
        <v>44952</v>
      </c>
      <c r="H113" s="4">
        <v>1</v>
      </c>
      <c r="I113" s="4">
        <v>1</v>
      </c>
      <c r="J113" s="4">
        <v>1</v>
      </c>
      <c r="K113" s="4" t="s">
        <v>30</v>
      </c>
      <c r="L113" s="4">
        <v>1385</v>
      </c>
      <c r="M113" s="4">
        <v>1385</v>
      </c>
      <c r="N113" s="4" t="s">
        <v>594</v>
      </c>
      <c r="O113" s="4" t="s">
        <v>32</v>
      </c>
      <c r="P113" s="4" t="s">
        <v>33</v>
      </c>
      <c r="Q113" s="4">
        <v>0</v>
      </c>
      <c r="R113" s="7">
        <v>44947</v>
      </c>
      <c r="S113" s="6">
        <v>44955</v>
      </c>
      <c r="T113" s="4" t="s">
        <v>34</v>
      </c>
      <c r="U113" s="4">
        <v>1385</v>
      </c>
      <c r="V113" s="4">
        <v>0</v>
      </c>
      <c r="W113" s="4">
        <v>0</v>
      </c>
      <c r="X113" s="4" t="s">
        <v>595</v>
      </c>
      <c r="Y113" s="4" t="s">
        <v>596</v>
      </c>
    </row>
    <row r="114" s="4" customFormat="1" spans="1:25">
      <c r="A114" s="4" t="s">
        <v>597</v>
      </c>
      <c r="B114" s="4" t="s">
        <v>26</v>
      </c>
      <c r="C114" s="4" t="s">
        <v>27</v>
      </c>
      <c r="D114" s="4" t="s">
        <v>287</v>
      </c>
      <c r="E114" s="4" t="s">
        <v>288</v>
      </c>
      <c r="F114" s="6">
        <v>44950</v>
      </c>
      <c r="G114" s="6">
        <v>44952</v>
      </c>
      <c r="H114" s="4">
        <v>1</v>
      </c>
      <c r="I114" s="4">
        <v>2</v>
      </c>
      <c r="J114" s="4">
        <v>2</v>
      </c>
      <c r="K114" s="4" t="s">
        <v>30</v>
      </c>
      <c r="L114" s="4">
        <v>3330</v>
      </c>
      <c r="M114" s="4">
        <v>3330</v>
      </c>
      <c r="N114" s="4" t="s">
        <v>598</v>
      </c>
      <c r="O114" s="4" t="s">
        <v>32</v>
      </c>
      <c r="P114" s="4" t="s">
        <v>33</v>
      </c>
      <c r="Q114" s="4">
        <v>0</v>
      </c>
      <c r="R114" s="7">
        <v>44948</v>
      </c>
      <c r="S114" s="6">
        <v>44955</v>
      </c>
      <c r="T114" s="4" t="s">
        <v>34</v>
      </c>
      <c r="U114" s="4">
        <v>3330</v>
      </c>
      <c r="V114" s="4">
        <v>0</v>
      </c>
      <c r="W114" s="4">
        <v>0</v>
      </c>
      <c r="X114" s="4" t="s">
        <v>599</v>
      </c>
      <c r="Y114" s="4" t="s">
        <v>600</v>
      </c>
    </row>
    <row r="115" s="4" customFormat="1" spans="1:25">
      <c r="A115" s="4" t="s">
        <v>601</v>
      </c>
      <c r="B115" s="4" t="s">
        <v>26</v>
      </c>
      <c r="C115" s="4" t="s">
        <v>27</v>
      </c>
      <c r="D115" s="4" t="s">
        <v>395</v>
      </c>
      <c r="E115" s="4" t="s">
        <v>602</v>
      </c>
      <c r="F115" s="6">
        <v>44950</v>
      </c>
      <c r="G115" s="6">
        <v>44952</v>
      </c>
      <c r="H115" s="4">
        <v>1</v>
      </c>
      <c r="I115" s="4">
        <v>2</v>
      </c>
      <c r="J115" s="4">
        <v>2</v>
      </c>
      <c r="K115" s="4" t="s">
        <v>30</v>
      </c>
      <c r="L115" s="4">
        <v>2864</v>
      </c>
      <c r="M115" s="4">
        <v>2864</v>
      </c>
      <c r="N115" s="4" t="s">
        <v>603</v>
      </c>
      <c r="O115" s="4" t="s">
        <v>32</v>
      </c>
      <c r="P115" s="4" t="s">
        <v>33</v>
      </c>
      <c r="Q115" s="4">
        <v>0</v>
      </c>
      <c r="R115" s="7">
        <v>44949</v>
      </c>
      <c r="S115" s="6">
        <v>44955</v>
      </c>
      <c r="T115" s="4" t="s">
        <v>34</v>
      </c>
      <c r="U115" s="4">
        <v>2864</v>
      </c>
      <c r="V115" s="4">
        <v>0</v>
      </c>
      <c r="W115" s="4">
        <v>0</v>
      </c>
      <c r="X115" s="4" t="s">
        <v>604</v>
      </c>
      <c r="Y115" s="4" t="s">
        <v>605</v>
      </c>
    </row>
    <row r="116" s="4" customFormat="1" spans="1:25">
      <c r="A116" s="4" t="s">
        <v>606</v>
      </c>
      <c r="B116" s="4" t="s">
        <v>26</v>
      </c>
      <c r="C116" s="4" t="s">
        <v>27</v>
      </c>
      <c r="D116" s="4" t="s">
        <v>293</v>
      </c>
      <c r="E116" s="4" t="s">
        <v>294</v>
      </c>
      <c r="F116" s="6">
        <v>44950</v>
      </c>
      <c r="G116" s="6">
        <v>44952</v>
      </c>
      <c r="H116" s="4">
        <v>1</v>
      </c>
      <c r="I116" s="4">
        <v>2</v>
      </c>
      <c r="J116" s="4">
        <v>2</v>
      </c>
      <c r="K116" s="4" t="s">
        <v>30</v>
      </c>
      <c r="L116" s="4">
        <v>1840</v>
      </c>
      <c r="M116" s="4">
        <v>1840</v>
      </c>
      <c r="N116" s="4" t="s">
        <v>607</v>
      </c>
      <c r="O116" s="4" t="s">
        <v>32</v>
      </c>
      <c r="P116" s="4" t="s">
        <v>33</v>
      </c>
      <c r="Q116" s="4">
        <v>0</v>
      </c>
      <c r="R116" s="7">
        <v>44949</v>
      </c>
      <c r="S116" s="6">
        <v>44955</v>
      </c>
      <c r="T116" s="4" t="s">
        <v>34</v>
      </c>
      <c r="U116" s="4">
        <v>1840</v>
      </c>
      <c r="V116" s="4">
        <v>0</v>
      </c>
      <c r="W116" s="4">
        <v>0</v>
      </c>
      <c r="X116" s="4" t="s">
        <v>608</v>
      </c>
      <c r="Y116" s="4" t="s">
        <v>609</v>
      </c>
    </row>
    <row r="117" s="4" customFormat="1" spans="1:25">
      <c r="A117" s="4" t="s">
        <v>610</v>
      </c>
      <c r="B117" s="4" t="s">
        <v>26</v>
      </c>
      <c r="C117" s="4" t="s">
        <v>27</v>
      </c>
      <c r="D117" s="4" t="s">
        <v>97</v>
      </c>
      <c r="E117" s="4" t="s">
        <v>611</v>
      </c>
      <c r="F117" s="6">
        <v>44950</v>
      </c>
      <c r="G117" s="6">
        <v>44952</v>
      </c>
      <c r="H117" s="4">
        <v>1</v>
      </c>
      <c r="I117" s="4">
        <v>2</v>
      </c>
      <c r="J117" s="4">
        <v>2</v>
      </c>
      <c r="K117" s="4" t="s">
        <v>30</v>
      </c>
      <c r="L117" s="4">
        <v>3140</v>
      </c>
      <c r="M117" s="4">
        <v>3140</v>
      </c>
      <c r="N117" s="4" t="s">
        <v>612</v>
      </c>
      <c r="O117" s="4" t="s">
        <v>32</v>
      </c>
      <c r="P117" s="4" t="s">
        <v>33</v>
      </c>
      <c r="Q117" s="4">
        <v>0</v>
      </c>
      <c r="R117" s="7">
        <v>44949</v>
      </c>
      <c r="S117" s="6">
        <v>44955</v>
      </c>
      <c r="T117" s="4" t="s">
        <v>34</v>
      </c>
      <c r="U117" s="4">
        <v>3140</v>
      </c>
      <c r="V117" s="4">
        <v>0</v>
      </c>
      <c r="W117" s="4">
        <v>0</v>
      </c>
      <c r="X117" s="4" t="s">
        <v>613</v>
      </c>
      <c r="Y117" s="4" t="s">
        <v>614</v>
      </c>
    </row>
    <row r="118" s="4" customFormat="1" spans="1:25">
      <c r="A118" s="4" t="s">
        <v>615</v>
      </c>
      <c r="B118" s="4" t="s">
        <v>26</v>
      </c>
      <c r="C118" s="4" t="s">
        <v>27</v>
      </c>
      <c r="D118" s="4" t="s">
        <v>616</v>
      </c>
      <c r="E118" s="4" t="s">
        <v>617</v>
      </c>
      <c r="F118" s="6">
        <v>44950</v>
      </c>
      <c r="G118" s="6">
        <v>44952</v>
      </c>
      <c r="H118" s="4">
        <v>1</v>
      </c>
      <c r="I118" s="4">
        <v>2</v>
      </c>
      <c r="J118" s="4">
        <v>2</v>
      </c>
      <c r="K118" s="4" t="s">
        <v>30</v>
      </c>
      <c r="L118" s="4">
        <v>3240</v>
      </c>
      <c r="M118" s="4">
        <v>3240</v>
      </c>
      <c r="N118" s="4" t="s">
        <v>618</v>
      </c>
      <c r="O118" s="4" t="s">
        <v>32</v>
      </c>
      <c r="P118" s="4" t="s">
        <v>33</v>
      </c>
      <c r="Q118" s="4">
        <v>0</v>
      </c>
      <c r="R118" s="7">
        <v>44949</v>
      </c>
      <c r="S118" s="6">
        <v>44955</v>
      </c>
      <c r="T118" s="4" t="s">
        <v>34</v>
      </c>
      <c r="U118" s="4">
        <v>3240</v>
      </c>
      <c r="V118" s="4">
        <v>0</v>
      </c>
      <c r="W118" s="4">
        <v>0</v>
      </c>
      <c r="X118" s="4" t="s">
        <v>619</v>
      </c>
      <c r="Y118" s="4" t="s">
        <v>620</v>
      </c>
    </row>
    <row r="119" s="4" customFormat="1" spans="1:25">
      <c r="A119" s="4" t="s">
        <v>621</v>
      </c>
      <c r="B119" s="4" t="s">
        <v>26</v>
      </c>
      <c r="C119" s="4" t="s">
        <v>27</v>
      </c>
      <c r="D119" s="4" t="s">
        <v>622</v>
      </c>
      <c r="E119" s="4" t="s">
        <v>623</v>
      </c>
      <c r="F119" s="6">
        <v>44949</v>
      </c>
      <c r="G119" s="6">
        <v>44952</v>
      </c>
      <c r="H119" s="4">
        <v>1</v>
      </c>
      <c r="I119" s="4">
        <v>3</v>
      </c>
      <c r="J119" s="4">
        <v>3</v>
      </c>
      <c r="K119" s="4" t="s">
        <v>30</v>
      </c>
      <c r="L119" s="4">
        <v>2390</v>
      </c>
      <c r="M119" s="4">
        <v>2390</v>
      </c>
      <c r="N119" s="4" t="s">
        <v>624</v>
      </c>
      <c r="O119" s="4" t="s">
        <v>32</v>
      </c>
      <c r="P119" s="4" t="s">
        <v>33</v>
      </c>
      <c r="Q119" s="4">
        <v>0</v>
      </c>
      <c r="R119" s="7">
        <v>44949</v>
      </c>
      <c r="S119" s="6">
        <v>44955</v>
      </c>
      <c r="T119" s="4" t="s">
        <v>34</v>
      </c>
      <c r="U119" s="4">
        <v>2390</v>
      </c>
      <c r="V119" s="4">
        <v>0</v>
      </c>
      <c r="W119" s="4">
        <v>0</v>
      </c>
      <c r="X119" s="4" t="s">
        <v>625</v>
      </c>
      <c r="Y119" s="4" t="s">
        <v>285</v>
      </c>
    </row>
    <row r="120" s="4" customFormat="1" spans="1:25">
      <c r="A120" s="4" t="s">
        <v>621</v>
      </c>
      <c r="B120" s="4" t="s">
        <v>26</v>
      </c>
      <c r="C120" s="4" t="s">
        <v>113</v>
      </c>
      <c r="D120" s="4" t="s">
        <v>622</v>
      </c>
      <c r="E120" s="4" t="s">
        <v>623</v>
      </c>
      <c r="F120" s="6">
        <v>44949</v>
      </c>
      <c r="G120" s="6">
        <v>44952</v>
      </c>
      <c r="H120" s="4">
        <v>1</v>
      </c>
      <c r="I120" s="4">
        <v>3</v>
      </c>
      <c r="J120" s="4">
        <v>3</v>
      </c>
      <c r="K120" s="4" t="s">
        <v>30</v>
      </c>
      <c r="L120" s="4">
        <v>-2390</v>
      </c>
      <c r="M120" s="4">
        <v>-2390</v>
      </c>
      <c r="N120" s="4" t="s">
        <v>624</v>
      </c>
      <c r="O120" s="4" t="s">
        <v>32</v>
      </c>
      <c r="P120" s="4" t="s">
        <v>33</v>
      </c>
      <c r="Q120" s="4">
        <v>0</v>
      </c>
      <c r="R120" s="7">
        <v>44949</v>
      </c>
      <c r="S120" s="6">
        <v>44955</v>
      </c>
      <c r="T120" s="4" t="s">
        <v>34</v>
      </c>
      <c r="U120" s="4">
        <v>-2390</v>
      </c>
      <c r="V120" s="4">
        <v>0</v>
      </c>
      <c r="W120" s="4">
        <v>0</v>
      </c>
      <c r="X120" s="4" t="s">
        <v>625</v>
      </c>
      <c r="Y120" s="4" t="s">
        <v>285</v>
      </c>
    </row>
    <row r="121" s="4" customFormat="1" spans="1:25">
      <c r="A121" s="4" t="s">
        <v>626</v>
      </c>
      <c r="B121" s="4" t="s">
        <v>26</v>
      </c>
      <c r="C121" s="4" t="s">
        <v>27</v>
      </c>
      <c r="D121" s="4" t="s">
        <v>627</v>
      </c>
      <c r="E121" s="4" t="s">
        <v>628</v>
      </c>
      <c r="F121" s="6">
        <v>44951</v>
      </c>
      <c r="G121" s="6">
        <v>44952</v>
      </c>
      <c r="H121" s="4">
        <v>1</v>
      </c>
      <c r="I121" s="4">
        <v>1</v>
      </c>
      <c r="J121" s="4">
        <v>1</v>
      </c>
      <c r="K121" s="4" t="s">
        <v>30</v>
      </c>
      <c r="L121" s="4">
        <v>342</v>
      </c>
      <c r="M121" s="4">
        <v>342</v>
      </c>
      <c r="N121" s="4" t="s">
        <v>629</v>
      </c>
      <c r="O121" s="4" t="s">
        <v>32</v>
      </c>
      <c r="P121" s="4" t="s">
        <v>33</v>
      </c>
      <c r="Q121" s="4">
        <v>0</v>
      </c>
      <c r="R121" s="7">
        <v>44949</v>
      </c>
      <c r="S121" s="6">
        <v>44955</v>
      </c>
      <c r="T121" s="4" t="s">
        <v>34</v>
      </c>
      <c r="U121" s="4">
        <v>342</v>
      </c>
      <c r="V121" s="4">
        <v>0</v>
      </c>
      <c r="W121" s="4">
        <v>0</v>
      </c>
      <c r="X121" s="4" t="s">
        <v>630</v>
      </c>
      <c r="Y121" s="4" t="s">
        <v>631</v>
      </c>
    </row>
    <row r="122" s="4" customFormat="1" spans="1:25">
      <c r="A122" s="4" t="s">
        <v>632</v>
      </c>
      <c r="B122" s="4" t="s">
        <v>26</v>
      </c>
      <c r="C122" s="4" t="s">
        <v>27</v>
      </c>
      <c r="D122" s="4" t="s">
        <v>633</v>
      </c>
      <c r="E122" s="4" t="s">
        <v>634</v>
      </c>
      <c r="F122" s="6">
        <v>44951</v>
      </c>
      <c r="G122" s="6">
        <v>44952</v>
      </c>
      <c r="H122" s="4">
        <v>1</v>
      </c>
      <c r="I122" s="4">
        <v>1</v>
      </c>
      <c r="J122" s="4">
        <v>1</v>
      </c>
      <c r="K122" s="4" t="s">
        <v>30</v>
      </c>
      <c r="L122" s="4">
        <v>350</v>
      </c>
      <c r="M122" s="4">
        <v>350</v>
      </c>
      <c r="N122" s="4" t="s">
        <v>635</v>
      </c>
      <c r="O122" s="4" t="s">
        <v>32</v>
      </c>
      <c r="P122" s="4" t="s">
        <v>33</v>
      </c>
      <c r="Q122" s="4">
        <v>0</v>
      </c>
      <c r="R122" s="7">
        <v>44949</v>
      </c>
      <c r="S122" s="6">
        <v>44955</v>
      </c>
      <c r="T122" s="4" t="s">
        <v>34</v>
      </c>
      <c r="U122" s="4">
        <v>350</v>
      </c>
      <c r="V122" s="4">
        <v>0</v>
      </c>
      <c r="W122" s="4">
        <v>0</v>
      </c>
      <c r="X122" s="4" t="s">
        <v>636</v>
      </c>
      <c r="Y122" s="4" t="s">
        <v>637</v>
      </c>
    </row>
    <row r="123" s="4" customFormat="1" spans="1:25">
      <c r="A123" s="4" t="s">
        <v>615</v>
      </c>
      <c r="B123" s="4" t="s">
        <v>26</v>
      </c>
      <c r="C123" s="4" t="s">
        <v>113</v>
      </c>
      <c r="D123" s="4" t="s">
        <v>616</v>
      </c>
      <c r="E123" s="4" t="s">
        <v>617</v>
      </c>
      <c r="F123" s="6">
        <v>44950</v>
      </c>
      <c r="G123" s="6">
        <v>44952</v>
      </c>
      <c r="H123" s="4">
        <v>1</v>
      </c>
      <c r="I123" s="4">
        <v>2</v>
      </c>
      <c r="J123" s="4">
        <v>2</v>
      </c>
      <c r="K123" s="4" t="s">
        <v>30</v>
      </c>
      <c r="L123" s="4">
        <v>-3240</v>
      </c>
      <c r="M123" s="4">
        <v>-3240</v>
      </c>
      <c r="N123" s="4" t="s">
        <v>618</v>
      </c>
      <c r="O123" s="4" t="s">
        <v>32</v>
      </c>
      <c r="P123" s="4" t="s">
        <v>33</v>
      </c>
      <c r="Q123" s="4">
        <v>0</v>
      </c>
      <c r="R123" s="7">
        <v>44949</v>
      </c>
      <c r="S123" s="6">
        <v>44955</v>
      </c>
      <c r="T123" s="4" t="s">
        <v>34</v>
      </c>
      <c r="U123" s="4">
        <v>-3240</v>
      </c>
      <c r="V123" s="4">
        <v>0</v>
      </c>
      <c r="W123" s="4">
        <v>0</v>
      </c>
      <c r="X123" s="4" t="s">
        <v>619</v>
      </c>
      <c r="Y123" s="4" t="s">
        <v>620</v>
      </c>
    </row>
    <row r="124" s="4" customFormat="1" spans="1:25">
      <c r="A124" s="4" t="s">
        <v>638</v>
      </c>
      <c r="B124" s="4" t="s">
        <v>26</v>
      </c>
      <c r="C124" s="4" t="s">
        <v>27</v>
      </c>
      <c r="D124" s="4" t="s">
        <v>395</v>
      </c>
      <c r="E124" s="4" t="s">
        <v>639</v>
      </c>
      <c r="F124" s="6">
        <v>44951</v>
      </c>
      <c r="G124" s="6">
        <v>44952</v>
      </c>
      <c r="H124" s="4">
        <v>1</v>
      </c>
      <c r="I124" s="4">
        <v>1</v>
      </c>
      <c r="J124" s="4">
        <v>1</v>
      </c>
      <c r="K124" s="4" t="s">
        <v>30</v>
      </c>
      <c r="L124" s="4">
        <v>1470</v>
      </c>
      <c r="M124" s="4">
        <v>1470</v>
      </c>
      <c r="N124" s="4" t="s">
        <v>640</v>
      </c>
      <c r="O124" s="4" t="s">
        <v>32</v>
      </c>
      <c r="P124" s="4" t="s">
        <v>33</v>
      </c>
      <c r="Q124" s="4">
        <v>0</v>
      </c>
      <c r="R124" s="7">
        <v>44949</v>
      </c>
      <c r="S124" s="6">
        <v>44955</v>
      </c>
      <c r="T124" s="4" t="s">
        <v>34</v>
      </c>
      <c r="U124" s="4">
        <v>1470</v>
      </c>
      <c r="V124" s="4">
        <v>0</v>
      </c>
      <c r="W124" s="4">
        <v>0</v>
      </c>
      <c r="X124" s="4" t="s">
        <v>641</v>
      </c>
      <c r="Y124" s="4" t="s">
        <v>642</v>
      </c>
    </row>
    <row r="125" s="4" customFormat="1" spans="1:25">
      <c r="A125" s="4" t="s">
        <v>643</v>
      </c>
      <c r="B125" s="4" t="s">
        <v>26</v>
      </c>
      <c r="C125" s="4" t="s">
        <v>27</v>
      </c>
      <c r="D125" s="4" t="s">
        <v>644</v>
      </c>
      <c r="E125" s="4" t="s">
        <v>645</v>
      </c>
      <c r="F125" s="6">
        <v>44950</v>
      </c>
      <c r="G125" s="6">
        <v>44952</v>
      </c>
      <c r="H125" s="4">
        <v>1</v>
      </c>
      <c r="I125" s="4">
        <v>2</v>
      </c>
      <c r="J125" s="4">
        <v>2</v>
      </c>
      <c r="K125" s="4" t="s">
        <v>30</v>
      </c>
      <c r="L125" s="4">
        <v>806</v>
      </c>
      <c r="M125" s="4">
        <v>806</v>
      </c>
      <c r="N125" s="4" t="s">
        <v>646</v>
      </c>
      <c r="O125" s="4" t="s">
        <v>32</v>
      </c>
      <c r="P125" s="4" t="s">
        <v>33</v>
      </c>
      <c r="Q125" s="4">
        <v>0</v>
      </c>
      <c r="R125" s="7">
        <v>44949</v>
      </c>
      <c r="S125" s="6">
        <v>44955</v>
      </c>
      <c r="T125" s="4" t="s">
        <v>34</v>
      </c>
      <c r="U125" s="4">
        <v>806</v>
      </c>
      <c r="V125" s="4">
        <v>0</v>
      </c>
      <c r="W125" s="4">
        <v>0</v>
      </c>
      <c r="X125" s="4" t="s">
        <v>647</v>
      </c>
      <c r="Y125" s="4" t="s">
        <v>648</v>
      </c>
    </row>
    <row r="126" s="4" customFormat="1" spans="1:25">
      <c r="A126" s="4" t="s">
        <v>649</v>
      </c>
      <c r="B126" s="4" t="s">
        <v>26</v>
      </c>
      <c r="C126" s="4" t="s">
        <v>27</v>
      </c>
      <c r="D126" s="4" t="s">
        <v>650</v>
      </c>
      <c r="E126" s="4" t="s">
        <v>651</v>
      </c>
      <c r="F126" s="6">
        <v>44951</v>
      </c>
      <c r="G126" s="6">
        <v>44952</v>
      </c>
      <c r="H126" s="4">
        <v>1</v>
      </c>
      <c r="I126" s="4">
        <v>1</v>
      </c>
      <c r="J126" s="4">
        <v>1</v>
      </c>
      <c r="K126" s="4" t="s">
        <v>30</v>
      </c>
      <c r="L126" s="4">
        <v>131</v>
      </c>
      <c r="M126" s="4">
        <v>131</v>
      </c>
      <c r="N126" s="4" t="s">
        <v>652</v>
      </c>
      <c r="O126" s="4" t="s">
        <v>32</v>
      </c>
      <c r="P126" s="4" t="s">
        <v>33</v>
      </c>
      <c r="Q126" s="4">
        <v>0</v>
      </c>
      <c r="R126" s="7">
        <v>44950</v>
      </c>
      <c r="S126" s="6">
        <v>44955</v>
      </c>
      <c r="T126" s="4" t="s">
        <v>34</v>
      </c>
      <c r="U126" s="4">
        <v>131</v>
      </c>
      <c r="V126" s="4">
        <v>0</v>
      </c>
      <c r="W126" s="4">
        <v>0</v>
      </c>
      <c r="X126" s="4" t="s">
        <v>653</v>
      </c>
      <c r="Y126" s="4" t="s">
        <v>285</v>
      </c>
    </row>
    <row r="127" s="4" customFormat="1" spans="1:25">
      <c r="A127" s="4" t="s">
        <v>654</v>
      </c>
      <c r="B127" s="4" t="s">
        <v>26</v>
      </c>
      <c r="C127" s="4" t="s">
        <v>27</v>
      </c>
      <c r="D127" s="4" t="s">
        <v>616</v>
      </c>
      <c r="E127" s="4" t="s">
        <v>655</v>
      </c>
      <c r="F127" s="6">
        <v>44950</v>
      </c>
      <c r="G127" s="6">
        <v>44952</v>
      </c>
      <c r="H127" s="4">
        <v>1</v>
      </c>
      <c r="I127" s="4">
        <v>2</v>
      </c>
      <c r="J127" s="4">
        <v>2</v>
      </c>
      <c r="K127" s="4" t="s">
        <v>30</v>
      </c>
      <c r="L127" s="4">
        <v>2499</v>
      </c>
      <c r="M127" s="4">
        <v>2499</v>
      </c>
      <c r="N127" s="4" t="s">
        <v>656</v>
      </c>
      <c r="O127" s="4" t="s">
        <v>32</v>
      </c>
      <c r="P127" s="4" t="s">
        <v>33</v>
      </c>
      <c r="Q127" s="4">
        <v>0</v>
      </c>
      <c r="R127" s="7">
        <v>44950</v>
      </c>
      <c r="S127" s="6">
        <v>44955</v>
      </c>
      <c r="T127" s="4" t="s">
        <v>34</v>
      </c>
      <c r="U127" s="4">
        <v>2499</v>
      </c>
      <c r="V127" s="4">
        <v>0</v>
      </c>
      <c r="W127" s="4">
        <v>0</v>
      </c>
      <c r="X127" s="4" t="s">
        <v>657</v>
      </c>
      <c r="Y127" s="4" t="s">
        <v>285</v>
      </c>
    </row>
    <row r="128" s="4" customFormat="1" spans="1:25">
      <c r="A128" s="4" t="s">
        <v>654</v>
      </c>
      <c r="B128" s="4" t="s">
        <v>26</v>
      </c>
      <c r="C128" s="4" t="s">
        <v>113</v>
      </c>
      <c r="D128" s="4" t="s">
        <v>616</v>
      </c>
      <c r="E128" s="4" t="s">
        <v>655</v>
      </c>
      <c r="F128" s="6">
        <v>44950</v>
      </c>
      <c r="G128" s="6">
        <v>44952</v>
      </c>
      <c r="H128" s="4">
        <v>1</v>
      </c>
      <c r="I128" s="4">
        <v>2</v>
      </c>
      <c r="J128" s="4">
        <v>2</v>
      </c>
      <c r="K128" s="4" t="s">
        <v>30</v>
      </c>
      <c r="L128" s="4">
        <v>-2499</v>
      </c>
      <c r="M128" s="4">
        <v>-2499</v>
      </c>
      <c r="N128" s="4" t="s">
        <v>656</v>
      </c>
      <c r="O128" s="4" t="s">
        <v>32</v>
      </c>
      <c r="P128" s="4" t="s">
        <v>33</v>
      </c>
      <c r="Q128" s="4">
        <v>0</v>
      </c>
      <c r="R128" s="7">
        <v>44950</v>
      </c>
      <c r="S128" s="6">
        <v>44955</v>
      </c>
      <c r="T128" s="4" t="s">
        <v>34</v>
      </c>
      <c r="U128" s="4">
        <v>-2499</v>
      </c>
      <c r="V128" s="4">
        <v>0</v>
      </c>
      <c r="W128" s="4">
        <v>0</v>
      </c>
      <c r="X128" s="4" t="s">
        <v>657</v>
      </c>
      <c r="Y128" s="4" t="s">
        <v>285</v>
      </c>
    </row>
    <row r="129" s="4" customFormat="1" spans="1:25">
      <c r="A129" s="4" t="s">
        <v>658</v>
      </c>
      <c r="B129" s="4" t="s">
        <v>26</v>
      </c>
      <c r="C129" s="4" t="s">
        <v>27</v>
      </c>
      <c r="D129" s="4" t="s">
        <v>395</v>
      </c>
      <c r="E129" s="4" t="s">
        <v>659</v>
      </c>
      <c r="F129" s="6">
        <v>44950</v>
      </c>
      <c r="G129" s="6">
        <v>44952</v>
      </c>
      <c r="H129" s="4">
        <v>1</v>
      </c>
      <c r="I129" s="4">
        <v>2</v>
      </c>
      <c r="J129" s="4">
        <v>2</v>
      </c>
      <c r="K129" s="4" t="s">
        <v>30</v>
      </c>
      <c r="L129" s="4">
        <v>2680</v>
      </c>
      <c r="M129" s="4">
        <v>2680</v>
      </c>
      <c r="N129" s="4" t="s">
        <v>660</v>
      </c>
      <c r="O129" s="4" t="s">
        <v>32</v>
      </c>
      <c r="P129" s="4" t="s">
        <v>33</v>
      </c>
      <c r="Q129" s="4">
        <v>0</v>
      </c>
      <c r="R129" s="7">
        <v>44949</v>
      </c>
      <c r="S129" s="6">
        <v>44955</v>
      </c>
      <c r="T129" s="4" t="s">
        <v>34</v>
      </c>
      <c r="U129" s="4">
        <v>2680</v>
      </c>
      <c r="V129" s="4">
        <v>0</v>
      </c>
      <c r="W129" s="4">
        <v>0</v>
      </c>
      <c r="X129" s="4" t="s">
        <v>661</v>
      </c>
      <c r="Y129" s="4" t="s">
        <v>662</v>
      </c>
    </row>
    <row r="130" s="4" customFormat="1" spans="1:25">
      <c r="A130" s="4" t="s">
        <v>663</v>
      </c>
      <c r="B130" s="4" t="s">
        <v>26</v>
      </c>
      <c r="C130" s="4" t="s">
        <v>27</v>
      </c>
      <c r="D130" s="4" t="s">
        <v>444</v>
      </c>
      <c r="E130" s="4" t="s">
        <v>664</v>
      </c>
      <c r="F130" s="6">
        <v>44950</v>
      </c>
      <c r="G130" s="6">
        <v>44952</v>
      </c>
      <c r="H130" s="4">
        <v>1</v>
      </c>
      <c r="I130" s="4">
        <v>2</v>
      </c>
      <c r="J130" s="4">
        <v>2</v>
      </c>
      <c r="K130" s="4" t="s">
        <v>30</v>
      </c>
      <c r="L130" s="4">
        <v>3358</v>
      </c>
      <c r="M130" s="4">
        <v>3358</v>
      </c>
      <c r="N130" s="4" t="s">
        <v>665</v>
      </c>
      <c r="O130" s="4" t="s">
        <v>32</v>
      </c>
      <c r="P130" s="4" t="s">
        <v>33</v>
      </c>
      <c r="Q130" s="4">
        <v>0</v>
      </c>
      <c r="R130" s="7">
        <v>44950</v>
      </c>
      <c r="S130" s="6">
        <v>44955</v>
      </c>
      <c r="T130" s="4" t="s">
        <v>34</v>
      </c>
      <c r="U130" s="4">
        <v>3358</v>
      </c>
      <c r="V130" s="4">
        <v>0</v>
      </c>
      <c r="W130" s="4">
        <v>0</v>
      </c>
      <c r="X130" s="4" t="s">
        <v>666</v>
      </c>
      <c r="Y130" s="4" t="s">
        <v>667</v>
      </c>
    </row>
    <row r="131" s="4" customFormat="1" spans="1:25">
      <c r="A131" s="4" t="s">
        <v>668</v>
      </c>
      <c r="B131" s="4" t="s">
        <v>26</v>
      </c>
      <c r="C131" s="4" t="s">
        <v>27</v>
      </c>
      <c r="D131" s="4" t="s">
        <v>669</v>
      </c>
      <c r="E131" s="4" t="s">
        <v>670</v>
      </c>
      <c r="F131" s="6">
        <v>44951</v>
      </c>
      <c r="G131" s="6">
        <v>44952</v>
      </c>
      <c r="H131" s="4">
        <v>1</v>
      </c>
      <c r="I131" s="4">
        <v>1</v>
      </c>
      <c r="J131" s="4">
        <v>1</v>
      </c>
      <c r="K131" s="4" t="s">
        <v>30</v>
      </c>
      <c r="L131" s="4">
        <v>183</v>
      </c>
      <c r="M131" s="4">
        <v>183</v>
      </c>
      <c r="N131" s="4" t="s">
        <v>671</v>
      </c>
      <c r="O131" s="4" t="s">
        <v>32</v>
      </c>
      <c r="P131" s="4" t="s">
        <v>33</v>
      </c>
      <c r="Q131" s="4">
        <v>0</v>
      </c>
      <c r="R131" s="7">
        <v>44950</v>
      </c>
      <c r="S131" s="6">
        <v>44955</v>
      </c>
      <c r="T131" s="4" t="s">
        <v>34</v>
      </c>
      <c r="U131" s="4">
        <v>183</v>
      </c>
      <c r="V131" s="4">
        <v>0</v>
      </c>
      <c r="W131" s="4">
        <v>0</v>
      </c>
      <c r="X131" s="4" t="s">
        <v>672</v>
      </c>
      <c r="Y131" s="4" t="s">
        <v>673</v>
      </c>
    </row>
    <row r="132" s="4" customFormat="1" spans="1:25">
      <c r="A132" s="4" t="s">
        <v>674</v>
      </c>
      <c r="B132" s="4" t="s">
        <v>26</v>
      </c>
      <c r="C132" s="4" t="s">
        <v>27</v>
      </c>
      <c r="D132" s="4" t="s">
        <v>675</v>
      </c>
      <c r="E132" s="4" t="s">
        <v>676</v>
      </c>
      <c r="F132" s="6">
        <v>44950</v>
      </c>
      <c r="G132" s="6">
        <v>44952</v>
      </c>
      <c r="H132" s="4">
        <v>1</v>
      </c>
      <c r="I132" s="4">
        <v>2</v>
      </c>
      <c r="J132" s="4">
        <v>2</v>
      </c>
      <c r="K132" s="4" t="s">
        <v>30</v>
      </c>
      <c r="L132" s="4">
        <v>2170</v>
      </c>
      <c r="M132" s="4">
        <v>2170</v>
      </c>
      <c r="N132" s="4" t="s">
        <v>677</v>
      </c>
      <c r="O132" s="4" t="s">
        <v>32</v>
      </c>
      <c r="P132" s="4" t="s">
        <v>33</v>
      </c>
      <c r="Q132" s="4">
        <v>0</v>
      </c>
      <c r="R132" s="7">
        <v>44950</v>
      </c>
      <c r="S132" s="6">
        <v>44955</v>
      </c>
      <c r="T132" s="4" t="s">
        <v>34</v>
      </c>
      <c r="U132" s="4">
        <v>2170</v>
      </c>
      <c r="V132" s="4">
        <v>0</v>
      </c>
      <c r="W132" s="4">
        <v>0</v>
      </c>
      <c r="X132" s="4" t="s">
        <v>678</v>
      </c>
      <c r="Y132" s="4" t="s">
        <v>679</v>
      </c>
    </row>
    <row r="133" s="4" customFormat="1" spans="1:25">
      <c r="A133" s="4" t="s">
        <v>680</v>
      </c>
      <c r="B133" s="4" t="s">
        <v>26</v>
      </c>
      <c r="C133" s="4" t="s">
        <v>27</v>
      </c>
      <c r="D133" s="4" t="s">
        <v>395</v>
      </c>
      <c r="E133" s="4" t="s">
        <v>681</v>
      </c>
      <c r="F133" s="6">
        <v>44950</v>
      </c>
      <c r="G133" s="6">
        <v>44952</v>
      </c>
      <c r="H133" s="4">
        <v>1</v>
      </c>
      <c r="I133" s="4">
        <v>2</v>
      </c>
      <c r="J133" s="4">
        <v>2</v>
      </c>
      <c r="K133" s="4" t="s">
        <v>30</v>
      </c>
      <c r="L133" s="4">
        <v>2680</v>
      </c>
      <c r="M133" s="4">
        <v>2680</v>
      </c>
      <c r="N133" s="4" t="s">
        <v>682</v>
      </c>
      <c r="O133" s="4" t="s">
        <v>32</v>
      </c>
      <c r="P133" s="4" t="s">
        <v>33</v>
      </c>
      <c r="Q133" s="4">
        <v>0</v>
      </c>
      <c r="R133" s="7">
        <v>44950</v>
      </c>
      <c r="S133" s="6">
        <v>44955</v>
      </c>
      <c r="T133" s="4" t="s">
        <v>34</v>
      </c>
      <c r="U133" s="4">
        <v>2680</v>
      </c>
      <c r="V133" s="4">
        <v>0</v>
      </c>
      <c r="W133" s="4">
        <v>0</v>
      </c>
      <c r="X133" s="4" t="s">
        <v>683</v>
      </c>
      <c r="Y133" s="4" t="s">
        <v>684</v>
      </c>
    </row>
    <row r="134" s="4" customFormat="1" spans="1:25">
      <c r="A134" s="4" t="s">
        <v>685</v>
      </c>
      <c r="B134" s="4" t="s">
        <v>26</v>
      </c>
      <c r="C134" s="4" t="s">
        <v>27</v>
      </c>
      <c r="D134" s="4" t="s">
        <v>686</v>
      </c>
      <c r="E134" s="4" t="s">
        <v>687</v>
      </c>
      <c r="F134" s="6">
        <v>44951</v>
      </c>
      <c r="G134" s="6">
        <v>44952</v>
      </c>
      <c r="H134" s="4">
        <v>1</v>
      </c>
      <c r="I134" s="4">
        <v>1</v>
      </c>
      <c r="J134" s="4">
        <v>1</v>
      </c>
      <c r="K134" s="4" t="s">
        <v>30</v>
      </c>
      <c r="L134" s="4">
        <v>1050</v>
      </c>
      <c r="M134" s="4">
        <v>1050</v>
      </c>
      <c r="N134" s="4" t="s">
        <v>688</v>
      </c>
      <c r="O134" s="4" t="s">
        <v>32</v>
      </c>
      <c r="P134" s="4" t="s">
        <v>33</v>
      </c>
      <c r="Q134" s="4">
        <v>0</v>
      </c>
      <c r="R134" s="7">
        <v>44950</v>
      </c>
      <c r="S134" s="6">
        <v>44955</v>
      </c>
      <c r="T134" s="4" t="s">
        <v>34</v>
      </c>
      <c r="U134" s="4">
        <v>1050</v>
      </c>
      <c r="V134" s="4">
        <v>0</v>
      </c>
      <c r="W134" s="4">
        <v>0</v>
      </c>
      <c r="X134" s="4" t="s">
        <v>689</v>
      </c>
      <c r="Y134" s="4" t="s">
        <v>690</v>
      </c>
    </row>
    <row r="135" s="4" customFormat="1" spans="1:25">
      <c r="A135" s="4" t="s">
        <v>691</v>
      </c>
      <c r="B135" s="4" t="s">
        <v>26</v>
      </c>
      <c r="C135" s="4" t="s">
        <v>27</v>
      </c>
      <c r="D135" s="4" t="s">
        <v>692</v>
      </c>
      <c r="E135" s="4" t="s">
        <v>693</v>
      </c>
      <c r="F135" s="6">
        <v>44951</v>
      </c>
      <c r="G135" s="6">
        <v>44952</v>
      </c>
      <c r="H135" s="4">
        <v>1</v>
      </c>
      <c r="I135" s="4">
        <v>1</v>
      </c>
      <c r="J135" s="4">
        <v>1</v>
      </c>
      <c r="K135" s="4" t="s">
        <v>30</v>
      </c>
      <c r="L135" s="4">
        <v>537</v>
      </c>
      <c r="M135" s="4">
        <v>537</v>
      </c>
      <c r="N135" s="4" t="s">
        <v>694</v>
      </c>
      <c r="O135" s="4" t="s">
        <v>32</v>
      </c>
      <c r="P135" s="4" t="s">
        <v>33</v>
      </c>
      <c r="Q135" s="4">
        <v>0</v>
      </c>
      <c r="R135" s="7">
        <v>44950</v>
      </c>
      <c r="S135" s="6">
        <v>44955</v>
      </c>
      <c r="T135" s="4" t="s">
        <v>34</v>
      </c>
      <c r="U135" s="4">
        <v>537</v>
      </c>
      <c r="V135" s="4">
        <v>0</v>
      </c>
      <c r="W135" s="4">
        <v>0</v>
      </c>
      <c r="X135" s="4" t="s">
        <v>695</v>
      </c>
      <c r="Y135" s="4" t="s">
        <v>285</v>
      </c>
    </row>
    <row r="136" s="4" customFormat="1" spans="1:25">
      <c r="A136" s="4" t="s">
        <v>691</v>
      </c>
      <c r="B136" s="4" t="s">
        <v>26</v>
      </c>
      <c r="C136" s="4" t="s">
        <v>113</v>
      </c>
      <c r="D136" s="4" t="s">
        <v>692</v>
      </c>
      <c r="E136" s="4" t="s">
        <v>693</v>
      </c>
      <c r="F136" s="6">
        <v>44951</v>
      </c>
      <c r="G136" s="6">
        <v>44952</v>
      </c>
      <c r="H136" s="4">
        <v>1</v>
      </c>
      <c r="I136" s="4">
        <v>1</v>
      </c>
      <c r="J136" s="4">
        <v>1</v>
      </c>
      <c r="K136" s="4" t="s">
        <v>30</v>
      </c>
      <c r="L136" s="4">
        <v>-537</v>
      </c>
      <c r="M136" s="4">
        <v>-537</v>
      </c>
      <c r="N136" s="4" t="s">
        <v>694</v>
      </c>
      <c r="O136" s="4" t="s">
        <v>32</v>
      </c>
      <c r="P136" s="4" t="s">
        <v>33</v>
      </c>
      <c r="Q136" s="4">
        <v>0</v>
      </c>
      <c r="R136" s="7">
        <v>44950</v>
      </c>
      <c r="S136" s="6">
        <v>44955</v>
      </c>
      <c r="T136" s="4" t="s">
        <v>34</v>
      </c>
      <c r="U136" s="4">
        <v>-537</v>
      </c>
      <c r="V136" s="4">
        <v>0</v>
      </c>
      <c r="W136" s="4">
        <v>0</v>
      </c>
      <c r="X136" s="4" t="s">
        <v>695</v>
      </c>
      <c r="Y136" s="4" t="s">
        <v>285</v>
      </c>
    </row>
    <row r="137" s="4" customFormat="1" spans="1:25">
      <c r="A137" s="4" t="s">
        <v>696</v>
      </c>
      <c r="B137" s="4" t="s">
        <v>26</v>
      </c>
      <c r="C137" s="4" t="s">
        <v>27</v>
      </c>
      <c r="D137" s="4" t="s">
        <v>514</v>
      </c>
      <c r="E137" s="4" t="s">
        <v>670</v>
      </c>
      <c r="F137" s="6">
        <v>44951</v>
      </c>
      <c r="G137" s="6">
        <v>44952</v>
      </c>
      <c r="H137" s="4">
        <v>1</v>
      </c>
      <c r="I137" s="4">
        <v>1</v>
      </c>
      <c r="J137" s="4">
        <v>1</v>
      </c>
      <c r="K137" s="4" t="s">
        <v>30</v>
      </c>
      <c r="L137" s="4">
        <v>405</v>
      </c>
      <c r="M137" s="4">
        <v>405</v>
      </c>
      <c r="N137" s="4" t="s">
        <v>697</v>
      </c>
      <c r="O137" s="4" t="s">
        <v>32</v>
      </c>
      <c r="P137" s="4" t="s">
        <v>33</v>
      </c>
      <c r="Q137" s="4">
        <v>0</v>
      </c>
      <c r="R137" s="7">
        <v>44950</v>
      </c>
      <c r="S137" s="6">
        <v>44955</v>
      </c>
      <c r="T137" s="4" t="s">
        <v>34</v>
      </c>
      <c r="U137" s="4">
        <v>405</v>
      </c>
      <c r="V137" s="4">
        <v>0</v>
      </c>
      <c r="W137" s="4">
        <v>0</v>
      </c>
      <c r="X137" s="4" t="s">
        <v>698</v>
      </c>
      <c r="Y137" s="4" t="s">
        <v>699</v>
      </c>
    </row>
    <row r="138" s="4" customFormat="1" spans="1:25">
      <c r="A138" s="4" t="s">
        <v>700</v>
      </c>
      <c r="B138" s="4" t="s">
        <v>26</v>
      </c>
      <c r="C138" s="4" t="s">
        <v>27</v>
      </c>
      <c r="D138" s="4" t="s">
        <v>633</v>
      </c>
      <c r="E138" s="4" t="s">
        <v>701</v>
      </c>
      <c r="F138" s="6">
        <v>44951</v>
      </c>
      <c r="G138" s="6">
        <v>44952</v>
      </c>
      <c r="H138" s="4">
        <v>1</v>
      </c>
      <c r="I138" s="4">
        <v>1</v>
      </c>
      <c r="J138" s="4">
        <v>1</v>
      </c>
      <c r="K138" s="4" t="s">
        <v>30</v>
      </c>
      <c r="L138" s="4">
        <v>400</v>
      </c>
      <c r="M138" s="4">
        <v>400</v>
      </c>
      <c r="N138" s="4" t="s">
        <v>702</v>
      </c>
      <c r="O138" s="4" t="s">
        <v>32</v>
      </c>
      <c r="P138" s="4" t="s">
        <v>33</v>
      </c>
      <c r="Q138" s="4">
        <v>0</v>
      </c>
      <c r="R138" s="7">
        <v>44950</v>
      </c>
      <c r="S138" s="6">
        <v>44955</v>
      </c>
      <c r="T138" s="4" t="s">
        <v>34</v>
      </c>
      <c r="U138" s="4">
        <v>400</v>
      </c>
      <c r="V138" s="4">
        <v>0</v>
      </c>
      <c r="W138" s="4">
        <v>0</v>
      </c>
      <c r="X138" s="4" t="s">
        <v>703</v>
      </c>
      <c r="Y138" s="4" t="s">
        <v>704</v>
      </c>
    </row>
    <row r="139" s="4" customFormat="1" spans="1:25">
      <c r="A139" s="4" t="s">
        <v>705</v>
      </c>
      <c r="B139" s="4" t="s">
        <v>26</v>
      </c>
      <c r="C139" s="4" t="s">
        <v>27</v>
      </c>
      <c r="D139" s="4" t="s">
        <v>706</v>
      </c>
      <c r="E139" s="4" t="s">
        <v>707</v>
      </c>
      <c r="F139" s="6">
        <v>44951</v>
      </c>
      <c r="G139" s="6">
        <v>44952</v>
      </c>
      <c r="H139" s="4">
        <v>1</v>
      </c>
      <c r="I139" s="4">
        <v>1</v>
      </c>
      <c r="J139" s="4">
        <v>1</v>
      </c>
      <c r="K139" s="4" t="s">
        <v>30</v>
      </c>
      <c r="L139" s="4">
        <v>400</v>
      </c>
      <c r="M139" s="4">
        <v>400</v>
      </c>
      <c r="N139" s="4" t="s">
        <v>708</v>
      </c>
      <c r="O139" s="4" t="s">
        <v>32</v>
      </c>
      <c r="P139" s="4" t="s">
        <v>33</v>
      </c>
      <c r="Q139" s="4">
        <v>0</v>
      </c>
      <c r="R139" s="7">
        <v>44950</v>
      </c>
      <c r="S139" s="6">
        <v>44955</v>
      </c>
      <c r="T139" s="4" t="s">
        <v>34</v>
      </c>
      <c r="U139" s="4">
        <v>400</v>
      </c>
      <c r="V139" s="4">
        <v>0</v>
      </c>
      <c r="W139" s="4">
        <v>0</v>
      </c>
      <c r="X139" s="4" t="s">
        <v>709</v>
      </c>
      <c r="Y139" s="4" t="s">
        <v>285</v>
      </c>
    </row>
    <row r="140" s="4" customFormat="1" spans="1:25">
      <c r="A140" s="4" t="s">
        <v>710</v>
      </c>
      <c r="B140" s="4" t="s">
        <v>26</v>
      </c>
      <c r="C140" s="4" t="s">
        <v>27</v>
      </c>
      <c r="D140" s="4" t="s">
        <v>711</v>
      </c>
      <c r="E140" s="4" t="s">
        <v>712</v>
      </c>
      <c r="F140" s="6">
        <v>44951</v>
      </c>
      <c r="G140" s="6">
        <v>44952</v>
      </c>
      <c r="H140" s="4">
        <v>1</v>
      </c>
      <c r="I140" s="4">
        <v>1</v>
      </c>
      <c r="J140" s="4">
        <v>1</v>
      </c>
      <c r="K140" s="4" t="s">
        <v>30</v>
      </c>
      <c r="L140" s="4">
        <v>1261</v>
      </c>
      <c r="M140" s="4">
        <v>1261</v>
      </c>
      <c r="N140" s="4" t="s">
        <v>713</v>
      </c>
      <c r="O140" s="4" t="s">
        <v>32</v>
      </c>
      <c r="P140" s="4" t="s">
        <v>33</v>
      </c>
      <c r="Q140" s="4">
        <v>0</v>
      </c>
      <c r="R140" s="7">
        <v>44951</v>
      </c>
      <c r="S140" s="6">
        <v>44955</v>
      </c>
      <c r="T140" s="4" t="s">
        <v>34</v>
      </c>
      <c r="U140" s="4">
        <v>1261</v>
      </c>
      <c r="V140" s="4">
        <v>0</v>
      </c>
      <c r="W140" s="4">
        <v>0</v>
      </c>
      <c r="X140" s="4" t="s">
        <v>714</v>
      </c>
      <c r="Y140" s="4" t="s">
        <v>715</v>
      </c>
    </row>
    <row r="141" s="4" customFormat="1" spans="1:25">
      <c r="A141" s="4" t="s">
        <v>705</v>
      </c>
      <c r="B141" s="4" t="s">
        <v>26</v>
      </c>
      <c r="C141" s="4" t="s">
        <v>113</v>
      </c>
      <c r="D141" s="4" t="s">
        <v>706</v>
      </c>
      <c r="E141" s="4" t="s">
        <v>707</v>
      </c>
      <c r="F141" s="6">
        <v>44951</v>
      </c>
      <c r="G141" s="6">
        <v>44952</v>
      </c>
      <c r="H141" s="4">
        <v>1</v>
      </c>
      <c r="I141" s="4">
        <v>1</v>
      </c>
      <c r="J141" s="4">
        <v>1</v>
      </c>
      <c r="K141" s="4" t="s">
        <v>30</v>
      </c>
      <c r="L141" s="4">
        <v>-400</v>
      </c>
      <c r="M141" s="4">
        <v>-400</v>
      </c>
      <c r="N141" s="4" t="s">
        <v>708</v>
      </c>
      <c r="O141" s="4" t="s">
        <v>32</v>
      </c>
      <c r="P141" s="4" t="s">
        <v>33</v>
      </c>
      <c r="Q141" s="4">
        <v>0</v>
      </c>
      <c r="R141" s="7">
        <v>44950</v>
      </c>
      <c r="S141" s="6">
        <v>44955</v>
      </c>
      <c r="T141" s="4" t="s">
        <v>34</v>
      </c>
      <c r="U141" s="4">
        <v>-400</v>
      </c>
      <c r="V141" s="4">
        <v>0</v>
      </c>
      <c r="W141" s="4">
        <v>0</v>
      </c>
      <c r="X141" s="4" t="s">
        <v>709</v>
      </c>
      <c r="Y141" s="4" t="s">
        <v>285</v>
      </c>
    </row>
    <row r="142" s="4" customFormat="1" spans="1:25">
      <c r="A142" s="4" t="s">
        <v>716</v>
      </c>
      <c r="B142" s="4" t="s">
        <v>26</v>
      </c>
      <c r="C142" s="4" t="s">
        <v>27</v>
      </c>
      <c r="D142" s="4" t="s">
        <v>514</v>
      </c>
      <c r="E142" s="4" t="s">
        <v>670</v>
      </c>
      <c r="F142" s="6">
        <v>44951</v>
      </c>
      <c r="G142" s="6">
        <v>44952</v>
      </c>
      <c r="H142" s="4">
        <v>1</v>
      </c>
      <c r="I142" s="4">
        <v>1</v>
      </c>
      <c r="J142" s="4">
        <v>1</v>
      </c>
      <c r="K142" s="4" t="s">
        <v>30</v>
      </c>
      <c r="L142" s="4">
        <v>405</v>
      </c>
      <c r="M142" s="4">
        <v>405</v>
      </c>
      <c r="N142" s="4" t="s">
        <v>717</v>
      </c>
      <c r="O142" s="4" t="s">
        <v>32</v>
      </c>
      <c r="P142" s="4" t="s">
        <v>33</v>
      </c>
      <c r="Q142" s="4">
        <v>0</v>
      </c>
      <c r="R142" s="7">
        <v>44951</v>
      </c>
      <c r="S142" s="6">
        <v>44955</v>
      </c>
      <c r="T142" s="4" t="s">
        <v>34</v>
      </c>
      <c r="U142" s="4">
        <v>405</v>
      </c>
      <c r="V142" s="4">
        <v>0</v>
      </c>
      <c r="W142" s="4">
        <v>0</v>
      </c>
      <c r="X142" s="4" t="s">
        <v>718</v>
      </c>
      <c r="Y142" s="4" t="s">
        <v>719</v>
      </c>
    </row>
    <row r="143" s="4" customFormat="1" spans="1:25">
      <c r="A143" s="4" t="s">
        <v>720</v>
      </c>
      <c r="B143" s="4" t="s">
        <v>26</v>
      </c>
      <c r="C143" s="4" t="s">
        <v>27</v>
      </c>
      <c r="D143" s="4" t="s">
        <v>721</v>
      </c>
      <c r="E143" s="4" t="s">
        <v>722</v>
      </c>
      <c r="F143" s="6">
        <v>44951</v>
      </c>
      <c r="G143" s="6">
        <v>44952</v>
      </c>
      <c r="H143" s="4">
        <v>1</v>
      </c>
      <c r="I143" s="4">
        <v>1</v>
      </c>
      <c r="J143" s="4">
        <v>1</v>
      </c>
      <c r="K143" s="4" t="s">
        <v>30</v>
      </c>
      <c r="L143" s="4">
        <v>466</v>
      </c>
      <c r="M143" s="4">
        <v>466</v>
      </c>
      <c r="N143" s="4" t="s">
        <v>723</v>
      </c>
      <c r="O143" s="4" t="s">
        <v>32</v>
      </c>
      <c r="P143" s="4" t="s">
        <v>33</v>
      </c>
      <c r="Q143" s="4">
        <v>0</v>
      </c>
      <c r="R143" s="7">
        <v>44951</v>
      </c>
      <c r="S143" s="6">
        <v>44955</v>
      </c>
      <c r="T143" s="4" t="s">
        <v>34</v>
      </c>
      <c r="U143" s="4">
        <v>466</v>
      </c>
      <c r="V143" s="4">
        <v>0</v>
      </c>
      <c r="W143" s="4">
        <v>0</v>
      </c>
      <c r="X143" s="4" t="s">
        <v>724</v>
      </c>
      <c r="Y143" s="4" t="s">
        <v>725</v>
      </c>
    </row>
    <row r="144" s="4" customFormat="1" spans="1:25">
      <c r="A144" s="4" t="s">
        <v>726</v>
      </c>
      <c r="B144" s="4" t="s">
        <v>26</v>
      </c>
      <c r="C144" s="4" t="s">
        <v>27</v>
      </c>
      <c r="D144" s="4" t="s">
        <v>727</v>
      </c>
      <c r="E144" s="4" t="s">
        <v>728</v>
      </c>
      <c r="F144" s="6">
        <v>44951</v>
      </c>
      <c r="G144" s="6">
        <v>44952</v>
      </c>
      <c r="H144" s="4">
        <v>1</v>
      </c>
      <c r="I144" s="4">
        <v>1</v>
      </c>
      <c r="J144" s="4">
        <v>1</v>
      </c>
      <c r="K144" s="4" t="s">
        <v>30</v>
      </c>
      <c r="L144" s="4">
        <v>707</v>
      </c>
      <c r="M144" s="4">
        <v>707</v>
      </c>
      <c r="N144" s="4" t="s">
        <v>729</v>
      </c>
      <c r="O144" s="4" t="s">
        <v>32</v>
      </c>
      <c r="P144" s="4" t="s">
        <v>33</v>
      </c>
      <c r="Q144" s="4">
        <v>0</v>
      </c>
      <c r="R144" s="7">
        <v>44951</v>
      </c>
      <c r="S144" s="6">
        <v>44955</v>
      </c>
      <c r="T144" s="4" t="s">
        <v>34</v>
      </c>
      <c r="U144" s="4">
        <v>707</v>
      </c>
      <c r="V144" s="4">
        <v>0</v>
      </c>
      <c r="W144" s="4">
        <v>0</v>
      </c>
      <c r="X144" s="4" t="s">
        <v>730</v>
      </c>
      <c r="Y144" s="4" t="s">
        <v>731</v>
      </c>
    </row>
    <row r="145" s="4" customFormat="1" spans="1:25">
      <c r="A145" s="4" t="s">
        <v>732</v>
      </c>
      <c r="B145" s="4" t="s">
        <v>26</v>
      </c>
      <c r="C145" s="4" t="s">
        <v>27</v>
      </c>
      <c r="D145" s="4" t="s">
        <v>733</v>
      </c>
      <c r="E145" s="4" t="s">
        <v>734</v>
      </c>
      <c r="F145" s="6">
        <v>44951</v>
      </c>
      <c r="G145" s="6">
        <v>44952</v>
      </c>
      <c r="H145" s="4">
        <v>1</v>
      </c>
      <c r="I145" s="4">
        <v>1</v>
      </c>
      <c r="J145" s="4">
        <v>1</v>
      </c>
      <c r="K145" s="4" t="s">
        <v>30</v>
      </c>
      <c r="L145" s="4">
        <v>1010</v>
      </c>
      <c r="M145" s="4">
        <v>1010</v>
      </c>
      <c r="N145" s="4" t="s">
        <v>735</v>
      </c>
      <c r="O145" s="4" t="s">
        <v>32</v>
      </c>
      <c r="P145" s="4" t="s">
        <v>33</v>
      </c>
      <c r="Q145" s="4">
        <v>0</v>
      </c>
      <c r="R145" s="7">
        <v>44951</v>
      </c>
      <c r="S145" s="6">
        <v>44955</v>
      </c>
      <c r="T145" s="4" t="s">
        <v>34</v>
      </c>
      <c r="U145" s="4">
        <v>1010</v>
      </c>
      <c r="V145" s="4">
        <v>0</v>
      </c>
      <c r="W145" s="4">
        <v>0</v>
      </c>
      <c r="X145" s="4" t="s">
        <v>736</v>
      </c>
      <c r="Y145" s="4" t="s">
        <v>737</v>
      </c>
    </row>
    <row r="146" s="4" customFormat="1" spans="1:25">
      <c r="A146" s="4" t="s">
        <v>738</v>
      </c>
      <c r="B146" s="4" t="s">
        <v>26</v>
      </c>
      <c r="C146" s="4" t="s">
        <v>27</v>
      </c>
      <c r="D146" s="4" t="s">
        <v>739</v>
      </c>
      <c r="E146" s="4" t="s">
        <v>740</v>
      </c>
      <c r="F146" s="6">
        <v>44951</v>
      </c>
      <c r="G146" s="6">
        <v>44952</v>
      </c>
      <c r="H146" s="4">
        <v>1</v>
      </c>
      <c r="I146" s="4">
        <v>1</v>
      </c>
      <c r="J146" s="4">
        <v>1</v>
      </c>
      <c r="K146" s="4" t="s">
        <v>30</v>
      </c>
      <c r="L146" s="4">
        <v>281</v>
      </c>
      <c r="M146" s="4">
        <v>281</v>
      </c>
      <c r="N146" s="4" t="s">
        <v>741</v>
      </c>
      <c r="O146" s="4" t="s">
        <v>32</v>
      </c>
      <c r="P146" s="4" t="s">
        <v>33</v>
      </c>
      <c r="Q146" s="4">
        <v>0</v>
      </c>
      <c r="R146" s="7">
        <v>44951</v>
      </c>
      <c r="S146" s="6">
        <v>44955</v>
      </c>
      <c r="T146" s="4" t="s">
        <v>34</v>
      </c>
      <c r="U146" s="4">
        <v>281</v>
      </c>
      <c r="V146" s="4">
        <v>0</v>
      </c>
      <c r="W146" s="4">
        <v>0</v>
      </c>
      <c r="X146" s="4" t="s">
        <v>742</v>
      </c>
      <c r="Y146" s="4" t="s">
        <v>743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42"/>
  <sheetViews>
    <sheetView tabSelected="1" workbookViewId="0">
      <selection activeCell="A139" sqref="A139:D142"/>
    </sheetView>
  </sheetViews>
  <sheetFormatPr defaultColWidth="9" defaultRowHeight="13.5"/>
  <cols>
    <col min="1" max="1" width="12.625" style="4"/>
    <col min="2" max="4" width="10.375" style="4"/>
    <col min="5" max="16358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744</v>
      </c>
    </row>
    <row r="2" s="4" customFormat="1" hidden="1" spans="1:9">
      <c r="A2" s="5">
        <v>21366876865</v>
      </c>
      <c r="B2" s="6">
        <v>44951</v>
      </c>
      <c r="C2" s="6">
        <v>44952</v>
      </c>
      <c r="D2" s="4">
        <v>0</v>
      </c>
      <c r="E2" s="4" t="e">
        <f>VLOOKUP(A2,HOP!A:L,12,0)</f>
        <v>#N/A</v>
      </c>
      <c r="F2" s="4" t="e">
        <f>VLOOKUP(A2,HOP!A:C,3,0)</f>
        <v>#N/A</v>
      </c>
      <c r="G2" s="4" t="e">
        <f>D2-E2</f>
        <v>#N/A</v>
      </c>
      <c r="H2" s="4" t="e">
        <f>$H$1&amp;F2</f>
        <v>#N/A</v>
      </c>
      <c r="I2" s="4" t="e">
        <f>VLOOKUP(A2,HOP!A:U,21,0)</f>
        <v>#N/A</v>
      </c>
    </row>
    <row r="3" s="4" customFormat="1" spans="1:9">
      <c r="A3" s="5">
        <v>21367127184</v>
      </c>
      <c r="B3" s="6">
        <v>44950</v>
      </c>
      <c r="C3" s="6">
        <v>44952</v>
      </c>
      <c r="D3" s="4">
        <v>3138</v>
      </c>
      <c r="E3" s="4" t="str">
        <f>VLOOKUP(A3,HOP!A:L,12,0)</f>
        <v>3138.00</v>
      </c>
      <c r="F3" s="4" t="str">
        <f>VLOOKUP(A3,HOP!A:C,3,0)</f>
        <v>2731037</v>
      </c>
      <c r="G3" s="4">
        <f t="shared" ref="G3:G34" si="0">D3-E3</f>
        <v>0</v>
      </c>
      <c r="H3" s="4" t="str">
        <f t="shared" ref="H3:H34" si="1">$H$1&amp;F3</f>
        <v>,2731037</v>
      </c>
      <c r="I3" s="4" t="str">
        <f>VLOOKUP(A3,HOP!A:U,21,0)</f>
        <v>直采</v>
      </c>
    </row>
    <row r="4" s="4" customFormat="1" spans="1:9">
      <c r="A4" s="5">
        <v>21372599339</v>
      </c>
      <c r="B4" s="6">
        <v>44951</v>
      </c>
      <c r="C4" s="6">
        <v>44952</v>
      </c>
      <c r="D4" s="4">
        <v>1450</v>
      </c>
      <c r="E4" s="4" t="str">
        <f>VLOOKUP(A4,HOP!A:L,12,0)</f>
        <v>1450.00</v>
      </c>
      <c r="F4" s="4" t="str">
        <f>VLOOKUP(A4,HOP!A:C,3,0)</f>
        <v>2732169</v>
      </c>
      <c r="G4" s="4">
        <f t="shared" si="0"/>
        <v>0</v>
      </c>
      <c r="H4" s="4" t="str">
        <f t="shared" si="1"/>
        <v>,2732169</v>
      </c>
      <c r="I4" s="4" t="str">
        <f>VLOOKUP(A4,HOP!A:U,21,0)</f>
        <v>直采</v>
      </c>
    </row>
    <row r="5" s="4" customFormat="1" spans="1:9">
      <c r="A5" s="5">
        <v>21464340112</v>
      </c>
      <c r="B5" s="6">
        <v>44950</v>
      </c>
      <c r="C5" s="6">
        <v>44952</v>
      </c>
      <c r="D5" s="4">
        <v>1870</v>
      </c>
      <c r="E5" s="4" t="str">
        <f>VLOOKUP(A5,HOP!A:L,12,0)</f>
        <v>1870.00</v>
      </c>
      <c r="F5" s="4" t="str">
        <f>VLOOKUP(A5,HOP!A:C,3,0)</f>
        <v>2742369</v>
      </c>
      <c r="G5" s="4">
        <f t="shared" si="0"/>
        <v>0</v>
      </c>
      <c r="H5" s="4" t="str">
        <f t="shared" si="1"/>
        <v>,2742369</v>
      </c>
      <c r="I5" s="4" t="str">
        <f>VLOOKUP(A5,HOP!A:U,21,0)</f>
        <v>直采</v>
      </c>
    </row>
    <row r="6" s="4" customFormat="1" spans="1:9">
      <c r="A6" s="5">
        <v>21578420346</v>
      </c>
      <c r="B6" s="6">
        <v>44951</v>
      </c>
      <c r="C6" s="6">
        <v>44952</v>
      </c>
      <c r="D6" s="4">
        <v>1080</v>
      </c>
      <c r="E6" s="4" t="str">
        <f>VLOOKUP(A6,HOP!A:L,12,0)</f>
        <v>1080.00</v>
      </c>
      <c r="F6" s="4" t="str">
        <f>VLOOKUP(A6,HOP!A:C,3,0)</f>
        <v>2759210</v>
      </c>
      <c r="G6" s="4">
        <f t="shared" si="0"/>
        <v>0</v>
      </c>
      <c r="H6" s="4" t="str">
        <f t="shared" si="1"/>
        <v>,2759210</v>
      </c>
      <c r="I6" s="4" t="str">
        <f>VLOOKUP(A6,HOP!A:U,21,0)</f>
        <v>直采</v>
      </c>
    </row>
    <row r="7" s="4" customFormat="1" spans="1:9">
      <c r="A7" s="5">
        <v>21623906408</v>
      </c>
      <c r="B7" s="6">
        <v>44948</v>
      </c>
      <c r="C7" s="6">
        <v>44952</v>
      </c>
      <c r="D7" s="4">
        <v>5520</v>
      </c>
      <c r="E7" s="4" t="str">
        <f>VLOOKUP(A7,HOP!A:L,12,0)</f>
        <v>5520.00</v>
      </c>
      <c r="F7" s="4" t="str">
        <f>VLOOKUP(A7,HOP!A:C,3,0)</f>
        <v>2767108</v>
      </c>
      <c r="G7" s="4">
        <f t="shared" si="0"/>
        <v>0</v>
      </c>
      <c r="H7" s="4" t="str">
        <f t="shared" si="1"/>
        <v>,2767108</v>
      </c>
      <c r="I7" s="4" t="str">
        <f>VLOOKUP(A7,HOP!A:U,21,0)</f>
        <v>直采</v>
      </c>
    </row>
    <row r="8" s="4" customFormat="1" spans="1:9">
      <c r="A8" s="5">
        <v>21706825638</v>
      </c>
      <c r="B8" s="6">
        <v>44949</v>
      </c>
      <c r="C8" s="6">
        <v>44952</v>
      </c>
      <c r="D8" s="4">
        <v>3735</v>
      </c>
      <c r="E8" s="4" t="str">
        <f>VLOOKUP(A8,HOP!A:L,12,0)</f>
        <v>3735.00</v>
      </c>
      <c r="F8" s="4" t="str">
        <f>VLOOKUP(A8,HOP!A:C,3,0)</f>
        <v>2775023</v>
      </c>
      <c r="G8" s="4">
        <f t="shared" si="0"/>
        <v>0</v>
      </c>
      <c r="H8" s="4" t="str">
        <f t="shared" si="1"/>
        <v>,2775023</v>
      </c>
      <c r="I8" s="4" t="str">
        <f>VLOOKUP(A8,HOP!A:U,21,0)</f>
        <v>直采</v>
      </c>
    </row>
    <row r="9" s="4" customFormat="1" spans="1:9">
      <c r="A9" s="5">
        <v>21758795321</v>
      </c>
      <c r="B9" s="6">
        <v>44949</v>
      </c>
      <c r="C9" s="6">
        <v>44952</v>
      </c>
      <c r="D9" s="4">
        <v>1614</v>
      </c>
      <c r="E9" s="4" t="str">
        <f>VLOOKUP(A9,HOP!A:L,12,0)</f>
        <v>1614.00</v>
      </c>
      <c r="F9" s="4" t="str">
        <f>VLOOKUP(A9,HOP!A:C,3,0)</f>
        <v>2786155</v>
      </c>
      <c r="G9" s="4">
        <f t="shared" si="0"/>
        <v>0</v>
      </c>
      <c r="H9" s="4" t="str">
        <f t="shared" si="1"/>
        <v>,2786155</v>
      </c>
      <c r="I9" s="4" t="str">
        <f>VLOOKUP(A9,HOP!A:U,21,0)</f>
        <v>直采</v>
      </c>
    </row>
    <row r="10" s="4" customFormat="1" spans="1:9">
      <c r="A10" s="5">
        <v>21787380526</v>
      </c>
      <c r="B10" s="6">
        <v>44950</v>
      </c>
      <c r="C10" s="6">
        <v>44952</v>
      </c>
      <c r="D10" s="4">
        <v>1494</v>
      </c>
      <c r="E10" s="4" t="str">
        <f>VLOOKUP(A10,HOP!A:L,12,0)</f>
        <v>1494.00</v>
      </c>
      <c r="F10" s="4" t="str">
        <f>VLOOKUP(A10,HOP!A:C,3,0)</f>
        <v>2794934</v>
      </c>
      <c r="G10" s="4">
        <f t="shared" si="0"/>
        <v>0</v>
      </c>
      <c r="H10" s="4" t="str">
        <f t="shared" si="1"/>
        <v>,2794934</v>
      </c>
      <c r="I10" s="4" t="str">
        <f>VLOOKUP(A10,HOP!A:U,21,0)</f>
        <v>直采</v>
      </c>
    </row>
    <row r="11" s="4" customFormat="1" spans="1:9">
      <c r="A11" s="5">
        <v>21808967632</v>
      </c>
      <c r="B11" s="6">
        <v>44950</v>
      </c>
      <c r="C11" s="6">
        <v>44952</v>
      </c>
      <c r="D11" s="4">
        <v>952</v>
      </c>
      <c r="E11" s="4" t="str">
        <f>VLOOKUP(A11,HOP!A:L,12,0)</f>
        <v>952.00</v>
      </c>
      <c r="F11" s="4" t="str">
        <f>VLOOKUP(A11,HOP!A:C,3,0)</f>
        <v>2802596</v>
      </c>
      <c r="G11" s="4">
        <f t="shared" si="0"/>
        <v>0</v>
      </c>
      <c r="H11" s="4" t="str">
        <f t="shared" si="1"/>
        <v>,2802596</v>
      </c>
      <c r="I11" s="4" t="str">
        <f>VLOOKUP(A11,HOP!A:U,21,0)</f>
        <v>直采</v>
      </c>
    </row>
    <row r="12" s="4" customFormat="1" spans="1:9">
      <c r="A12" s="5">
        <v>21826318437</v>
      </c>
      <c r="B12" s="6">
        <v>44951</v>
      </c>
      <c r="C12" s="6">
        <v>44952</v>
      </c>
      <c r="D12" s="4">
        <v>1626</v>
      </c>
      <c r="E12" s="4" t="str">
        <f>VLOOKUP(A12,HOP!A:L,12,0)</f>
        <v>1626.00</v>
      </c>
      <c r="F12" s="4" t="str">
        <f>VLOOKUP(A12,HOP!A:C,3,0)</f>
        <v>2810761</v>
      </c>
      <c r="G12" s="4">
        <f t="shared" si="0"/>
        <v>0</v>
      </c>
      <c r="H12" s="4" t="str">
        <f t="shared" si="1"/>
        <v>,2810761</v>
      </c>
      <c r="I12" s="4" t="str">
        <f>VLOOKUP(A12,HOP!A:U,21,0)</f>
        <v>直采</v>
      </c>
    </row>
    <row r="13" s="4" customFormat="1" spans="1:9">
      <c r="A13" s="5">
        <v>21831094135</v>
      </c>
      <c r="B13" s="6">
        <v>44950</v>
      </c>
      <c r="C13" s="6">
        <v>44952</v>
      </c>
      <c r="D13" s="4">
        <v>5800</v>
      </c>
      <c r="E13" s="4" t="str">
        <f>VLOOKUP(A13,HOP!A:L,12,0)</f>
        <v>5800.00</v>
      </c>
      <c r="F13" s="4" t="str">
        <f>VLOOKUP(A13,HOP!A:C,3,0)</f>
        <v>2817511</v>
      </c>
      <c r="G13" s="4">
        <f t="shared" si="0"/>
        <v>0</v>
      </c>
      <c r="H13" s="4" t="str">
        <f t="shared" si="1"/>
        <v>,2817511</v>
      </c>
      <c r="I13" s="4" t="str">
        <f>VLOOKUP(A13,HOP!A:U,21,0)</f>
        <v>直采</v>
      </c>
    </row>
    <row r="14" s="4" customFormat="1" spans="1:9">
      <c r="A14" s="5">
        <v>21831107854</v>
      </c>
      <c r="B14" s="6">
        <v>44950</v>
      </c>
      <c r="C14" s="6">
        <v>44952</v>
      </c>
      <c r="D14" s="4">
        <v>2460</v>
      </c>
      <c r="E14" s="4" t="str">
        <f>VLOOKUP(A14,HOP!A:L,12,0)</f>
        <v>2460.00</v>
      </c>
      <c r="F14" s="4" t="str">
        <f>VLOOKUP(A14,HOP!A:C,3,0)</f>
        <v>2817523</v>
      </c>
      <c r="G14" s="4">
        <f t="shared" si="0"/>
        <v>0</v>
      </c>
      <c r="H14" s="4" t="str">
        <f t="shared" si="1"/>
        <v>,2817523</v>
      </c>
      <c r="I14" s="4" t="str">
        <f>VLOOKUP(A14,HOP!A:U,21,0)</f>
        <v>直采</v>
      </c>
    </row>
    <row r="15" s="4" customFormat="1" spans="1:9">
      <c r="A15" s="5">
        <v>21831699599</v>
      </c>
      <c r="B15" s="6">
        <v>44950</v>
      </c>
      <c r="C15" s="6">
        <v>44952</v>
      </c>
      <c r="D15" s="4">
        <v>1208</v>
      </c>
      <c r="E15" s="4" t="str">
        <f>VLOOKUP(A15,HOP!A:L,12,0)</f>
        <v>1208.00</v>
      </c>
      <c r="F15" s="4" t="str">
        <f>VLOOKUP(A15,HOP!A:C,3,0)</f>
        <v>2818171</v>
      </c>
      <c r="G15" s="4">
        <f t="shared" si="0"/>
        <v>0</v>
      </c>
      <c r="H15" s="4" t="str">
        <f t="shared" si="1"/>
        <v>,2818171</v>
      </c>
      <c r="I15" s="4" t="str">
        <f>VLOOKUP(A15,HOP!A:U,21,0)</f>
        <v>直采</v>
      </c>
    </row>
    <row r="16" s="4" customFormat="1" spans="1:9">
      <c r="A16" s="5">
        <v>21832209131</v>
      </c>
      <c r="B16" s="6">
        <v>44951</v>
      </c>
      <c r="C16" s="6">
        <v>44952</v>
      </c>
      <c r="D16" s="4">
        <v>6664</v>
      </c>
      <c r="E16" s="4" t="str">
        <f>VLOOKUP(A16,HOP!A:L,12,0)</f>
        <v>6664.00</v>
      </c>
      <c r="F16" s="4" t="str">
        <f>VLOOKUP(A16,HOP!A:C,3,0)</f>
        <v>2818949</v>
      </c>
      <c r="G16" s="4">
        <f t="shared" si="0"/>
        <v>0</v>
      </c>
      <c r="H16" s="4" t="str">
        <f t="shared" si="1"/>
        <v>,2818949</v>
      </c>
      <c r="I16" s="4" t="str">
        <f>VLOOKUP(A16,HOP!A:U,21,0)</f>
        <v>直采</v>
      </c>
    </row>
    <row r="17" s="4" customFormat="1" spans="1:9">
      <c r="A17" s="5">
        <v>21845675214</v>
      </c>
      <c r="B17" s="6">
        <v>44950</v>
      </c>
      <c r="C17" s="6">
        <v>44952</v>
      </c>
      <c r="D17" s="4">
        <v>1674</v>
      </c>
      <c r="E17" s="4" t="str">
        <f>VLOOKUP(A17,HOP!A:L,12,0)</f>
        <v>1674.00</v>
      </c>
      <c r="F17" s="4" t="str">
        <f>VLOOKUP(A17,HOP!A:C,3,0)</f>
        <v>2831576</v>
      </c>
      <c r="G17" s="4">
        <f t="shared" si="0"/>
        <v>0</v>
      </c>
      <c r="H17" s="4" t="str">
        <f t="shared" si="1"/>
        <v>,2831576</v>
      </c>
      <c r="I17" s="4" t="str">
        <f>VLOOKUP(A17,HOP!A:U,21,0)</f>
        <v>直采</v>
      </c>
    </row>
    <row r="18" s="4" customFormat="1" spans="1:9">
      <c r="A18" s="5">
        <v>21846673961</v>
      </c>
      <c r="B18" s="6">
        <v>44947</v>
      </c>
      <c r="C18" s="6">
        <v>44952</v>
      </c>
      <c r="D18" s="4">
        <v>2685</v>
      </c>
      <c r="E18" s="4" t="str">
        <f>VLOOKUP(A18,HOP!A:L,12,0)</f>
        <v>2685.00</v>
      </c>
      <c r="F18" s="4" t="str">
        <f>VLOOKUP(A18,HOP!A:C,3,0)</f>
        <v>2833343</v>
      </c>
      <c r="G18" s="4">
        <f t="shared" si="0"/>
        <v>0</v>
      </c>
      <c r="H18" s="4" t="str">
        <f t="shared" si="1"/>
        <v>,2833343</v>
      </c>
      <c r="I18" s="4" t="str">
        <f>VLOOKUP(A18,HOP!A:U,21,0)</f>
        <v>直采</v>
      </c>
    </row>
    <row r="19" s="4" customFormat="1" spans="1:9">
      <c r="A19" s="5">
        <v>21849120111</v>
      </c>
      <c r="B19" s="6">
        <v>44951</v>
      </c>
      <c r="C19" s="6">
        <v>44952</v>
      </c>
      <c r="D19" s="4">
        <v>709</v>
      </c>
      <c r="E19" s="4" t="str">
        <f>VLOOKUP(A19,HOP!A:L,12,0)</f>
        <v>709.00</v>
      </c>
      <c r="F19" s="4" t="str">
        <f>VLOOKUP(A19,HOP!A:C,3,0)</f>
        <v>2838000</v>
      </c>
      <c r="G19" s="4">
        <f t="shared" si="0"/>
        <v>0</v>
      </c>
      <c r="H19" s="4" t="str">
        <f t="shared" si="1"/>
        <v>,2838000</v>
      </c>
      <c r="I19" s="4" t="str">
        <f>VLOOKUP(A19,HOP!A:U,21,0)</f>
        <v>直采</v>
      </c>
    </row>
    <row r="20" s="4" customFormat="1" spans="1:9">
      <c r="A20" s="5">
        <v>21853825885</v>
      </c>
      <c r="B20" s="6">
        <v>44950</v>
      </c>
      <c r="C20" s="6">
        <v>44952</v>
      </c>
      <c r="D20" s="4">
        <v>4156</v>
      </c>
      <c r="E20" s="4" t="str">
        <f>VLOOKUP(A20,HOP!A:L,12,0)</f>
        <v>4156.00</v>
      </c>
      <c r="F20" s="4" t="str">
        <f>VLOOKUP(A20,HOP!A:C,3,0)</f>
        <v>2846301</v>
      </c>
      <c r="G20" s="4">
        <f t="shared" si="0"/>
        <v>0</v>
      </c>
      <c r="H20" s="4" t="str">
        <f t="shared" si="1"/>
        <v>,2846301</v>
      </c>
      <c r="I20" s="4" t="str">
        <f>VLOOKUP(A20,HOP!A:U,21,0)</f>
        <v>直采</v>
      </c>
    </row>
    <row r="21" s="4" customFormat="1" spans="1:9">
      <c r="A21" s="5">
        <v>21853905460</v>
      </c>
      <c r="B21" s="6">
        <v>44950</v>
      </c>
      <c r="C21" s="6">
        <v>44952</v>
      </c>
      <c r="D21" s="4">
        <v>2040</v>
      </c>
      <c r="E21" s="4" t="str">
        <f>VLOOKUP(A21,HOP!A:L,12,0)</f>
        <v>2040.00</v>
      </c>
      <c r="F21" s="4" t="str">
        <f>VLOOKUP(A21,HOP!A:C,3,0)</f>
        <v>2846426</v>
      </c>
      <c r="G21" s="4">
        <f t="shared" si="0"/>
        <v>0</v>
      </c>
      <c r="H21" s="4" t="str">
        <f t="shared" si="1"/>
        <v>,2846426</v>
      </c>
      <c r="I21" s="4" t="str">
        <f>VLOOKUP(A21,HOP!A:U,21,0)</f>
        <v>直采</v>
      </c>
    </row>
    <row r="22" s="4" customFormat="1" spans="1:9">
      <c r="A22" s="5">
        <v>21854549253</v>
      </c>
      <c r="B22" s="6">
        <v>44947</v>
      </c>
      <c r="C22" s="6">
        <v>44952</v>
      </c>
      <c r="D22" s="4">
        <v>41135</v>
      </c>
      <c r="E22" s="4" t="str">
        <f>VLOOKUP(A22,HOP!A:L,12,0)</f>
        <v>41135.00</v>
      </c>
      <c r="F22" s="4" t="str">
        <f>VLOOKUP(A22,HOP!A:C,3,0)</f>
        <v>2847552</v>
      </c>
      <c r="G22" s="4">
        <f t="shared" si="0"/>
        <v>0</v>
      </c>
      <c r="H22" s="4" t="str">
        <f t="shared" si="1"/>
        <v>,2847552</v>
      </c>
      <c r="I22" s="4" t="str">
        <f>VLOOKUP(A22,HOP!A:U,21,0)</f>
        <v>直采</v>
      </c>
    </row>
    <row r="23" s="4" customFormat="1" spans="1:9">
      <c r="A23" s="5">
        <v>21854633551</v>
      </c>
      <c r="B23" s="6">
        <v>44950</v>
      </c>
      <c r="C23" s="6">
        <v>44952</v>
      </c>
      <c r="D23" s="4">
        <v>2754</v>
      </c>
      <c r="E23" s="4" t="str">
        <f>VLOOKUP(A23,HOP!A:L,12,0)</f>
        <v>2754.00</v>
      </c>
      <c r="F23" s="4" t="str">
        <f>VLOOKUP(A23,HOP!A:C,3,0)</f>
        <v>2847742</v>
      </c>
      <c r="G23" s="4">
        <f t="shared" si="0"/>
        <v>0</v>
      </c>
      <c r="H23" s="4" t="str">
        <f t="shared" si="1"/>
        <v>,2847742</v>
      </c>
      <c r="I23" s="4" t="str">
        <f>VLOOKUP(A23,HOP!A:U,21,0)</f>
        <v>直采</v>
      </c>
    </row>
    <row r="24" s="4" customFormat="1" spans="1:9">
      <c r="A24" s="5">
        <v>999221857619456</v>
      </c>
      <c r="B24" s="6">
        <v>44949</v>
      </c>
      <c r="C24" s="6">
        <v>44952</v>
      </c>
      <c r="D24" s="4">
        <v>9672</v>
      </c>
      <c r="E24" s="4" t="str">
        <f>VLOOKUP(A24,HOP!A:L,12,0)</f>
        <v>9672.00</v>
      </c>
      <c r="F24" s="4" t="str">
        <f>VLOOKUP(A24,HOP!A:C,3,0)</f>
        <v>2852896</v>
      </c>
      <c r="G24" s="4">
        <f t="shared" si="0"/>
        <v>0</v>
      </c>
      <c r="H24" s="4" t="str">
        <f t="shared" si="1"/>
        <v>,2852896</v>
      </c>
      <c r="I24" s="4" t="str">
        <f>VLOOKUP(A24,HOP!A:U,21,0)</f>
        <v>直采</v>
      </c>
    </row>
    <row r="25" s="4" customFormat="1" spans="1:9">
      <c r="A25" s="5">
        <v>21858327742</v>
      </c>
      <c r="B25" s="6">
        <v>44949</v>
      </c>
      <c r="C25" s="6">
        <v>44952</v>
      </c>
      <c r="D25" s="4">
        <v>4524</v>
      </c>
      <c r="E25" s="4" t="str">
        <f>VLOOKUP(A25,HOP!A:L,12,0)</f>
        <v>4524.00</v>
      </c>
      <c r="F25" s="4" t="str">
        <f>VLOOKUP(A25,HOP!A:C,3,0)</f>
        <v>2854046</v>
      </c>
      <c r="G25" s="4">
        <f t="shared" si="0"/>
        <v>0</v>
      </c>
      <c r="H25" s="4" t="str">
        <f t="shared" si="1"/>
        <v>,2854046</v>
      </c>
      <c r="I25" s="4" t="str">
        <f>VLOOKUP(A25,HOP!A:U,21,0)</f>
        <v>直采</v>
      </c>
    </row>
    <row r="26" s="4" customFormat="1" spans="1:9">
      <c r="A26" s="5">
        <v>999221881598071</v>
      </c>
      <c r="B26" s="6">
        <v>44951</v>
      </c>
      <c r="C26" s="6">
        <v>44952</v>
      </c>
      <c r="D26" s="4">
        <v>450</v>
      </c>
      <c r="E26" s="4" t="str">
        <f>VLOOKUP(A26,HOP!A:L,12,0)</f>
        <v>450.00</v>
      </c>
      <c r="F26" s="4" t="str">
        <f>VLOOKUP(A26,HOP!A:C,3,0)</f>
        <v>2863173</v>
      </c>
      <c r="G26" s="4">
        <f t="shared" si="0"/>
        <v>0</v>
      </c>
      <c r="H26" s="4" t="str">
        <f t="shared" si="1"/>
        <v>,2863173</v>
      </c>
      <c r="I26" s="4" t="str">
        <f>VLOOKUP(A26,HOP!A:U,21,0)</f>
        <v>直采</v>
      </c>
    </row>
    <row r="27" s="4" customFormat="1" spans="1:9">
      <c r="A27" s="5">
        <v>21881649466</v>
      </c>
      <c r="B27" s="6">
        <v>44950</v>
      </c>
      <c r="C27" s="6">
        <v>44952</v>
      </c>
      <c r="D27" s="4">
        <v>1366</v>
      </c>
      <c r="E27" s="4" t="str">
        <f>VLOOKUP(A27,HOP!A:L,12,0)</f>
        <v>1366.00</v>
      </c>
      <c r="F27" s="4" t="str">
        <f>VLOOKUP(A27,HOP!A:C,3,0)</f>
        <v>2863246</v>
      </c>
      <c r="G27" s="4">
        <f t="shared" si="0"/>
        <v>0</v>
      </c>
      <c r="H27" s="4" t="str">
        <f t="shared" si="1"/>
        <v>,2863246</v>
      </c>
      <c r="I27" s="4" t="str">
        <f>VLOOKUP(A27,HOP!A:U,21,0)</f>
        <v>直采</v>
      </c>
    </row>
    <row r="28" s="4" customFormat="1" spans="1:9">
      <c r="A28" s="5">
        <v>21894717436</v>
      </c>
      <c r="B28" s="6">
        <v>44949</v>
      </c>
      <c r="C28" s="6">
        <v>44952</v>
      </c>
      <c r="D28" s="4">
        <v>1115</v>
      </c>
      <c r="E28" s="4" t="str">
        <f>VLOOKUP(A28,HOP!A:L,12,0)</f>
        <v>1115.00</v>
      </c>
      <c r="F28" s="4" t="str">
        <f>VLOOKUP(A28,HOP!A:C,3,0)</f>
        <v>2867273</v>
      </c>
      <c r="G28" s="4">
        <f t="shared" si="0"/>
        <v>0</v>
      </c>
      <c r="H28" s="4" t="str">
        <f t="shared" si="1"/>
        <v>,2867273</v>
      </c>
      <c r="I28" s="4" t="str">
        <f>VLOOKUP(A28,HOP!A:U,21,0)</f>
        <v>直采</v>
      </c>
    </row>
    <row r="29" s="4" customFormat="1" spans="1:9">
      <c r="A29" s="5">
        <v>999221982155096</v>
      </c>
      <c r="B29" s="6">
        <v>44947</v>
      </c>
      <c r="C29" s="6">
        <v>44952</v>
      </c>
      <c r="D29" s="4">
        <v>5350</v>
      </c>
      <c r="E29" s="4" t="str">
        <f>VLOOKUP(A29,HOP!A:L,12,0)</f>
        <v>5350.00</v>
      </c>
      <c r="F29" s="4" t="str">
        <f>VLOOKUP(A29,HOP!A:C,3,0)</f>
        <v>2894172</v>
      </c>
      <c r="G29" s="4">
        <f t="shared" si="0"/>
        <v>0</v>
      </c>
      <c r="H29" s="4" t="str">
        <f t="shared" si="1"/>
        <v>,2894172</v>
      </c>
      <c r="I29" s="4" t="str">
        <f>VLOOKUP(A29,HOP!A:U,21,0)</f>
        <v>直采</v>
      </c>
    </row>
    <row r="30" s="4" customFormat="1" spans="1:9">
      <c r="A30" s="5">
        <v>999221998394672</v>
      </c>
      <c r="B30" s="6">
        <v>44951</v>
      </c>
      <c r="C30" s="6">
        <v>44952</v>
      </c>
      <c r="D30" s="4">
        <v>369</v>
      </c>
      <c r="E30" s="4" t="str">
        <f>VLOOKUP(A30,HOP!A:L,12,0)</f>
        <v>369.00</v>
      </c>
      <c r="F30" s="4" t="str">
        <f>VLOOKUP(A30,HOP!A:C,3,0)</f>
        <v>2899251</v>
      </c>
      <c r="G30" s="4">
        <f t="shared" si="0"/>
        <v>0</v>
      </c>
      <c r="H30" s="4" t="str">
        <f t="shared" si="1"/>
        <v>,2899251</v>
      </c>
      <c r="I30" s="4" t="str">
        <f>VLOOKUP(A30,HOP!A:U,21,0)</f>
        <v>直采</v>
      </c>
    </row>
    <row r="31" s="4" customFormat="1" spans="1:9">
      <c r="A31" s="5">
        <v>999222002718018</v>
      </c>
      <c r="B31" s="6">
        <v>44950</v>
      </c>
      <c r="C31" s="6">
        <v>44952</v>
      </c>
      <c r="D31" s="4">
        <v>2048</v>
      </c>
      <c r="E31" s="4" t="str">
        <f>VLOOKUP(A31,HOP!A:L,12,0)</f>
        <v>2048.00</v>
      </c>
      <c r="F31" s="4" t="str">
        <f>VLOOKUP(A31,HOP!A:C,3,0)</f>
        <v>2900678</v>
      </c>
      <c r="G31" s="4">
        <f t="shared" si="0"/>
        <v>0</v>
      </c>
      <c r="H31" s="4" t="str">
        <f t="shared" si="1"/>
        <v>,2900678</v>
      </c>
      <c r="I31" s="4" t="str">
        <f>VLOOKUP(A31,HOP!A:U,21,0)</f>
        <v>直采</v>
      </c>
    </row>
    <row r="32" s="4" customFormat="1" spans="1:9">
      <c r="A32" s="5">
        <v>999222023073112</v>
      </c>
      <c r="B32" s="6">
        <v>44949</v>
      </c>
      <c r="C32" s="6">
        <v>44952</v>
      </c>
      <c r="D32" s="4">
        <v>3024</v>
      </c>
      <c r="E32" s="4" t="str">
        <f>VLOOKUP(A32,HOP!A:L,12,0)</f>
        <v>3024.00</v>
      </c>
      <c r="F32" s="4" t="str">
        <f>VLOOKUP(A32,HOP!A:C,3,0)</f>
        <v>2907216</v>
      </c>
      <c r="G32" s="4">
        <f t="shared" si="0"/>
        <v>0</v>
      </c>
      <c r="H32" s="4" t="str">
        <f t="shared" si="1"/>
        <v>,2907216</v>
      </c>
      <c r="I32" s="4" t="str">
        <f>VLOOKUP(A32,HOP!A:U,21,0)</f>
        <v>直采</v>
      </c>
    </row>
    <row r="33" s="4" customFormat="1" spans="1:9">
      <c r="A33" s="5">
        <v>999222023160784</v>
      </c>
      <c r="B33" s="6">
        <v>44951</v>
      </c>
      <c r="C33" s="6">
        <v>44952</v>
      </c>
      <c r="D33" s="4">
        <v>1095</v>
      </c>
      <c r="E33" s="4" t="str">
        <f>VLOOKUP(A33,HOP!A:L,12,0)</f>
        <v>1095.00</v>
      </c>
      <c r="F33" s="4" t="str">
        <f>VLOOKUP(A33,HOP!A:C,3,0)</f>
        <v>2907258</v>
      </c>
      <c r="G33" s="4">
        <f t="shared" si="0"/>
        <v>0</v>
      </c>
      <c r="H33" s="4" t="str">
        <f t="shared" si="1"/>
        <v>,2907258</v>
      </c>
      <c r="I33" s="4" t="str">
        <f>VLOOKUP(A33,HOP!A:U,21,0)</f>
        <v>直采</v>
      </c>
    </row>
    <row r="34" s="4" customFormat="1" spans="1:9">
      <c r="A34" s="5">
        <v>999222024902868</v>
      </c>
      <c r="B34" s="6">
        <v>44951</v>
      </c>
      <c r="C34" s="6">
        <v>44952</v>
      </c>
      <c r="D34" s="4">
        <v>422</v>
      </c>
      <c r="E34" s="4" t="str">
        <f>VLOOKUP(A34,HOP!A:L,12,0)</f>
        <v>422.00</v>
      </c>
      <c r="F34" s="4" t="str">
        <f>VLOOKUP(A34,HOP!A:C,3,0)</f>
        <v>2908480</v>
      </c>
      <c r="G34" s="4">
        <f t="shared" si="0"/>
        <v>0</v>
      </c>
      <c r="H34" s="4" t="str">
        <f t="shared" si="1"/>
        <v>,2908480</v>
      </c>
      <c r="I34" s="4" t="str">
        <f>VLOOKUP(A34,HOP!A:U,21,0)</f>
        <v>直采</v>
      </c>
    </row>
    <row r="35" s="4" customFormat="1" spans="1:9">
      <c r="A35" s="5">
        <v>999222015326453</v>
      </c>
      <c r="B35" s="6">
        <v>44950</v>
      </c>
      <c r="C35" s="6">
        <v>44952</v>
      </c>
      <c r="D35" s="4">
        <v>760</v>
      </c>
      <c r="E35" s="4" t="str">
        <f>VLOOKUP(A35,HOP!A:L,12,0)</f>
        <v>760.00</v>
      </c>
      <c r="F35" s="4" t="str">
        <f>VLOOKUP(A35,HOP!A:C,3,0)</f>
        <v>2904867</v>
      </c>
      <c r="G35" s="4">
        <f t="shared" ref="G35:G66" si="2">D35-E35</f>
        <v>0</v>
      </c>
      <c r="H35" s="4" t="str">
        <f t="shared" ref="H35:H66" si="3">$H$1&amp;F35</f>
        <v>,2904867</v>
      </c>
      <c r="I35" s="4" t="str">
        <f>VLOOKUP(A35,HOP!A:U,21,0)</f>
        <v>直采</v>
      </c>
    </row>
    <row r="36" s="4" customFormat="1" spans="1:9">
      <c r="A36" s="5">
        <v>999222029619781</v>
      </c>
      <c r="B36" s="6">
        <v>44950</v>
      </c>
      <c r="C36" s="6">
        <v>44952</v>
      </c>
      <c r="D36" s="4">
        <v>1990</v>
      </c>
      <c r="E36" s="4" t="str">
        <f>VLOOKUP(A36,HOP!A:L,12,0)</f>
        <v>1990.00</v>
      </c>
      <c r="F36" s="4" t="str">
        <f>VLOOKUP(A36,HOP!A:C,3,0)</f>
        <v>2910193</v>
      </c>
      <c r="G36" s="4">
        <f t="shared" si="2"/>
        <v>0</v>
      </c>
      <c r="H36" s="4" t="str">
        <f t="shared" si="3"/>
        <v>,2910193</v>
      </c>
      <c r="I36" s="4" t="str">
        <f>VLOOKUP(A36,HOP!A:U,21,0)</f>
        <v>直采</v>
      </c>
    </row>
    <row r="37" s="4" customFormat="1" spans="1:9">
      <c r="A37" s="5">
        <v>999222038884824</v>
      </c>
      <c r="B37" s="6">
        <v>44951</v>
      </c>
      <c r="C37" s="6">
        <v>44952</v>
      </c>
      <c r="D37" s="4">
        <v>434</v>
      </c>
      <c r="E37" s="4" t="str">
        <f>VLOOKUP(A37,HOP!A:L,12,0)</f>
        <v>434.00</v>
      </c>
      <c r="F37" s="4" t="str">
        <f>VLOOKUP(A37,HOP!A:C,3,0)</f>
        <v>2912595</v>
      </c>
      <c r="G37" s="4">
        <f t="shared" si="2"/>
        <v>0</v>
      </c>
      <c r="H37" s="4" t="str">
        <f t="shared" si="3"/>
        <v>,2912595</v>
      </c>
      <c r="I37" s="4" t="str">
        <f>VLOOKUP(A37,HOP!A:U,21,0)</f>
        <v>直采</v>
      </c>
    </row>
    <row r="38" s="4" customFormat="1" spans="1:9">
      <c r="A38" s="5">
        <v>22058408054</v>
      </c>
      <c r="B38" s="6">
        <v>44950</v>
      </c>
      <c r="C38" s="6">
        <v>44952</v>
      </c>
      <c r="D38" s="4">
        <v>3008</v>
      </c>
      <c r="E38" s="4" t="str">
        <f>VLOOKUP(A38,HOP!A:L,12,0)</f>
        <v>3008.00</v>
      </c>
      <c r="F38" s="4" t="str">
        <f>VLOOKUP(A38,HOP!A:C,3,0)</f>
        <v>2915855</v>
      </c>
      <c r="G38" s="4">
        <f t="shared" si="2"/>
        <v>0</v>
      </c>
      <c r="H38" s="4" t="str">
        <f t="shared" si="3"/>
        <v>,2915855</v>
      </c>
      <c r="I38" s="4" t="str">
        <f>VLOOKUP(A38,HOP!A:U,21,0)</f>
        <v>直采</v>
      </c>
    </row>
    <row r="39" s="4" customFormat="1" spans="1:9">
      <c r="A39" s="5">
        <v>999222058417182</v>
      </c>
      <c r="B39" s="6">
        <v>44950</v>
      </c>
      <c r="C39" s="6">
        <v>44952</v>
      </c>
      <c r="D39" s="4">
        <v>3008</v>
      </c>
      <c r="E39" s="4" t="str">
        <f>VLOOKUP(A39,HOP!A:L,12,0)</f>
        <v>3008.00</v>
      </c>
      <c r="F39" s="4" t="str">
        <f>VLOOKUP(A39,HOP!A:C,3,0)</f>
        <v>2915856</v>
      </c>
      <c r="G39" s="4">
        <f t="shared" si="2"/>
        <v>0</v>
      </c>
      <c r="H39" s="4" t="str">
        <f t="shared" si="3"/>
        <v>,2915856</v>
      </c>
      <c r="I39" s="4" t="str">
        <f>VLOOKUP(A39,HOP!A:U,21,0)</f>
        <v>直采</v>
      </c>
    </row>
    <row r="40" s="4" customFormat="1" spans="1:9">
      <c r="A40" s="5">
        <v>999222096608489</v>
      </c>
      <c r="B40" s="6">
        <v>44951</v>
      </c>
      <c r="C40" s="6">
        <v>44952</v>
      </c>
      <c r="D40" s="4">
        <v>1160</v>
      </c>
      <c r="E40" s="4" t="str">
        <f>VLOOKUP(A40,HOP!A:L,12,0)</f>
        <v>1160.00</v>
      </c>
      <c r="F40" s="4" t="str">
        <f>VLOOKUP(A40,HOP!A:C,3,0)</f>
        <v>2925401</v>
      </c>
      <c r="G40" s="4">
        <f t="shared" si="2"/>
        <v>0</v>
      </c>
      <c r="H40" s="4" t="str">
        <f t="shared" si="3"/>
        <v>,2925401</v>
      </c>
      <c r="I40" s="4" t="str">
        <f>VLOOKUP(A40,HOP!A:U,21,0)</f>
        <v>直采</v>
      </c>
    </row>
    <row r="41" s="4" customFormat="1" spans="1:9">
      <c r="A41" s="5">
        <v>999222110954272</v>
      </c>
      <c r="B41" s="6">
        <v>44951</v>
      </c>
      <c r="C41" s="6">
        <v>44952</v>
      </c>
      <c r="D41" s="4">
        <v>428</v>
      </c>
      <c r="E41" s="4" t="str">
        <f>VLOOKUP(A41,HOP!A:L,12,0)</f>
        <v>428.00</v>
      </c>
      <c r="F41" s="4" t="str">
        <f>VLOOKUP(A41,HOP!A:C,3,0)</f>
        <v>2928990</v>
      </c>
      <c r="G41" s="4">
        <f t="shared" si="2"/>
        <v>0</v>
      </c>
      <c r="H41" s="4" t="str">
        <f t="shared" si="3"/>
        <v>,2928990</v>
      </c>
      <c r="I41" s="4" t="str">
        <f>VLOOKUP(A41,HOP!A:U,21,0)</f>
        <v>直采</v>
      </c>
    </row>
    <row r="42" s="4" customFormat="1" spans="1:9">
      <c r="A42" s="5">
        <v>999222124142031</v>
      </c>
      <c r="B42" s="6">
        <v>44948</v>
      </c>
      <c r="C42" s="6">
        <v>44952</v>
      </c>
      <c r="D42" s="4">
        <v>1200</v>
      </c>
      <c r="E42" s="4" t="str">
        <f>VLOOKUP(A42,HOP!A:L,12,0)</f>
        <v>1200.00</v>
      </c>
      <c r="F42" s="4" t="str">
        <f>VLOOKUP(A42,HOP!A:C,3,0)</f>
        <v>2931994</v>
      </c>
      <c r="G42" s="4">
        <f t="shared" si="2"/>
        <v>0</v>
      </c>
      <c r="H42" s="4" t="str">
        <f t="shared" si="3"/>
        <v>,2931994</v>
      </c>
      <c r="I42" s="4" t="str">
        <f>VLOOKUP(A42,HOP!A:U,21,0)</f>
        <v>直采</v>
      </c>
    </row>
    <row r="43" s="4" customFormat="1" spans="1:9">
      <c r="A43" s="5">
        <v>999222124150841</v>
      </c>
      <c r="B43" s="6">
        <v>44951</v>
      </c>
      <c r="C43" s="6">
        <v>44952</v>
      </c>
      <c r="D43" s="4">
        <v>510</v>
      </c>
      <c r="E43" s="4" t="str">
        <f>VLOOKUP(A43,HOP!A:L,12,0)</f>
        <v>510.00</v>
      </c>
      <c r="F43" s="4" t="str">
        <f>VLOOKUP(A43,HOP!A:C,3,0)</f>
        <v>2931998</v>
      </c>
      <c r="G43" s="4">
        <f t="shared" si="2"/>
        <v>0</v>
      </c>
      <c r="H43" s="4" t="str">
        <f t="shared" si="3"/>
        <v>,2931998</v>
      </c>
      <c r="I43" s="4" t="str">
        <f>VLOOKUP(A43,HOP!A:U,21,0)</f>
        <v>直采</v>
      </c>
    </row>
    <row r="44" s="4" customFormat="1" spans="1:9">
      <c r="A44" s="5">
        <v>999222136246171</v>
      </c>
      <c r="B44" s="6">
        <v>44943</v>
      </c>
      <c r="C44" s="6">
        <v>44952</v>
      </c>
      <c r="D44" s="4">
        <v>3168</v>
      </c>
      <c r="E44" s="4" t="str">
        <f>VLOOKUP(A44,HOP!A:L,12,0)</f>
        <v>3168.00</v>
      </c>
      <c r="F44" s="4" t="str">
        <f>VLOOKUP(A44,HOP!A:C,3,0)</f>
        <v>2934936</v>
      </c>
      <c r="G44" s="4">
        <f t="shared" si="2"/>
        <v>0</v>
      </c>
      <c r="H44" s="4" t="str">
        <f t="shared" si="3"/>
        <v>,2934936</v>
      </c>
      <c r="I44" s="4" t="str">
        <f>VLOOKUP(A44,HOP!A:U,21,0)</f>
        <v>直采</v>
      </c>
    </row>
    <row r="45" s="4" customFormat="1" hidden="1" spans="1:9">
      <c r="A45" s="5">
        <v>999222143343933</v>
      </c>
      <c r="B45" s="6">
        <v>44950</v>
      </c>
      <c r="C45" s="6">
        <v>44952</v>
      </c>
      <c r="D45" s="4">
        <v>0</v>
      </c>
      <c r="E45" s="4" t="e">
        <f>VLOOKUP(A45,HOP!A:L,12,0)</f>
        <v>#N/A</v>
      </c>
      <c r="F45" s="4" t="e">
        <f>VLOOKUP(A45,HOP!A:C,3,0)</f>
        <v>#N/A</v>
      </c>
      <c r="G45" s="4" t="e">
        <f t="shared" si="2"/>
        <v>#N/A</v>
      </c>
      <c r="H45" s="4" t="e">
        <f t="shared" si="3"/>
        <v>#N/A</v>
      </c>
      <c r="I45" s="4" t="e">
        <f>VLOOKUP(A45,HOP!A:U,21,0)</f>
        <v>#N/A</v>
      </c>
    </row>
    <row r="46" s="4" customFormat="1" spans="1:9">
      <c r="A46" s="5">
        <v>999222145195311</v>
      </c>
      <c r="B46" s="6">
        <v>44949</v>
      </c>
      <c r="C46" s="6">
        <v>44952</v>
      </c>
      <c r="D46" s="4">
        <v>4890</v>
      </c>
      <c r="E46" s="4" t="str">
        <f>VLOOKUP(A46,HOP!A:L,12,0)</f>
        <v>4890.00</v>
      </c>
      <c r="F46" s="4" t="str">
        <f>VLOOKUP(A46,HOP!A:C,3,0)</f>
        <v>2937530</v>
      </c>
      <c r="G46" s="4">
        <f t="shared" si="2"/>
        <v>0</v>
      </c>
      <c r="H46" s="4" t="str">
        <f t="shared" si="3"/>
        <v>,2937530</v>
      </c>
      <c r="I46" s="4" t="str">
        <f>VLOOKUP(A46,HOP!A:U,21,0)</f>
        <v>直采</v>
      </c>
    </row>
    <row r="47" s="4" customFormat="1" spans="1:9">
      <c r="A47" s="5">
        <v>999222145608567</v>
      </c>
      <c r="B47" s="6">
        <v>44949</v>
      </c>
      <c r="C47" s="6">
        <v>44952</v>
      </c>
      <c r="D47" s="4">
        <v>2745</v>
      </c>
      <c r="E47" s="4" t="str">
        <f>VLOOKUP(A47,HOP!A:L,12,0)</f>
        <v>2745.00</v>
      </c>
      <c r="F47" s="4" t="str">
        <f>VLOOKUP(A47,HOP!A:C,3,0)</f>
        <v>2937714</v>
      </c>
      <c r="G47" s="4">
        <f t="shared" si="2"/>
        <v>0</v>
      </c>
      <c r="H47" s="4" t="str">
        <f t="shared" si="3"/>
        <v>,2937714</v>
      </c>
      <c r="I47" s="4" t="str">
        <f>VLOOKUP(A47,HOP!A:U,21,0)</f>
        <v>直采</v>
      </c>
    </row>
    <row r="48" s="4" customFormat="1" spans="1:9">
      <c r="A48" s="5">
        <v>22147420822</v>
      </c>
      <c r="B48" s="6">
        <v>44950</v>
      </c>
      <c r="C48" s="6">
        <v>44952</v>
      </c>
      <c r="D48" s="4">
        <v>2670</v>
      </c>
      <c r="E48" s="4" t="str">
        <f>VLOOKUP(A48,HOP!A:L,12,0)</f>
        <v>2670.00</v>
      </c>
      <c r="F48" s="4" t="str">
        <f>VLOOKUP(A48,HOP!A:C,3,0)</f>
        <v>2937873</v>
      </c>
      <c r="G48" s="4">
        <f t="shared" si="2"/>
        <v>0</v>
      </c>
      <c r="H48" s="4" t="str">
        <f t="shared" si="3"/>
        <v>,2937873</v>
      </c>
      <c r="I48" s="4" t="str">
        <f>VLOOKUP(A48,HOP!A:U,21,0)</f>
        <v>直采</v>
      </c>
    </row>
    <row r="49" s="4" customFormat="1" spans="1:9">
      <c r="A49" s="5">
        <v>999222149787216</v>
      </c>
      <c r="B49" s="6">
        <v>44946</v>
      </c>
      <c r="C49" s="6">
        <v>44952</v>
      </c>
      <c r="D49" s="4">
        <v>6595</v>
      </c>
      <c r="E49" s="4" t="str">
        <f>VLOOKUP(A49,HOP!A:L,12,0)</f>
        <v>6595.00</v>
      </c>
      <c r="F49" s="4" t="str">
        <f>VLOOKUP(A49,HOP!A:C,3,0)</f>
        <v>2938456</v>
      </c>
      <c r="G49" s="4">
        <f t="shared" si="2"/>
        <v>0</v>
      </c>
      <c r="H49" s="4" t="str">
        <f t="shared" si="3"/>
        <v>,2938456</v>
      </c>
      <c r="I49" s="4" t="str">
        <f>VLOOKUP(A49,HOP!A:U,21,0)</f>
        <v>直采</v>
      </c>
    </row>
    <row r="50" s="4" customFormat="1" spans="1:9">
      <c r="A50" s="5">
        <v>999222158892892</v>
      </c>
      <c r="B50" s="6">
        <v>44950</v>
      </c>
      <c r="C50" s="6">
        <v>44952</v>
      </c>
      <c r="D50" s="4">
        <v>4540</v>
      </c>
      <c r="E50" s="4" t="str">
        <f>VLOOKUP(A50,HOP!A:L,12,0)</f>
        <v>4540.00</v>
      </c>
      <c r="F50" s="4" t="str">
        <f>VLOOKUP(A50,HOP!A:C,3,0)</f>
        <v>2940897</v>
      </c>
      <c r="G50" s="4">
        <f t="shared" si="2"/>
        <v>0</v>
      </c>
      <c r="H50" s="4" t="str">
        <f t="shared" si="3"/>
        <v>,2940897</v>
      </c>
      <c r="I50" s="4" t="str">
        <f>VLOOKUP(A50,HOP!A:U,21,0)</f>
        <v>直采</v>
      </c>
    </row>
    <row r="51" s="4" customFormat="1" spans="1:9">
      <c r="A51" s="5">
        <v>999222159676685</v>
      </c>
      <c r="B51" s="6">
        <v>44949</v>
      </c>
      <c r="C51" s="6">
        <v>44952</v>
      </c>
      <c r="D51" s="4">
        <v>1056</v>
      </c>
      <c r="E51" s="4" t="str">
        <f>VLOOKUP(A51,HOP!A:L,12,0)</f>
        <v>1056.00</v>
      </c>
      <c r="F51" s="4" t="str">
        <f>VLOOKUP(A51,HOP!A:C,3,0)</f>
        <v>2941036</v>
      </c>
      <c r="G51" s="4">
        <f t="shared" si="2"/>
        <v>0</v>
      </c>
      <c r="H51" s="4" t="str">
        <f t="shared" si="3"/>
        <v>,2941036</v>
      </c>
      <c r="I51" s="4" t="str">
        <f>VLOOKUP(A51,HOP!A:U,21,0)</f>
        <v>直采</v>
      </c>
    </row>
    <row r="52" s="4" customFormat="1" spans="1:9">
      <c r="A52" s="5">
        <v>999222160785733</v>
      </c>
      <c r="B52" s="6">
        <v>44951</v>
      </c>
      <c r="C52" s="6">
        <v>44952</v>
      </c>
      <c r="D52" s="4">
        <v>2010</v>
      </c>
      <c r="E52" s="4" t="str">
        <f>VLOOKUP(A52,HOP!A:L,12,0)</f>
        <v>2010.00</v>
      </c>
      <c r="F52" s="4" t="str">
        <f>VLOOKUP(A52,HOP!A:C,3,0)</f>
        <v>2941385</v>
      </c>
      <c r="G52" s="4">
        <f t="shared" si="2"/>
        <v>0</v>
      </c>
      <c r="H52" s="4" t="str">
        <f t="shared" si="3"/>
        <v>,2941385</v>
      </c>
      <c r="I52" s="4" t="str">
        <f>VLOOKUP(A52,HOP!A:U,21,0)</f>
        <v>直采</v>
      </c>
    </row>
    <row r="53" s="4" customFormat="1" spans="1:9">
      <c r="A53" s="5">
        <v>999222161239072</v>
      </c>
      <c r="B53" s="6">
        <v>44950</v>
      </c>
      <c r="C53" s="6">
        <v>44952</v>
      </c>
      <c r="D53" s="4">
        <v>2338</v>
      </c>
      <c r="E53" s="4" t="str">
        <f>VLOOKUP(A53,HOP!A:L,12,0)</f>
        <v>2338.00</v>
      </c>
      <c r="F53" s="4" t="str">
        <f>VLOOKUP(A53,HOP!A:C,3,0)</f>
        <v>2941501</v>
      </c>
      <c r="G53" s="4">
        <f t="shared" si="2"/>
        <v>0</v>
      </c>
      <c r="H53" s="4" t="str">
        <f t="shared" si="3"/>
        <v>,2941501</v>
      </c>
      <c r="I53" s="4" t="str">
        <f>VLOOKUP(A53,HOP!A:U,21,0)</f>
        <v>直采</v>
      </c>
    </row>
    <row r="54" s="4" customFormat="1" spans="1:9">
      <c r="A54" s="5">
        <v>999222161252263</v>
      </c>
      <c r="B54" s="6">
        <v>44950</v>
      </c>
      <c r="C54" s="6">
        <v>44952</v>
      </c>
      <c r="D54" s="4">
        <v>2338</v>
      </c>
      <c r="E54" s="4" t="str">
        <f>VLOOKUP(A54,HOP!A:L,12,0)</f>
        <v>2338.00</v>
      </c>
      <c r="F54" s="4" t="str">
        <f>VLOOKUP(A54,HOP!A:C,3,0)</f>
        <v>2941507</v>
      </c>
      <c r="G54" s="4">
        <f t="shared" si="2"/>
        <v>0</v>
      </c>
      <c r="H54" s="4" t="str">
        <f t="shared" si="3"/>
        <v>,2941507</v>
      </c>
      <c r="I54" s="4" t="str">
        <f>VLOOKUP(A54,HOP!A:U,21,0)</f>
        <v>直采</v>
      </c>
    </row>
    <row r="55" s="4" customFormat="1" spans="1:9">
      <c r="A55" s="5">
        <v>999222161851996</v>
      </c>
      <c r="B55" s="6">
        <v>44948</v>
      </c>
      <c r="C55" s="6">
        <v>44952</v>
      </c>
      <c r="D55" s="4">
        <v>5376</v>
      </c>
      <c r="E55" s="4" t="str">
        <f>VLOOKUP(A55,HOP!A:L,12,0)</f>
        <v>5376.00</v>
      </c>
      <c r="F55" s="4" t="str">
        <f>VLOOKUP(A55,HOP!A:C,3,0)</f>
        <v>2941845</v>
      </c>
      <c r="G55" s="4">
        <f t="shared" si="2"/>
        <v>0</v>
      </c>
      <c r="H55" s="4" t="str">
        <f t="shared" si="3"/>
        <v>,2941845</v>
      </c>
      <c r="I55" s="4" t="str">
        <f>VLOOKUP(A55,HOP!A:U,21,0)</f>
        <v>直采</v>
      </c>
    </row>
    <row r="56" s="4" customFormat="1" spans="1:9">
      <c r="A56" s="5">
        <v>999222166692694</v>
      </c>
      <c r="B56" s="6">
        <v>44948</v>
      </c>
      <c r="C56" s="6">
        <v>44952</v>
      </c>
      <c r="D56" s="4">
        <v>2240</v>
      </c>
      <c r="E56" s="4" t="str">
        <f>VLOOKUP(A56,HOP!A:L,12,0)</f>
        <v>2240.00</v>
      </c>
      <c r="F56" s="4" t="str">
        <f>VLOOKUP(A56,HOP!A:C,3,0)</f>
        <v>2942855</v>
      </c>
      <c r="G56" s="4">
        <f t="shared" si="2"/>
        <v>0</v>
      </c>
      <c r="H56" s="4" t="str">
        <f t="shared" si="3"/>
        <v>,2942855</v>
      </c>
      <c r="I56" s="4" t="str">
        <f>VLOOKUP(A56,HOP!A:U,21,0)</f>
        <v>直采</v>
      </c>
    </row>
    <row r="57" s="4" customFormat="1" spans="1:9">
      <c r="A57" s="5">
        <v>999222173889006</v>
      </c>
      <c r="B57" s="6">
        <v>44951</v>
      </c>
      <c r="C57" s="6">
        <v>44952</v>
      </c>
      <c r="D57" s="4">
        <v>352</v>
      </c>
      <c r="E57" s="4" t="str">
        <f>VLOOKUP(A57,HOP!A:L,12,0)</f>
        <v>352.00</v>
      </c>
      <c r="F57" s="4" t="str">
        <f>VLOOKUP(A57,HOP!A:C,3,0)</f>
        <v>2944420</v>
      </c>
      <c r="G57" s="4">
        <f t="shared" si="2"/>
        <v>0</v>
      </c>
      <c r="H57" s="4" t="str">
        <f t="shared" si="3"/>
        <v>,2944420</v>
      </c>
      <c r="I57" s="4" t="str">
        <f>VLOOKUP(A57,HOP!A:U,21,0)</f>
        <v>直采</v>
      </c>
    </row>
    <row r="58" s="4" customFormat="1" spans="1:9">
      <c r="A58" s="5">
        <v>999222179276827</v>
      </c>
      <c r="B58" s="6">
        <v>44951</v>
      </c>
      <c r="C58" s="6">
        <v>44952</v>
      </c>
      <c r="D58" s="4">
        <v>420</v>
      </c>
      <c r="E58" s="4" t="str">
        <f>VLOOKUP(A58,HOP!A:L,12,0)</f>
        <v>420.00</v>
      </c>
      <c r="F58" s="4" t="str">
        <f>VLOOKUP(A58,HOP!A:C,3,0)</f>
        <v>2945448</v>
      </c>
      <c r="G58" s="4">
        <f t="shared" si="2"/>
        <v>0</v>
      </c>
      <c r="H58" s="4" t="str">
        <f t="shared" si="3"/>
        <v>,2945448</v>
      </c>
      <c r="I58" s="4" t="str">
        <f>VLOOKUP(A58,HOP!A:U,21,0)</f>
        <v>直采</v>
      </c>
    </row>
    <row r="59" s="4" customFormat="1" spans="1:9">
      <c r="A59" s="5">
        <v>999222188361738</v>
      </c>
      <c r="B59" s="6">
        <v>44950</v>
      </c>
      <c r="C59" s="6">
        <v>44952</v>
      </c>
      <c r="D59" s="4">
        <v>3250</v>
      </c>
      <c r="E59" s="4" t="str">
        <f>VLOOKUP(A59,HOP!A:L,12,0)</f>
        <v>3250.00</v>
      </c>
      <c r="F59" s="4" t="str">
        <f>VLOOKUP(A59,HOP!A:C,3,0)</f>
        <v>2947128</v>
      </c>
      <c r="G59" s="4">
        <f t="shared" si="2"/>
        <v>0</v>
      </c>
      <c r="H59" s="4" t="str">
        <f t="shared" si="3"/>
        <v>,2947128</v>
      </c>
      <c r="I59" s="4" t="str">
        <f>VLOOKUP(A59,HOP!A:U,21,0)</f>
        <v>直采</v>
      </c>
    </row>
    <row r="60" s="4" customFormat="1" spans="1:9">
      <c r="A60" s="5">
        <v>999222195290840</v>
      </c>
      <c r="B60" s="6">
        <v>44950</v>
      </c>
      <c r="C60" s="6">
        <v>44952</v>
      </c>
      <c r="D60" s="4">
        <v>4460</v>
      </c>
      <c r="E60" s="4" t="str">
        <f>VLOOKUP(A60,HOP!A:L,12,0)</f>
        <v>4460.00</v>
      </c>
      <c r="F60" s="4" t="str">
        <f>VLOOKUP(A60,HOP!A:C,3,0)</f>
        <v>2948392</v>
      </c>
      <c r="G60" s="4">
        <f t="shared" si="2"/>
        <v>0</v>
      </c>
      <c r="H60" s="4" t="str">
        <f t="shared" si="3"/>
        <v>,2948392</v>
      </c>
      <c r="I60" s="4" t="str">
        <f>VLOOKUP(A60,HOP!A:U,21,0)</f>
        <v>直采</v>
      </c>
    </row>
    <row r="61" s="4" customFormat="1" spans="1:9">
      <c r="A61" s="5">
        <v>999222201063838</v>
      </c>
      <c r="B61" s="6">
        <v>44949</v>
      </c>
      <c r="C61" s="6">
        <v>44952</v>
      </c>
      <c r="D61" s="4">
        <v>4800</v>
      </c>
      <c r="E61" s="4" t="str">
        <f>VLOOKUP(A61,HOP!A:L,12,0)</f>
        <v>4800.00</v>
      </c>
      <c r="F61" s="4" t="str">
        <f>VLOOKUP(A61,HOP!A:C,3,0)</f>
        <v>2949222</v>
      </c>
      <c r="G61" s="4">
        <f t="shared" si="2"/>
        <v>0</v>
      </c>
      <c r="H61" s="4" t="str">
        <f t="shared" si="3"/>
        <v>,2949222</v>
      </c>
      <c r="I61" s="4" t="str">
        <f>VLOOKUP(A61,HOP!A:U,21,0)</f>
        <v>直采</v>
      </c>
    </row>
    <row r="62" s="4" customFormat="1" spans="1:9">
      <c r="A62" s="5">
        <v>999222202148056</v>
      </c>
      <c r="B62" s="6">
        <v>44951</v>
      </c>
      <c r="C62" s="6">
        <v>44952</v>
      </c>
      <c r="D62" s="4">
        <v>420</v>
      </c>
      <c r="E62" s="4" t="str">
        <f>VLOOKUP(A62,HOP!A:L,12,0)</f>
        <v>420.00</v>
      </c>
      <c r="F62" s="4" t="str">
        <f>VLOOKUP(A62,HOP!A:C,3,0)</f>
        <v>2949475</v>
      </c>
      <c r="G62" s="4">
        <f t="shared" si="2"/>
        <v>0</v>
      </c>
      <c r="H62" s="4" t="str">
        <f t="shared" si="3"/>
        <v>,2949475</v>
      </c>
      <c r="I62" s="4" t="str">
        <f>VLOOKUP(A62,HOP!A:U,21,0)</f>
        <v>直采</v>
      </c>
    </row>
    <row r="63" s="4" customFormat="1" hidden="1" spans="1:9">
      <c r="A63" s="5">
        <v>999222202148359</v>
      </c>
      <c r="B63" s="6">
        <v>44946</v>
      </c>
      <c r="C63" s="6">
        <v>44952</v>
      </c>
      <c r="D63" s="4">
        <v>0</v>
      </c>
      <c r="E63" s="4" t="e">
        <f>VLOOKUP(A63,HOP!A:L,12,0)</f>
        <v>#N/A</v>
      </c>
      <c r="F63" s="4" t="e">
        <f>VLOOKUP(A63,HOP!A:C,3,0)</f>
        <v>#N/A</v>
      </c>
      <c r="G63" s="4" t="e">
        <f t="shared" si="2"/>
        <v>#N/A</v>
      </c>
      <c r="H63" s="4" t="e">
        <f t="shared" si="3"/>
        <v>#N/A</v>
      </c>
      <c r="I63" s="4" t="e">
        <f>VLOOKUP(A63,HOP!A:U,21,0)</f>
        <v>#N/A</v>
      </c>
    </row>
    <row r="64" s="4" customFormat="1" spans="1:9">
      <c r="A64" s="5">
        <v>999222202499495</v>
      </c>
      <c r="B64" s="6">
        <v>44949</v>
      </c>
      <c r="C64" s="6">
        <v>44952</v>
      </c>
      <c r="D64" s="4">
        <v>2745</v>
      </c>
      <c r="E64" s="4" t="str">
        <f>VLOOKUP(A64,HOP!A:L,12,0)</f>
        <v>2745.00</v>
      </c>
      <c r="F64" s="4" t="str">
        <f>VLOOKUP(A64,HOP!A:C,3,0)</f>
        <v>2949541</v>
      </c>
      <c r="G64" s="4">
        <f t="shared" si="2"/>
        <v>0</v>
      </c>
      <c r="H64" s="4" t="str">
        <f t="shared" si="3"/>
        <v>,2949541</v>
      </c>
      <c r="I64" s="4" t="str">
        <f>VLOOKUP(A64,HOP!A:U,21,0)</f>
        <v>直采</v>
      </c>
    </row>
    <row r="65" s="4" customFormat="1" spans="1:9">
      <c r="A65" s="5">
        <v>22204805609</v>
      </c>
      <c r="B65" s="6">
        <v>44950</v>
      </c>
      <c r="C65" s="6">
        <v>44952</v>
      </c>
      <c r="D65" s="4">
        <v>2532</v>
      </c>
      <c r="E65" s="4" t="str">
        <f>VLOOKUP(A65,HOP!A:L,12,0)</f>
        <v>2532.00</v>
      </c>
      <c r="F65" s="4" t="str">
        <f>VLOOKUP(A65,HOP!A:C,3,0)</f>
        <v>2950021</v>
      </c>
      <c r="G65" s="4">
        <f t="shared" si="2"/>
        <v>0</v>
      </c>
      <c r="H65" s="4" t="str">
        <f t="shared" si="3"/>
        <v>,2950021</v>
      </c>
      <c r="I65" s="4" t="str">
        <f>VLOOKUP(A65,HOP!A:U,21,0)</f>
        <v>直采</v>
      </c>
    </row>
    <row r="66" s="4" customFormat="1" spans="1:9">
      <c r="A66" s="5">
        <v>999222208251186</v>
      </c>
      <c r="B66" s="6">
        <v>44948</v>
      </c>
      <c r="C66" s="6">
        <v>44952</v>
      </c>
      <c r="D66" s="4">
        <v>2288</v>
      </c>
      <c r="E66" s="4" t="str">
        <f>VLOOKUP(A66,HOP!A:L,12,0)</f>
        <v>2288.00</v>
      </c>
      <c r="F66" s="4" t="str">
        <f>VLOOKUP(A66,HOP!A:C,3,0)</f>
        <v>2950445</v>
      </c>
      <c r="G66" s="4">
        <f t="shared" si="2"/>
        <v>0</v>
      </c>
      <c r="H66" s="4" t="str">
        <f t="shared" si="3"/>
        <v>,2950445</v>
      </c>
      <c r="I66" s="4" t="str">
        <f>VLOOKUP(A66,HOP!A:U,21,0)</f>
        <v>直采</v>
      </c>
    </row>
    <row r="67" s="4" customFormat="1" spans="1:9">
      <c r="A67" s="5">
        <v>999222210845264</v>
      </c>
      <c r="B67" s="6">
        <v>44948</v>
      </c>
      <c r="C67" s="6">
        <v>44952</v>
      </c>
      <c r="D67" s="4">
        <v>5708</v>
      </c>
      <c r="E67" s="4" t="str">
        <f>VLOOKUP(A67,HOP!A:L,12,0)</f>
        <v>5708.00</v>
      </c>
      <c r="F67" s="4" t="str">
        <f>VLOOKUP(A67,HOP!A:C,3,0)</f>
        <v>2950998</v>
      </c>
      <c r="G67" s="4">
        <f t="shared" ref="G67:G98" si="4">D67-E67</f>
        <v>0</v>
      </c>
      <c r="H67" s="4" t="str">
        <f t="shared" ref="H67:H98" si="5">$H$1&amp;F67</f>
        <v>,2950998</v>
      </c>
      <c r="I67" s="4" t="str">
        <f>VLOOKUP(A67,HOP!A:U,21,0)</f>
        <v>直采</v>
      </c>
    </row>
    <row r="68" s="4" customFormat="1" spans="1:9">
      <c r="A68" s="5">
        <v>999222216370870</v>
      </c>
      <c r="B68" s="6">
        <v>44950</v>
      </c>
      <c r="C68" s="6">
        <v>44952</v>
      </c>
      <c r="D68" s="4">
        <v>2050</v>
      </c>
      <c r="E68" s="4" t="str">
        <f>VLOOKUP(A68,HOP!A:L,12,0)</f>
        <v>2050.00</v>
      </c>
      <c r="F68" s="4" t="str">
        <f>VLOOKUP(A68,HOP!A:C,3,0)</f>
        <v>2951692</v>
      </c>
      <c r="G68" s="4">
        <f t="shared" si="4"/>
        <v>0</v>
      </c>
      <c r="H68" s="4" t="str">
        <f t="shared" si="5"/>
        <v>,2951692</v>
      </c>
      <c r="I68" s="4" t="str">
        <f>VLOOKUP(A68,HOP!A:U,21,0)</f>
        <v>直采</v>
      </c>
    </row>
    <row r="69" s="4" customFormat="1" spans="1:9">
      <c r="A69" s="5">
        <v>999222218503177</v>
      </c>
      <c r="B69" s="6">
        <v>44950</v>
      </c>
      <c r="C69" s="6">
        <v>44952</v>
      </c>
      <c r="D69" s="4">
        <v>892</v>
      </c>
      <c r="E69" s="4" t="str">
        <f>VLOOKUP(A69,HOP!A:L,12,0)</f>
        <v>892.00</v>
      </c>
      <c r="F69" s="4" t="str">
        <f>VLOOKUP(A69,HOP!A:C,3,0)</f>
        <v>2952153</v>
      </c>
      <c r="G69" s="4">
        <f t="shared" si="4"/>
        <v>0</v>
      </c>
      <c r="H69" s="4" t="str">
        <f t="shared" si="5"/>
        <v>,2952153</v>
      </c>
      <c r="I69" s="4" t="str">
        <f>VLOOKUP(A69,HOP!A:U,21,0)</f>
        <v>直采</v>
      </c>
    </row>
    <row r="70" s="4" customFormat="1" spans="1:9">
      <c r="A70" s="5">
        <v>999222221108791</v>
      </c>
      <c r="B70" s="6">
        <v>44951</v>
      </c>
      <c r="C70" s="6">
        <v>44952</v>
      </c>
      <c r="D70" s="4">
        <v>1060</v>
      </c>
      <c r="E70" s="4" t="str">
        <f>VLOOKUP(A70,HOP!A:L,12,0)</f>
        <v>1060.00</v>
      </c>
      <c r="F70" s="4" t="str">
        <f>VLOOKUP(A70,HOP!A:C,3,0)</f>
        <v>2952627</v>
      </c>
      <c r="G70" s="4">
        <f t="shared" si="4"/>
        <v>0</v>
      </c>
      <c r="H70" s="4" t="str">
        <f t="shared" si="5"/>
        <v>,2952627</v>
      </c>
      <c r="I70" s="4" t="str">
        <f>VLOOKUP(A70,HOP!A:U,21,0)</f>
        <v>直采</v>
      </c>
    </row>
    <row r="71" s="4" customFormat="1" spans="1:9">
      <c r="A71" s="5">
        <v>999222227176476</v>
      </c>
      <c r="B71" s="6">
        <v>44951</v>
      </c>
      <c r="C71" s="6">
        <v>44952</v>
      </c>
      <c r="D71" s="4">
        <v>352</v>
      </c>
      <c r="E71" s="4" t="str">
        <f>VLOOKUP(A71,HOP!A:L,12,0)</f>
        <v>352.00</v>
      </c>
      <c r="F71" s="4" t="str">
        <f>VLOOKUP(A71,HOP!A:C,3,0)</f>
        <v>2953622</v>
      </c>
      <c r="G71" s="4">
        <f t="shared" si="4"/>
        <v>0</v>
      </c>
      <c r="H71" s="4" t="str">
        <f t="shared" si="5"/>
        <v>,2953622</v>
      </c>
      <c r="I71" s="4" t="str">
        <f>VLOOKUP(A71,HOP!A:U,21,0)</f>
        <v>直采</v>
      </c>
    </row>
    <row r="72" s="4" customFormat="1" spans="1:9">
      <c r="A72" s="5">
        <v>999222227458308</v>
      </c>
      <c r="B72" s="6">
        <v>44948</v>
      </c>
      <c r="C72" s="6">
        <v>44952</v>
      </c>
      <c r="D72" s="4">
        <v>6600</v>
      </c>
      <c r="E72" s="4" t="str">
        <f>VLOOKUP(A72,HOP!A:L,12,0)</f>
        <v>6600.00</v>
      </c>
      <c r="F72" s="4" t="str">
        <f>VLOOKUP(A72,HOP!A:C,3,0)</f>
        <v>2953702</v>
      </c>
      <c r="G72" s="4">
        <f t="shared" si="4"/>
        <v>0</v>
      </c>
      <c r="H72" s="4" t="str">
        <f t="shared" si="5"/>
        <v>,2953702</v>
      </c>
      <c r="I72" s="4" t="str">
        <f>VLOOKUP(A72,HOP!A:U,21,0)</f>
        <v>直采</v>
      </c>
    </row>
    <row r="73" s="4" customFormat="1" spans="1:9">
      <c r="A73" s="5">
        <v>999222227568327</v>
      </c>
      <c r="B73" s="6">
        <v>44950</v>
      </c>
      <c r="C73" s="6">
        <v>44952</v>
      </c>
      <c r="D73" s="4">
        <v>1196</v>
      </c>
      <c r="E73" s="4" t="str">
        <f>VLOOKUP(A73,HOP!A:L,12,0)</f>
        <v>1196.00</v>
      </c>
      <c r="F73" s="4" t="str">
        <f>VLOOKUP(A73,HOP!A:C,3,0)</f>
        <v>2953729</v>
      </c>
      <c r="G73" s="4">
        <f t="shared" si="4"/>
        <v>0</v>
      </c>
      <c r="H73" s="4" t="str">
        <f t="shared" si="5"/>
        <v>,2953729</v>
      </c>
      <c r="I73" s="4" t="str">
        <f>VLOOKUP(A73,HOP!A:U,21,0)</f>
        <v>直采</v>
      </c>
    </row>
    <row r="74" s="4" customFormat="1" spans="1:9">
      <c r="A74" s="5">
        <v>999222227668627</v>
      </c>
      <c r="B74" s="6">
        <v>44951</v>
      </c>
      <c r="C74" s="6">
        <v>44952</v>
      </c>
      <c r="D74" s="4">
        <v>3000</v>
      </c>
      <c r="E74" s="4" t="str">
        <f>VLOOKUP(A74,HOP!A:L,12,0)</f>
        <v>3000.00</v>
      </c>
      <c r="F74" s="4" t="str">
        <f>VLOOKUP(A74,HOP!A:C,3,0)</f>
        <v>2953753</v>
      </c>
      <c r="G74" s="4">
        <f t="shared" si="4"/>
        <v>0</v>
      </c>
      <c r="H74" s="4" t="str">
        <f t="shared" si="5"/>
        <v>,2953753</v>
      </c>
      <c r="I74" s="4" t="str">
        <f>VLOOKUP(A74,HOP!A:U,21,0)</f>
        <v>直采</v>
      </c>
    </row>
    <row r="75" s="4" customFormat="1" spans="1:9">
      <c r="A75" s="5">
        <v>999222229434578</v>
      </c>
      <c r="B75" s="6">
        <v>44951</v>
      </c>
      <c r="C75" s="6">
        <v>44952</v>
      </c>
      <c r="D75" s="4">
        <v>422</v>
      </c>
      <c r="E75" s="4" t="str">
        <f>VLOOKUP(A75,HOP!A:L,12,0)</f>
        <v>422.00</v>
      </c>
      <c r="F75" s="4" t="str">
        <f>VLOOKUP(A75,HOP!A:C,3,0)</f>
        <v>2954156</v>
      </c>
      <c r="G75" s="4">
        <f t="shared" si="4"/>
        <v>0</v>
      </c>
      <c r="H75" s="4" t="str">
        <f t="shared" si="5"/>
        <v>,2954156</v>
      </c>
      <c r="I75" s="4" t="str">
        <f>VLOOKUP(A75,HOP!A:U,21,0)</f>
        <v>直采</v>
      </c>
    </row>
    <row r="76" s="4" customFormat="1" spans="1:9">
      <c r="A76" s="5">
        <v>999222229531159</v>
      </c>
      <c r="B76" s="6">
        <v>44950</v>
      </c>
      <c r="C76" s="6">
        <v>44952</v>
      </c>
      <c r="D76" s="4">
        <v>3772</v>
      </c>
      <c r="E76" s="4" t="str">
        <f>VLOOKUP(A76,HOP!A:L,12,0)</f>
        <v>3772.00</v>
      </c>
      <c r="F76" s="4" t="str">
        <f>VLOOKUP(A76,HOP!A:C,3,0)</f>
        <v>2954186</v>
      </c>
      <c r="G76" s="4">
        <f t="shared" si="4"/>
        <v>0</v>
      </c>
      <c r="H76" s="4" t="str">
        <f t="shared" si="5"/>
        <v>,2954186</v>
      </c>
      <c r="I76" s="4" t="str">
        <f>VLOOKUP(A76,HOP!A:U,21,0)</f>
        <v>直采</v>
      </c>
    </row>
    <row r="77" s="4" customFormat="1" spans="1:9">
      <c r="A77" s="5">
        <v>999222234932443</v>
      </c>
      <c r="B77" s="6">
        <v>44949</v>
      </c>
      <c r="C77" s="6">
        <v>44952</v>
      </c>
      <c r="D77" s="4">
        <v>1804</v>
      </c>
      <c r="E77" s="4" t="str">
        <f>VLOOKUP(A77,HOP!A:L,12,0)</f>
        <v>1804.00</v>
      </c>
      <c r="F77" s="4" t="str">
        <f>VLOOKUP(A77,HOP!A:C,3,0)</f>
        <v>2954979</v>
      </c>
      <c r="G77" s="4">
        <f t="shared" si="4"/>
        <v>0</v>
      </c>
      <c r="H77" s="4" t="str">
        <f t="shared" si="5"/>
        <v>,2954979</v>
      </c>
      <c r="I77" s="4" t="str">
        <f>VLOOKUP(A77,HOP!A:U,21,0)</f>
        <v>直采</v>
      </c>
    </row>
    <row r="78" s="4" customFormat="1" spans="1:9">
      <c r="A78" s="5">
        <v>999222236860628</v>
      </c>
      <c r="B78" s="6">
        <v>44950</v>
      </c>
      <c r="C78" s="6">
        <v>44952</v>
      </c>
      <c r="D78" s="4">
        <v>1704</v>
      </c>
      <c r="E78" s="4" t="str">
        <f>VLOOKUP(A78,HOP!A:L,12,0)</f>
        <v>1704.00</v>
      </c>
      <c r="F78" s="4" t="str">
        <f>VLOOKUP(A78,HOP!A:C,3,0)</f>
        <v>2955375</v>
      </c>
      <c r="G78" s="4">
        <f t="shared" si="4"/>
        <v>0</v>
      </c>
      <c r="H78" s="4" t="str">
        <f t="shared" si="5"/>
        <v>,2955375</v>
      </c>
      <c r="I78" s="4" t="str">
        <f>VLOOKUP(A78,HOP!A:U,21,0)</f>
        <v>直采</v>
      </c>
    </row>
    <row r="79" s="4" customFormat="1" spans="1:9">
      <c r="A79" s="5">
        <v>999222236868251</v>
      </c>
      <c r="B79" s="6">
        <v>44950</v>
      </c>
      <c r="C79" s="6">
        <v>44952</v>
      </c>
      <c r="D79" s="4">
        <v>1704</v>
      </c>
      <c r="E79" s="4" t="str">
        <f>VLOOKUP(A79,HOP!A:L,12,0)</f>
        <v>1704.00</v>
      </c>
      <c r="F79" s="4" t="str">
        <f>VLOOKUP(A79,HOP!A:C,3,0)</f>
        <v>2955379</v>
      </c>
      <c r="G79" s="4">
        <f t="shared" si="4"/>
        <v>0</v>
      </c>
      <c r="H79" s="4" t="str">
        <f t="shared" si="5"/>
        <v>,2955379</v>
      </c>
      <c r="I79" s="4" t="str">
        <f>VLOOKUP(A79,HOP!A:U,21,0)</f>
        <v>直采</v>
      </c>
    </row>
    <row r="80" s="4" customFormat="1" spans="1:9">
      <c r="A80" s="5">
        <v>999222236909104</v>
      </c>
      <c r="B80" s="6">
        <v>44950</v>
      </c>
      <c r="C80" s="6">
        <v>44952</v>
      </c>
      <c r="D80" s="4">
        <v>2047.64</v>
      </c>
      <c r="E80" s="4" t="str">
        <f>VLOOKUP(A80,HOP!A:L,12,0)</f>
        <v>2047.64</v>
      </c>
      <c r="F80" s="4" t="str">
        <f>VLOOKUP(A80,HOP!A:C,3,0)</f>
        <v>2955397</v>
      </c>
      <c r="G80" s="4">
        <f t="shared" si="4"/>
        <v>0</v>
      </c>
      <c r="H80" s="4" t="str">
        <f t="shared" si="5"/>
        <v>,2955397</v>
      </c>
      <c r="I80" s="4" t="str">
        <f>VLOOKUP(A80,HOP!A:U,21,0)</f>
        <v>直连</v>
      </c>
    </row>
    <row r="81" s="4" customFormat="1" spans="1:9">
      <c r="A81" s="5">
        <v>999222239398914</v>
      </c>
      <c r="B81" s="6">
        <v>44951</v>
      </c>
      <c r="C81" s="6">
        <v>44952</v>
      </c>
      <c r="D81" s="4">
        <v>424</v>
      </c>
      <c r="E81" s="4" t="str">
        <f>VLOOKUP(A81,HOP!A:L,12,0)</f>
        <v>424.00</v>
      </c>
      <c r="F81" s="4" t="str">
        <f>VLOOKUP(A81,HOP!A:C,3,0)</f>
        <v>2955985</v>
      </c>
      <c r="G81" s="4">
        <f t="shared" si="4"/>
        <v>0</v>
      </c>
      <c r="H81" s="4" t="str">
        <f t="shared" si="5"/>
        <v>,2955985</v>
      </c>
      <c r="I81" s="4" t="str">
        <f>VLOOKUP(A81,HOP!A:U,21,0)</f>
        <v>直采</v>
      </c>
    </row>
    <row r="82" s="4" customFormat="1" spans="1:9">
      <c r="A82" s="5">
        <v>999222245296694</v>
      </c>
      <c r="B82" s="6">
        <v>44951</v>
      </c>
      <c r="C82" s="6">
        <v>44952</v>
      </c>
      <c r="D82" s="4">
        <v>1368</v>
      </c>
      <c r="E82" s="4" t="str">
        <f>VLOOKUP(A82,HOP!A:L,12,0)</f>
        <v>1368.00</v>
      </c>
      <c r="F82" s="4" t="str">
        <f>VLOOKUP(A82,HOP!A:C,3,0)</f>
        <v>2956962</v>
      </c>
      <c r="G82" s="4">
        <f t="shared" si="4"/>
        <v>0</v>
      </c>
      <c r="H82" s="4" t="str">
        <f t="shared" si="5"/>
        <v>,2956962</v>
      </c>
      <c r="I82" s="4" t="str">
        <f>VLOOKUP(A82,HOP!A:U,21,0)</f>
        <v>直采</v>
      </c>
    </row>
    <row r="83" s="4" customFormat="1" spans="1:9">
      <c r="A83" s="5">
        <v>999222245359302</v>
      </c>
      <c r="B83" s="6">
        <v>44950</v>
      </c>
      <c r="C83" s="6">
        <v>44952</v>
      </c>
      <c r="D83" s="4">
        <v>10036</v>
      </c>
      <c r="E83" s="4" t="str">
        <f>VLOOKUP(A83,HOP!A:L,12,0)</f>
        <v>10036.00</v>
      </c>
      <c r="F83" s="4" t="str">
        <f>VLOOKUP(A83,HOP!A:C,3,0)</f>
        <v>2956969</v>
      </c>
      <c r="G83" s="4">
        <f t="shared" si="4"/>
        <v>0</v>
      </c>
      <c r="H83" s="4" t="str">
        <f t="shared" si="5"/>
        <v>,2956969</v>
      </c>
      <c r="I83" s="4" t="str">
        <f>VLOOKUP(A83,HOP!A:U,21,0)</f>
        <v>直采</v>
      </c>
    </row>
    <row r="84" s="4" customFormat="1" spans="1:9">
      <c r="A84" s="5">
        <v>999222248524748</v>
      </c>
      <c r="B84" s="6">
        <v>44947</v>
      </c>
      <c r="C84" s="6">
        <v>44952</v>
      </c>
      <c r="D84" s="4">
        <v>6610</v>
      </c>
      <c r="E84" s="4" t="str">
        <f>VLOOKUP(A84,HOP!A:L,12,0)</f>
        <v>6610.00</v>
      </c>
      <c r="F84" s="4" t="str">
        <f>VLOOKUP(A84,HOP!A:C,3,0)</f>
        <v>2957722</v>
      </c>
      <c r="G84" s="4">
        <f t="shared" si="4"/>
        <v>0</v>
      </c>
      <c r="H84" s="4" t="str">
        <f t="shared" si="5"/>
        <v>,2957722</v>
      </c>
      <c r="I84" s="4" t="str">
        <f>VLOOKUP(A84,HOP!A:U,21,0)</f>
        <v>直采</v>
      </c>
    </row>
    <row r="85" s="4" customFormat="1" spans="1:9">
      <c r="A85" s="5">
        <v>999222248840181</v>
      </c>
      <c r="B85" s="6">
        <v>44951</v>
      </c>
      <c r="C85" s="6">
        <v>44952</v>
      </c>
      <c r="D85" s="4">
        <v>439</v>
      </c>
      <c r="E85" s="4" t="str">
        <f>VLOOKUP(A85,HOP!A:L,12,0)</f>
        <v>439.00</v>
      </c>
      <c r="F85" s="4" t="str">
        <f>VLOOKUP(A85,HOP!A:C,3,0)</f>
        <v>2957804</v>
      </c>
      <c r="G85" s="4">
        <f t="shared" si="4"/>
        <v>0</v>
      </c>
      <c r="H85" s="4" t="str">
        <f t="shared" si="5"/>
        <v>,2957804</v>
      </c>
      <c r="I85" s="4" t="str">
        <f>VLOOKUP(A85,HOP!A:U,21,0)</f>
        <v>直采</v>
      </c>
    </row>
    <row r="86" s="4" customFormat="1" spans="1:9">
      <c r="A86" s="5">
        <v>999222250603149</v>
      </c>
      <c r="B86" s="6">
        <v>44950</v>
      </c>
      <c r="C86" s="6">
        <v>44952</v>
      </c>
      <c r="D86" s="4">
        <v>1271</v>
      </c>
      <c r="E86" s="4" t="str">
        <f>VLOOKUP(A86,HOP!A:L,12,0)</f>
        <v>1271.00</v>
      </c>
      <c r="F86" s="4" t="str">
        <f>VLOOKUP(A86,HOP!A:C,3,0)</f>
        <v>2958322</v>
      </c>
      <c r="G86" s="4">
        <f t="shared" si="4"/>
        <v>0</v>
      </c>
      <c r="H86" s="4" t="str">
        <f t="shared" si="5"/>
        <v>,2958322</v>
      </c>
      <c r="I86" s="4" t="str">
        <f>VLOOKUP(A86,HOP!A:U,21,0)</f>
        <v>直采</v>
      </c>
    </row>
    <row r="87" s="4" customFormat="1" spans="1:9">
      <c r="A87" s="5">
        <v>999222250629158</v>
      </c>
      <c r="B87" s="6">
        <v>44951</v>
      </c>
      <c r="C87" s="6">
        <v>44952</v>
      </c>
      <c r="D87" s="4">
        <v>1244</v>
      </c>
      <c r="E87" s="4" t="str">
        <f>VLOOKUP(A87,HOP!A:L,12,0)</f>
        <v>1244.00</v>
      </c>
      <c r="F87" s="4" t="str">
        <f>VLOOKUP(A87,HOP!A:C,3,0)</f>
        <v>2958339</v>
      </c>
      <c r="G87" s="4">
        <f t="shared" si="4"/>
        <v>0</v>
      </c>
      <c r="H87" s="4" t="str">
        <f t="shared" si="5"/>
        <v>,2958339</v>
      </c>
      <c r="I87" s="4" t="str">
        <f>VLOOKUP(A87,HOP!A:U,21,0)</f>
        <v>直采</v>
      </c>
    </row>
    <row r="88" s="4" customFormat="1" spans="1:9">
      <c r="A88" s="5">
        <v>999222251117081</v>
      </c>
      <c r="B88" s="6">
        <v>44951</v>
      </c>
      <c r="C88" s="6">
        <v>44952</v>
      </c>
      <c r="D88" s="4">
        <v>2130</v>
      </c>
      <c r="E88" s="4" t="str">
        <f>VLOOKUP(A88,HOP!A:L,12,0)</f>
        <v>2130.00</v>
      </c>
      <c r="F88" s="4" t="str">
        <f>VLOOKUP(A88,HOP!A:C,3,0)</f>
        <v>2958522</v>
      </c>
      <c r="G88" s="4">
        <f t="shared" si="4"/>
        <v>0</v>
      </c>
      <c r="H88" s="4" t="str">
        <f t="shared" si="5"/>
        <v>,2958522</v>
      </c>
      <c r="I88" s="4" t="str">
        <f>VLOOKUP(A88,HOP!A:U,21,0)</f>
        <v>直采</v>
      </c>
    </row>
    <row r="89" s="4" customFormat="1" spans="1:9">
      <c r="A89" s="5">
        <v>999222256340749</v>
      </c>
      <c r="B89" s="6">
        <v>44951</v>
      </c>
      <c r="C89" s="6">
        <v>44952</v>
      </c>
      <c r="D89" s="4">
        <v>1368</v>
      </c>
      <c r="E89" s="4" t="str">
        <f>VLOOKUP(A89,HOP!A:L,12,0)</f>
        <v>1368.00</v>
      </c>
      <c r="F89" s="4" t="str">
        <f>VLOOKUP(A89,HOP!A:C,3,0)</f>
        <v>2959198</v>
      </c>
      <c r="G89" s="4">
        <f t="shared" si="4"/>
        <v>0</v>
      </c>
      <c r="H89" s="4" t="str">
        <f t="shared" si="5"/>
        <v>,2959198</v>
      </c>
      <c r="I89" s="4" t="str">
        <f>VLOOKUP(A89,HOP!A:U,21,0)</f>
        <v>直采</v>
      </c>
    </row>
    <row r="90" s="4" customFormat="1" spans="1:9">
      <c r="A90" s="5">
        <v>999222257445894</v>
      </c>
      <c r="B90" s="6">
        <v>44945</v>
      </c>
      <c r="C90" s="6">
        <v>44952</v>
      </c>
      <c r="D90" s="4">
        <v>3913</v>
      </c>
      <c r="E90" s="4" t="str">
        <f>VLOOKUP(A90,HOP!A:L,12,0)</f>
        <v>3913.00</v>
      </c>
      <c r="F90" s="4" t="str">
        <f>VLOOKUP(A90,HOP!A:C,3,0)</f>
        <v>2959519</v>
      </c>
      <c r="G90" s="4">
        <f t="shared" si="4"/>
        <v>0</v>
      </c>
      <c r="H90" s="4" t="str">
        <f t="shared" si="5"/>
        <v>,2959519</v>
      </c>
      <c r="I90" s="4" t="str">
        <f>VLOOKUP(A90,HOP!A:U,21,0)</f>
        <v>直采</v>
      </c>
    </row>
    <row r="91" s="4" customFormat="1" spans="1:9">
      <c r="A91" s="5">
        <v>999222259272237</v>
      </c>
      <c r="B91" s="6">
        <v>44949</v>
      </c>
      <c r="C91" s="6">
        <v>44952</v>
      </c>
      <c r="D91" s="4">
        <v>1947</v>
      </c>
      <c r="E91" s="4" t="str">
        <f>VLOOKUP(A91,HOP!A:L,12,0)</f>
        <v>1947.00</v>
      </c>
      <c r="F91" s="4" t="str">
        <f>VLOOKUP(A91,HOP!A:C,3,0)</f>
        <v>2960007</v>
      </c>
      <c r="G91" s="4">
        <f t="shared" si="4"/>
        <v>0</v>
      </c>
      <c r="H91" s="4" t="str">
        <f t="shared" si="5"/>
        <v>,2960007</v>
      </c>
      <c r="I91" s="4" t="str">
        <f>VLOOKUP(A91,HOP!A:U,21,0)</f>
        <v>直采</v>
      </c>
    </row>
    <row r="92" s="4" customFormat="1" hidden="1" spans="1:9">
      <c r="A92" s="5">
        <v>999222265751097</v>
      </c>
      <c r="B92" s="6">
        <v>44950</v>
      </c>
      <c r="C92" s="6">
        <v>44952</v>
      </c>
      <c r="D92" s="4">
        <v>0</v>
      </c>
      <c r="E92" s="4" t="e">
        <f>VLOOKUP(A92,HOP!A:L,12,0)</f>
        <v>#N/A</v>
      </c>
      <c r="F92" s="4" t="e">
        <f>VLOOKUP(A92,HOP!A:C,3,0)</f>
        <v>#N/A</v>
      </c>
      <c r="G92" s="4" t="e">
        <f t="shared" si="4"/>
        <v>#N/A</v>
      </c>
      <c r="H92" s="4" t="e">
        <f t="shared" si="5"/>
        <v>#N/A</v>
      </c>
      <c r="I92" s="4" t="e">
        <f>VLOOKUP(A92,HOP!A:U,21,0)</f>
        <v>#N/A</v>
      </c>
    </row>
    <row r="93" s="4" customFormat="1" spans="1:9">
      <c r="A93" s="5">
        <v>999222265781780</v>
      </c>
      <c r="B93" s="6">
        <v>44950</v>
      </c>
      <c r="C93" s="6">
        <v>44952</v>
      </c>
      <c r="D93" s="4">
        <v>2818</v>
      </c>
      <c r="E93" s="4" t="str">
        <f>VLOOKUP(A93,HOP!A:L,12,0)</f>
        <v>2818.00</v>
      </c>
      <c r="F93" s="4" t="str">
        <f>VLOOKUP(A93,HOP!A:C,3,0)</f>
        <v>2961301</v>
      </c>
      <c r="G93" s="4">
        <f t="shared" si="4"/>
        <v>0</v>
      </c>
      <c r="H93" s="4" t="str">
        <f t="shared" si="5"/>
        <v>,2961301</v>
      </c>
      <c r="I93" s="4" t="str">
        <f>VLOOKUP(A93,HOP!A:U,21,0)</f>
        <v>直采</v>
      </c>
    </row>
    <row r="94" s="4" customFormat="1" spans="1:9">
      <c r="A94" s="5">
        <v>999222267816056</v>
      </c>
      <c r="B94" s="6">
        <v>44950</v>
      </c>
      <c r="C94" s="6">
        <v>44952</v>
      </c>
      <c r="D94" s="4">
        <v>3560</v>
      </c>
      <c r="E94" s="4" t="str">
        <f>VLOOKUP(A94,HOP!A:L,12,0)</f>
        <v>3560.00</v>
      </c>
      <c r="F94" s="4" t="str">
        <f>VLOOKUP(A94,HOP!A:C,3,0)</f>
        <v>2961639</v>
      </c>
      <c r="G94" s="4">
        <f t="shared" si="4"/>
        <v>0</v>
      </c>
      <c r="H94" s="4" t="str">
        <f t="shared" si="5"/>
        <v>,2961639</v>
      </c>
      <c r="I94" s="4" t="str">
        <f>VLOOKUP(A94,HOP!A:U,21,0)</f>
        <v>直采</v>
      </c>
    </row>
    <row r="95" s="4" customFormat="1" spans="1:9">
      <c r="A95" s="5">
        <v>999222268460659</v>
      </c>
      <c r="B95" s="6">
        <v>44950</v>
      </c>
      <c r="C95" s="6">
        <v>44952</v>
      </c>
      <c r="D95" s="4">
        <v>1648</v>
      </c>
      <c r="E95" s="4" t="str">
        <f>VLOOKUP(A95,HOP!A:L,12,0)</f>
        <v>1648.00</v>
      </c>
      <c r="F95" s="4" t="str">
        <f>VLOOKUP(A95,HOP!A:C,3,0)</f>
        <v>2961799</v>
      </c>
      <c r="G95" s="4">
        <f t="shared" si="4"/>
        <v>0</v>
      </c>
      <c r="H95" s="4" t="str">
        <f t="shared" si="5"/>
        <v>,2961799</v>
      </c>
      <c r="I95" s="4" t="str">
        <f>VLOOKUP(A95,HOP!A:U,21,0)</f>
        <v>直采</v>
      </c>
    </row>
    <row r="96" s="4" customFormat="1" spans="1:9">
      <c r="A96" s="5">
        <v>999222270090459</v>
      </c>
      <c r="B96" s="6">
        <v>44950</v>
      </c>
      <c r="C96" s="6">
        <v>44952</v>
      </c>
      <c r="D96" s="4">
        <v>1357</v>
      </c>
      <c r="E96" s="4" t="str">
        <f>VLOOKUP(A96,HOP!A:L,12,0)</f>
        <v>1357.00</v>
      </c>
      <c r="F96" s="4" t="str">
        <f>VLOOKUP(A96,HOP!A:C,3,0)</f>
        <v>2962255</v>
      </c>
      <c r="G96" s="4">
        <f t="shared" si="4"/>
        <v>0</v>
      </c>
      <c r="H96" s="4" t="str">
        <f t="shared" si="5"/>
        <v>,2962255</v>
      </c>
      <c r="I96" s="4" t="str">
        <f>VLOOKUP(A96,HOP!A:U,21,0)</f>
        <v>直采</v>
      </c>
    </row>
    <row r="97" s="4" customFormat="1" spans="1:9">
      <c r="A97" s="5">
        <v>999222270671162</v>
      </c>
      <c r="B97" s="6">
        <v>44949</v>
      </c>
      <c r="C97" s="6">
        <v>44952</v>
      </c>
      <c r="D97" s="4">
        <v>2898</v>
      </c>
      <c r="E97" s="4" t="str">
        <f>VLOOKUP(A97,HOP!A:L,12,0)</f>
        <v>2898.00</v>
      </c>
      <c r="F97" s="4" t="str">
        <f>VLOOKUP(A97,HOP!A:C,3,0)</f>
        <v>2962549</v>
      </c>
      <c r="G97" s="4">
        <f t="shared" si="4"/>
        <v>0</v>
      </c>
      <c r="H97" s="4" t="str">
        <f t="shared" si="5"/>
        <v>,2962549</v>
      </c>
      <c r="I97" s="4" t="str">
        <f>VLOOKUP(A97,HOP!A:U,21,0)</f>
        <v>直采</v>
      </c>
    </row>
    <row r="98" s="4" customFormat="1" spans="1:9">
      <c r="A98" s="5">
        <v>999222279445390</v>
      </c>
      <c r="B98" s="6">
        <v>44950</v>
      </c>
      <c r="C98" s="6">
        <v>44952</v>
      </c>
      <c r="D98" s="4">
        <v>1884</v>
      </c>
      <c r="E98" s="4" t="str">
        <f>VLOOKUP(A98,HOP!A:L,12,0)</f>
        <v>1884.00</v>
      </c>
      <c r="F98" s="4" t="str">
        <f>VLOOKUP(A98,HOP!A:C,3,0)</f>
        <v>2964602</v>
      </c>
      <c r="G98" s="4">
        <f t="shared" si="4"/>
        <v>0</v>
      </c>
      <c r="H98" s="4" t="str">
        <f t="shared" si="5"/>
        <v>,2964602</v>
      </c>
      <c r="I98" s="4" t="str">
        <f>VLOOKUP(A98,HOP!A:U,21,0)</f>
        <v>直采</v>
      </c>
    </row>
    <row r="99" s="4" customFormat="1" spans="1:9">
      <c r="A99" s="5">
        <v>999222280100290</v>
      </c>
      <c r="B99" s="6">
        <v>44951</v>
      </c>
      <c r="C99" s="6">
        <v>44952</v>
      </c>
      <c r="D99" s="4">
        <v>432</v>
      </c>
      <c r="E99" s="4" t="str">
        <f>VLOOKUP(A99,HOP!A:L,12,0)</f>
        <v>432.00</v>
      </c>
      <c r="F99" s="4" t="str">
        <f>VLOOKUP(A99,HOP!A:C,3,0)</f>
        <v>2964899</v>
      </c>
      <c r="G99" s="4">
        <f t="shared" ref="G99:G130" si="6">D99-E99</f>
        <v>0</v>
      </c>
      <c r="H99" s="4" t="str">
        <f t="shared" ref="H99:H130" si="7">$H$1&amp;F99</f>
        <v>,2964899</v>
      </c>
      <c r="I99" s="4" t="str">
        <f>VLOOKUP(A99,HOP!A:U,21,0)</f>
        <v>直采</v>
      </c>
    </row>
    <row r="100" s="4" customFormat="1" hidden="1" spans="1:9">
      <c r="A100" s="5">
        <v>999222280999818</v>
      </c>
      <c r="B100" s="6">
        <v>44950</v>
      </c>
      <c r="C100" s="6">
        <v>44952</v>
      </c>
      <c r="D100" s="4">
        <v>0</v>
      </c>
      <c r="E100" s="4" t="e">
        <f>VLOOKUP(A100,HOP!A:L,12,0)</f>
        <v>#N/A</v>
      </c>
      <c r="F100" s="4" t="e">
        <f>VLOOKUP(A100,HOP!A:C,3,0)</f>
        <v>#N/A</v>
      </c>
      <c r="G100" s="4" t="e">
        <f t="shared" si="6"/>
        <v>#N/A</v>
      </c>
      <c r="H100" s="4" t="e">
        <f t="shared" si="7"/>
        <v>#N/A</v>
      </c>
      <c r="I100" s="4" t="e">
        <f>VLOOKUP(A100,HOP!A:U,21,0)</f>
        <v>#N/A</v>
      </c>
    </row>
    <row r="101" s="4" customFormat="1" spans="1:9">
      <c r="A101" s="5">
        <v>999222284664277</v>
      </c>
      <c r="B101" s="6">
        <v>44947</v>
      </c>
      <c r="C101" s="6">
        <v>44952</v>
      </c>
      <c r="D101" s="4">
        <v>7644</v>
      </c>
      <c r="E101" s="4">
        <v>7644</v>
      </c>
      <c r="F101" s="4" t="str">
        <f>VLOOKUP(A101,HOP!A:C,3,0)</f>
        <v>2965890</v>
      </c>
      <c r="G101" s="4">
        <f t="shared" si="6"/>
        <v>0</v>
      </c>
      <c r="H101" s="4" t="str">
        <f t="shared" si="7"/>
        <v>,2965890</v>
      </c>
      <c r="I101" s="4" t="str">
        <f>VLOOKUP(A101,HOP!A:U,21,0)</f>
        <v>直采</v>
      </c>
    </row>
    <row r="102" s="4" customFormat="1" spans="1:9">
      <c r="A102" s="5">
        <v>999222288268355</v>
      </c>
      <c r="B102" s="6">
        <v>44951</v>
      </c>
      <c r="C102" s="6">
        <v>44952</v>
      </c>
      <c r="D102" s="4">
        <v>1807</v>
      </c>
      <c r="E102" s="4" t="str">
        <f>VLOOKUP(A102,HOP!A:L,12,0)</f>
        <v>1807.00</v>
      </c>
      <c r="F102" s="4" t="str">
        <f>VLOOKUP(A102,HOP!A:C,3,0)</f>
        <v>2966623</v>
      </c>
      <c r="G102" s="4">
        <f t="shared" si="6"/>
        <v>0</v>
      </c>
      <c r="H102" s="4" t="str">
        <f t="shared" si="7"/>
        <v>,2966623</v>
      </c>
      <c r="I102" s="4" t="str">
        <f>VLOOKUP(A102,HOP!A:U,21,0)</f>
        <v>直采</v>
      </c>
    </row>
    <row r="103" s="4" customFormat="1" spans="1:9">
      <c r="A103" s="5">
        <v>999222290121030</v>
      </c>
      <c r="B103" s="6">
        <v>44951</v>
      </c>
      <c r="C103" s="6">
        <v>44952</v>
      </c>
      <c r="D103" s="4">
        <v>294</v>
      </c>
      <c r="E103" s="4" t="str">
        <f>VLOOKUP(A103,HOP!A:L,12,0)</f>
        <v>294.00</v>
      </c>
      <c r="F103" s="4" t="str">
        <f>VLOOKUP(A103,HOP!A:C,3,0)</f>
        <v>2967041</v>
      </c>
      <c r="G103" s="4">
        <f t="shared" si="6"/>
        <v>0</v>
      </c>
      <c r="H103" s="4" t="str">
        <f t="shared" si="7"/>
        <v>,2967041</v>
      </c>
      <c r="I103" s="4" t="str">
        <f>VLOOKUP(A103,HOP!A:U,21,0)</f>
        <v>直采</v>
      </c>
    </row>
    <row r="104" s="4" customFormat="1" hidden="1" spans="1:9">
      <c r="A104" s="5">
        <v>999222296366387</v>
      </c>
      <c r="B104" s="6">
        <v>44949</v>
      </c>
      <c r="C104" s="6">
        <v>44952</v>
      </c>
      <c r="D104" s="4">
        <v>0</v>
      </c>
      <c r="E104" s="4" t="e">
        <f>VLOOKUP(A104,HOP!A:L,12,0)</f>
        <v>#N/A</v>
      </c>
      <c r="F104" s="4" t="e">
        <f>VLOOKUP(A104,HOP!A:C,3,0)</f>
        <v>#N/A</v>
      </c>
      <c r="G104" s="4" t="e">
        <f t="shared" si="6"/>
        <v>#N/A</v>
      </c>
      <c r="H104" s="4" t="e">
        <f t="shared" si="7"/>
        <v>#N/A</v>
      </c>
      <c r="I104" s="4" t="e">
        <f>VLOOKUP(A104,HOP!A:U,21,0)</f>
        <v>#N/A</v>
      </c>
    </row>
    <row r="105" s="4" customFormat="1" spans="1:9">
      <c r="A105" s="5">
        <v>999222297004913</v>
      </c>
      <c r="B105" s="6">
        <v>44951</v>
      </c>
      <c r="C105" s="6">
        <v>44952</v>
      </c>
      <c r="D105" s="4">
        <v>1385</v>
      </c>
      <c r="E105" s="4" t="str">
        <f>VLOOKUP(A105,HOP!A:L,12,0)</f>
        <v>1385.00</v>
      </c>
      <c r="F105" s="4" t="str">
        <f>VLOOKUP(A105,HOP!A:C,3,0)</f>
        <v>2968575</v>
      </c>
      <c r="G105" s="4">
        <f t="shared" si="6"/>
        <v>0</v>
      </c>
      <c r="H105" s="4" t="str">
        <f t="shared" si="7"/>
        <v>,2968575</v>
      </c>
      <c r="I105" s="4" t="str">
        <f>VLOOKUP(A105,HOP!A:U,21,0)</f>
        <v>直采</v>
      </c>
    </row>
    <row r="106" s="4" customFormat="1" spans="1:9">
      <c r="A106" s="5">
        <v>999222306776683</v>
      </c>
      <c r="B106" s="6">
        <v>44950</v>
      </c>
      <c r="C106" s="6">
        <v>44952</v>
      </c>
      <c r="D106" s="4">
        <v>3330</v>
      </c>
      <c r="E106" s="4" t="str">
        <f>VLOOKUP(A106,HOP!A:L,12,0)</f>
        <v>3330.00</v>
      </c>
      <c r="F106" s="4" t="str">
        <f>VLOOKUP(A106,HOP!A:C,3,0)</f>
        <v>2970291</v>
      </c>
      <c r="G106" s="4">
        <f t="shared" si="6"/>
        <v>0</v>
      </c>
      <c r="H106" s="4" t="str">
        <f t="shared" si="7"/>
        <v>,2970291</v>
      </c>
      <c r="I106" s="4" t="str">
        <f>VLOOKUP(A106,HOP!A:U,21,0)</f>
        <v>直采</v>
      </c>
    </row>
    <row r="107" s="4" customFormat="1" spans="1:9">
      <c r="A107" s="5">
        <v>999222312232644</v>
      </c>
      <c r="B107" s="6">
        <v>44950</v>
      </c>
      <c r="C107" s="6">
        <v>44952</v>
      </c>
      <c r="D107" s="4">
        <v>2864</v>
      </c>
      <c r="E107" s="4" t="str">
        <f>VLOOKUP(A107,HOP!A:L,12,0)</f>
        <v>2864.00</v>
      </c>
      <c r="F107" s="4" t="str">
        <f>VLOOKUP(A107,HOP!A:C,3,0)</f>
        <v>2971352</v>
      </c>
      <c r="G107" s="4">
        <f t="shared" si="6"/>
        <v>0</v>
      </c>
      <c r="H107" s="4" t="str">
        <f t="shared" si="7"/>
        <v>,2971352</v>
      </c>
      <c r="I107" s="4" t="str">
        <f>VLOOKUP(A107,HOP!A:U,21,0)</f>
        <v>直采</v>
      </c>
    </row>
    <row r="108" s="4" customFormat="1" spans="1:9">
      <c r="A108" s="5">
        <v>999222313247631</v>
      </c>
      <c r="B108" s="6">
        <v>44950</v>
      </c>
      <c r="C108" s="6">
        <v>44952</v>
      </c>
      <c r="D108" s="4">
        <v>1840</v>
      </c>
      <c r="E108" s="4" t="str">
        <f>VLOOKUP(A108,HOP!A:L,12,0)</f>
        <v>1840.00</v>
      </c>
      <c r="F108" s="4" t="str">
        <f>VLOOKUP(A108,HOP!A:C,3,0)</f>
        <v>2971659</v>
      </c>
      <c r="G108" s="4">
        <f t="shared" si="6"/>
        <v>0</v>
      </c>
      <c r="H108" s="4" t="str">
        <f t="shared" si="7"/>
        <v>,2971659</v>
      </c>
      <c r="I108" s="4" t="str">
        <f>VLOOKUP(A108,HOP!A:U,21,0)</f>
        <v>直采</v>
      </c>
    </row>
    <row r="109" s="4" customFormat="1" spans="1:9">
      <c r="A109" s="5">
        <v>999222313251818</v>
      </c>
      <c r="B109" s="6">
        <v>44950</v>
      </c>
      <c r="C109" s="6">
        <v>44952</v>
      </c>
      <c r="D109" s="4">
        <v>3140</v>
      </c>
      <c r="E109" s="4" t="str">
        <f>VLOOKUP(A109,HOP!A:L,12,0)</f>
        <v>3140.00</v>
      </c>
      <c r="F109" s="4" t="str">
        <f>VLOOKUP(A109,HOP!A:C,3,0)</f>
        <v>2971663</v>
      </c>
      <c r="G109" s="4">
        <f t="shared" si="6"/>
        <v>0</v>
      </c>
      <c r="H109" s="4" t="str">
        <f t="shared" si="7"/>
        <v>,2971663</v>
      </c>
      <c r="I109" s="4" t="str">
        <f>VLOOKUP(A109,HOP!A:U,21,0)</f>
        <v>直采</v>
      </c>
    </row>
    <row r="110" s="4" customFormat="1" hidden="1" spans="1:9">
      <c r="A110" s="5">
        <v>22314138985</v>
      </c>
      <c r="B110" s="6">
        <v>44950</v>
      </c>
      <c r="C110" s="6">
        <v>44952</v>
      </c>
      <c r="D110" s="4">
        <v>0</v>
      </c>
      <c r="E110" s="4" t="str">
        <f>VLOOKUP(A110,HOP!A:L,12,0)</f>
        <v>3240.00</v>
      </c>
      <c r="F110" s="4" t="str">
        <f>VLOOKUP(A110,HOP!A:C,3,0)</f>
        <v>2971955</v>
      </c>
      <c r="G110" s="4">
        <f t="shared" si="6"/>
        <v>-3240</v>
      </c>
      <c r="H110" s="4" t="str">
        <f t="shared" si="7"/>
        <v>,2971955</v>
      </c>
      <c r="I110" s="4" t="str">
        <f>VLOOKUP(A110,HOP!A:U,21,0)</f>
        <v>直采</v>
      </c>
    </row>
    <row r="111" s="4" customFormat="1" hidden="1" spans="1:9">
      <c r="A111" s="5">
        <v>999222314652458</v>
      </c>
      <c r="B111" s="6">
        <v>44949</v>
      </c>
      <c r="C111" s="6">
        <v>44952</v>
      </c>
      <c r="D111" s="4">
        <v>0</v>
      </c>
      <c r="E111" s="4" t="e">
        <f>VLOOKUP(A111,HOP!A:L,12,0)</f>
        <v>#N/A</v>
      </c>
      <c r="F111" s="4" t="e">
        <f>VLOOKUP(A111,HOP!A:C,3,0)</f>
        <v>#N/A</v>
      </c>
      <c r="G111" s="4" t="e">
        <f t="shared" si="6"/>
        <v>#N/A</v>
      </c>
      <c r="H111" s="4" t="e">
        <f t="shared" si="7"/>
        <v>#N/A</v>
      </c>
      <c r="I111" s="4" t="e">
        <f>VLOOKUP(A111,HOP!A:U,21,0)</f>
        <v>#N/A</v>
      </c>
    </row>
    <row r="112" s="4" customFormat="1" spans="1:9">
      <c r="A112" s="5">
        <v>999222314928968</v>
      </c>
      <c r="B112" s="6">
        <v>44951</v>
      </c>
      <c r="C112" s="6">
        <v>44952</v>
      </c>
      <c r="D112" s="4">
        <v>342</v>
      </c>
      <c r="E112" s="4" t="str">
        <f>VLOOKUP(A112,HOP!A:L,12,0)</f>
        <v>342.00</v>
      </c>
      <c r="F112" s="4" t="str">
        <f>VLOOKUP(A112,HOP!A:C,3,0)</f>
        <v>2972158</v>
      </c>
      <c r="G112" s="4">
        <f t="shared" si="6"/>
        <v>0</v>
      </c>
      <c r="H112" s="4" t="str">
        <f t="shared" si="7"/>
        <v>,2972158</v>
      </c>
      <c r="I112" s="4" t="str">
        <f>VLOOKUP(A112,HOP!A:U,21,0)</f>
        <v>直连</v>
      </c>
    </row>
    <row r="113" s="4" customFormat="1" spans="1:9">
      <c r="A113" s="5">
        <v>999222315013488</v>
      </c>
      <c r="B113" s="6">
        <v>44951</v>
      </c>
      <c r="C113" s="6">
        <v>44952</v>
      </c>
      <c r="D113" s="4">
        <v>350</v>
      </c>
      <c r="E113" s="4" t="str">
        <f>VLOOKUP(A113,HOP!A:L,12,0)</f>
        <v>350.00</v>
      </c>
      <c r="F113" s="4" t="str">
        <f>VLOOKUP(A113,HOP!A:C,3,0)</f>
        <v>2972185</v>
      </c>
      <c r="G113" s="4">
        <f t="shared" si="6"/>
        <v>0</v>
      </c>
      <c r="H113" s="4" t="str">
        <f t="shared" si="7"/>
        <v>,2972185</v>
      </c>
      <c r="I113" s="4" t="str">
        <f>VLOOKUP(A113,HOP!A:U,21,0)</f>
        <v>直采</v>
      </c>
    </row>
    <row r="114" s="4" customFormat="1" spans="1:9">
      <c r="A114" s="5">
        <v>999222317905145</v>
      </c>
      <c r="B114" s="6">
        <v>44951</v>
      </c>
      <c r="C114" s="6">
        <v>44952</v>
      </c>
      <c r="D114" s="4">
        <v>1470</v>
      </c>
      <c r="E114" s="4" t="str">
        <f>VLOOKUP(A114,HOP!A:L,12,0)</f>
        <v>1470.00</v>
      </c>
      <c r="F114" s="4" t="str">
        <f>VLOOKUP(A114,HOP!A:C,3,0)</f>
        <v>2972554</v>
      </c>
      <c r="G114" s="4">
        <f t="shared" si="6"/>
        <v>0</v>
      </c>
      <c r="H114" s="4" t="str">
        <f t="shared" si="7"/>
        <v>,2972554</v>
      </c>
      <c r="I114" s="4" t="str">
        <f>VLOOKUP(A114,HOP!A:U,21,0)</f>
        <v>直采</v>
      </c>
    </row>
    <row r="115" s="4" customFormat="1" spans="1:9">
      <c r="A115" s="5">
        <v>999222319884331</v>
      </c>
      <c r="B115" s="6">
        <v>44950</v>
      </c>
      <c r="C115" s="6">
        <v>44952</v>
      </c>
      <c r="D115" s="4">
        <v>806</v>
      </c>
      <c r="E115" s="4" t="str">
        <f>VLOOKUP(A115,HOP!A:L,12,0)</f>
        <v>806.00</v>
      </c>
      <c r="F115" s="4" t="str">
        <f>VLOOKUP(A115,HOP!A:C,3,0)</f>
        <v>2972803</v>
      </c>
      <c r="G115" s="4">
        <f t="shared" si="6"/>
        <v>0</v>
      </c>
      <c r="H115" s="4" t="str">
        <f t="shared" si="7"/>
        <v>,2972803</v>
      </c>
      <c r="I115" s="4" t="str">
        <f>VLOOKUP(A115,HOP!A:U,21,0)</f>
        <v>直采</v>
      </c>
    </row>
    <row r="116" s="4" customFormat="1" spans="1:9">
      <c r="A116" s="5">
        <v>999222322917141</v>
      </c>
      <c r="B116" s="6">
        <v>44951</v>
      </c>
      <c r="C116" s="6">
        <v>44952</v>
      </c>
      <c r="D116" s="4">
        <v>131</v>
      </c>
      <c r="E116" s="4" t="str">
        <f>VLOOKUP(A116,HOP!A:L,12,0)</f>
        <v>131.00</v>
      </c>
      <c r="F116" s="4" t="str">
        <f>VLOOKUP(A116,HOP!A:C,3,0)</f>
        <v>2973573</v>
      </c>
      <c r="G116" s="4">
        <f t="shared" si="6"/>
        <v>0</v>
      </c>
      <c r="H116" s="4" t="str">
        <f t="shared" si="7"/>
        <v>,2973573</v>
      </c>
      <c r="I116" s="4" t="str">
        <f>VLOOKUP(A116,HOP!A:U,21,0)</f>
        <v>直连</v>
      </c>
    </row>
    <row r="117" s="4" customFormat="1" hidden="1" spans="1:9">
      <c r="A117" s="5">
        <v>22323007242</v>
      </c>
      <c r="B117" s="6">
        <v>44950</v>
      </c>
      <c r="C117" s="6">
        <v>44952</v>
      </c>
      <c r="D117" s="4">
        <v>0</v>
      </c>
      <c r="E117" s="4" t="e">
        <f>VLOOKUP(A117,HOP!A:L,12,0)</f>
        <v>#N/A</v>
      </c>
      <c r="F117" s="4" t="e">
        <f>VLOOKUP(A117,HOP!A:C,3,0)</f>
        <v>#N/A</v>
      </c>
      <c r="G117" s="4" t="e">
        <f t="shared" si="6"/>
        <v>#N/A</v>
      </c>
      <c r="H117" s="4" t="e">
        <f t="shared" si="7"/>
        <v>#N/A</v>
      </c>
      <c r="I117" s="4" t="e">
        <f>VLOOKUP(A117,HOP!A:U,21,0)</f>
        <v>#N/A</v>
      </c>
    </row>
    <row r="118" s="4" customFormat="1" spans="1:9">
      <c r="A118" s="5">
        <v>22321137061</v>
      </c>
      <c r="B118" s="6">
        <v>44950</v>
      </c>
      <c r="C118" s="6">
        <v>44952</v>
      </c>
      <c r="D118" s="4">
        <v>2680</v>
      </c>
      <c r="E118" s="4" t="str">
        <f>VLOOKUP(A118,HOP!A:L,12,0)</f>
        <v>2680.00</v>
      </c>
      <c r="F118" s="4" t="str">
        <f>VLOOKUP(A118,HOP!A:C,3,0)</f>
        <v>2972988</v>
      </c>
      <c r="G118" s="4">
        <f t="shared" si="6"/>
        <v>0</v>
      </c>
      <c r="H118" s="4" t="str">
        <f t="shared" si="7"/>
        <v>,2972988</v>
      </c>
      <c r="I118" s="4" t="str">
        <f>VLOOKUP(A118,HOP!A:U,21,0)</f>
        <v>直采</v>
      </c>
    </row>
    <row r="119" s="4" customFormat="1" spans="1:9">
      <c r="A119" s="5">
        <v>999222325867546</v>
      </c>
      <c r="B119" s="6">
        <v>44950</v>
      </c>
      <c r="C119" s="6">
        <v>44952</v>
      </c>
      <c r="D119" s="4">
        <v>3358</v>
      </c>
      <c r="E119" s="4" t="str">
        <f>VLOOKUP(A119,HOP!A:L,12,0)</f>
        <v>3358.00</v>
      </c>
      <c r="F119" s="4" t="str">
        <f>VLOOKUP(A119,HOP!A:C,3,0)</f>
        <v>2973854</v>
      </c>
      <c r="G119" s="4">
        <f t="shared" si="6"/>
        <v>0</v>
      </c>
      <c r="H119" s="4" t="str">
        <f t="shared" si="7"/>
        <v>,2973854</v>
      </c>
      <c r="I119" s="4" t="str">
        <f>VLOOKUP(A119,HOP!A:U,21,0)</f>
        <v>直采</v>
      </c>
    </row>
    <row r="120" s="4" customFormat="1" spans="1:9">
      <c r="A120" s="5">
        <v>999222326343993</v>
      </c>
      <c r="B120" s="6">
        <v>44951</v>
      </c>
      <c r="C120" s="6">
        <v>44952</v>
      </c>
      <c r="D120" s="4">
        <v>183</v>
      </c>
      <c r="E120" s="4" t="str">
        <f>VLOOKUP(A120,HOP!A:L,12,0)</f>
        <v>183.00</v>
      </c>
      <c r="F120" s="4" t="str">
        <f>VLOOKUP(A120,HOP!A:C,3,0)</f>
        <v>2973909</v>
      </c>
      <c r="G120" s="4">
        <f t="shared" si="6"/>
        <v>0</v>
      </c>
      <c r="H120" s="4" t="str">
        <f t="shared" si="7"/>
        <v>,2973909</v>
      </c>
      <c r="I120" s="4" t="str">
        <f>VLOOKUP(A120,HOP!A:U,21,0)</f>
        <v>直采</v>
      </c>
    </row>
    <row r="121" s="4" customFormat="1" spans="1:9">
      <c r="A121" s="5">
        <v>999222327355852</v>
      </c>
      <c r="B121" s="6">
        <v>44950</v>
      </c>
      <c r="C121" s="6">
        <v>44952</v>
      </c>
      <c r="D121" s="4">
        <v>2170</v>
      </c>
      <c r="E121" s="4" t="str">
        <f>VLOOKUP(A121,HOP!A:L,12,0)</f>
        <v>2170.00</v>
      </c>
      <c r="F121" s="4" t="str">
        <f>VLOOKUP(A121,HOP!A:C,3,0)</f>
        <v>2974040</v>
      </c>
      <c r="G121" s="4">
        <f t="shared" si="6"/>
        <v>0</v>
      </c>
      <c r="H121" s="4" t="str">
        <f t="shared" si="7"/>
        <v>,2974040</v>
      </c>
      <c r="I121" s="4" t="str">
        <f>VLOOKUP(A121,HOP!A:U,21,0)</f>
        <v>直采</v>
      </c>
    </row>
    <row r="122" s="4" customFormat="1" spans="1:9">
      <c r="A122" s="5">
        <v>22327501341</v>
      </c>
      <c r="B122" s="6">
        <v>44950</v>
      </c>
      <c r="C122" s="6">
        <v>44952</v>
      </c>
      <c r="D122" s="4">
        <v>2680</v>
      </c>
      <c r="E122" s="4" t="str">
        <f>VLOOKUP(A122,HOP!A:L,12,0)</f>
        <v>2680.00</v>
      </c>
      <c r="F122" s="4" t="str">
        <f>VLOOKUP(A122,HOP!A:C,3,0)</f>
        <v>2974073</v>
      </c>
      <c r="G122" s="4">
        <f t="shared" si="6"/>
        <v>0</v>
      </c>
      <c r="H122" s="4" t="str">
        <f t="shared" si="7"/>
        <v>,2974073</v>
      </c>
      <c r="I122" s="4" t="str">
        <f>VLOOKUP(A122,HOP!A:U,21,0)</f>
        <v>直采</v>
      </c>
    </row>
    <row r="123" s="4" customFormat="1" spans="1:9">
      <c r="A123" s="5">
        <v>999222327601490</v>
      </c>
      <c r="B123" s="6">
        <v>44951</v>
      </c>
      <c r="C123" s="6">
        <v>44952</v>
      </c>
      <c r="D123" s="4">
        <v>1050</v>
      </c>
      <c r="E123" s="4" t="str">
        <f>VLOOKUP(A123,HOP!A:L,12,0)</f>
        <v>1050.00</v>
      </c>
      <c r="F123" s="4" t="str">
        <f>VLOOKUP(A123,HOP!A:C,3,0)</f>
        <v>2974097</v>
      </c>
      <c r="G123" s="4">
        <f t="shared" si="6"/>
        <v>0</v>
      </c>
      <c r="H123" s="4" t="str">
        <f t="shared" si="7"/>
        <v>,2974097</v>
      </c>
      <c r="I123" s="4" t="str">
        <f>VLOOKUP(A123,HOP!A:U,21,0)</f>
        <v>直采</v>
      </c>
    </row>
    <row r="124" s="4" customFormat="1" hidden="1" spans="1:9">
      <c r="A124" s="5">
        <v>999222327953392</v>
      </c>
      <c r="B124" s="6">
        <v>44951</v>
      </c>
      <c r="C124" s="6">
        <v>44952</v>
      </c>
      <c r="D124" s="4">
        <v>0</v>
      </c>
      <c r="E124" s="4" t="e">
        <f>VLOOKUP(A124,HOP!A:L,12,0)</f>
        <v>#N/A</v>
      </c>
      <c r="F124" s="4" t="e">
        <f>VLOOKUP(A124,HOP!A:C,3,0)</f>
        <v>#N/A</v>
      </c>
      <c r="G124" s="4" t="e">
        <f t="shared" si="6"/>
        <v>#N/A</v>
      </c>
      <c r="H124" s="4" t="e">
        <f t="shared" si="7"/>
        <v>#N/A</v>
      </c>
      <c r="I124" s="4" t="e">
        <f>VLOOKUP(A124,HOP!A:U,21,0)</f>
        <v>#N/A</v>
      </c>
    </row>
    <row r="125" s="4" customFormat="1" spans="1:9">
      <c r="A125" s="5">
        <v>999222329950979</v>
      </c>
      <c r="B125" s="6">
        <v>44951</v>
      </c>
      <c r="C125" s="6">
        <v>44952</v>
      </c>
      <c r="D125" s="4">
        <v>405</v>
      </c>
      <c r="E125" s="4" t="str">
        <f>VLOOKUP(A125,HOP!A:L,12,0)</f>
        <v>405.00</v>
      </c>
      <c r="F125" s="4" t="str">
        <f>VLOOKUP(A125,HOP!A:C,3,0)</f>
        <v>2974432</v>
      </c>
      <c r="G125" s="4">
        <f t="shared" si="6"/>
        <v>0</v>
      </c>
      <c r="H125" s="4" t="str">
        <f t="shared" si="7"/>
        <v>,2974432</v>
      </c>
      <c r="I125" s="4" t="str">
        <f>VLOOKUP(A125,HOP!A:U,21,0)</f>
        <v>直采</v>
      </c>
    </row>
    <row r="126" s="4" customFormat="1" spans="1:9">
      <c r="A126" s="5">
        <v>999222331676266</v>
      </c>
      <c r="B126" s="6">
        <v>44951</v>
      </c>
      <c r="C126" s="6">
        <v>44952</v>
      </c>
      <c r="D126" s="4">
        <v>400</v>
      </c>
      <c r="E126" s="4" t="str">
        <f>VLOOKUP(A126,HOP!A:L,12,0)</f>
        <v>400.00</v>
      </c>
      <c r="F126" s="4" t="str">
        <f>VLOOKUP(A126,HOP!A:C,3,0)</f>
        <v>2974898</v>
      </c>
      <c r="G126" s="4">
        <f t="shared" si="6"/>
        <v>0</v>
      </c>
      <c r="H126" s="4" t="str">
        <f t="shared" si="7"/>
        <v>,2974898</v>
      </c>
      <c r="I126" s="4" t="str">
        <f>VLOOKUP(A126,HOP!A:U,21,0)</f>
        <v>直采</v>
      </c>
    </row>
    <row r="127" s="4" customFormat="1" hidden="1" spans="1:9">
      <c r="A127" s="5">
        <v>999222336874026</v>
      </c>
      <c r="B127" s="6">
        <v>44951</v>
      </c>
      <c r="C127" s="6">
        <v>44952</v>
      </c>
      <c r="D127" s="4">
        <v>0</v>
      </c>
      <c r="E127" s="4" t="e">
        <f>VLOOKUP(A127,HOP!A:L,12,0)</f>
        <v>#N/A</v>
      </c>
      <c r="F127" s="4" t="e">
        <f>VLOOKUP(A127,HOP!A:C,3,0)</f>
        <v>#N/A</v>
      </c>
      <c r="G127" s="4" t="e">
        <f t="shared" si="6"/>
        <v>#N/A</v>
      </c>
      <c r="H127" s="4" t="e">
        <f t="shared" si="7"/>
        <v>#N/A</v>
      </c>
      <c r="I127" s="4" t="e">
        <f>VLOOKUP(A127,HOP!A:U,21,0)</f>
        <v>#N/A</v>
      </c>
    </row>
    <row r="128" s="4" customFormat="1" spans="1:9">
      <c r="A128" s="5">
        <v>999222339115778</v>
      </c>
      <c r="B128" s="6">
        <v>44951</v>
      </c>
      <c r="C128" s="6">
        <v>44952</v>
      </c>
      <c r="D128" s="4">
        <v>1261</v>
      </c>
      <c r="E128" s="4" t="str">
        <f>VLOOKUP(A128,HOP!A:L,12,0)</f>
        <v>1261.00</v>
      </c>
      <c r="F128" s="4" t="str">
        <f>VLOOKUP(A128,HOP!A:C,3,0)</f>
        <v>2976017</v>
      </c>
      <c r="G128" s="4">
        <f t="shared" si="6"/>
        <v>0</v>
      </c>
      <c r="H128" s="4" t="str">
        <f t="shared" si="7"/>
        <v>,2976017</v>
      </c>
      <c r="I128" s="4" t="str">
        <f>VLOOKUP(A128,HOP!A:U,21,0)</f>
        <v>直采</v>
      </c>
    </row>
    <row r="129" s="4" customFormat="1" spans="1:9">
      <c r="A129" s="5">
        <v>999222341814693</v>
      </c>
      <c r="B129" s="6">
        <v>44951</v>
      </c>
      <c r="C129" s="6">
        <v>44952</v>
      </c>
      <c r="D129" s="4">
        <v>405</v>
      </c>
      <c r="E129" s="4" t="str">
        <f>VLOOKUP(A129,HOP!A:L,12,0)</f>
        <v>405.00</v>
      </c>
      <c r="F129" s="4" t="str">
        <f>VLOOKUP(A129,HOP!A:C,3,0)</f>
        <v>2976307</v>
      </c>
      <c r="G129" s="4">
        <f t="shared" si="6"/>
        <v>0</v>
      </c>
      <c r="H129" s="4" t="str">
        <f t="shared" si="7"/>
        <v>,2976307</v>
      </c>
      <c r="I129" s="4" t="str">
        <f>VLOOKUP(A129,HOP!A:U,21,0)</f>
        <v>直采</v>
      </c>
    </row>
    <row r="130" s="4" customFormat="1" spans="1:9">
      <c r="A130" s="5">
        <v>999222342248074</v>
      </c>
      <c r="B130" s="6">
        <v>44951</v>
      </c>
      <c r="C130" s="6">
        <v>44952</v>
      </c>
      <c r="D130" s="4">
        <v>466</v>
      </c>
      <c r="E130" s="4" t="str">
        <f>VLOOKUP(A130,HOP!A:L,12,0)</f>
        <v>466.00</v>
      </c>
      <c r="F130" s="4" t="str">
        <f>VLOOKUP(A130,HOP!A:C,3,0)</f>
        <v>2976383</v>
      </c>
      <c r="G130" s="4">
        <f t="shared" si="6"/>
        <v>0</v>
      </c>
      <c r="H130" s="4" t="str">
        <f t="shared" si="7"/>
        <v>,2976383</v>
      </c>
      <c r="I130" s="4" t="str">
        <f>VLOOKUP(A130,HOP!A:U,21,0)</f>
        <v>直采</v>
      </c>
    </row>
    <row r="131" s="4" customFormat="1" spans="1:9">
      <c r="A131" s="5">
        <v>999222343529600</v>
      </c>
      <c r="B131" s="6">
        <v>44951</v>
      </c>
      <c r="C131" s="6">
        <v>44952</v>
      </c>
      <c r="D131" s="4">
        <v>707</v>
      </c>
      <c r="E131" s="4" t="str">
        <f>VLOOKUP(A131,HOP!A:L,12,0)</f>
        <v>707.00</v>
      </c>
      <c r="F131" s="4" t="str">
        <f>VLOOKUP(A131,HOP!A:C,3,0)</f>
        <v>2976583</v>
      </c>
      <c r="G131" s="4">
        <f>D131-E131</f>
        <v>0</v>
      </c>
      <c r="H131" s="4" t="str">
        <f>$H$1&amp;F131</f>
        <v>,2976583</v>
      </c>
      <c r="I131" s="4" t="str">
        <f>VLOOKUP(A131,HOP!A:U,21,0)</f>
        <v>直采</v>
      </c>
    </row>
    <row r="132" s="4" customFormat="1" spans="1:9">
      <c r="A132" s="5">
        <v>999222344726762</v>
      </c>
      <c r="B132" s="6">
        <v>44951</v>
      </c>
      <c r="C132" s="6">
        <v>44952</v>
      </c>
      <c r="D132" s="4">
        <v>1010</v>
      </c>
      <c r="E132" s="4" t="str">
        <f>VLOOKUP(A132,HOP!A:L,12,0)</f>
        <v>1010.00</v>
      </c>
      <c r="F132" s="4" t="str">
        <f>VLOOKUP(A132,HOP!A:C,3,0)</f>
        <v>2976812</v>
      </c>
      <c r="G132" s="4">
        <f>D132-E132</f>
        <v>0</v>
      </c>
      <c r="H132" s="4" t="str">
        <f>$H$1&amp;F132</f>
        <v>,2976812</v>
      </c>
      <c r="I132" s="4" t="str">
        <f>VLOOKUP(A132,HOP!A:U,21,0)</f>
        <v>直采</v>
      </c>
    </row>
    <row r="133" s="4" customFormat="1" spans="1:9">
      <c r="A133" s="5">
        <v>999222345958014</v>
      </c>
      <c r="B133" s="6">
        <v>44951</v>
      </c>
      <c r="C133" s="6">
        <v>44952</v>
      </c>
      <c r="D133" s="4">
        <v>281</v>
      </c>
      <c r="E133" s="4" t="str">
        <f>VLOOKUP(A133,HOP!A:L,12,0)</f>
        <v>281.00</v>
      </c>
      <c r="F133" s="4" t="str">
        <f>VLOOKUP(A133,HOP!A:C,3,0)</f>
        <v>2977160</v>
      </c>
      <c r="G133" s="4">
        <f>D133-E133</f>
        <v>0</v>
      </c>
      <c r="H133" s="4" t="str">
        <f>$H$1&amp;F133</f>
        <v>,2977160</v>
      </c>
      <c r="I133" s="4" t="str">
        <f>VLOOKUP(A133,HOP!A:U,21,0)</f>
        <v>直采</v>
      </c>
    </row>
    <row r="135" spans="4:4">
      <c r="D135" s="4">
        <f>SUM(D2:D134)</f>
        <v>317047.64</v>
      </c>
    </row>
    <row r="139" spans="1:4">
      <c r="A139" s="4" t="s">
        <v>745</v>
      </c>
      <c r="C139" s="4">
        <v>314527</v>
      </c>
      <c r="D139" s="4">
        <v>364318.47</v>
      </c>
    </row>
    <row r="140" spans="1:4">
      <c r="A140" s="4" t="s">
        <v>746</v>
      </c>
      <c r="C140" s="4">
        <v>2520.64</v>
      </c>
      <c r="D140" s="4">
        <v>2919.67</v>
      </c>
    </row>
    <row r="141" spans="1:4">
      <c r="A141" s="4" t="s">
        <v>747</v>
      </c>
      <c r="C141" s="4">
        <f>SUBTOTAL(9,C139:C140)</f>
        <v>317047.64</v>
      </c>
      <c r="D141" s="4">
        <f>SUBTOTAL(9,D139:D140)</f>
        <v>367238.14</v>
      </c>
    </row>
    <row r="142" spans="1:1">
      <c r="A142" s="4" t="s">
        <v>748</v>
      </c>
    </row>
  </sheetData>
  <autoFilter ref="A1:X133">
    <filterColumn colId="3">
      <filters>
        <filter val="400"/>
        <filter val="1200"/>
        <filter val="3000"/>
        <filter val="4800"/>
        <filter val="5800"/>
        <filter val="6600"/>
        <filter val="1704"/>
        <filter val="1804"/>
        <filter val="405"/>
        <filter val="806"/>
        <filter val="707"/>
        <filter val="1807"/>
        <filter val="1208"/>
        <filter val="3008"/>
        <filter val="5708"/>
        <filter val="709"/>
        <filter val="510"/>
        <filter val="1010"/>
        <filter val="2010"/>
        <filter val="6610"/>
        <filter val="3913"/>
        <filter val="1614"/>
        <filter val="1115"/>
        <filter val="2818"/>
        <filter val="420"/>
        <filter val="5520"/>
        <filter val="422"/>
        <filter val="424"/>
        <filter val="3024"/>
        <filter val="4524"/>
        <filter val="1626"/>
        <filter val="428"/>
        <filter val="2130"/>
        <filter val="3330"/>
        <filter val="131"/>
        <filter val="432"/>
        <filter val="2532"/>
        <filter val="434"/>
        <filter val="3735"/>
        <filter val="41135"/>
        <filter val="10036"/>
        <filter val="2338"/>
        <filter val="3138"/>
        <filter val="439"/>
        <filter val="1840"/>
        <filter val="2040"/>
        <filter val="2240"/>
        <filter val="3140"/>
        <filter val="4540"/>
        <filter val="342"/>
        <filter val="1244"/>
        <filter val="7644"/>
        <filter val="2745"/>
        <filter val="1947"/>
        <filter val="1648"/>
        <filter val="2048"/>
        <filter val="350"/>
        <filter val="450"/>
        <filter val="1050"/>
        <filter val="1450"/>
        <filter val="2050"/>
        <filter val="3250"/>
        <filter val="5350"/>
        <filter val="352"/>
        <filter val="952"/>
        <filter val="2754"/>
        <filter val="1056"/>
        <filter val="4156"/>
        <filter val="1357"/>
        <filter val="3358"/>
        <filter val="760"/>
        <filter val="1060"/>
        <filter val="1160"/>
        <filter val="2460"/>
        <filter val="3560"/>
        <filter val="4460"/>
        <filter val="1261"/>
        <filter val="2864"/>
        <filter val="6664"/>
        <filter val="466"/>
        <filter val="1366"/>
        <filter val="1368"/>
        <filter val="3168"/>
        <filter val="369"/>
        <filter val="1470"/>
        <filter val="1870"/>
        <filter val="2170"/>
        <filter val="2670"/>
        <filter val="1271"/>
        <filter val="3772"/>
        <filter val="9672"/>
        <filter val="1674"/>
        <filter val="2047.64"/>
        <filter val="5376"/>
        <filter val="1080"/>
        <filter val="2680"/>
        <filter val="281"/>
        <filter val="183"/>
        <filter val="1884"/>
        <filter val="1385"/>
        <filter val="2685"/>
        <filter val="2288"/>
        <filter val="1990"/>
        <filter val="4890"/>
        <filter val="892"/>
        <filter val="294"/>
        <filter val="1494"/>
        <filter val="1095"/>
        <filter val="6595"/>
        <filter val="1196"/>
        <filter val="2898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24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749</v>
      </c>
      <c r="B1" s="2" t="s">
        <v>750</v>
      </c>
      <c r="C1" s="2" t="s">
        <v>751</v>
      </c>
      <c r="D1" s="2" t="s">
        <v>752</v>
      </c>
      <c r="E1" s="2" t="s">
        <v>13</v>
      </c>
      <c r="F1" s="2" t="s">
        <v>5</v>
      </c>
      <c r="G1" s="2" t="s">
        <v>6</v>
      </c>
      <c r="H1" s="2" t="s">
        <v>753</v>
      </c>
      <c r="I1" s="2" t="s">
        <v>754</v>
      </c>
      <c r="J1" s="2" t="s">
        <v>755</v>
      </c>
      <c r="K1" s="2" t="s">
        <v>756</v>
      </c>
      <c r="L1" s="2" t="s">
        <v>757</v>
      </c>
      <c r="M1" s="2" t="s">
        <v>758</v>
      </c>
      <c r="N1" s="2" t="s">
        <v>759</v>
      </c>
      <c r="O1" s="2" t="s">
        <v>760</v>
      </c>
      <c r="P1" s="2" t="s">
        <v>761</v>
      </c>
      <c r="Q1" s="2" t="s">
        <v>762</v>
      </c>
      <c r="R1" s="2" t="s">
        <v>763</v>
      </c>
      <c r="S1" s="2" t="s">
        <v>764</v>
      </c>
      <c r="T1" s="2" t="s">
        <v>765</v>
      </c>
      <c r="U1" s="2" t="s">
        <v>766</v>
      </c>
      <c r="V1" s="2" t="s">
        <v>767</v>
      </c>
    </row>
    <row r="2" s="1" customFormat="1" spans="1:22">
      <c r="A2" s="3">
        <v>999222345958014</v>
      </c>
      <c r="B2" s="1" t="s">
        <v>768</v>
      </c>
      <c r="C2" s="1" t="s">
        <v>769</v>
      </c>
      <c r="D2" s="1" t="s">
        <v>770</v>
      </c>
      <c r="E2" s="1" t="s">
        <v>771</v>
      </c>
      <c r="F2" s="1" t="s">
        <v>768</v>
      </c>
      <c r="G2" s="1" t="s">
        <v>772</v>
      </c>
      <c r="H2" s="1" t="s">
        <v>773</v>
      </c>
      <c r="I2" s="1" t="s">
        <v>774</v>
      </c>
      <c r="J2" s="1" t="s">
        <v>775</v>
      </c>
      <c r="K2" s="1" t="s">
        <v>774</v>
      </c>
      <c r="L2" s="1" t="s">
        <v>774</v>
      </c>
      <c r="M2" s="1" t="s">
        <v>776</v>
      </c>
      <c r="N2" s="1" t="s">
        <v>776</v>
      </c>
      <c r="O2" s="1" t="s">
        <v>777</v>
      </c>
      <c r="P2" s="1" t="s">
        <v>778</v>
      </c>
      <c r="Q2" s="1" t="s">
        <v>779</v>
      </c>
      <c r="R2" s="1" t="s">
        <v>780</v>
      </c>
      <c r="S2" s="1" t="s">
        <v>781</v>
      </c>
      <c r="T2" s="1" t="s">
        <v>782</v>
      </c>
      <c r="U2" s="1" t="s">
        <v>783</v>
      </c>
      <c r="V2" s="1" t="s">
        <v>784</v>
      </c>
    </row>
    <row r="3" s="1" customFormat="1" spans="1:22">
      <c r="A3" s="3">
        <v>999222344726762</v>
      </c>
      <c r="B3" s="1" t="s">
        <v>768</v>
      </c>
      <c r="C3" s="1" t="s">
        <v>785</v>
      </c>
      <c r="D3" s="1" t="s">
        <v>786</v>
      </c>
      <c r="E3" s="1" t="s">
        <v>787</v>
      </c>
      <c r="F3" s="1" t="s">
        <v>768</v>
      </c>
      <c r="G3" s="1" t="s">
        <v>772</v>
      </c>
      <c r="H3" s="1" t="s">
        <v>773</v>
      </c>
      <c r="I3" s="1" t="s">
        <v>788</v>
      </c>
      <c r="J3" s="1" t="s">
        <v>775</v>
      </c>
      <c r="K3" s="1" t="s">
        <v>788</v>
      </c>
      <c r="L3" s="1" t="s">
        <v>788</v>
      </c>
      <c r="M3" s="1" t="s">
        <v>776</v>
      </c>
      <c r="N3" s="1" t="s">
        <v>776</v>
      </c>
      <c r="O3" s="1" t="s">
        <v>777</v>
      </c>
      <c r="P3" s="1" t="s">
        <v>778</v>
      </c>
      <c r="Q3" s="1" t="s">
        <v>779</v>
      </c>
      <c r="R3" s="1" t="s">
        <v>789</v>
      </c>
      <c r="S3" s="1" t="s">
        <v>781</v>
      </c>
      <c r="T3" s="1" t="s">
        <v>782</v>
      </c>
      <c r="U3" s="1" t="s">
        <v>783</v>
      </c>
      <c r="V3" s="1" t="s">
        <v>790</v>
      </c>
    </row>
    <row r="4" s="1" customFormat="1" spans="1:22">
      <c r="A4" s="3">
        <v>999222343529600</v>
      </c>
      <c r="B4" s="1" t="s">
        <v>768</v>
      </c>
      <c r="C4" s="1" t="s">
        <v>791</v>
      </c>
      <c r="D4" s="1" t="s">
        <v>792</v>
      </c>
      <c r="E4" s="1" t="s">
        <v>793</v>
      </c>
      <c r="F4" s="1" t="s">
        <v>768</v>
      </c>
      <c r="G4" s="1" t="s">
        <v>772</v>
      </c>
      <c r="H4" s="1" t="s">
        <v>773</v>
      </c>
      <c r="I4" s="1" t="s">
        <v>794</v>
      </c>
      <c r="J4" s="1" t="s">
        <v>775</v>
      </c>
      <c r="K4" s="1" t="s">
        <v>794</v>
      </c>
      <c r="L4" s="1" t="s">
        <v>794</v>
      </c>
      <c r="M4" s="1" t="s">
        <v>776</v>
      </c>
      <c r="N4" s="1" t="s">
        <v>776</v>
      </c>
      <c r="O4" s="1" t="s">
        <v>777</v>
      </c>
      <c r="P4" s="1" t="s">
        <v>778</v>
      </c>
      <c r="Q4" s="1" t="s">
        <v>779</v>
      </c>
      <c r="R4" s="1" t="s">
        <v>795</v>
      </c>
      <c r="S4" s="1" t="s">
        <v>781</v>
      </c>
      <c r="T4" s="1" t="s">
        <v>782</v>
      </c>
      <c r="U4" s="1" t="s">
        <v>783</v>
      </c>
      <c r="V4" s="1" t="s">
        <v>796</v>
      </c>
    </row>
    <row r="5" s="1" customFormat="1" spans="1:22">
      <c r="A5" s="3">
        <v>999222342248074</v>
      </c>
      <c r="B5" s="1" t="s">
        <v>768</v>
      </c>
      <c r="C5" s="1" t="s">
        <v>797</v>
      </c>
      <c r="D5" s="1" t="s">
        <v>798</v>
      </c>
      <c r="E5" s="1" t="s">
        <v>799</v>
      </c>
      <c r="F5" s="1" t="s">
        <v>768</v>
      </c>
      <c r="G5" s="1" t="s">
        <v>772</v>
      </c>
      <c r="H5" s="1" t="s">
        <v>773</v>
      </c>
      <c r="I5" s="1" t="s">
        <v>800</v>
      </c>
      <c r="J5" s="1" t="s">
        <v>775</v>
      </c>
      <c r="K5" s="1" t="s">
        <v>800</v>
      </c>
      <c r="L5" s="1" t="s">
        <v>800</v>
      </c>
      <c r="M5" s="1" t="s">
        <v>776</v>
      </c>
      <c r="N5" s="1" t="s">
        <v>776</v>
      </c>
      <c r="O5" s="1" t="s">
        <v>777</v>
      </c>
      <c r="P5" s="1" t="s">
        <v>778</v>
      </c>
      <c r="Q5" s="1" t="s">
        <v>779</v>
      </c>
      <c r="R5" s="1" t="s">
        <v>801</v>
      </c>
      <c r="S5" s="1" t="s">
        <v>781</v>
      </c>
      <c r="T5" s="1" t="s">
        <v>782</v>
      </c>
      <c r="U5" s="1" t="s">
        <v>783</v>
      </c>
      <c r="V5" s="1" t="s">
        <v>796</v>
      </c>
    </row>
    <row r="6" s="1" customFormat="1" spans="1:22">
      <c r="A6" s="3">
        <v>999222341814693</v>
      </c>
      <c r="B6" s="1" t="s">
        <v>768</v>
      </c>
      <c r="C6" s="1" t="s">
        <v>802</v>
      </c>
      <c r="D6" s="1" t="s">
        <v>803</v>
      </c>
      <c r="E6" s="1" t="s">
        <v>804</v>
      </c>
      <c r="F6" s="1" t="s">
        <v>768</v>
      </c>
      <c r="G6" s="1" t="s">
        <v>772</v>
      </c>
      <c r="H6" s="1" t="s">
        <v>773</v>
      </c>
      <c r="I6" s="1" t="s">
        <v>805</v>
      </c>
      <c r="J6" s="1" t="s">
        <v>775</v>
      </c>
      <c r="K6" s="1" t="s">
        <v>805</v>
      </c>
      <c r="L6" s="1" t="s">
        <v>805</v>
      </c>
      <c r="M6" s="1" t="s">
        <v>776</v>
      </c>
      <c r="N6" s="1" t="s">
        <v>776</v>
      </c>
      <c r="O6" s="1" t="s">
        <v>777</v>
      </c>
      <c r="P6" s="1" t="s">
        <v>778</v>
      </c>
      <c r="Q6" s="1" t="s">
        <v>779</v>
      </c>
      <c r="R6" s="1" t="s">
        <v>806</v>
      </c>
      <c r="S6" s="1" t="s">
        <v>781</v>
      </c>
      <c r="T6" s="1" t="s">
        <v>782</v>
      </c>
      <c r="U6" s="1" t="s">
        <v>783</v>
      </c>
      <c r="V6" s="1" t="s">
        <v>796</v>
      </c>
    </row>
    <row r="7" s="1" customFormat="1" spans="1:22">
      <c r="A7" s="3">
        <v>999222339115778</v>
      </c>
      <c r="B7" s="1" t="s">
        <v>768</v>
      </c>
      <c r="C7" s="1" t="s">
        <v>807</v>
      </c>
      <c r="D7" s="1" t="s">
        <v>808</v>
      </c>
      <c r="E7" s="1" t="s">
        <v>809</v>
      </c>
      <c r="F7" s="1" t="s">
        <v>768</v>
      </c>
      <c r="G7" s="1" t="s">
        <v>772</v>
      </c>
      <c r="H7" s="1" t="s">
        <v>773</v>
      </c>
      <c r="I7" s="1" t="s">
        <v>810</v>
      </c>
      <c r="J7" s="1" t="s">
        <v>775</v>
      </c>
      <c r="K7" s="1" t="s">
        <v>810</v>
      </c>
      <c r="L7" s="1" t="s">
        <v>810</v>
      </c>
      <c r="M7" s="1" t="s">
        <v>776</v>
      </c>
      <c r="N7" s="1" t="s">
        <v>776</v>
      </c>
      <c r="O7" s="1" t="s">
        <v>777</v>
      </c>
      <c r="P7" s="1" t="s">
        <v>778</v>
      </c>
      <c r="Q7" s="1" t="s">
        <v>779</v>
      </c>
      <c r="R7" s="1" t="s">
        <v>811</v>
      </c>
      <c r="S7" s="1" t="s">
        <v>781</v>
      </c>
      <c r="T7" s="1" t="s">
        <v>782</v>
      </c>
      <c r="U7" s="1" t="s">
        <v>783</v>
      </c>
      <c r="V7" s="1" t="s">
        <v>812</v>
      </c>
    </row>
    <row r="8" s="1" customFormat="1" spans="1:22">
      <c r="A8" s="3">
        <v>999222331676266</v>
      </c>
      <c r="B8" s="1" t="s">
        <v>813</v>
      </c>
      <c r="C8" s="1" t="s">
        <v>814</v>
      </c>
      <c r="D8" s="1" t="s">
        <v>815</v>
      </c>
      <c r="E8" s="1" t="s">
        <v>816</v>
      </c>
      <c r="F8" s="1" t="s">
        <v>768</v>
      </c>
      <c r="G8" s="1" t="s">
        <v>772</v>
      </c>
      <c r="H8" s="1" t="s">
        <v>773</v>
      </c>
      <c r="I8" s="1" t="s">
        <v>817</v>
      </c>
      <c r="J8" s="1" t="s">
        <v>775</v>
      </c>
      <c r="K8" s="1" t="s">
        <v>817</v>
      </c>
      <c r="L8" s="1" t="s">
        <v>817</v>
      </c>
      <c r="M8" s="1" t="s">
        <v>776</v>
      </c>
      <c r="N8" s="1" t="s">
        <v>776</v>
      </c>
      <c r="O8" s="1" t="s">
        <v>777</v>
      </c>
      <c r="P8" s="1" t="s">
        <v>778</v>
      </c>
      <c r="Q8" s="1" t="s">
        <v>779</v>
      </c>
      <c r="R8" s="1" t="s">
        <v>818</v>
      </c>
      <c r="S8" s="1" t="s">
        <v>781</v>
      </c>
      <c r="T8" s="1" t="s">
        <v>782</v>
      </c>
      <c r="U8" s="1" t="s">
        <v>783</v>
      </c>
      <c r="V8" s="1" t="s">
        <v>812</v>
      </c>
    </row>
    <row r="9" s="1" customFormat="1" spans="1:22">
      <c r="A9" s="3">
        <v>999222329950979</v>
      </c>
      <c r="B9" s="1" t="s">
        <v>813</v>
      </c>
      <c r="C9" s="1" t="s">
        <v>819</v>
      </c>
      <c r="D9" s="1" t="s">
        <v>803</v>
      </c>
      <c r="E9" s="1" t="s">
        <v>820</v>
      </c>
      <c r="F9" s="1" t="s">
        <v>768</v>
      </c>
      <c r="G9" s="1" t="s">
        <v>772</v>
      </c>
      <c r="H9" s="1" t="s">
        <v>773</v>
      </c>
      <c r="I9" s="1" t="s">
        <v>805</v>
      </c>
      <c r="J9" s="1" t="s">
        <v>775</v>
      </c>
      <c r="K9" s="1" t="s">
        <v>805</v>
      </c>
      <c r="L9" s="1" t="s">
        <v>805</v>
      </c>
      <c r="M9" s="1" t="s">
        <v>776</v>
      </c>
      <c r="N9" s="1" t="s">
        <v>776</v>
      </c>
      <c r="O9" s="1" t="s">
        <v>777</v>
      </c>
      <c r="P9" s="1" t="s">
        <v>778</v>
      </c>
      <c r="Q9" s="1" t="s">
        <v>779</v>
      </c>
      <c r="R9" s="1" t="s">
        <v>821</v>
      </c>
      <c r="S9" s="1" t="s">
        <v>781</v>
      </c>
      <c r="T9" s="1" t="s">
        <v>782</v>
      </c>
      <c r="U9" s="1" t="s">
        <v>783</v>
      </c>
      <c r="V9" s="1" t="s">
        <v>796</v>
      </c>
    </row>
    <row r="10" s="1" customFormat="1" spans="1:22">
      <c r="A10" s="3">
        <v>999222327601490</v>
      </c>
      <c r="B10" s="1" t="s">
        <v>813</v>
      </c>
      <c r="C10" s="1" t="s">
        <v>822</v>
      </c>
      <c r="D10" s="1" t="s">
        <v>823</v>
      </c>
      <c r="E10" s="1" t="s">
        <v>824</v>
      </c>
      <c r="F10" s="1" t="s">
        <v>768</v>
      </c>
      <c r="G10" s="1" t="s">
        <v>772</v>
      </c>
      <c r="H10" s="1" t="s">
        <v>773</v>
      </c>
      <c r="I10" s="1" t="s">
        <v>825</v>
      </c>
      <c r="J10" s="1" t="s">
        <v>775</v>
      </c>
      <c r="K10" s="1" t="s">
        <v>825</v>
      </c>
      <c r="L10" s="1" t="s">
        <v>825</v>
      </c>
      <c r="M10" s="1" t="s">
        <v>776</v>
      </c>
      <c r="N10" s="1" t="s">
        <v>776</v>
      </c>
      <c r="O10" s="1" t="s">
        <v>777</v>
      </c>
      <c r="P10" s="1" t="s">
        <v>778</v>
      </c>
      <c r="Q10" s="1" t="s">
        <v>779</v>
      </c>
      <c r="R10" s="1" t="s">
        <v>826</v>
      </c>
      <c r="S10" s="1" t="s">
        <v>781</v>
      </c>
      <c r="T10" s="1" t="s">
        <v>782</v>
      </c>
      <c r="U10" s="1" t="s">
        <v>783</v>
      </c>
      <c r="V10" s="1" t="s">
        <v>812</v>
      </c>
    </row>
    <row r="11" s="1" customFormat="1" spans="1:22">
      <c r="A11" s="3">
        <v>22327501341</v>
      </c>
      <c r="B11" s="1" t="s">
        <v>813</v>
      </c>
      <c r="C11" s="1" t="s">
        <v>827</v>
      </c>
      <c r="D11" s="1" t="s">
        <v>828</v>
      </c>
      <c r="E11" s="1" t="s">
        <v>829</v>
      </c>
      <c r="F11" s="1" t="s">
        <v>813</v>
      </c>
      <c r="G11" s="1" t="s">
        <v>772</v>
      </c>
      <c r="H11" s="1" t="s">
        <v>773</v>
      </c>
      <c r="I11" s="1" t="s">
        <v>830</v>
      </c>
      <c r="J11" s="1" t="s">
        <v>775</v>
      </c>
      <c r="K11" s="1" t="s">
        <v>830</v>
      </c>
      <c r="L11" s="1" t="s">
        <v>830</v>
      </c>
      <c r="M11" s="1" t="s">
        <v>776</v>
      </c>
      <c r="N11" s="1" t="s">
        <v>776</v>
      </c>
      <c r="O11" s="1" t="s">
        <v>777</v>
      </c>
      <c r="P11" s="1" t="s">
        <v>778</v>
      </c>
      <c r="Q11" s="1" t="s">
        <v>779</v>
      </c>
      <c r="R11" s="1" t="s">
        <v>831</v>
      </c>
      <c r="S11" s="1" t="s">
        <v>781</v>
      </c>
      <c r="T11" s="1" t="s">
        <v>782</v>
      </c>
      <c r="U11" s="1" t="s">
        <v>783</v>
      </c>
      <c r="V11" s="1" t="s">
        <v>784</v>
      </c>
    </row>
    <row r="12" s="1" customFormat="1" spans="1:22">
      <c r="A12" s="3">
        <v>999222327355852</v>
      </c>
      <c r="B12" s="1" t="s">
        <v>813</v>
      </c>
      <c r="C12" s="1" t="s">
        <v>832</v>
      </c>
      <c r="D12" s="1" t="s">
        <v>833</v>
      </c>
      <c r="E12" s="1" t="s">
        <v>834</v>
      </c>
      <c r="F12" s="1" t="s">
        <v>813</v>
      </c>
      <c r="G12" s="1" t="s">
        <v>772</v>
      </c>
      <c r="H12" s="1" t="s">
        <v>773</v>
      </c>
      <c r="I12" s="1" t="s">
        <v>835</v>
      </c>
      <c r="J12" s="1" t="s">
        <v>775</v>
      </c>
      <c r="K12" s="1" t="s">
        <v>835</v>
      </c>
      <c r="L12" s="1" t="s">
        <v>835</v>
      </c>
      <c r="M12" s="1" t="s">
        <v>776</v>
      </c>
      <c r="N12" s="1" t="s">
        <v>776</v>
      </c>
      <c r="O12" s="1" t="s">
        <v>777</v>
      </c>
      <c r="P12" s="1" t="s">
        <v>778</v>
      </c>
      <c r="Q12" s="1" t="s">
        <v>779</v>
      </c>
      <c r="R12" s="1" t="s">
        <v>836</v>
      </c>
      <c r="S12" s="1" t="s">
        <v>781</v>
      </c>
      <c r="T12" s="1" t="s">
        <v>782</v>
      </c>
      <c r="U12" s="1" t="s">
        <v>783</v>
      </c>
      <c r="V12" s="1" t="s">
        <v>784</v>
      </c>
    </row>
    <row r="13" s="1" customFormat="1" spans="1:22">
      <c r="A13" s="3">
        <v>999222326343993</v>
      </c>
      <c r="B13" s="1" t="s">
        <v>813</v>
      </c>
      <c r="C13" s="1" t="s">
        <v>837</v>
      </c>
      <c r="D13" s="1" t="s">
        <v>838</v>
      </c>
      <c r="E13" s="1" t="s">
        <v>839</v>
      </c>
      <c r="F13" s="1" t="s">
        <v>768</v>
      </c>
      <c r="G13" s="1" t="s">
        <v>772</v>
      </c>
      <c r="H13" s="1" t="s">
        <v>773</v>
      </c>
      <c r="I13" s="1" t="s">
        <v>840</v>
      </c>
      <c r="J13" s="1" t="s">
        <v>775</v>
      </c>
      <c r="K13" s="1" t="s">
        <v>840</v>
      </c>
      <c r="L13" s="1" t="s">
        <v>840</v>
      </c>
      <c r="M13" s="1" t="s">
        <v>776</v>
      </c>
      <c r="N13" s="1" t="s">
        <v>776</v>
      </c>
      <c r="O13" s="1" t="s">
        <v>777</v>
      </c>
      <c r="P13" s="1" t="s">
        <v>778</v>
      </c>
      <c r="Q13" s="1" t="s">
        <v>779</v>
      </c>
      <c r="R13" s="1" t="s">
        <v>841</v>
      </c>
      <c r="S13" s="1" t="s">
        <v>781</v>
      </c>
      <c r="T13" s="1" t="s">
        <v>782</v>
      </c>
      <c r="U13" s="1" t="s">
        <v>783</v>
      </c>
      <c r="V13" s="1" t="s">
        <v>784</v>
      </c>
    </row>
    <row r="14" s="1" customFormat="1" spans="1:22">
      <c r="A14" s="3">
        <v>999222325867546</v>
      </c>
      <c r="B14" s="1" t="s">
        <v>813</v>
      </c>
      <c r="C14" s="1" t="s">
        <v>842</v>
      </c>
      <c r="D14" s="1" t="s">
        <v>843</v>
      </c>
      <c r="E14" s="1" t="s">
        <v>844</v>
      </c>
      <c r="F14" s="1" t="s">
        <v>813</v>
      </c>
      <c r="G14" s="1" t="s">
        <v>772</v>
      </c>
      <c r="H14" s="1" t="s">
        <v>773</v>
      </c>
      <c r="I14" s="1" t="s">
        <v>845</v>
      </c>
      <c r="J14" s="1" t="s">
        <v>775</v>
      </c>
      <c r="K14" s="1" t="s">
        <v>845</v>
      </c>
      <c r="L14" s="1" t="s">
        <v>845</v>
      </c>
      <c r="M14" s="1" t="s">
        <v>776</v>
      </c>
      <c r="N14" s="1" t="s">
        <v>776</v>
      </c>
      <c r="O14" s="1" t="s">
        <v>777</v>
      </c>
      <c r="P14" s="1" t="s">
        <v>778</v>
      </c>
      <c r="Q14" s="1" t="s">
        <v>779</v>
      </c>
      <c r="R14" s="1" t="s">
        <v>846</v>
      </c>
      <c r="S14" s="1" t="s">
        <v>781</v>
      </c>
      <c r="T14" s="1" t="s">
        <v>782</v>
      </c>
      <c r="U14" s="1" t="s">
        <v>783</v>
      </c>
      <c r="V14" s="1" t="s">
        <v>784</v>
      </c>
    </row>
    <row r="15" s="1" customFormat="1" spans="1:22">
      <c r="A15" s="3">
        <v>999222322917141</v>
      </c>
      <c r="B15" s="1" t="s">
        <v>813</v>
      </c>
      <c r="C15" s="1" t="s">
        <v>847</v>
      </c>
      <c r="D15" s="1" t="s">
        <v>848</v>
      </c>
      <c r="E15" s="1" t="s">
        <v>849</v>
      </c>
      <c r="F15" s="1" t="s">
        <v>768</v>
      </c>
      <c r="G15" s="1" t="s">
        <v>772</v>
      </c>
      <c r="H15" s="1" t="s">
        <v>773</v>
      </c>
      <c r="I15" s="1" t="s">
        <v>850</v>
      </c>
      <c r="J15" s="1" t="s">
        <v>775</v>
      </c>
      <c r="K15" s="1" t="s">
        <v>850</v>
      </c>
      <c r="L15" s="1" t="s">
        <v>850</v>
      </c>
      <c r="M15" s="1" t="s">
        <v>776</v>
      </c>
      <c r="N15" s="1" t="s">
        <v>776</v>
      </c>
      <c r="O15" s="1" t="s">
        <v>777</v>
      </c>
      <c r="P15" s="1" t="s">
        <v>778</v>
      </c>
      <c r="Q15" s="1" t="s">
        <v>779</v>
      </c>
      <c r="R15" s="1" t="s">
        <v>851</v>
      </c>
      <c r="S15" s="1" t="s">
        <v>781</v>
      </c>
      <c r="T15" s="1" t="s">
        <v>782</v>
      </c>
      <c r="U15" s="1" t="s">
        <v>852</v>
      </c>
      <c r="V15" s="1" t="s">
        <v>853</v>
      </c>
    </row>
    <row r="16" s="1" customFormat="1" spans="1:22">
      <c r="A16" s="3">
        <v>22321137061</v>
      </c>
      <c r="B16" s="1" t="s">
        <v>854</v>
      </c>
      <c r="C16" s="1" t="s">
        <v>855</v>
      </c>
      <c r="D16" s="1" t="s">
        <v>828</v>
      </c>
      <c r="E16" s="1" t="s">
        <v>856</v>
      </c>
      <c r="F16" s="1" t="s">
        <v>813</v>
      </c>
      <c r="G16" s="1" t="s">
        <v>772</v>
      </c>
      <c r="H16" s="1" t="s">
        <v>773</v>
      </c>
      <c r="I16" s="1" t="s">
        <v>830</v>
      </c>
      <c r="J16" s="1" t="s">
        <v>775</v>
      </c>
      <c r="K16" s="1" t="s">
        <v>830</v>
      </c>
      <c r="L16" s="1" t="s">
        <v>830</v>
      </c>
      <c r="M16" s="1" t="s">
        <v>776</v>
      </c>
      <c r="N16" s="1" t="s">
        <v>776</v>
      </c>
      <c r="O16" s="1" t="s">
        <v>777</v>
      </c>
      <c r="P16" s="1" t="s">
        <v>778</v>
      </c>
      <c r="Q16" s="1" t="s">
        <v>779</v>
      </c>
      <c r="R16" s="1" t="s">
        <v>857</v>
      </c>
      <c r="S16" s="1" t="s">
        <v>781</v>
      </c>
      <c r="T16" s="1" t="s">
        <v>782</v>
      </c>
      <c r="U16" s="1" t="s">
        <v>783</v>
      </c>
      <c r="V16" s="1" t="s">
        <v>784</v>
      </c>
    </row>
    <row r="17" s="1" customFormat="1" spans="1:22">
      <c r="A17" s="3">
        <v>999222319884331</v>
      </c>
      <c r="B17" s="1" t="s">
        <v>854</v>
      </c>
      <c r="C17" s="1" t="s">
        <v>858</v>
      </c>
      <c r="D17" s="1" t="s">
        <v>859</v>
      </c>
      <c r="E17" s="1" t="s">
        <v>860</v>
      </c>
      <c r="F17" s="1" t="s">
        <v>813</v>
      </c>
      <c r="G17" s="1" t="s">
        <v>772</v>
      </c>
      <c r="H17" s="1" t="s">
        <v>773</v>
      </c>
      <c r="I17" s="1" t="s">
        <v>861</v>
      </c>
      <c r="J17" s="1" t="s">
        <v>775</v>
      </c>
      <c r="K17" s="1" t="s">
        <v>861</v>
      </c>
      <c r="L17" s="1" t="s">
        <v>861</v>
      </c>
      <c r="M17" s="1" t="s">
        <v>776</v>
      </c>
      <c r="N17" s="1" t="s">
        <v>776</v>
      </c>
      <c r="O17" s="1" t="s">
        <v>777</v>
      </c>
      <c r="P17" s="1" t="s">
        <v>778</v>
      </c>
      <c r="Q17" s="1" t="s">
        <v>779</v>
      </c>
      <c r="R17" s="1" t="s">
        <v>862</v>
      </c>
      <c r="S17" s="1" t="s">
        <v>781</v>
      </c>
      <c r="T17" s="1" t="s">
        <v>782</v>
      </c>
      <c r="U17" s="1" t="s">
        <v>783</v>
      </c>
      <c r="V17" s="1" t="s">
        <v>796</v>
      </c>
    </row>
    <row r="18" s="1" customFormat="1" spans="1:22">
      <c r="A18" s="3">
        <v>999222317905145</v>
      </c>
      <c r="B18" s="1" t="s">
        <v>854</v>
      </c>
      <c r="C18" s="1" t="s">
        <v>863</v>
      </c>
      <c r="D18" s="1" t="s">
        <v>828</v>
      </c>
      <c r="E18" s="1" t="s">
        <v>864</v>
      </c>
      <c r="F18" s="1" t="s">
        <v>768</v>
      </c>
      <c r="G18" s="1" t="s">
        <v>772</v>
      </c>
      <c r="H18" s="1" t="s">
        <v>773</v>
      </c>
      <c r="I18" s="1" t="s">
        <v>865</v>
      </c>
      <c r="J18" s="1" t="s">
        <v>775</v>
      </c>
      <c r="K18" s="1" t="s">
        <v>865</v>
      </c>
      <c r="L18" s="1" t="s">
        <v>865</v>
      </c>
      <c r="M18" s="1" t="s">
        <v>776</v>
      </c>
      <c r="N18" s="1" t="s">
        <v>776</v>
      </c>
      <c r="O18" s="1" t="s">
        <v>777</v>
      </c>
      <c r="P18" s="1" t="s">
        <v>778</v>
      </c>
      <c r="Q18" s="1" t="s">
        <v>779</v>
      </c>
      <c r="R18" s="1" t="s">
        <v>866</v>
      </c>
      <c r="S18" s="1" t="s">
        <v>781</v>
      </c>
      <c r="T18" s="1" t="s">
        <v>782</v>
      </c>
      <c r="U18" s="1" t="s">
        <v>783</v>
      </c>
      <c r="V18" s="1" t="s">
        <v>784</v>
      </c>
    </row>
    <row r="19" s="1" customFormat="1" spans="1:22">
      <c r="A19" s="3">
        <v>999222315013488</v>
      </c>
      <c r="B19" s="1" t="s">
        <v>854</v>
      </c>
      <c r="C19" s="1" t="s">
        <v>867</v>
      </c>
      <c r="D19" s="1" t="s">
        <v>815</v>
      </c>
      <c r="E19" s="1" t="s">
        <v>868</v>
      </c>
      <c r="F19" s="1" t="s">
        <v>768</v>
      </c>
      <c r="G19" s="1" t="s">
        <v>772</v>
      </c>
      <c r="H19" s="1" t="s">
        <v>773</v>
      </c>
      <c r="I19" s="1" t="s">
        <v>869</v>
      </c>
      <c r="J19" s="1" t="s">
        <v>775</v>
      </c>
      <c r="K19" s="1" t="s">
        <v>869</v>
      </c>
      <c r="L19" s="1" t="s">
        <v>869</v>
      </c>
      <c r="M19" s="1" t="s">
        <v>776</v>
      </c>
      <c r="N19" s="1" t="s">
        <v>776</v>
      </c>
      <c r="O19" s="1" t="s">
        <v>777</v>
      </c>
      <c r="P19" s="1" t="s">
        <v>778</v>
      </c>
      <c r="Q19" s="1" t="s">
        <v>779</v>
      </c>
      <c r="R19" s="1" t="s">
        <v>870</v>
      </c>
      <c r="S19" s="1" t="s">
        <v>781</v>
      </c>
      <c r="T19" s="1" t="s">
        <v>782</v>
      </c>
      <c r="U19" s="1" t="s">
        <v>783</v>
      </c>
      <c r="V19" s="1" t="s">
        <v>812</v>
      </c>
    </row>
    <row r="20" s="1" customFormat="1" spans="1:22">
      <c r="A20" s="3">
        <v>999222314928968</v>
      </c>
      <c r="B20" s="1" t="s">
        <v>854</v>
      </c>
      <c r="C20" s="1" t="s">
        <v>871</v>
      </c>
      <c r="D20" s="1" t="s">
        <v>872</v>
      </c>
      <c r="E20" s="1" t="s">
        <v>873</v>
      </c>
      <c r="F20" s="1" t="s">
        <v>768</v>
      </c>
      <c r="G20" s="1" t="s">
        <v>772</v>
      </c>
      <c r="H20" s="1" t="s">
        <v>773</v>
      </c>
      <c r="I20" s="1" t="s">
        <v>874</v>
      </c>
      <c r="J20" s="1" t="s">
        <v>775</v>
      </c>
      <c r="K20" s="1" t="s">
        <v>874</v>
      </c>
      <c r="L20" s="1" t="s">
        <v>874</v>
      </c>
      <c r="M20" s="1" t="s">
        <v>776</v>
      </c>
      <c r="N20" s="1" t="s">
        <v>776</v>
      </c>
      <c r="O20" s="1" t="s">
        <v>777</v>
      </c>
      <c r="P20" s="1" t="s">
        <v>778</v>
      </c>
      <c r="Q20" s="1" t="s">
        <v>779</v>
      </c>
      <c r="R20" s="1" t="s">
        <v>875</v>
      </c>
      <c r="S20" s="1" t="s">
        <v>781</v>
      </c>
      <c r="T20" s="1" t="s">
        <v>782</v>
      </c>
      <c r="U20" s="1" t="s">
        <v>852</v>
      </c>
      <c r="V20" s="1" t="s">
        <v>876</v>
      </c>
    </row>
    <row r="21" s="1" customFormat="1" spans="1:22">
      <c r="A21" s="3">
        <v>22314138985</v>
      </c>
      <c r="B21" s="1" t="s">
        <v>854</v>
      </c>
      <c r="C21" s="1" t="s">
        <v>877</v>
      </c>
      <c r="D21" s="1" t="s">
        <v>878</v>
      </c>
      <c r="E21" s="1" t="s">
        <v>879</v>
      </c>
      <c r="F21" s="1" t="s">
        <v>813</v>
      </c>
      <c r="G21" s="1" t="s">
        <v>772</v>
      </c>
      <c r="H21" s="1" t="s">
        <v>773</v>
      </c>
      <c r="I21" s="1" t="s">
        <v>880</v>
      </c>
      <c r="J21" s="1" t="s">
        <v>775</v>
      </c>
      <c r="K21" s="1" t="s">
        <v>880</v>
      </c>
      <c r="L21" s="1" t="s">
        <v>880</v>
      </c>
      <c r="M21" s="1" t="s">
        <v>776</v>
      </c>
      <c r="N21" s="1" t="s">
        <v>776</v>
      </c>
      <c r="O21" s="1" t="s">
        <v>777</v>
      </c>
      <c r="P21" s="1" t="s">
        <v>778</v>
      </c>
      <c r="Q21" s="1" t="s">
        <v>779</v>
      </c>
      <c r="R21" s="1" t="s">
        <v>881</v>
      </c>
      <c r="S21" s="1" t="s">
        <v>781</v>
      </c>
      <c r="T21" s="1" t="s">
        <v>782</v>
      </c>
      <c r="U21" s="1" t="s">
        <v>783</v>
      </c>
      <c r="V21" s="1" t="s">
        <v>882</v>
      </c>
    </row>
    <row r="22" s="1" customFormat="1" spans="1:22">
      <c r="A22" s="3">
        <v>999222313251818</v>
      </c>
      <c r="B22" s="1" t="s">
        <v>854</v>
      </c>
      <c r="C22" s="1" t="s">
        <v>883</v>
      </c>
      <c r="D22" s="1" t="s">
        <v>884</v>
      </c>
      <c r="E22" s="1" t="s">
        <v>885</v>
      </c>
      <c r="F22" s="1" t="s">
        <v>813</v>
      </c>
      <c r="G22" s="1" t="s">
        <v>772</v>
      </c>
      <c r="H22" s="1" t="s">
        <v>773</v>
      </c>
      <c r="I22" s="1" t="s">
        <v>886</v>
      </c>
      <c r="J22" s="1" t="s">
        <v>775</v>
      </c>
      <c r="K22" s="1" t="s">
        <v>886</v>
      </c>
      <c r="L22" s="1" t="s">
        <v>886</v>
      </c>
      <c r="M22" s="1" t="s">
        <v>776</v>
      </c>
      <c r="N22" s="1" t="s">
        <v>776</v>
      </c>
      <c r="O22" s="1" t="s">
        <v>777</v>
      </c>
      <c r="P22" s="1" t="s">
        <v>778</v>
      </c>
      <c r="Q22" s="1" t="s">
        <v>779</v>
      </c>
      <c r="R22" s="1" t="s">
        <v>887</v>
      </c>
      <c r="S22" s="1" t="s">
        <v>781</v>
      </c>
      <c r="T22" s="1" t="s">
        <v>782</v>
      </c>
      <c r="U22" s="1" t="s">
        <v>783</v>
      </c>
      <c r="V22" s="1" t="s">
        <v>796</v>
      </c>
    </row>
    <row r="23" s="1" customFormat="1" spans="1:22">
      <c r="A23" s="3">
        <v>999222313247631</v>
      </c>
      <c r="B23" s="1" t="s">
        <v>854</v>
      </c>
      <c r="C23" s="1" t="s">
        <v>888</v>
      </c>
      <c r="D23" s="1" t="s">
        <v>889</v>
      </c>
      <c r="E23" s="1" t="s">
        <v>890</v>
      </c>
      <c r="F23" s="1" t="s">
        <v>813</v>
      </c>
      <c r="G23" s="1" t="s">
        <v>772</v>
      </c>
      <c r="H23" s="1" t="s">
        <v>773</v>
      </c>
      <c r="I23" s="1" t="s">
        <v>891</v>
      </c>
      <c r="J23" s="1" t="s">
        <v>775</v>
      </c>
      <c r="K23" s="1" t="s">
        <v>891</v>
      </c>
      <c r="L23" s="1" t="s">
        <v>891</v>
      </c>
      <c r="M23" s="1" t="s">
        <v>776</v>
      </c>
      <c r="N23" s="1" t="s">
        <v>776</v>
      </c>
      <c r="O23" s="1" t="s">
        <v>777</v>
      </c>
      <c r="P23" s="1" t="s">
        <v>778</v>
      </c>
      <c r="Q23" s="1" t="s">
        <v>779</v>
      </c>
      <c r="R23" s="1" t="s">
        <v>892</v>
      </c>
      <c r="S23" s="1" t="s">
        <v>781</v>
      </c>
      <c r="T23" s="1" t="s">
        <v>782</v>
      </c>
      <c r="U23" s="1" t="s">
        <v>783</v>
      </c>
      <c r="V23" s="1" t="s">
        <v>784</v>
      </c>
    </row>
    <row r="24" s="1" customFormat="1" spans="1:22">
      <c r="A24" s="3">
        <v>999222312232644</v>
      </c>
      <c r="B24" s="1" t="s">
        <v>854</v>
      </c>
      <c r="C24" s="1" t="s">
        <v>893</v>
      </c>
      <c r="D24" s="1" t="s">
        <v>828</v>
      </c>
      <c r="E24" s="1" t="s">
        <v>894</v>
      </c>
      <c r="F24" s="1" t="s">
        <v>813</v>
      </c>
      <c r="G24" s="1" t="s">
        <v>772</v>
      </c>
      <c r="H24" s="1" t="s">
        <v>773</v>
      </c>
      <c r="I24" s="1" t="s">
        <v>895</v>
      </c>
      <c r="J24" s="1" t="s">
        <v>775</v>
      </c>
      <c r="K24" s="1" t="s">
        <v>895</v>
      </c>
      <c r="L24" s="1" t="s">
        <v>895</v>
      </c>
      <c r="M24" s="1" t="s">
        <v>776</v>
      </c>
      <c r="N24" s="1" t="s">
        <v>776</v>
      </c>
      <c r="O24" s="1" t="s">
        <v>777</v>
      </c>
      <c r="P24" s="1" t="s">
        <v>778</v>
      </c>
      <c r="Q24" s="1" t="s">
        <v>779</v>
      </c>
      <c r="R24" s="1" t="s">
        <v>896</v>
      </c>
      <c r="S24" s="1" t="s">
        <v>781</v>
      </c>
      <c r="T24" s="1" t="s">
        <v>782</v>
      </c>
      <c r="U24" s="1" t="s">
        <v>783</v>
      </c>
      <c r="V24" s="1" t="s">
        <v>784</v>
      </c>
    </row>
    <row r="25" s="1" customFormat="1" spans="1:22">
      <c r="A25" s="3">
        <v>999222306776683</v>
      </c>
      <c r="B25" s="1" t="s">
        <v>897</v>
      </c>
      <c r="C25" s="1" t="s">
        <v>898</v>
      </c>
      <c r="D25" s="1" t="s">
        <v>899</v>
      </c>
      <c r="E25" s="1" t="s">
        <v>900</v>
      </c>
      <c r="F25" s="1" t="s">
        <v>813</v>
      </c>
      <c r="G25" s="1" t="s">
        <v>772</v>
      </c>
      <c r="H25" s="1" t="s">
        <v>773</v>
      </c>
      <c r="I25" s="1" t="s">
        <v>901</v>
      </c>
      <c r="J25" s="1" t="s">
        <v>775</v>
      </c>
      <c r="K25" s="1" t="s">
        <v>901</v>
      </c>
      <c r="L25" s="1" t="s">
        <v>901</v>
      </c>
      <c r="M25" s="1" t="s">
        <v>776</v>
      </c>
      <c r="N25" s="1" t="s">
        <v>776</v>
      </c>
      <c r="O25" s="1" t="s">
        <v>777</v>
      </c>
      <c r="P25" s="1" t="s">
        <v>778</v>
      </c>
      <c r="Q25" s="1" t="s">
        <v>779</v>
      </c>
      <c r="R25" s="1" t="s">
        <v>902</v>
      </c>
      <c r="S25" s="1" t="s">
        <v>781</v>
      </c>
      <c r="T25" s="1" t="s">
        <v>782</v>
      </c>
      <c r="U25" s="1" t="s">
        <v>783</v>
      </c>
      <c r="V25" s="1" t="s">
        <v>784</v>
      </c>
    </row>
    <row r="26" s="1" customFormat="1" spans="1:22">
      <c r="A26" s="3">
        <v>999222297004913</v>
      </c>
      <c r="B26" s="1" t="s">
        <v>903</v>
      </c>
      <c r="C26" s="1" t="s">
        <v>904</v>
      </c>
      <c r="D26" s="1" t="s">
        <v>828</v>
      </c>
      <c r="E26" s="1" t="s">
        <v>905</v>
      </c>
      <c r="F26" s="1" t="s">
        <v>768</v>
      </c>
      <c r="G26" s="1" t="s">
        <v>772</v>
      </c>
      <c r="H26" s="1" t="s">
        <v>773</v>
      </c>
      <c r="I26" s="1" t="s">
        <v>906</v>
      </c>
      <c r="J26" s="1" t="s">
        <v>775</v>
      </c>
      <c r="K26" s="1" t="s">
        <v>906</v>
      </c>
      <c r="L26" s="1" t="s">
        <v>906</v>
      </c>
      <c r="M26" s="1" t="s">
        <v>776</v>
      </c>
      <c r="N26" s="1" t="s">
        <v>776</v>
      </c>
      <c r="O26" s="1" t="s">
        <v>777</v>
      </c>
      <c r="P26" s="1" t="s">
        <v>778</v>
      </c>
      <c r="Q26" s="1" t="s">
        <v>779</v>
      </c>
      <c r="R26" s="1" t="s">
        <v>907</v>
      </c>
      <c r="S26" s="1" t="s">
        <v>781</v>
      </c>
      <c r="T26" s="1" t="s">
        <v>782</v>
      </c>
      <c r="U26" s="1" t="s">
        <v>783</v>
      </c>
      <c r="V26" s="1" t="s">
        <v>784</v>
      </c>
    </row>
    <row r="27" s="1" customFormat="1" spans="1:22">
      <c r="A27" s="3">
        <v>999222290121030</v>
      </c>
      <c r="B27" s="1" t="s">
        <v>903</v>
      </c>
      <c r="C27" s="1" t="s">
        <v>908</v>
      </c>
      <c r="D27" s="1" t="s">
        <v>909</v>
      </c>
      <c r="E27" s="1" t="s">
        <v>910</v>
      </c>
      <c r="F27" s="1" t="s">
        <v>768</v>
      </c>
      <c r="G27" s="1" t="s">
        <v>772</v>
      </c>
      <c r="H27" s="1" t="s">
        <v>773</v>
      </c>
      <c r="I27" s="1" t="s">
        <v>911</v>
      </c>
      <c r="J27" s="1" t="s">
        <v>775</v>
      </c>
      <c r="K27" s="1" t="s">
        <v>911</v>
      </c>
      <c r="L27" s="1" t="s">
        <v>911</v>
      </c>
      <c r="M27" s="1" t="s">
        <v>776</v>
      </c>
      <c r="N27" s="1" t="s">
        <v>776</v>
      </c>
      <c r="O27" s="1" t="s">
        <v>777</v>
      </c>
      <c r="P27" s="1" t="s">
        <v>778</v>
      </c>
      <c r="Q27" s="1" t="s">
        <v>779</v>
      </c>
      <c r="R27" s="1" t="s">
        <v>912</v>
      </c>
      <c r="S27" s="1" t="s">
        <v>781</v>
      </c>
      <c r="T27" s="1" t="s">
        <v>782</v>
      </c>
      <c r="U27" s="1" t="s">
        <v>783</v>
      </c>
      <c r="V27" s="1" t="s">
        <v>812</v>
      </c>
    </row>
    <row r="28" s="1" customFormat="1" spans="1:22">
      <c r="A28" s="3">
        <v>999222288268355</v>
      </c>
      <c r="B28" s="1" t="s">
        <v>913</v>
      </c>
      <c r="C28" s="1" t="s">
        <v>914</v>
      </c>
      <c r="D28" s="1" t="s">
        <v>915</v>
      </c>
      <c r="E28" s="1" t="s">
        <v>916</v>
      </c>
      <c r="F28" s="1" t="s">
        <v>768</v>
      </c>
      <c r="G28" s="1" t="s">
        <v>772</v>
      </c>
      <c r="H28" s="1" t="s">
        <v>773</v>
      </c>
      <c r="I28" s="1" t="s">
        <v>917</v>
      </c>
      <c r="J28" s="1" t="s">
        <v>775</v>
      </c>
      <c r="K28" s="1" t="s">
        <v>917</v>
      </c>
      <c r="L28" s="1" t="s">
        <v>917</v>
      </c>
      <c r="M28" s="1" t="s">
        <v>776</v>
      </c>
      <c r="N28" s="1" t="s">
        <v>776</v>
      </c>
      <c r="O28" s="1" t="s">
        <v>777</v>
      </c>
      <c r="P28" s="1" t="s">
        <v>778</v>
      </c>
      <c r="Q28" s="1" t="s">
        <v>779</v>
      </c>
      <c r="R28" s="1" t="s">
        <v>918</v>
      </c>
      <c r="S28" s="1" t="s">
        <v>781</v>
      </c>
      <c r="T28" s="1" t="s">
        <v>782</v>
      </c>
      <c r="U28" s="1" t="s">
        <v>783</v>
      </c>
      <c r="V28" s="1" t="s">
        <v>784</v>
      </c>
    </row>
    <row r="29" s="1" customFormat="1" spans="1:22">
      <c r="A29" s="3">
        <v>999222284664277</v>
      </c>
      <c r="B29" s="1" t="s">
        <v>913</v>
      </c>
      <c r="C29" s="1" t="s">
        <v>919</v>
      </c>
      <c r="D29" s="1" t="s">
        <v>920</v>
      </c>
      <c r="E29" s="1" t="s">
        <v>921</v>
      </c>
      <c r="F29" s="1" t="s">
        <v>903</v>
      </c>
      <c r="G29" s="1" t="s">
        <v>772</v>
      </c>
      <c r="H29" s="1" t="s">
        <v>773</v>
      </c>
      <c r="I29" s="1" t="s">
        <v>922</v>
      </c>
      <c r="J29" s="1" t="s">
        <v>775</v>
      </c>
      <c r="K29" s="1" t="s">
        <v>922</v>
      </c>
      <c r="L29" s="1" t="s">
        <v>923</v>
      </c>
      <c r="M29" s="1" t="s">
        <v>924</v>
      </c>
      <c r="N29" s="1" t="s">
        <v>924</v>
      </c>
      <c r="O29" s="1" t="s">
        <v>777</v>
      </c>
      <c r="P29" s="1" t="s">
        <v>778</v>
      </c>
      <c r="Q29" s="1" t="s">
        <v>779</v>
      </c>
      <c r="R29" s="1" t="s">
        <v>925</v>
      </c>
      <c r="S29" s="1" t="s">
        <v>781</v>
      </c>
      <c r="T29" s="1" t="s">
        <v>782</v>
      </c>
      <c r="U29" s="1" t="s">
        <v>783</v>
      </c>
      <c r="V29" s="1" t="s">
        <v>796</v>
      </c>
    </row>
    <row r="30" s="1" customFormat="1" spans="1:22">
      <c r="A30" s="3">
        <v>999222280100290</v>
      </c>
      <c r="B30" s="1" t="s">
        <v>913</v>
      </c>
      <c r="C30" s="1" t="s">
        <v>926</v>
      </c>
      <c r="D30" s="1" t="s">
        <v>927</v>
      </c>
      <c r="E30" s="1" t="s">
        <v>928</v>
      </c>
      <c r="F30" s="1" t="s">
        <v>768</v>
      </c>
      <c r="G30" s="1" t="s">
        <v>772</v>
      </c>
      <c r="H30" s="1" t="s">
        <v>773</v>
      </c>
      <c r="I30" s="1" t="s">
        <v>929</v>
      </c>
      <c r="J30" s="1" t="s">
        <v>775</v>
      </c>
      <c r="K30" s="1" t="s">
        <v>929</v>
      </c>
      <c r="L30" s="1" t="s">
        <v>929</v>
      </c>
      <c r="M30" s="1" t="s">
        <v>776</v>
      </c>
      <c r="N30" s="1" t="s">
        <v>776</v>
      </c>
      <c r="O30" s="1" t="s">
        <v>777</v>
      </c>
      <c r="P30" s="1" t="s">
        <v>778</v>
      </c>
      <c r="Q30" s="1" t="s">
        <v>779</v>
      </c>
      <c r="R30" s="1" t="s">
        <v>930</v>
      </c>
      <c r="S30" s="1" t="s">
        <v>781</v>
      </c>
      <c r="T30" s="1" t="s">
        <v>782</v>
      </c>
      <c r="U30" s="1" t="s">
        <v>783</v>
      </c>
      <c r="V30" s="1" t="s">
        <v>882</v>
      </c>
    </row>
    <row r="31" s="1" customFormat="1" spans="1:22">
      <c r="A31" s="3">
        <v>999222279445390</v>
      </c>
      <c r="B31" s="1" t="s">
        <v>913</v>
      </c>
      <c r="C31" s="1" t="s">
        <v>931</v>
      </c>
      <c r="D31" s="1" t="s">
        <v>843</v>
      </c>
      <c r="E31" s="1" t="s">
        <v>932</v>
      </c>
      <c r="F31" s="1" t="s">
        <v>813</v>
      </c>
      <c r="G31" s="1" t="s">
        <v>772</v>
      </c>
      <c r="H31" s="1" t="s">
        <v>773</v>
      </c>
      <c r="I31" s="1" t="s">
        <v>933</v>
      </c>
      <c r="J31" s="1" t="s">
        <v>775</v>
      </c>
      <c r="K31" s="1" t="s">
        <v>933</v>
      </c>
      <c r="L31" s="1" t="s">
        <v>933</v>
      </c>
      <c r="M31" s="1" t="s">
        <v>776</v>
      </c>
      <c r="N31" s="1" t="s">
        <v>776</v>
      </c>
      <c r="O31" s="1" t="s">
        <v>777</v>
      </c>
      <c r="P31" s="1" t="s">
        <v>778</v>
      </c>
      <c r="Q31" s="1" t="s">
        <v>779</v>
      </c>
      <c r="R31" s="1" t="s">
        <v>934</v>
      </c>
      <c r="S31" s="1" t="s">
        <v>781</v>
      </c>
      <c r="T31" s="1" t="s">
        <v>782</v>
      </c>
      <c r="U31" s="1" t="s">
        <v>783</v>
      </c>
      <c r="V31" s="1" t="s">
        <v>784</v>
      </c>
    </row>
    <row r="32" s="1" customFormat="1" spans="1:22">
      <c r="A32" s="3">
        <v>999222270671162</v>
      </c>
      <c r="B32" s="1" t="s">
        <v>935</v>
      </c>
      <c r="C32" s="1" t="s">
        <v>936</v>
      </c>
      <c r="D32" s="1" t="s">
        <v>843</v>
      </c>
      <c r="E32" s="1" t="s">
        <v>937</v>
      </c>
      <c r="F32" s="1" t="s">
        <v>854</v>
      </c>
      <c r="G32" s="1" t="s">
        <v>772</v>
      </c>
      <c r="H32" s="1" t="s">
        <v>773</v>
      </c>
      <c r="I32" s="1" t="s">
        <v>938</v>
      </c>
      <c r="J32" s="1" t="s">
        <v>775</v>
      </c>
      <c r="K32" s="1" t="s">
        <v>938</v>
      </c>
      <c r="L32" s="1" t="s">
        <v>938</v>
      </c>
      <c r="M32" s="1" t="s">
        <v>776</v>
      </c>
      <c r="N32" s="1" t="s">
        <v>776</v>
      </c>
      <c r="O32" s="1" t="s">
        <v>777</v>
      </c>
      <c r="P32" s="1" t="s">
        <v>778</v>
      </c>
      <c r="Q32" s="1" t="s">
        <v>779</v>
      </c>
      <c r="R32" s="1" t="s">
        <v>939</v>
      </c>
      <c r="S32" s="1" t="s">
        <v>781</v>
      </c>
      <c r="T32" s="1" t="s">
        <v>782</v>
      </c>
      <c r="U32" s="1" t="s">
        <v>783</v>
      </c>
      <c r="V32" s="1" t="s">
        <v>784</v>
      </c>
    </row>
    <row r="33" s="1" customFormat="1" spans="1:22">
      <c r="A33" s="3">
        <v>999222270090459</v>
      </c>
      <c r="B33" s="1" t="s">
        <v>935</v>
      </c>
      <c r="C33" s="1" t="s">
        <v>940</v>
      </c>
      <c r="D33" s="1" t="s">
        <v>941</v>
      </c>
      <c r="E33" s="1" t="s">
        <v>942</v>
      </c>
      <c r="F33" s="1" t="s">
        <v>813</v>
      </c>
      <c r="G33" s="1" t="s">
        <v>772</v>
      </c>
      <c r="H33" s="1" t="s">
        <v>773</v>
      </c>
      <c r="I33" s="1" t="s">
        <v>943</v>
      </c>
      <c r="J33" s="1" t="s">
        <v>775</v>
      </c>
      <c r="K33" s="1" t="s">
        <v>943</v>
      </c>
      <c r="L33" s="1" t="s">
        <v>943</v>
      </c>
      <c r="M33" s="1" t="s">
        <v>776</v>
      </c>
      <c r="N33" s="1" t="s">
        <v>776</v>
      </c>
      <c r="O33" s="1" t="s">
        <v>777</v>
      </c>
      <c r="P33" s="1" t="s">
        <v>778</v>
      </c>
      <c r="Q33" s="1" t="s">
        <v>779</v>
      </c>
      <c r="R33" s="1" t="s">
        <v>944</v>
      </c>
      <c r="S33" s="1" t="s">
        <v>781</v>
      </c>
      <c r="T33" s="1" t="s">
        <v>782</v>
      </c>
      <c r="U33" s="1" t="s">
        <v>783</v>
      </c>
      <c r="V33" s="1" t="s">
        <v>882</v>
      </c>
    </row>
    <row r="34" s="1" customFormat="1" spans="1:22">
      <c r="A34" s="3">
        <v>999222268460659</v>
      </c>
      <c r="B34" s="1" t="s">
        <v>935</v>
      </c>
      <c r="C34" s="1" t="s">
        <v>945</v>
      </c>
      <c r="D34" s="1" t="s">
        <v>946</v>
      </c>
      <c r="E34" s="1" t="s">
        <v>947</v>
      </c>
      <c r="F34" s="1" t="s">
        <v>813</v>
      </c>
      <c r="G34" s="1" t="s">
        <v>772</v>
      </c>
      <c r="H34" s="1" t="s">
        <v>773</v>
      </c>
      <c r="I34" s="1" t="s">
        <v>948</v>
      </c>
      <c r="J34" s="1" t="s">
        <v>775</v>
      </c>
      <c r="K34" s="1" t="s">
        <v>948</v>
      </c>
      <c r="L34" s="1" t="s">
        <v>948</v>
      </c>
      <c r="M34" s="1" t="s">
        <v>776</v>
      </c>
      <c r="N34" s="1" t="s">
        <v>776</v>
      </c>
      <c r="O34" s="1" t="s">
        <v>777</v>
      </c>
      <c r="P34" s="1" t="s">
        <v>778</v>
      </c>
      <c r="Q34" s="1" t="s">
        <v>779</v>
      </c>
      <c r="R34" s="1" t="s">
        <v>949</v>
      </c>
      <c r="S34" s="1" t="s">
        <v>781</v>
      </c>
      <c r="T34" s="1" t="s">
        <v>782</v>
      </c>
      <c r="U34" s="1" t="s">
        <v>783</v>
      </c>
      <c r="V34" s="1" t="s">
        <v>784</v>
      </c>
    </row>
    <row r="35" s="1" customFormat="1" spans="1:22">
      <c r="A35" s="3">
        <v>999222267816056</v>
      </c>
      <c r="B35" s="1" t="s">
        <v>935</v>
      </c>
      <c r="C35" s="1" t="s">
        <v>950</v>
      </c>
      <c r="D35" s="1" t="s">
        <v>951</v>
      </c>
      <c r="E35" s="1" t="s">
        <v>952</v>
      </c>
      <c r="F35" s="1" t="s">
        <v>813</v>
      </c>
      <c r="G35" s="1" t="s">
        <v>772</v>
      </c>
      <c r="H35" s="1" t="s">
        <v>773</v>
      </c>
      <c r="I35" s="1" t="s">
        <v>953</v>
      </c>
      <c r="J35" s="1" t="s">
        <v>775</v>
      </c>
      <c r="K35" s="1" t="s">
        <v>953</v>
      </c>
      <c r="L35" s="1" t="s">
        <v>953</v>
      </c>
      <c r="M35" s="1" t="s">
        <v>776</v>
      </c>
      <c r="N35" s="1" t="s">
        <v>776</v>
      </c>
      <c r="O35" s="1" t="s">
        <v>777</v>
      </c>
      <c r="P35" s="1" t="s">
        <v>778</v>
      </c>
      <c r="Q35" s="1" t="s">
        <v>779</v>
      </c>
      <c r="R35" s="1" t="s">
        <v>954</v>
      </c>
      <c r="S35" s="1" t="s">
        <v>781</v>
      </c>
      <c r="T35" s="1" t="s">
        <v>782</v>
      </c>
      <c r="U35" s="1" t="s">
        <v>783</v>
      </c>
      <c r="V35" s="1" t="s">
        <v>784</v>
      </c>
    </row>
    <row r="36" s="1" customFormat="1" spans="1:22">
      <c r="A36" s="3">
        <v>999222265781780</v>
      </c>
      <c r="B36" s="1" t="s">
        <v>955</v>
      </c>
      <c r="C36" s="1" t="s">
        <v>956</v>
      </c>
      <c r="D36" s="1" t="s">
        <v>957</v>
      </c>
      <c r="E36" s="1" t="s">
        <v>958</v>
      </c>
      <c r="F36" s="1" t="s">
        <v>813</v>
      </c>
      <c r="G36" s="1" t="s">
        <v>772</v>
      </c>
      <c r="H36" s="1" t="s">
        <v>773</v>
      </c>
      <c r="I36" s="1" t="s">
        <v>959</v>
      </c>
      <c r="J36" s="1" t="s">
        <v>775</v>
      </c>
      <c r="K36" s="1" t="s">
        <v>959</v>
      </c>
      <c r="L36" s="1" t="s">
        <v>959</v>
      </c>
      <c r="M36" s="1" t="s">
        <v>776</v>
      </c>
      <c r="N36" s="1" t="s">
        <v>776</v>
      </c>
      <c r="O36" s="1" t="s">
        <v>777</v>
      </c>
      <c r="P36" s="1" t="s">
        <v>778</v>
      </c>
      <c r="Q36" s="1" t="s">
        <v>779</v>
      </c>
      <c r="R36" s="1" t="s">
        <v>960</v>
      </c>
      <c r="S36" s="1" t="s">
        <v>781</v>
      </c>
      <c r="T36" s="1" t="s">
        <v>782</v>
      </c>
      <c r="U36" s="1" t="s">
        <v>783</v>
      </c>
      <c r="V36" s="1" t="s">
        <v>784</v>
      </c>
    </row>
    <row r="37" s="1" customFormat="1" spans="1:22">
      <c r="A37" s="3">
        <v>999222259272237</v>
      </c>
      <c r="B37" s="1" t="s">
        <v>955</v>
      </c>
      <c r="C37" s="1" t="s">
        <v>961</v>
      </c>
      <c r="D37" s="1" t="s">
        <v>962</v>
      </c>
      <c r="E37" s="1" t="s">
        <v>963</v>
      </c>
      <c r="F37" s="1" t="s">
        <v>854</v>
      </c>
      <c r="G37" s="1" t="s">
        <v>772</v>
      </c>
      <c r="H37" s="1" t="s">
        <v>773</v>
      </c>
      <c r="I37" s="1" t="s">
        <v>964</v>
      </c>
      <c r="J37" s="1" t="s">
        <v>775</v>
      </c>
      <c r="K37" s="1" t="s">
        <v>964</v>
      </c>
      <c r="L37" s="1" t="s">
        <v>964</v>
      </c>
      <c r="M37" s="1" t="s">
        <v>776</v>
      </c>
      <c r="N37" s="1" t="s">
        <v>776</v>
      </c>
      <c r="O37" s="1" t="s">
        <v>777</v>
      </c>
      <c r="P37" s="1" t="s">
        <v>778</v>
      </c>
      <c r="Q37" s="1" t="s">
        <v>779</v>
      </c>
      <c r="R37" s="1" t="s">
        <v>965</v>
      </c>
      <c r="S37" s="1" t="s">
        <v>781</v>
      </c>
      <c r="T37" s="1" t="s">
        <v>782</v>
      </c>
      <c r="U37" s="1" t="s">
        <v>783</v>
      </c>
      <c r="V37" s="1" t="s">
        <v>784</v>
      </c>
    </row>
    <row r="38" s="1" customFormat="1" spans="1:22">
      <c r="A38" s="3">
        <v>999222257445894</v>
      </c>
      <c r="B38" s="1" t="s">
        <v>955</v>
      </c>
      <c r="C38" s="1" t="s">
        <v>966</v>
      </c>
      <c r="D38" s="1" t="s">
        <v>803</v>
      </c>
      <c r="E38" s="1" t="s">
        <v>967</v>
      </c>
      <c r="F38" s="1" t="s">
        <v>935</v>
      </c>
      <c r="G38" s="1" t="s">
        <v>772</v>
      </c>
      <c r="H38" s="1" t="s">
        <v>773</v>
      </c>
      <c r="I38" s="1" t="s">
        <v>968</v>
      </c>
      <c r="J38" s="1" t="s">
        <v>775</v>
      </c>
      <c r="K38" s="1" t="s">
        <v>968</v>
      </c>
      <c r="L38" s="1" t="s">
        <v>968</v>
      </c>
      <c r="M38" s="1" t="s">
        <v>776</v>
      </c>
      <c r="N38" s="1" t="s">
        <v>776</v>
      </c>
      <c r="O38" s="1" t="s">
        <v>777</v>
      </c>
      <c r="P38" s="1" t="s">
        <v>778</v>
      </c>
      <c r="Q38" s="1" t="s">
        <v>779</v>
      </c>
      <c r="R38" s="1" t="s">
        <v>969</v>
      </c>
      <c r="S38" s="1" t="s">
        <v>781</v>
      </c>
      <c r="T38" s="1" t="s">
        <v>782</v>
      </c>
      <c r="U38" s="1" t="s">
        <v>783</v>
      </c>
      <c r="V38" s="1" t="s">
        <v>796</v>
      </c>
    </row>
    <row r="39" s="1" customFormat="1" spans="1:22">
      <c r="A39" s="3">
        <v>999222256340749</v>
      </c>
      <c r="B39" s="1" t="s">
        <v>955</v>
      </c>
      <c r="C39" s="1" t="s">
        <v>970</v>
      </c>
      <c r="D39" s="1" t="s">
        <v>971</v>
      </c>
      <c r="E39" s="1" t="s">
        <v>972</v>
      </c>
      <c r="F39" s="1" t="s">
        <v>768</v>
      </c>
      <c r="G39" s="1" t="s">
        <v>772</v>
      </c>
      <c r="H39" s="1" t="s">
        <v>773</v>
      </c>
      <c r="I39" s="1" t="s">
        <v>973</v>
      </c>
      <c r="J39" s="1" t="s">
        <v>775</v>
      </c>
      <c r="K39" s="1" t="s">
        <v>973</v>
      </c>
      <c r="L39" s="1" t="s">
        <v>973</v>
      </c>
      <c r="M39" s="1" t="s">
        <v>776</v>
      </c>
      <c r="N39" s="1" t="s">
        <v>776</v>
      </c>
      <c r="O39" s="1" t="s">
        <v>777</v>
      </c>
      <c r="P39" s="1" t="s">
        <v>778</v>
      </c>
      <c r="Q39" s="1" t="s">
        <v>779</v>
      </c>
      <c r="R39" s="1" t="s">
        <v>974</v>
      </c>
      <c r="S39" s="1" t="s">
        <v>781</v>
      </c>
      <c r="T39" s="1" t="s">
        <v>782</v>
      </c>
      <c r="U39" s="1" t="s">
        <v>783</v>
      </c>
      <c r="V39" s="1" t="s">
        <v>812</v>
      </c>
    </row>
    <row r="40" s="1" customFormat="1" spans="1:22">
      <c r="A40" s="3">
        <v>999222251117081</v>
      </c>
      <c r="B40" s="1" t="s">
        <v>955</v>
      </c>
      <c r="C40" s="1" t="s">
        <v>975</v>
      </c>
      <c r="D40" s="1" t="s">
        <v>976</v>
      </c>
      <c r="E40" s="1" t="s">
        <v>977</v>
      </c>
      <c r="F40" s="1" t="s">
        <v>768</v>
      </c>
      <c r="G40" s="1" t="s">
        <v>772</v>
      </c>
      <c r="H40" s="1" t="s">
        <v>773</v>
      </c>
      <c r="I40" s="1" t="s">
        <v>978</v>
      </c>
      <c r="J40" s="1" t="s">
        <v>775</v>
      </c>
      <c r="K40" s="1" t="s">
        <v>978</v>
      </c>
      <c r="L40" s="1" t="s">
        <v>978</v>
      </c>
      <c r="M40" s="1" t="s">
        <v>776</v>
      </c>
      <c r="N40" s="1" t="s">
        <v>776</v>
      </c>
      <c r="O40" s="1" t="s">
        <v>777</v>
      </c>
      <c r="P40" s="1" t="s">
        <v>778</v>
      </c>
      <c r="Q40" s="1" t="s">
        <v>779</v>
      </c>
      <c r="R40" s="1" t="s">
        <v>979</v>
      </c>
      <c r="S40" s="1" t="s">
        <v>781</v>
      </c>
      <c r="T40" s="1" t="s">
        <v>782</v>
      </c>
      <c r="U40" s="1" t="s">
        <v>783</v>
      </c>
      <c r="V40" s="1" t="s">
        <v>784</v>
      </c>
    </row>
    <row r="41" s="1" customFormat="1" spans="1:22">
      <c r="A41" s="3">
        <v>999222250629158</v>
      </c>
      <c r="B41" s="1" t="s">
        <v>980</v>
      </c>
      <c r="C41" s="1" t="s">
        <v>981</v>
      </c>
      <c r="D41" s="1" t="s">
        <v>971</v>
      </c>
      <c r="E41" s="1" t="s">
        <v>982</v>
      </c>
      <c r="F41" s="1" t="s">
        <v>768</v>
      </c>
      <c r="G41" s="1" t="s">
        <v>772</v>
      </c>
      <c r="H41" s="1" t="s">
        <v>773</v>
      </c>
      <c r="I41" s="1" t="s">
        <v>983</v>
      </c>
      <c r="J41" s="1" t="s">
        <v>775</v>
      </c>
      <c r="K41" s="1" t="s">
        <v>983</v>
      </c>
      <c r="L41" s="1" t="s">
        <v>983</v>
      </c>
      <c r="M41" s="1" t="s">
        <v>776</v>
      </c>
      <c r="N41" s="1" t="s">
        <v>776</v>
      </c>
      <c r="O41" s="1" t="s">
        <v>777</v>
      </c>
      <c r="P41" s="1" t="s">
        <v>778</v>
      </c>
      <c r="Q41" s="1" t="s">
        <v>779</v>
      </c>
      <c r="R41" s="1" t="s">
        <v>984</v>
      </c>
      <c r="S41" s="1" t="s">
        <v>781</v>
      </c>
      <c r="T41" s="1" t="s">
        <v>782</v>
      </c>
      <c r="U41" s="1" t="s">
        <v>783</v>
      </c>
      <c r="V41" s="1" t="s">
        <v>812</v>
      </c>
    </row>
    <row r="42" s="1" customFormat="1" spans="1:22">
      <c r="A42" s="3">
        <v>999222250603149</v>
      </c>
      <c r="B42" s="1" t="s">
        <v>980</v>
      </c>
      <c r="C42" s="1" t="s">
        <v>985</v>
      </c>
      <c r="D42" s="1" t="s">
        <v>986</v>
      </c>
      <c r="E42" s="1" t="s">
        <v>987</v>
      </c>
      <c r="F42" s="1" t="s">
        <v>813</v>
      </c>
      <c r="G42" s="1" t="s">
        <v>772</v>
      </c>
      <c r="H42" s="1" t="s">
        <v>773</v>
      </c>
      <c r="I42" s="1" t="s">
        <v>988</v>
      </c>
      <c r="J42" s="1" t="s">
        <v>775</v>
      </c>
      <c r="K42" s="1" t="s">
        <v>988</v>
      </c>
      <c r="L42" s="1" t="s">
        <v>988</v>
      </c>
      <c r="M42" s="1" t="s">
        <v>776</v>
      </c>
      <c r="N42" s="1" t="s">
        <v>776</v>
      </c>
      <c r="O42" s="1" t="s">
        <v>777</v>
      </c>
      <c r="P42" s="1" t="s">
        <v>778</v>
      </c>
      <c r="Q42" s="1" t="s">
        <v>779</v>
      </c>
      <c r="R42" s="1" t="s">
        <v>989</v>
      </c>
      <c r="S42" s="1" t="s">
        <v>781</v>
      </c>
      <c r="T42" s="1" t="s">
        <v>782</v>
      </c>
      <c r="U42" s="1" t="s">
        <v>783</v>
      </c>
      <c r="V42" s="1" t="s">
        <v>796</v>
      </c>
    </row>
    <row r="43" s="1" customFormat="1" spans="1:22">
      <c r="A43" s="3">
        <v>999222248840181</v>
      </c>
      <c r="B43" s="1" t="s">
        <v>980</v>
      </c>
      <c r="C43" s="1" t="s">
        <v>990</v>
      </c>
      <c r="D43" s="1" t="s">
        <v>991</v>
      </c>
      <c r="E43" s="1" t="s">
        <v>992</v>
      </c>
      <c r="F43" s="1" t="s">
        <v>768</v>
      </c>
      <c r="G43" s="1" t="s">
        <v>772</v>
      </c>
      <c r="H43" s="1" t="s">
        <v>773</v>
      </c>
      <c r="I43" s="1" t="s">
        <v>993</v>
      </c>
      <c r="J43" s="1" t="s">
        <v>775</v>
      </c>
      <c r="K43" s="1" t="s">
        <v>993</v>
      </c>
      <c r="L43" s="1" t="s">
        <v>993</v>
      </c>
      <c r="M43" s="1" t="s">
        <v>776</v>
      </c>
      <c r="N43" s="1" t="s">
        <v>776</v>
      </c>
      <c r="O43" s="1" t="s">
        <v>777</v>
      </c>
      <c r="P43" s="1" t="s">
        <v>778</v>
      </c>
      <c r="Q43" s="1" t="s">
        <v>779</v>
      </c>
      <c r="R43" s="1" t="s">
        <v>994</v>
      </c>
      <c r="S43" s="1" t="s">
        <v>781</v>
      </c>
      <c r="T43" s="1" t="s">
        <v>782</v>
      </c>
      <c r="U43" s="1" t="s">
        <v>783</v>
      </c>
      <c r="V43" s="1" t="s">
        <v>796</v>
      </c>
    </row>
    <row r="44" s="1" customFormat="1" spans="1:22">
      <c r="A44" s="3">
        <v>999222248524748</v>
      </c>
      <c r="B44" s="1" t="s">
        <v>980</v>
      </c>
      <c r="C44" s="1" t="s">
        <v>995</v>
      </c>
      <c r="D44" s="1" t="s">
        <v>996</v>
      </c>
      <c r="E44" s="1" t="s">
        <v>997</v>
      </c>
      <c r="F44" s="1" t="s">
        <v>903</v>
      </c>
      <c r="G44" s="1" t="s">
        <v>772</v>
      </c>
      <c r="H44" s="1" t="s">
        <v>773</v>
      </c>
      <c r="I44" s="1" t="s">
        <v>998</v>
      </c>
      <c r="J44" s="1" t="s">
        <v>775</v>
      </c>
      <c r="K44" s="1" t="s">
        <v>998</v>
      </c>
      <c r="L44" s="1" t="s">
        <v>998</v>
      </c>
      <c r="M44" s="1" t="s">
        <v>776</v>
      </c>
      <c r="N44" s="1" t="s">
        <v>776</v>
      </c>
      <c r="O44" s="1" t="s">
        <v>777</v>
      </c>
      <c r="P44" s="1" t="s">
        <v>778</v>
      </c>
      <c r="Q44" s="1" t="s">
        <v>779</v>
      </c>
      <c r="R44" s="1" t="s">
        <v>999</v>
      </c>
      <c r="S44" s="1" t="s">
        <v>781</v>
      </c>
      <c r="T44" s="1" t="s">
        <v>782</v>
      </c>
      <c r="U44" s="1" t="s">
        <v>783</v>
      </c>
      <c r="V44" s="1" t="s">
        <v>790</v>
      </c>
    </row>
    <row r="45" s="1" customFormat="1" spans="1:22">
      <c r="A45" s="3">
        <v>999222245359302</v>
      </c>
      <c r="B45" s="1" t="s">
        <v>980</v>
      </c>
      <c r="C45" s="1" t="s">
        <v>1000</v>
      </c>
      <c r="D45" s="1" t="s">
        <v>1001</v>
      </c>
      <c r="E45" s="1" t="s">
        <v>1002</v>
      </c>
      <c r="F45" s="1" t="s">
        <v>813</v>
      </c>
      <c r="G45" s="1" t="s">
        <v>772</v>
      </c>
      <c r="H45" s="1" t="s">
        <v>773</v>
      </c>
      <c r="I45" s="1" t="s">
        <v>1003</v>
      </c>
      <c r="J45" s="1" t="s">
        <v>775</v>
      </c>
      <c r="K45" s="1" t="s">
        <v>1003</v>
      </c>
      <c r="L45" s="1" t="s">
        <v>1003</v>
      </c>
      <c r="M45" s="1" t="s">
        <v>776</v>
      </c>
      <c r="N45" s="1" t="s">
        <v>776</v>
      </c>
      <c r="O45" s="1" t="s">
        <v>777</v>
      </c>
      <c r="P45" s="1" t="s">
        <v>778</v>
      </c>
      <c r="Q45" s="1" t="s">
        <v>779</v>
      </c>
      <c r="R45" s="1" t="s">
        <v>1004</v>
      </c>
      <c r="S45" s="1" t="s">
        <v>781</v>
      </c>
      <c r="T45" s="1" t="s">
        <v>782</v>
      </c>
      <c r="U45" s="1" t="s">
        <v>783</v>
      </c>
      <c r="V45" s="1" t="s">
        <v>784</v>
      </c>
    </row>
    <row r="46" s="1" customFormat="1" spans="1:22">
      <c r="A46" s="3">
        <v>999222245296694</v>
      </c>
      <c r="B46" s="1" t="s">
        <v>980</v>
      </c>
      <c r="C46" s="1" t="s">
        <v>1005</v>
      </c>
      <c r="D46" s="1" t="s">
        <v>971</v>
      </c>
      <c r="E46" s="1" t="s">
        <v>1006</v>
      </c>
      <c r="F46" s="1" t="s">
        <v>768</v>
      </c>
      <c r="G46" s="1" t="s">
        <v>772</v>
      </c>
      <c r="H46" s="1" t="s">
        <v>773</v>
      </c>
      <c r="I46" s="1" t="s">
        <v>973</v>
      </c>
      <c r="J46" s="1" t="s">
        <v>775</v>
      </c>
      <c r="K46" s="1" t="s">
        <v>973</v>
      </c>
      <c r="L46" s="1" t="s">
        <v>973</v>
      </c>
      <c r="M46" s="1" t="s">
        <v>776</v>
      </c>
      <c r="N46" s="1" t="s">
        <v>776</v>
      </c>
      <c r="O46" s="1" t="s">
        <v>777</v>
      </c>
      <c r="P46" s="1" t="s">
        <v>778</v>
      </c>
      <c r="Q46" s="1" t="s">
        <v>779</v>
      </c>
      <c r="R46" s="1" t="s">
        <v>1007</v>
      </c>
      <c r="S46" s="1" t="s">
        <v>781</v>
      </c>
      <c r="T46" s="1" t="s">
        <v>782</v>
      </c>
      <c r="U46" s="1" t="s">
        <v>783</v>
      </c>
      <c r="V46" s="1" t="s">
        <v>812</v>
      </c>
    </row>
    <row r="47" s="1" customFormat="1" spans="1:22">
      <c r="A47" s="3">
        <v>999222239398914</v>
      </c>
      <c r="B47" s="1" t="s">
        <v>980</v>
      </c>
      <c r="C47" s="1" t="s">
        <v>1008</v>
      </c>
      <c r="D47" s="1" t="s">
        <v>927</v>
      </c>
      <c r="E47" s="1" t="s">
        <v>1009</v>
      </c>
      <c r="F47" s="1" t="s">
        <v>768</v>
      </c>
      <c r="G47" s="1" t="s">
        <v>772</v>
      </c>
      <c r="H47" s="1" t="s">
        <v>773</v>
      </c>
      <c r="I47" s="1" t="s">
        <v>1010</v>
      </c>
      <c r="J47" s="1" t="s">
        <v>775</v>
      </c>
      <c r="K47" s="1" t="s">
        <v>1010</v>
      </c>
      <c r="L47" s="1" t="s">
        <v>1010</v>
      </c>
      <c r="M47" s="1" t="s">
        <v>776</v>
      </c>
      <c r="N47" s="1" t="s">
        <v>776</v>
      </c>
      <c r="O47" s="1" t="s">
        <v>777</v>
      </c>
      <c r="P47" s="1" t="s">
        <v>778</v>
      </c>
      <c r="Q47" s="1" t="s">
        <v>779</v>
      </c>
      <c r="R47" s="1" t="s">
        <v>1011</v>
      </c>
      <c r="S47" s="1" t="s">
        <v>781</v>
      </c>
      <c r="T47" s="1" t="s">
        <v>782</v>
      </c>
      <c r="U47" s="1" t="s">
        <v>783</v>
      </c>
      <c r="V47" s="1" t="s">
        <v>882</v>
      </c>
    </row>
    <row r="48" s="1" customFormat="1" spans="1:22">
      <c r="A48" s="3">
        <v>999222236909104</v>
      </c>
      <c r="B48" s="1" t="s">
        <v>1012</v>
      </c>
      <c r="C48" s="1" t="s">
        <v>1013</v>
      </c>
      <c r="D48" s="1" t="s">
        <v>1014</v>
      </c>
      <c r="E48" s="1" t="s">
        <v>1015</v>
      </c>
      <c r="F48" s="1" t="s">
        <v>813</v>
      </c>
      <c r="G48" s="1" t="s">
        <v>772</v>
      </c>
      <c r="H48" s="1" t="s">
        <v>773</v>
      </c>
      <c r="I48" s="1" t="s">
        <v>1016</v>
      </c>
      <c r="J48" s="1" t="s">
        <v>775</v>
      </c>
      <c r="K48" s="1" t="s">
        <v>1016</v>
      </c>
      <c r="L48" s="1" t="s">
        <v>1016</v>
      </c>
      <c r="M48" s="1" t="s">
        <v>776</v>
      </c>
      <c r="N48" s="1" t="s">
        <v>776</v>
      </c>
      <c r="O48" s="1" t="s">
        <v>777</v>
      </c>
      <c r="P48" s="1" t="s">
        <v>778</v>
      </c>
      <c r="Q48" s="1" t="s">
        <v>779</v>
      </c>
      <c r="R48" s="1" t="s">
        <v>1017</v>
      </c>
      <c r="S48" s="1" t="s">
        <v>781</v>
      </c>
      <c r="T48" s="1" t="s">
        <v>782</v>
      </c>
      <c r="U48" s="1" t="s">
        <v>852</v>
      </c>
      <c r="V48" s="1" t="s">
        <v>1018</v>
      </c>
    </row>
    <row r="49" s="1" customFormat="1" spans="1:22">
      <c r="A49" s="3">
        <v>999222236868251</v>
      </c>
      <c r="B49" s="1" t="s">
        <v>1012</v>
      </c>
      <c r="C49" s="1" t="s">
        <v>1019</v>
      </c>
      <c r="D49" s="1" t="s">
        <v>1020</v>
      </c>
      <c r="E49" s="1" t="s">
        <v>1021</v>
      </c>
      <c r="F49" s="1" t="s">
        <v>813</v>
      </c>
      <c r="G49" s="1" t="s">
        <v>772</v>
      </c>
      <c r="H49" s="1" t="s">
        <v>773</v>
      </c>
      <c r="I49" s="1" t="s">
        <v>1022</v>
      </c>
      <c r="J49" s="1" t="s">
        <v>775</v>
      </c>
      <c r="K49" s="1" t="s">
        <v>1022</v>
      </c>
      <c r="L49" s="1" t="s">
        <v>1022</v>
      </c>
      <c r="M49" s="1" t="s">
        <v>776</v>
      </c>
      <c r="N49" s="1" t="s">
        <v>776</v>
      </c>
      <c r="O49" s="1" t="s">
        <v>777</v>
      </c>
      <c r="P49" s="1" t="s">
        <v>778</v>
      </c>
      <c r="Q49" s="1" t="s">
        <v>779</v>
      </c>
      <c r="R49" s="1" t="s">
        <v>1023</v>
      </c>
      <c r="S49" s="1" t="s">
        <v>781</v>
      </c>
      <c r="T49" s="1" t="s">
        <v>782</v>
      </c>
      <c r="U49" s="1" t="s">
        <v>783</v>
      </c>
      <c r="V49" s="1" t="s">
        <v>784</v>
      </c>
    </row>
    <row r="50" s="1" customFormat="1" spans="1:22">
      <c r="A50" s="3">
        <v>999222236860628</v>
      </c>
      <c r="B50" s="1" t="s">
        <v>1012</v>
      </c>
      <c r="C50" s="1" t="s">
        <v>1024</v>
      </c>
      <c r="D50" s="1" t="s">
        <v>1020</v>
      </c>
      <c r="E50" s="1" t="s">
        <v>1025</v>
      </c>
      <c r="F50" s="1" t="s">
        <v>813</v>
      </c>
      <c r="G50" s="1" t="s">
        <v>772</v>
      </c>
      <c r="H50" s="1" t="s">
        <v>773</v>
      </c>
      <c r="I50" s="1" t="s">
        <v>1022</v>
      </c>
      <c r="J50" s="1" t="s">
        <v>775</v>
      </c>
      <c r="K50" s="1" t="s">
        <v>1022</v>
      </c>
      <c r="L50" s="1" t="s">
        <v>1022</v>
      </c>
      <c r="M50" s="1" t="s">
        <v>776</v>
      </c>
      <c r="N50" s="1" t="s">
        <v>776</v>
      </c>
      <c r="O50" s="1" t="s">
        <v>777</v>
      </c>
      <c r="P50" s="1" t="s">
        <v>778</v>
      </c>
      <c r="Q50" s="1" t="s">
        <v>779</v>
      </c>
      <c r="R50" s="1" t="s">
        <v>1026</v>
      </c>
      <c r="S50" s="1" t="s">
        <v>781</v>
      </c>
      <c r="T50" s="1" t="s">
        <v>782</v>
      </c>
      <c r="U50" s="1" t="s">
        <v>783</v>
      </c>
      <c r="V50" s="1" t="s">
        <v>784</v>
      </c>
    </row>
    <row r="51" s="1" customFormat="1" spans="1:22">
      <c r="A51" s="3">
        <v>999222234932443</v>
      </c>
      <c r="B51" s="1" t="s">
        <v>1012</v>
      </c>
      <c r="C51" s="1" t="s">
        <v>1027</v>
      </c>
      <c r="D51" s="1" t="s">
        <v>1028</v>
      </c>
      <c r="E51" s="1" t="s">
        <v>1029</v>
      </c>
      <c r="F51" s="1" t="s">
        <v>854</v>
      </c>
      <c r="G51" s="1" t="s">
        <v>772</v>
      </c>
      <c r="H51" s="1" t="s">
        <v>773</v>
      </c>
      <c r="I51" s="1" t="s">
        <v>1030</v>
      </c>
      <c r="J51" s="1" t="s">
        <v>775</v>
      </c>
      <c r="K51" s="1" t="s">
        <v>1030</v>
      </c>
      <c r="L51" s="1" t="s">
        <v>1030</v>
      </c>
      <c r="M51" s="1" t="s">
        <v>776</v>
      </c>
      <c r="N51" s="1" t="s">
        <v>776</v>
      </c>
      <c r="O51" s="1" t="s">
        <v>777</v>
      </c>
      <c r="P51" s="1" t="s">
        <v>778</v>
      </c>
      <c r="Q51" s="1" t="s">
        <v>779</v>
      </c>
      <c r="R51" s="1" t="s">
        <v>1031</v>
      </c>
      <c r="S51" s="1" t="s">
        <v>781</v>
      </c>
      <c r="T51" s="1" t="s">
        <v>782</v>
      </c>
      <c r="U51" s="1" t="s">
        <v>783</v>
      </c>
      <c r="V51" s="1" t="s">
        <v>796</v>
      </c>
    </row>
    <row r="52" s="1" customFormat="1" spans="1:22">
      <c r="A52" s="3">
        <v>999222229531159</v>
      </c>
      <c r="B52" s="1" t="s">
        <v>1012</v>
      </c>
      <c r="C52" s="1" t="s">
        <v>1032</v>
      </c>
      <c r="D52" s="1" t="s">
        <v>843</v>
      </c>
      <c r="E52" s="1" t="s">
        <v>1033</v>
      </c>
      <c r="F52" s="1" t="s">
        <v>813</v>
      </c>
      <c r="G52" s="1" t="s">
        <v>772</v>
      </c>
      <c r="H52" s="1" t="s">
        <v>773</v>
      </c>
      <c r="I52" s="1" t="s">
        <v>1034</v>
      </c>
      <c r="J52" s="1" t="s">
        <v>775</v>
      </c>
      <c r="K52" s="1" t="s">
        <v>1034</v>
      </c>
      <c r="L52" s="1" t="s">
        <v>1034</v>
      </c>
      <c r="M52" s="1" t="s">
        <v>776</v>
      </c>
      <c r="N52" s="1" t="s">
        <v>776</v>
      </c>
      <c r="O52" s="1" t="s">
        <v>777</v>
      </c>
      <c r="P52" s="1" t="s">
        <v>778</v>
      </c>
      <c r="Q52" s="1" t="s">
        <v>779</v>
      </c>
      <c r="R52" s="1" t="s">
        <v>1035</v>
      </c>
      <c r="S52" s="1" t="s">
        <v>781</v>
      </c>
      <c r="T52" s="1" t="s">
        <v>782</v>
      </c>
      <c r="U52" s="1" t="s">
        <v>783</v>
      </c>
      <c r="V52" s="1" t="s">
        <v>784</v>
      </c>
    </row>
    <row r="53" s="1" customFormat="1" spans="1:22">
      <c r="A53" s="3">
        <v>999222229434578</v>
      </c>
      <c r="B53" s="1" t="s">
        <v>1012</v>
      </c>
      <c r="C53" s="1" t="s">
        <v>1036</v>
      </c>
      <c r="D53" s="1" t="s">
        <v>1037</v>
      </c>
      <c r="E53" s="1" t="s">
        <v>1038</v>
      </c>
      <c r="F53" s="1" t="s">
        <v>768</v>
      </c>
      <c r="G53" s="1" t="s">
        <v>772</v>
      </c>
      <c r="H53" s="1" t="s">
        <v>773</v>
      </c>
      <c r="I53" s="1" t="s">
        <v>1039</v>
      </c>
      <c r="J53" s="1" t="s">
        <v>775</v>
      </c>
      <c r="K53" s="1" t="s">
        <v>1039</v>
      </c>
      <c r="L53" s="1" t="s">
        <v>1039</v>
      </c>
      <c r="M53" s="1" t="s">
        <v>776</v>
      </c>
      <c r="N53" s="1" t="s">
        <v>776</v>
      </c>
      <c r="O53" s="1" t="s">
        <v>777</v>
      </c>
      <c r="P53" s="1" t="s">
        <v>778</v>
      </c>
      <c r="Q53" s="1" t="s">
        <v>779</v>
      </c>
      <c r="R53" s="1" t="s">
        <v>1040</v>
      </c>
      <c r="S53" s="1" t="s">
        <v>781</v>
      </c>
      <c r="T53" s="1" t="s">
        <v>782</v>
      </c>
      <c r="U53" s="1" t="s">
        <v>783</v>
      </c>
      <c r="V53" s="1" t="s">
        <v>882</v>
      </c>
    </row>
    <row r="54" s="1" customFormat="1" spans="1:22">
      <c r="A54" s="3">
        <v>999222227668627</v>
      </c>
      <c r="B54" s="1" t="s">
        <v>1012</v>
      </c>
      <c r="C54" s="1" t="s">
        <v>1041</v>
      </c>
      <c r="D54" s="1" t="s">
        <v>1042</v>
      </c>
      <c r="E54" s="1" t="s">
        <v>1043</v>
      </c>
      <c r="F54" s="1" t="s">
        <v>768</v>
      </c>
      <c r="G54" s="1" t="s">
        <v>772</v>
      </c>
      <c r="H54" s="1" t="s">
        <v>773</v>
      </c>
      <c r="I54" s="1" t="s">
        <v>1044</v>
      </c>
      <c r="J54" s="1" t="s">
        <v>775</v>
      </c>
      <c r="K54" s="1" t="s">
        <v>1044</v>
      </c>
      <c r="L54" s="1" t="s">
        <v>1044</v>
      </c>
      <c r="M54" s="1" t="s">
        <v>776</v>
      </c>
      <c r="N54" s="1" t="s">
        <v>776</v>
      </c>
      <c r="O54" s="1" t="s">
        <v>777</v>
      </c>
      <c r="P54" s="1" t="s">
        <v>778</v>
      </c>
      <c r="Q54" s="1" t="s">
        <v>779</v>
      </c>
      <c r="R54" s="1" t="s">
        <v>1045</v>
      </c>
      <c r="S54" s="1" t="s">
        <v>781</v>
      </c>
      <c r="T54" s="1" t="s">
        <v>782</v>
      </c>
      <c r="U54" s="1" t="s">
        <v>783</v>
      </c>
      <c r="V54" s="1" t="s">
        <v>784</v>
      </c>
    </row>
    <row r="55" s="1" customFormat="1" spans="1:22">
      <c r="A55" s="3">
        <v>999222227568327</v>
      </c>
      <c r="B55" s="1" t="s">
        <v>1012</v>
      </c>
      <c r="C55" s="1" t="s">
        <v>1046</v>
      </c>
      <c r="D55" s="1" t="s">
        <v>1028</v>
      </c>
      <c r="E55" s="1" t="s">
        <v>1047</v>
      </c>
      <c r="F55" s="1" t="s">
        <v>813</v>
      </c>
      <c r="G55" s="1" t="s">
        <v>772</v>
      </c>
      <c r="H55" s="1" t="s">
        <v>773</v>
      </c>
      <c r="I55" s="1" t="s">
        <v>1048</v>
      </c>
      <c r="J55" s="1" t="s">
        <v>775</v>
      </c>
      <c r="K55" s="1" t="s">
        <v>1048</v>
      </c>
      <c r="L55" s="1" t="s">
        <v>1048</v>
      </c>
      <c r="M55" s="1" t="s">
        <v>776</v>
      </c>
      <c r="N55" s="1" t="s">
        <v>776</v>
      </c>
      <c r="O55" s="1" t="s">
        <v>777</v>
      </c>
      <c r="P55" s="1" t="s">
        <v>778</v>
      </c>
      <c r="Q55" s="1" t="s">
        <v>779</v>
      </c>
      <c r="R55" s="1" t="s">
        <v>1049</v>
      </c>
      <c r="S55" s="1" t="s">
        <v>781</v>
      </c>
      <c r="T55" s="1" t="s">
        <v>782</v>
      </c>
      <c r="U55" s="1" t="s">
        <v>783</v>
      </c>
      <c r="V55" s="1" t="s">
        <v>796</v>
      </c>
    </row>
    <row r="56" s="1" customFormat="1" spans="1:22">
      <c r="A56" s="3">
        <v>999222227458308</v>
      </c>
      <c r="B56" s="1" t="s">
        <v>1012</v>
      </c>
      <c r="C56" s="1" t="s">
        <v>1050</v>
      </c>
      <c r="D56" s="1" t="s">
        <v>1051</v>
      </c>
      <c r="E56" s="1" t="s">
        <v>1052</v>
      </c>
      <c r="F56" s="1" t="s">
        <v>897</v>
      </c>
      <c r="G56" s="1" t="s">
        <v>772</v>
      </c>
      <c r="H56" s="1" t="s">
        <v>773</v>
      </c>
      <c r="I56" s="1" t="s">
        <v>1053</v>
      </c>
      <c r="J56" s="1" t="s">
        <v>775</v>
      </c>
      <c r="K56" s="1" t="s">
        <v>1053</v>
      </c>
      <c r="L56" s="1" t="s">
        <v>1053</v>
      </c>
      <c r="M56" s="1" t="s">
        <v>776</v>
      </c>
      <c r="N56" s="1" t="s">
        <v>776</v>
      </c>
      <c r="O56" s="1" t="s">
        <v>777</v>
      </c>
      <c r="P56" s="1" t="s">
        <v>778</v>
      </c>
      <c r="Q56" s="1" t="s">
        <v>779</v>
      </c>
      <c r="R56" s="1" t="s">
        <v>1054</v>
      </c>
      <c r="S56" s="1" t="s">
        <v>781</v>
      </c>
      <c r="T56" s="1" t="s">
        <v>782</v>
      </c>
      <c r="U56" s="1" t="s">
        <v>783</v>
      </c>
      <c r="V56" s="1" t="s">
        <v>784</v>
      </c>
    </row>
    <row r="57" s="1" customFormat="1" spans="1:22">
      <c r="A57" s="3">
        <v>999222227176476</v>
      </c>
      <c r="B57" s="1" t="s">
        <v>1012</v>
      </c>
      <c r="C57" s="1" t="s">
        <v>1055</v>
      </c>
      <c r="D57" s="1" t="s">
        <v>1056</v>
      </c>
      <c r="E57" s="1" t="s">
        <v>1057</v>
      </c>
      <c r="F57" s="1" t="s">
        <v>768</v>
      </c>
      <c r="G57" s="1" t="s">
        <v>772</v>
      </c>
      <c r="H57" s="1" t="s">
        <v>773</v>
      </c>
      <c r="I57" s="1" t="s">
        <v>1058</v>
      </c>
      <c r="J57" s="1" t="s">
        <v>775</v>
      </c>
      <c r="K57" s="1" t="s">
        <v>1058</v>
      </c>
      <c r="L57" s="1" t="s">
        <v>1058</v>
      </c>
      <c r="M57" s="1" t="s">
        <v>776</v>
      </c>
      <c r="N57" s="1" t="s">
        <v>776</v>
      </c>
      <c r="O57" s="1" t="s">
        <v>777</v>
      </c>
      <c r="P57" s="1" t="s">
        <v>778</v>
      </c>
      <c r="Q57" s="1" t="s">
        <v>779</v>
      </c>
      <c r="R57" s="1" t="s">
        <v>1059</v>
      </c>
      <c r="S57" s="1" t="s">
        <v>781</v>
      </c>
      <c r="T57" s="1" t="s">
        <v>782</v>
      </c>
      <c r="U57" s="1" t="s">
        <v>783</v>
      </c>
      <c r="V57" s="1" t="s">
        <v>784</v>
      </c>
    </row>
    <row r="58" s="1" customFormat="1" spans="1:22">
      <c r="A58" s="3">
        <v>999222221108791</v>
      </c>
      <c r="B58" s="1" t="s">
        <v>1012</v>
      </c>
      <c r="C58" s="1" t="s">
        <v>1060</v>
      </c>
      <c r="D58" s="1" t="s">
        <v>971</v>
      </c>
      <c r="E58" s="1" t="s">
        <v>1061</v>
      </c>
      <c r="F58" s="1" t="s">
        <v>768</v>
      </c>
      <c r="G58" s="1" t="s">
        <v>772</v>
      </c>
      <c r="H58" s="1" t="s">
        <v>773</v>
      </c>
      <c r="I58" s="1" t="s">
        <v>1062</v>
      </c>
      <c r="J58" s="1" t="s">
        <v>775</v>
      </c>
      <c r="K58" s="1" t="s">
        <v>1062</v>
      </c>
      <c r="L58" s="1" t="s">
        <v>1062</v>
      </c>
      <c r="M58" s="1" t="s">
        <v>776</v>
      </c>
      <c r="N58" s="1" t="s">
        <v>776</v>
      </c>
      <c r="O58" s="1" t="s">
        <v>777</v>
      </c>
      <c r="P58" s="1" t="s">
        <v>778</v>
      </c>
      <c r="Q58" s="1" t="s">
        <v>779</v>
      </c>
      <c r="R58" s="1" t="s">
        <v>1063</v>
      </c>
      <c r="S58" s="1" t="s">
        <v>781</v>
      </c>
      <c r="T58" s="1" t="s">
        <v>782</v>
      </c>
      <c r="U58" s="1" t="s">
        <v>783</v>
      </c>
      <c r="V58" s="1" t="s">
        <v>812</v>
      </c>
    </row>
    <row r="59" s="1" customFormat="1" spans="1:22">
      <c r="A59" s="3">
        <v>999222218503177</v>
      </c>
      <c r="B59" s="1" t="s">
        <v>1064</v>
      </c>
      <c r="C59" s="1" t="s">
        <v>1065</v>
      </c>
      <c r="D59" s="1" t="s">
        <v>1066</v>
      </c>
      <c r="E59" s="1" t="s">
        <v>1067</v>
      </c>
      <c r="F59" s="1" t="s">
        <v>813</v>
      </c>
      <c r="G59" s="1" t="s">
        <v>772</v>
      </c>
      <c r="H59" s="1" t="s">
        <v>773</v>
      </c>
      <c r="I59" s="1" t="s">
        <v>1068</v>
      </c>
      <c r="J59" s="1" t="s">
        <v>775</v>
      </c>
      <c r="K59" s="1" t="s">
        <v>1068</v>
      </c>
      <c r="L59" s="1" t="s">
        <v>1068</v>
      </c>
      <c r="M59" s="1" t="s">
        <v>776</v>
      </c>
      <c r="N59" s="1" t="s">
        <v>776</v>
      </c>
      <c r="O59" s="1" t="s">
        <v>777</v>
      </c>
      <c r="P59" s="1" t="s">
        <v>778</v>
      </c>
      <c r="Q59" s="1" t="s">
        <v>779</v>
      </c>
      <c r="R59" s="1" t="s">
        <v>1069</v>
      </c>
      <c r="S59" s="1" t="s">
        <v>781</v>
      </c>
      <c r="T59" s="1" t="s">
        <v>782</v>
      </c>
      <c r="U59" s="1" t="s">
        <v>783</v>
      </c>
      <c r="V59" s="1" t="s">
        <v>784</v>
      </c>
    </row>
    <row r="60" s="1" customFormat="1" spans="1:22">
      <c r="A60" s="3">
        <v>999222216370870</v>
      </c>
      <c r="B60" s="1" t="s">
        <v>1064</v>
      </c>
      <c r="C60" s="1" t="s">
        <v>1070</v>
      </c>
      <c r="D60" s="1" t="s">
        <v>976</v>
      </c>
      <c r="E60" s="1" t="s">
        <v>1071</v>
      </c>
      <c r="F60" s="1" t="s">
        <v>813</v>
      </c>
      <c r="G60" s="1" t="s">
        <v>772</v>
      </c>
      <c r="H60" s="1" t="s">
        <v>773</v>
      </c>
      <c r="I60" s="1" t="s">
        <v>1072</v>
      </c>
      <c r="J60" s="1" t="s">
        <v>775</v>
      </c>
      <c r="K60" s="1" t="s">
        <v>1072</v>
      </c>
      <c r="L60" s="1" t="s">
        <v>1072</v>
      </c>
      <c r="M60" s="1" t="s">
        <v>776</v>
      </c>
      <c r="N60" s="1" t="s">
        <v>776</v>
      </c>
      <c r="O60" s="1" t="s">
        <v>777</v>
      </c>
      <c r="P60" s="1" t="s">
        <v>778</v>
      </c>
      <c r="Q60" s="1" t="s">
        <v>779</v>
      </c>
      <c r="R60" s="1" t="s">
        <v>1073</v>
      </c>
      <c r="S60" s="1" t="s">
        <v>781</v>
      </c>
      <c r="T60" s="1" t="s">
        <v>782</v>
      </c>
      <c r="U60" s="1" t="s">
        <v>783</v>
      </c>
      <c r="V60" s="1" t="s">
        <v>784</v>
      </c>
    </row>
    <row r="61" s="1" customFormat="1" spans="1:22">
      <c r="A61" s="3">
        <v>999222210845264</v>
      </c>
      <c r="B61" s="1" t="s">
        <v>1064</v>
      </c>
      <c r="C61" s="1" t="s">
        <v>1074</v>
      </c>
      <c r="D61" s="1" t="s">
        <v>828</v>
      </c>
      <c r="E61" s="1" t="s">
        <v>1075</v>
      </c>
      <c r="F61" s="1" t="s">
        <v>897</v>
      </c>
      <c r="G61" s="1" t="s">
        <v>772</v>
      </c>
      <c r="H61" s="1" t="s">
        <v>773</v>
      </c>
      <c r="I61" s="1" t="s">
        <v>1076</v>
      </c>
      <c r="J61" s="1" t="s">
        <v>775</v>
      </c>
      <c r="K61" s="1" t="s">
        <v>1076</v>
      </c>
      <c r="L61" s="1" t="s">
        <v>1076</v>
      </c>
      <c r="M61" s="1" t="s">
        <v>776</v>
      </c>
      <c r="N61" s="1" t="s">
        <v>776</v>
      </c>
      <c r="O61" s="1" t="s">
        <v>777</v>
      </c>
      <c r="P61" s="1" t="s">
        <v>778</v>
      </c>
      <c r="Q61" s="1" t="s">
        <v>779</v>
      </c>
      <c r="R61" s="1" t="s">
        <v>1077</v>
      </c>
      <c r="S61" s="1" t="s">
        <v>781</v>
      </c>
      <c r="T61" s="1" t="s">
        <v>782</v>
      </c>
      <c r="U61" s="1" t="s">
        <v>783</v>
      </c>
      <c r="V61" s="1" t="s">
        <v>784</v>
      </c>
    </row>
    <row r="62" s="1" customFormat="1" spans="1:22">
      <c r="A62" s="3">
        <v>999222208251186</v>
      </c>
      <c r="B62" s="1" t="s">
        <v>1064</v>
      </c>
      <c r="C62" s="1" t="s">
        <v>1078</v>
      </c>
      <c r="D62" s="1" t="s">
        <v>1079</v>
      </c>
      <c r="E62" s="1" t="s">
        <v>1080</v>
      </c>
      <c r="F62" s="1" t="s">
        <v>897</v>
      </c>
      <c r="G62" s="1" t="s">
        <v>772</v>
      </c>
      <c r="H62" s="1" t="s">
        <v>773</v>
      </c>
      <c r="I62" s="1" t="s">
        <v>1081</v>
      </c>
      <c r="J62" s="1" t="s">
        <v>775</v>
      </c>
      <c r="K62" s="1" t="s">
        <v>1081</v>
      </c>
      <c r="L62" s="1" t="s">
        <v>1081</v>
      </c>
      <c r="M62" s="1" t="s">
        <v>776</v>
      </c>
      <c r="N62" s="1" t="s">
        <v>776</v>
      </c>
      <c r="O62" s="1" t="s">
        <v>777</v>
      </c>
      <c r="P62" s="1" t="s">
        <v>778</v>
      </c>
      <c r="Q62" s="1" t="s">
        <v>779</v>
      </c>
      <c r="R62" s="1" t="s">
        <v>1082</v>
      </c>
      <c r="S62" s="1" t="s">
        <v>781</v>
      </c>
      <c r="T62" s="1" t="s">
        <v>782</v>
      </c>
      <c r="U62" s="1" t="s">
        <v>783</v>
      </c>
      <c r="V62" s="1" t="s">
        <v>784</v>
      </c>
    </row>
    <row r="63" s="1" customFormat="1" spans="1:22">
      <c r="A63" s="3">
        <v>22204805609</v>
      </c>
      <c r="B63" s="1" t="s">
        <v>1064</v>
      </c>
      <c r="C63" s="1" t="s">
        <v>1083</v>
      </c>
      <c r="D63" s="1" t="s">
        <v>1084</v>
      </c>
      <c r="E63" s="1" t="s">
        <v>1085</v>
      </c>
      <c r="F63" s="1" t="s">
        <v>813</v>
      </c>
      <c r="G63" s="1" t="s">
        <v>772</v>
      </c>
      <c r="H63" s="1" t="s">
        <v>773</v>
      </c>
      <c r="I63" s="1" t="s">
        <v>1086</v>
      </c>
      <c r="J63" s="1" t="s">
        <v>775</v>
      </c>
      <c r="K63" s="1" t="s">
        <v>1086</v>
      </c>
      <c r="L63" s="1" t="s">
        <v>1086</v>
      </c>
      <c r="M63" s="1" t="s">
        <v>776</v>
      </c>
      <c r="N63" s="1" t="s">
        <v>776</v>
      </c>
      <c r="O63" s="1" t="s">
        <v>777</v>
      </c>
      <c r="P63" s="1" t="s">
        <v>778</v>
      </c>
      <c r="Q63" s="1" t="s">
        <v>779</v>
      </c>
      <c r="R63" s="1" t="s">
        <v>1087</v>
      </c>
      <c r="S63" s="1" t="s">
        <v>781</v>
      </c>
      <c r="T63" s="1" t="s">
        <v>782</v>
      </c>
      <c r="U63" s="1" t="s">
        <v>783</v>
      </c>
      <c r="V63" s="1" t="s">
        <v>812</v>
      </c>
    </row>
    <row r="64" s="1" customFormat="1" spans="1:22">
      <c r="A64" s="3">
        <v>999222202499495</v>
      </c>
      <c r="B64" s="1" t="s">
        <v>1088</v>
      </c>
      <c r="C64" s="1" t="s">
        <v>1089</v>
      </c>
      <c r="D64" s="1" t="s">
        <v>889</v>
      </c>
      <c r="E64" s="1" t="s">
        <v>1090</v>
      </c>
      <c r="F64" s="1" t="s">
        <v>854</v>
      </c>
      <c r="G64" s="1" t="s">
        <v>772</v>
      </c>
      <c r="H64" s="1" t="s">
        <v>773</v>
      </c>
      <c r="I64" s="1" t="s">
        <v>1091</v>
      </c>
      <c r="J64" s="1" t="s">
        <v>775</v>
      </c>
      <c r="K64" s="1" t="s">
        <v>1091</v>
      </c>
      <c r="L64" s="1" t="s">
        <v>1091</v>
      </c>
      <c r="M64" s="1" t="s">
        <v>776</v>
      </c>
      <c r="N64" s="1" t="s">
        <v>776</v>
      </c>
      <c r="O64" s="1" t="s">
        <v>777</v>
      </c>
      <c r="P64" s="1" t="s">
        <v>778</v>
      </c>
      <c r="Q64" s="1" t="s">
        <v>779</v>
      </c>
      <c r="R64" s="1" t="s">
        <v>1092</v>
      </c>
      <c r="S64" s="1" t="s">
        <v>781</v>
      </c>
      <c r="T64" s="1" t="s">
        <v>782</v>
      </c>
      <c r="U64" s="1" t="s">
        <v>783</v>
      </c>
      <c r="V64" s="1" t="s">
        <v>784</v>
      </c>
    </row>
    <row r="65" s="1" customFormat="1" spans="1:22">
      <c r="A65" s="3">
        <v>999222202148056</v>
      </c>
      <c r="B65" s="1" t="s">
        <v>1088</v>
      </c>
      <c r="C65" s="1" t="s">
        <v>1093</v>
      </c>
      <c r="D65" s="1" t="s">
        <v>927</v>
      </c>
      <c r="E65" s="1" t="s">
        <v>1094</v>
      </c>
      <c r="F65" s="1" t="s">
        <v>768</v>
      </c>
      <c r="G65" s="1" t="s">
        <v>772</v>
      </c>
      <c r="H65" s="1" t="s">
        <v>773</v>
      </c>
      <c r="I65" s="1" t="s">
        <v>1095</v>
      </c>
      <c r="J65" s="1" t="s">
        <v>775</v>
      </c>
      <c r="K65" s="1" t="s">
        <v>1095</v>
      </c>
      <c r="L65" s="1" t="s">
        <v>1095</v>
      </c>
      <c r="M65" s="1" t="s">
        <v>776</v>
      </c>
      <c r="N65" s="1" t="s">
        <v>776</v>
      </c>
      <c r="O65" s="1" t="s">
        <v>777</v>
      </c>
      <c r="P65" s="1" t="s">
        <v>778</v>
      </c>
      <c r="Q65" s="1" t="s">
        <v>779</v>
      </c>
      <c r="R65" s="1" t="s">
        <v>1096</v>
      </c>
      <c r="S65" s="1" t="s">
        <v>781</v>
      </c>
      <c r="T65" s="1" t="s">
        <v>782</v>
      </c>
      <c r="U65" s="1" t="s">
        <v>783</v>
      </c>
      <c r="V65" s="1" t="s">
        <v>882</v>
      </c>
    </row>
    <row r="66" s="1" customFormat="1" spans="1:22">
      <c r="A66" s="3">
        <v>999222201063838</v>
      </c>
      <c r="B66" s="1" t="s">
        <v>1088</v>
      </c>
      <c r="C66" s="1" t="s">
        <v>1097</v>
      </c>
      <c r="D66" s="1" t="s">
        <v>1051</v>
      </c>
      <c r="E66" s="1" t="s">
        <v>1098</v>
      </c>
      <c r="F66" s="1" t="s">
        <v>854</v>
      </c>
      <c r="G66" s="1" t="s">
        <v>772</v>
      </c>
      <c r="H66" s="1" t="s">
        <v>773</v>
      </c>
      <c r="I66" s="1" t="s">
        <v>1099</v>
      </c>
      <c r="J66" s="1" t="s">
        <v>775</v>
      </c>
      <c r="K66" s="1" t="s">
        <v>1099</v>
      </c>
      <c r="L66" s="1" t="s">
        <v>1099</v>
      </c>
      <c r="M66" s="1" t="s">
        <v>776</v>
      </c>
      <c r="N66" s="1" t="s">
        <v>776</v>
      </c>
      <c r="O66" s="1" t="s">
        <v>777</v>
      </c>
      <c r="P66" s="1" t="s">
        <v>778</v>
      </c>
      <c r="Q66" s="1" t="s">
        <v>779</v>
      </c>
      <c r="R66" s="1" t="s">
        <v>1100</v>
      </c>
      <c r="S66" s="1" t="s">
        <v>781</v>
      </c>
      <c r="T66" s="1" t="s">
        <v>782</v>
      </c>
      <c r="U66" s="1" t="s">
        <v>783</v>
      </c>
      <c r="V66" s="1" t="s">
        <v>784</v>
      </c>
    </row>
    <row r="67" s="1" customFormat="1" spans="1:22">
      <c r="A67" s="3">
        <v>999222195290840</v>
      </c>
      <c r="B67" s="1" t="s">
        <v>1088</v>
      </c>
      <c r="C67" s="1" t="s">
        <v>1101</v>
      </c>
      <c r="D67" s="1" t="s">
        <v>1051</v>
      </c>
      <c r="E67" s="1" t="s">
        <v>1102</v>
      </c>
      <c r="F67" s="1" t="s">
        <v>813</v>
      </c>
      <c r="G67" s="1" t="s">
        <v>772</v>
      </c>
      <c r="H67" s="1" t="s">
        <v>773</v>
      </c>
      <c r="I67" s="1" t="s">
        <v>1103</v>
      </c>
      <c r="J67" s="1" t="s">
        <v>775</v>
      </c>
      <c r="K67" s="1" t="s">
        <v>1103</v>
      </c>
      <c r="L67" s="1" t="s">
        <v>1103</v>
      </c>
      <c r="M67" s="1" t="s">
        <v>776</v>
      </c>
      <c r="N67" s="1" t="s">
        <v>776</v>
      </c>
      <c r="O67" s="1" t="s">
        <v>777</v>
      </c>
      <c r="P67" s="1" t="s">
        <v>778</v>
      </c>
      <c r="Q67" s="1" t="s">
        <v>779</v>
      </c>
      <c r="R67" s="1" t="s">
        <v>1104</v>
      </c>
      <c r="S67" s="1" t="s">
        <v>781</v>
      </c>
      <c r="T67" s="1" t="s">
        <v>782</v>
      </c>
      <c r="U67" s="1" t="s">
        <v>783</v>
      </c>
      <c r="V67" s="1" t="s">
        <v>784</v>
      </c>
    </row>
    <row r="68" s="1" customFormat="1" spans="1:22">
      <c r="A68" s="3">
        <v>999222188361738</v>
      </c>
      <c r="B68" s="1" t="s">
        <v>1088</v>
      </c>
      <c r="C68" s="1" t="s">
        <v>1105</v>
      </c>
      <c r="D68" s="1" t="s">
        <v>899</v>
      </c>
      <c r="E68" s="1" t="s">
        <v>1106</v>
      </c>
      <c r="F68" s="1" t="s">
        <v>813</v>
      </c>
      <c r="G68" s="1" t="s">
        <v>772</v>
      </c>
      <c r="H68" s="1" t="s">
        <v>773</v>
      </c>
      <c r="I68" s="1" t="s">
        <v>1107</v>
      </c>
      <c r="J68" s="1" t="s">
        <v>775</v>
      </c>
      <c r="K68" s="1" t="s">
        <v>1107</v>
      </c>
      <c r="L68" s="1" t="s">
        <v>1107</v>
      </c>
      <c r="M68" s="1" t="s">
        <v>776</v>
      </c>
      <c r="N68" s="1" t="s">
        <v>776</v>
      </c>
      <c r="O68" s="1" t="s">
        <v>777</v>
      </c>
      <c r="P68" s="1" t="s">
        <v>778</v>
      </c>
      <c r="Q68" s="1" t="s">
        <v>779</v>
      </c>
      <c r="R68" s="1" t="s">
        <v>1108</v>
      </c>
      <c r="S68" s="1" t="s">
        <v>781</v>
      </c>
      <c r="T68" s="1" t="s">
        <v>782</v>
      </c>
      <c r="U68" s="1" t="s">
        <v>783</v>
      </c>
      <c r="V68" s="1" t="s">
        <v>784</v>
      </c>
    </row>
    <row r="69" s="1" customFormat="1" spans="1:22">
      <c r="A69" s="3">
        <v>999222179276827</v>
      </c>
      <c r="B69" s="1" t="s">
        <v>1109</v>
      </c>
      <c r="C69" s="1" t="s">
        <v>1110</v>
      </c>
      <c r="D69" s="1" t="s">
        <v>927</v>
      </c>
      <c r="E69" s="1" t="s">
        <v>1111</v>
      </c>
      <c r="F69" s="1" t="s">
        <v>768</v>
      </c>
      <c r="G69" s="1" t="s">
        <v>772</v>
      </c>
      <c r="H69" s="1" t="s">
        <v>773</v>
      </c>
      <c r="I69" s="1" t="s">
        <v>1095</v>
      </c>
      <c r="J69" s="1" t="s">
        <v>775</v>
      </c>
      <c r="K69" s="1" t="s">
        <v>1095</v>
      </c>
      <c r="L69" s="1" t="s">
        <v>1095</v>
      </c>
      <c r="M69" s="1" t="s">
        <v>776</v>
      </c>
      <c r="N69" s="1" t="s">
        <v>776</v>
      </c>
      <c r="O69" s="1" t="s">
        <v>777</v>
      </c>
      <c r="P69" s="1" t="s">
        <v>778</v>
      </c>
      <c r="Q69" s="1" t="s">
        <v>779</v>
      </c>
      <c r="R69" s="1" t="s">
        <v>1112</v>
      </c>
      <c r="S69" s="1" t="s">
        <v>781</v>
      </c>
      <c r="T69" s="1" t="s">
        <v>782</v>
      </c>
      <c r="U69" s="1" t="s">
        <v>783</v>
      </c>
      <c r="V69" s="1" t="s">
        <v>882</v>
      </c>
    </row>
    <row r="70" s="1" customFormat="1" spans="1:22">
      <c r="A70" s="3">
        <v>999222173889006</v>
      </c>
      <c r="B70" s="1" t="s">
        <v>1109</v>
      </c>
      <c r="C70" s="1" t="s">
        <v>1113</v>
      </c>
      <c r="D70" s="1" t="s">
        <v>1056</v>
      </c>
      <c r="E70" s="1" t="s">
        <v>1114</v>
      </c>
      <c r="F70" s="1" t="s">
        <v>768</v>
      </c>
      <c r="G70" s="1" t="s">
        <v>772</v>
      </c>
      <c r="H70" s="1" t="s">
        <v>773</v>
      </c>
      <c r="I70" s="1" t="s">
        <v>1058</v>
      </c>
      <c r="J70" s="1" t="s">
        <v>775</v>
      </c>
      <c r="K70" s="1" t="s">
        <v>1058</v>
      </c>
      <c r="L70" s="1" t="s">
        <v>1058</v>
      </c>
      <c r="M70" s="1" t="s">
        <v>776</v>
      </c>
      <c r="N70" s="1" t="s">
        <v>776</v>
      </c>
      <c r="O70" s="1" t="s">
        <v>777</v>
      </c>
      <c r="P70" s="1" t="s">
        <v>778</v>
      </c>
      <c r="Q70" s="1" t="s">
        <v>779</v>
      </c>
      <c r="R70" s="1" t="s">
        <v>1115</v>
      </c>
      <c r="S70" s="1" t="s">
        <v>781</v>
      </c>
      <c r="T70" s="1" t="s">
        <v>782</v>
      </c>
      <c r="U70" s="1" t="s">
        <v>783</v>
      </c>
      <c r="V70" s="1" t="s">
        <v>784</v>
      </c>
    </row>
    <row r="71" s="1" customFormat="1" spans="1:22">
      <c r="A71" s="3">
        <v>999222166692694</v>
      </c>
      <c r="B71" s="1" t="s">
        <v>1116</v>
      </c>
      <c r="C71" s="1" t="s">
        <v>1117</v>
      </c>
      <c r="D71" s="1" t="s">
        <v>1079</v>
      </c>
      <c r="E71" s="1" t="s">
        <v>1118</v>
      </c>
      <c r="F71" s="1" t="s">
        <v>897</v>
      </c>
      <c r="G71" s="1" t="s">
        <v>772</v>
      </c>
      <c r="H71" s="1" t="s">
        <v>773</v>
      </c>
      <c r="I71" s="1" t="s">
        <v>1119</v>
      </c>
      <c r="J71" s="1" t="s">
        <v>775</v>
      </c>
      <c r="K71" s="1" t="s">
        <v>1119</v>
      </c>
      <c r="L71" s="1" t="s">
        <v>1119</v>
      </c>
      <c r="M71" s="1" t="s">
        <v>776</v>
      </c>
      <c r="N71" s="1" t="s">
        <v>776</v>
      </c>
      <c r="O71" s="1" t="s">
        <v>777</v>
      </c>
      <c r="P71" s="1" t="s">
        <v>778</v>
      </c>
      <c r="Q71" s="1" t="s">
        <v>779</v>
      </c>
      <c r="R71" s="1" t="s">
        <v>1120</v>
      </c>
      <c r="S71" s="1" t="s">
        <v>781</v>
      </c>
      <c r="T71" s="1" t="s">
        <v>782</v>
      </c>
      <c r="U71" s="1" t="s">
        <v>783</v>
      </c>
      <c r="V71" s="1" t="s">
        <v>784</v>
      </c>
    </row>
    <row r="72" s="1" customFormat="1" spans="1:22">
      <c r="A72" s="3">
        <v>999222161851996</v>
      </c>
      <c r="B72" s="1" t="s">
        <v>1116</v>
      </c>
      <c r="C72" s="1" t="s">
        <v>1121</v>
      </c>
      <c r="D72" s="1" t="s">
        <v>1122</v>
      </c>
      <c r="E72" s="1" t="s">
        <v>1123</v>
      </c>
      <c r="F72" s="1" t="s">
        <v>897</v>
      </c>
      <c r="G72" s="1" t="s">
        <v>772</v>
      </c>
      <c r="H72" s="1" t="s">
        <v>773</v>
      </c>
      <c r="I72" s="1" t="s">
        <v>1124</v>
      </c>
      <c r="J72" s="1" t="s">
        <v>775</v>
      </c>
      <c r="K72" s="1" t="s">
        <v>1124</v>
      </c>
      <c r="L72" s="1" t="s">
        <v>1124</v>
      </c>
      <c r="M72" s="1" t="s">
        <v>776</v>
      </c>
      <c r="N72" s="1" t="s">
        <v>776</v>
      </c>
      <c r="O72" s="1" t="s">
        <v>777</v>
      </c>
      <c r="P72" s="1" t="s">
        <v>778</v>
      </c>
      <c r="Q72" s="1" t="s">
        <v>779</v>
      </c>
      <c r="R72" s="1" t="s">
        <v>1125</v>
      </c>
      <c r="S72" s="1" t="s">
        <v>781</v>
      </c>
      <c r="T72" s="1" t="s">
        <v>782</v>
      </c>
      <c r="U72" s="1" t="s">
        <v>783</v>
      </c>
      <c r="V72" s="1" t="s">
        <v>796</v>
      </c>
    </row>
    <row r="73" s="1" customFormat="1" spans="1:22">
      <c r="A73" s="3">
        <v>999222161252263</v>
      </c>
      <c r="B73" s="1" t="s">
        <v>1116</v>
      </c>
      <c r="C73" s="1" t="s">
        <v>1126</v>
      </c>
      <c r="D73" s="1" t="s">
        <v>976</v>
      </c>
      <c r="E73" s="1" t="s">
        <v>1127</v>
      </c>
      <c r="F73" s="1" t="s">
        <v>813</v>
      </c>
      <c r="G73" s="1" t="s">
        <v>772</v>
      </c>
      <c r="H73" s="1" t="s">
        <v>773</v>
      </c>
      <c r="I73" s="1" t="s">
        <v>1128</v>
      </c>
      <c r="J73" s="1" t="s">
        <v>775</v>
      </c>
      <c r="K73" s="1" t="s">
        <v>1128</v>
      </c>
      <c r="L73" s="1" t="s">
        <v>1128</v>
      </c>
      <c r="M73" s="1" t="s">
        <v>776</v>
      </c>
      <c r="N73" s="1" t="s">
        <v>776</v>
      </c>
      <c r="O73" s="1" t="s">
        <v>777</v>
      </c>
      <c r="P73" s="1" t="s">
        <v>778</v>
      </c>
      <c r="Q73" s="1" t="s">
        <v>779</v>
      </c>
      <c r="R73" s="1" t="s">
        <v>1129</v>
      </c>
      <c r="S73" s="1" t="s">
        <v>781</v>
      </c>
      <c r="T73" s="1" t="s">
        <v>782</v>
      </c>
      <c r="U73" s="1" t="s">
        <v>783</v>
      </c>
      <c r="V73" s="1" t="s">
        <v>784</v>
      </c>
    </row>
    <row r="74" s="1" customFormat="1" spans="1:22">
      <c r="A74" s="3">
        <v>999222161239072</v>
      </c>
      <c r="B74" s="1" t="s">
        <v>1116</v>
      </c>
      <c r="C74" s="1" t="s">
        <v>1130</v>
      </c>
      <c r="D74" s="1" t="s">
        <v>976</v>
      </c>
      <c r="E74" s="1" t="s">
        <v>1131</v>
      </c>
      <c r="F74" s="1" t="s">
        <v>813</v>
      </c>
      <c r="G74" s="1" t="s">
        <v>772</v>
      </c>
      <c r="H74" s="1" t="s">
        <v>773</v>
      </c>
      <c r="I74" s="1" t="s">
        <v>1128</v>
      </c>
      <c r="J74" s="1" t="s">
        <v>775</v>
      </c>
      <c r="K74" s="1" t="s">
        <v>1128</v>
      </c>
      <c r="L74" s="1" t="s">
        <v>1128</v>
      </c>
      <c r="M74" s="1" t="s">
        <v>776</v>
      </c>
      <c r="N74" s="1" t="s">
        <v>776</v>
      </c>
      <c r="O74" s="1" t="s">
        <v>777</v>
      </c>
      <c r="P74" s="1" t="s">
        <v>778</v>
      </c>
      <c r="Q74" s="1" t="s">
        <v>779</v>
      </c>
      <c r="R74" s="1" t="s">
        <v>1132</v>
      </c>
      <c r="S74" s="1" t="s">
        <v>781</v>
      </c>
      <c r="T74" s="1" t="s">
        <v>782</v>
      </c>
      <c r="U74" s="1" t="s">
        <v>783</v>
      </c>
      <c r="V74" s="1" t="s">
        <v>784</v>
      </c>
    </row>
    <row r="75" s="1" customFormat="1" spans="1:22">
      <c r="A75" s="3">
        <v>999222160785733</v>
      </c>
      <c r="B75" s="1" t="s">
        <v>1116</v>
      </c>
      <c r="C75" s="1" t="s">
        <v>1133</v>
      </c>
      <c r="D75" s="1" t="s">
        <v>1134</v>
      </c>
      <c r="E75" s="1" t="s">
        <v>1135</v>
      </c>
      <c r="F75" s="1" t="s">
        <v>768</v>
      </c>
      <c r="G75" s="1" t="s">
        <v>772</v>
      </c>
      <c r="H75" s="1" t="s">
        <v>773</v>
      </c>
      <c r="I75" s="1" t="s">
        <v>1136</v>
      </c>
      <c r="J75" s="1" t="s">
        <v>775</v>
      </c>
      <c r="K75" s="1" t="s">
        <v>1136</v>
      </c>
      <c r="L75" s="1" t="s">
        <v>1136</v>
      </c>
      <c r="M75" s="1" t="s">
        <v>776</v>
      </c>
      <c r="N75" s="1" t="s">
        <v>776</v>
      </c>
      <c r="O75" s="1" t="s">
        <v>777</v>
      </c>
      <c r="P75" s="1" t="s">
        <v>778</v>
      </c>
      <c r="Q75" s="1" t="s">
        <v>779</v>
      </c>
      <c r="R75" s="1" t="s">
        <v>1137</v>
      </c>
      <c r="S75" s="1" t="s">
        <v>781</v>
      </c>
      <c r="T75" s="1" t="s">
        <v>782</v>
      </c>
      <c r="U75" s="1" t="s">
        <v>783</v>
      </c>
      <c r="V75" s="1" t="s">
        <v>784</v>
      </c>
    </row>
    <row r="76" s="1" customFormat="1" spans="1:22">
      <c r="A76" s="3">
        <v>999222159676685</v>
      </c>
      <c r="B76" s="1" t="s">
        <v>1116</v>
      </c>
      <c r="C76" s="1" t="s">
        <v>1138</v>
      </c>
      <c r="D76" s="1" t="s">
        <v>1056</v>
      </c>
      <c r="E76" s="1" t="s">
        <v>1139</v>
      </c>
      <c r="F76" s="1" t="s">
        <v>854</v>
      </c>
      <c r="G76" s="1" t="s">
        <v>772</v>
      </c>
      <c r="H76" s="1" t="s">
        <v>773</v>
      </c>
      <c r="I76" s="1" t="s">
        <v>1140</v>
      </c>
      <c r="J76" s="1" t="s">
        <v>775</v>
      </c>
      <c r="K76" s="1" t="s">
        <v>1140</v>
      </c>
      <c r="L76" s="1" t="s">
        <v>1140</v>
      </c>
      <c r="M76" s="1" t="s">
        <v>776</v>
      </c>
      <c r="N76" s="1" t="s">
        <v>776</v>
      </c>
      <c r="O76" s="1" t="s">
        <v>777</v>
      </c>
      <c r="P76" s="1" t="s">
        <v>778</v>
      </c>
      <c r="Q76" s="1" t="s">
        <v>779</v>
      </c>
      <c r="R76" s="1" t="s">
        <v>1141</v>
      </c>
      <c r="S76" s="1" t="s">
        <v>781</v>
      </c>
      <c r="T76" s="1" t="s">
        <v>782</v>
      </c>
      <c r="U76" s="1" t="s">
        <v>783</v>
      </c>
      <c r="V76" s="1" t="s">
        <v>784</v>
      </c>
    </row>
    <row r="77" s="1" customFormat="1" spans="1:22">
      <c r="A77" s="3">
        <v>999222158892892</v>
      </c>
      <c r="B77" s="1" t="s">
        <v>1142</v>
      </c>
      <c r="C77" s="1" t="s">
        <v>1143</v>
      </c>
      <c r="D77" s="1" t="s">
        <v>1144</v>
      </c>
      <c r="E77" s="1" t="s">
        <v>1145</v>
      </c>
      <c r="F77" s="1" t="s">
        <v>813</v>
      </c>
      <c r="G77" s="1" t="s">
        <v>772</v>
      </c>
      <c r="H77" s="1" t="s">
        <v>773</v>
      </c>
      <c r="I77" s="1" t="s">
        <v>1146</v>
      </c>
      <c r="J77" s="1" t="s">
        <v>775</v>
      </c>
      <c r="K77" s="1" t="s">
        <v>1146</v>
      </c>
      <c r="L77" s="1" t="s">
        <v>1146</v>
      </c>
      <c r="M77" s="1" t="s">
        <v>776</v>
      </c>
      <c r="N77" s="1" t="s">
        <v>776</v>
      </c>
      <c r="O77" s="1" t="s">
        <v>777</v>
      </c>
      <c r="P77" s="1" t="s">
        <v>778</v>
      </c>
      <c r="Q77" s="1" t="s">
        <v>779</v>
      </c>
      <c r="R77" s="1" t="s">
        <v>1147</v>
      </c>
      <c r="S77" s="1" t="s">
        <v>781</v>
      </c>
      <c r="T77" s="1" t="s">
        <v>782</v>
      </c>
      <c r="U77" s="1" t="s">
        <v>783</v>
      </c>
      <c r="V77" s="1" t="s">
        <v>784</v>
      </c>
    </row>
    <row r="78" s="1" customFormat="1" spans="1:22">
      <c r="A78" s="3">
        <v>999222149787216</v>
      </c>
      <c r="B78" s="1" t="s">
        <v>1142</v>
      </c>
      <c r="C78" s="1" t="s">
        <v>1148</v>
      </c>
      <c r="D78" s="1" t="s">
        <v>1084</v>
      </c>
      <c r="E78" s="1" t="s">
        <v>1149</v>
      </c>
      <c r="F78" s="1" t="s">
        <v>913</v>
      </c>
      <c r="G78" s="1" t="s">
        <v>772</v>
      </c>
      <c r="H78" s="1" t="s">
        <v>773</v>
      </c>
      <c r="I78" s="1" t="s">
        <v>1150</v>
      </c>
      <c r="J78" s="1" t="s">
        <v>775</v>
      </c>
      <c r="K78" s="1" t="s">
        <v>1150</v>
      </c>
      <c r="L78" s="1" t="s">
        <v>1150</v>
      </c>
      <c r="M78" s="1" t="s">
        <v>776</v>
      </c>
      <c r="N78" s="1" t="s">
        <v>776</v>
      </c>
      <c r="O78" s="1" t="s">
        <v>777</v>
      </c>
      <c r="P78" s="1" t="s">
        <v>778</v>
      </c>
      <c r="Q78" s="1" t="s">
        <v>779</v>
      </c>
      <c r="R78" s="1" t="s">
        <v>1151</v>
      </c>
      <c r="S78" s="1" t="s">
        <v>781</v>
      </c>
      <c r="T78" s="1" t="s">
        <v>782</v>
      </c>
      <c r="U78" s="1" t="s">
        <v>783</v>
      </c>
      <c r="V78" s="1" t="s">
        <v>812</v>
      </c>
    </row>
    <row r="79" s="1" customFormat="1" spans="1:22">
      <c r="A79" s="3">
        <v>22147420822</v>
      </c>
      <c r="B79" s="1" t="s">
        <v>1142</v>
      </c>
      <c r="C79" s="1" t="s">
        <v>1152</v>
      </c>
      <c r="D79" s="1" t="s">
        <v>899</v>
      </c>
      <c r="E79" s="1" t="s">
        <v>1153</v>
      </c>
      <c r="F79" s="1" t="s">
        <v>813</v>
      </c>
      <c r="G79" s="1" t="s">
        <v>772</v>
      </c>
      <c r="H79" s="1" t="s">
        <v>773</v>
      </c>
      <c r="I79" s="1" t="s">
        <v>1154</v>
      </c>
      <c r="J79" s="1" t="s">
        <v>775</v>
      </c>
      <c r="K79" s="1" t="s">
        <v>1154</v>
      </c>
      <c r="L79" s="1" t="s">
        <v>1154</v>
      </c>
      <c r="M79" s="1" t="s">
        <v>776</v>
      </c>
      <c r="N79" s="1" t="s">
        <v>776</v>
      </c>
      <c r="O79" s="1" t="s">
        <v>777</v>
      </c>
      <c r="P79" s="1" t="s">
        <v>778</v>
      </c>
      <c r="Q79" s="1" t="s">
        <v>779</v>
      </c>
      <c r="R79" s="1" t="s">
        <v>1155</v>
      </c>
      <c r="S79" s="1" t="s">
        <v>781</v>
      </c>
      <c r="T79" s="1" t="s">
        <v>782</v>
      </c>
      <c r="U79" s="1" t="s">
        <v>783</v>
      </c>
      <c r="V79" s="1" t="s">
        <v>784</v>
      </c>
    </row>
    <row r="80" s="1" customFormat="1" spans="1:22">
      <c r="A80" s="3">
        <v>999222145608567</v>
      </c>
      <c r="B80" s="1" t="s">
        <v>1156</v>
      </c>
      <c r="C80" s="1" t="s">
        <v>1157</v>
      </c>
      <c r="D80" s="1" t="s">
        <v>889</v>
      </c>
      <c r="E80" s="1" t="s">
        <v>1158</v>
      </c>
      <c r="F80" s="1" t="s">
        <v>854</v>
      </c>
      <c r="G80" s="1" t="s">
        <v>772</v>
      </c>
      <c r="H80" s="1" t="s">
        <v>773</v>
      </c>
      <c r="I80" s="1" t="s">
        <v>1091</v>
      </c>
      <c r="J80" s="1" t="s">
        <v>775</v>
      </c>
      <c r="K80" s="1" t="s">
        <v>1091</v>
      </c>
      <c r="L80" s="1" t="s">
        <v>1091</v>
      </c>
      <c r="M80" s="1" t="s">
        <v>776</v>
      </c>
      <c r="N80" s="1" t="s">
        <v>776</v>
      </c>
      <c r="O80" s="1" t="s">
        <v>777</v>
      </c>
      <c r="P80" s="1" t="s">
        <v>778</v>
      </c>
      <c r="Q80" s="1" t="s">
        <v>779</v>
      </c>
      <c r="R80" s="1" t="s">
        <v>1159</v>
      </c>
      <c r="S80" s="1" t="s">
        <v>781</v>
      </c>
      <c r="T80" s="1" t="s">
        <v>782</v>
      </c>
      <c r="U80" s="1" t="s">
        <v>783</v>
      </c>
      <c r="V80" s="1" t="s">
        <v>784</v>
      </c>
    </row>
    <row r="81" s="1" customFormat="1" spans="1:22">
      <c r="A81" s="3">
        <v>999222145195311</v>
      </c>
      <c r="B81" s="1" t="s">
        <v>1156</v>
      </c>
      <c r="C81" s="1" t="s">
        <v>1160</v>
      </c>
      <c r="D81" s="1" t="s">
        <v>899</v>
      </c>
      <c r="E81" s="1" t="s">
        <v>1161</v>
      </c>
      <c r="F81" s="1" t="s">
        <v>854</v>
      </c>
      <c r="G81" s="1" t="s">
        <v>772</v>
      </c>
      <c r="H81" s="1" t="s">
        <v>773</v>
      </c>
      <c r="I81" s="1" t="s">
        <v>1162</v>
      </c>
      <c r="J81" s="1" t="s">
        <v>775</v>
      </c>
      <c r="K81" s="1" t="s">
        <v>1162</v>
      </c>
      <c r="L81" s="1" t="s">
        <v>1162</v>
      </c>
      <c r="M81" s="1" t="s">
        <v>776</v>
      </c>
      <c r="N81" s="1" t="s">
        <v>776</v>
      </c>
      <c r="O81" s="1" t="s">
        <v>777</v>
      </c>
      <c r="P81" s="1" t="s">
        <v>778</v>
      </c>
      <c r="Q81" s="1" t="s">
        <v>779</v>
      </c>
      <c r="R81" s="1" t="s">
        <v>1163</v>
      </c>
      <c r="S81" s="1" t="s">
        <v>781</v>
      </c>
      <c r="T81" s="1" t="s">
        <v>782</v>
      </c>
      <c r="U81" s="1" t="s">
        <v>783</v>
      </c>
      <c r="V81" s="1" t="s">
        <v>784</v>
      </c>
    </row>
    <row r="82" s="1" customFormat="1" spans="1:22">
      <c r="A82" s="3">
        <v>999222136246171</v>
      </c>
      <c r="B82" s="1" t="s">
        <v>1156</v>
      </c>
      <c r="C82" s="1" t="s">
        <v>1164</v>
      </c>
      <c r="D82" s="1" t="s">
        <v>1056</v>
      </c>
      <c r="E82" s="1" t="s">
        <v>1165</v>
      </c>
      <c r="F82" s="1" t="s">
        <v>980</v>
      </c>
      <c r="G82" s="1" t="s">
        <v>772</v>
      </c>
      <c r="H82" s="1" t="s">
        <v>773</v>
      </c>
      <c r="I82" s="1" t="s">
        <v>1166</v>
      </c>
      <c r="J82" s="1" t="s">
        <v>775</v>
      </c>
      <c r="K82" s="1" t="s">
        <v>1166</v>
      </c>
      <c r="L82" s="1" t="s">
        <v>1166</v>
      </c>
      <c r="M82" s="1" t="s">
        <v>776</v>
      </c>
      <c r="N82" s="1" t="s">
        <v>776</v>
      </c>
      <c r="O82" s="1" t="s">
        <v>777</v>
      </c>
      <c r="P82" s="1" t="s">
        <v>778</v>
      </c>
      <c r="Q82" s="1" t="s">
        <v>779</v>
      </c>
      <c r="R82" s="1" t="s">
        <v>1167</v>
      </c>
      <c r="S82" s="1" t="s">
        <v>781</v>
      </c>
      <c r="T82" s="1" t="s">
        <v>782</v>
      </c>
      <c r="U82" s="1" t="s">
        <v>783</v>
      </c>
      <c r="V82" s="1" t="s">
        <v>784</v>
      </c>
    </row>
    <row r="83" s="1" customFormat="1" spans="1:22">
      <c r="A83" s="3">
        <v>999222124150841</v>
      </c>
      <c r="B83" s="1" t="s">
        <v>1168</v>
      </c>
      <c r="C83" s="1" t="s">
        <v>1169</v>
      </c>
      <c r="D83" s="1" t="s">
        <v>1170</v>
      </c>
      <c r="E83" s="1" t="s">
        <v>1171</v>
      </c>
      <c r="F83" s="1" t="s">
        <v>768</v>
      </c>
      <c r="G83" s="1" t="s">
        <v>772</v>
      </c>
      <c r="H83" s="1" t="s">
        <v>773</v>
      </c>
      <c r="I83" s="1" t="s">
        <v>1172</v>
      </c>
      <c r="J83" s="1" t="s">
        <v>775</v>
      </c>
      <c r="K83" s="1" t="s">
        <v>1172</v>
      </c>
      <c r="L83" s="1" t="s">
        <v>1172</v>
      </c>
      <c r="M83" s="1" t="s">
        <v>776</v>
      </c>
      <c r="N83" s="1" t="s">
        <v>776</v>
      </c>
      <c r="O83" s="1" t="s">
        <v>777</v>
      </c>
      <c r="P83" s="1" t="s">
        <v>778</v>
      </c>
      <c r="Q83" s="1" t="s">
        <v>779</v>
      </c>
      <c r="R83" s="1" t="s">
        <v>1173</v>
      </c>
      <c r="S83" s="1" t="s">
        <v>781</v>
      </c>
      <c r="T83" s="1" t="s">
        <v>782</v>
      </c>
      <c r="U83" s="1" t="s">
        <v>783</v>
      </c>
      <c r="V83" s="1" t="s">
        <v>784</v>
      </c>
    </row>
    <row r="84" s="1" customFormat="1" spans="1:22">
      <c r="A84" s="3">
        <v>999222124142031</v>
      </c>
      <c r="B84" s="1" t="s">
        <v>1168</v>
      </c>
      <c r="C84" s="1" t="s">
        <v>1174</v>
      </c>
      <c r="D84" s="1" t="s">
        <v>1170</v>
      </c>
      <c r="E84" s="1" t="s">
        <v>1175</v>
      </c>
      <c r="F84" s="1" t="s">
        <v>897</v>
      </c>
      <c r="G84" s="1" t="s">
        <v>772</v>
      </c>
      <c r="H84" s="1" t="s">
        <v>773</v>
      </c>
      <c r="I84" s="1" t="s">
        <v>1176</v>
      </c>
      <c r="J84" s="1" t="s">
        <v>775</v>
      </c>
      <c r="K84" s="1" t="s">
        <v>1176</v>
      </c>
      <c r="L84" s="1" t="s">
        <v>1176</v>
      </c>
      <c r="M84" s="1" t="s">
        <v>776</v>
      </c>
      <c r="N84" s="1" t="s">
        <v>776</v>
      </c>
      <c r="O84" s="1" t="s">
        <v>777</v>
      </c>
      <c r="P84" s="1" t="s">
        <v>778</v>
      </c>
      <c r="Q84" s="1" t="s">
        <v>779</v>
      </c>
      <c r="R84" s="1" t="s">
        <v>1177</v>
      </c>
      <c r="S84" s="1" t="s">
        <v>781</v>
      </c>
      <c r="T84" s="1" t="s">
        <v>782</v>
      </c>
      <c r="U84" s="1" t="s">
        <v>783</v>
      </c>
      <c r="V84" s="1" t="s">
        <v>784</v>
      </c>
    </row>
    <row r="85" s="1" customFormat="1" spans="1:22">
      <c r="A85" s="3">
        <v>999222110954272</v>
      </c>
      <c r="B85" s="1" t="s">
        <v>1178</v>
      </c>
      <c r="C85" s="1" t="s">
        <v>1179</v>
      </c>
      <c r="D85" s="1" t="s">
        <v>1180</v>
      </c>
      <c r="E85" s="1" t="s">
        <v>1181</v>
      </c>
      <c r="F85" s="1" t="s">
        <v>768</v>
      </c>
      <c r="G85" s="1" t="s">
        <v>772</v>
      </c>
      <c r="H85" s="1" t="s">
        <v>773</v>
      </c>
      <c r="I85" s="1" t="s">
        <v>1182</v>
      </c>
      <c r="J85" s="1" t="s">
        <v>775</v>
      </c>
      <c r="K85" s="1" t="s">
        <v>1182</v>
      </c>
      <c r="L85" s="1" t="s">
        <v>1182</v>
      </c>
      <c r="M85" s="1" t="s">
        <v>776</v>
      </c>
      <c r="N85" s="1" t="s">
        <v>776</v>
      </c>
      <c r="O85" s="1" t="s">
        <v>777</v>
      </c>
      <c r="P85" s="1" t="s">
        <v>778</v>
      </c>
      <c r="Q85" s="1" t="s">
        <v>779</v>
      </c>
      <c r="R85" s="1" t="s">
        <v>1183</v>
      </c>
      <c r="S85" s="1" t="s">
        <v>781</v>
      </c>
      <c r="T85" s="1" t="s">
        <v>782</v>
      </c>
      <c r="U85" s="1" t="s">
        <v>783</v>
      </c>
      <c r="V85" s="1" t="s">
        <v>796</v>
      </c>
    </row>
    <row r="86" s="1" customFormat="1" spans="1:22">
      <c r="A86" s="3">
        <v>999222096608489</v>
      </c>
      <c r="B86" s="1" t="s">
        <v>1184</v>
      </c>
      <c r="C86" s="1" t="s">
        <v>1185</v>
      </c>
      <c r="D86" s="1" t="s">
        <v>1186</v>
      </c>
      <c r="E86" s="1" t="s">
        <v>1187</v>
      </c>
      <c r="F86" s="1" t="s">
        <v>768</v>
      </c>
      <c r="G86" s="1" t="s">
        <v>772</v>
      </c>
      <c r="H86" s="1" t="s">
        <v>773</v>
      </c>
      <c r="I86" s="1" t="s">
        <v>1188</v>
      </c>
      <c r="J86" s="1" t="s">
        <v>775</v>
      </c>
      <c r="K86" s="1" t="s">
        <v>1188</v>
      </c>
      <c r="L86" s="1" t="s">
        <v>1188</v>
      </c>
      <c r="M86" s="1" t="s">
        <v>776</v>
      </c>
      <c r="N86" s="1" t="s">
        <v>776</v>
      </c>
      <c r="O86" s="1" t="s">
        <v>777</v>
      </c>
      <c r="P86" s="1" t="s">
        <v>778</v>
      </c>
      <c r="Q86" s="1" t="s">
        <v>779</v>
      </c>
      <c r="R86" s="1" t="s">
        <v>1189</v>
      </c>
      <c r="S86" s="1" t="s">
        <v>781</v>
      </c>
      <c r="T86" s="1" t="s">
        <v>782</v>
      </c>
      <c r="U86" s="1" t="s">
        <v>783</v>
      </c>
      <c r="V86" s="1" t="s">
        <v>812</v>
      </c>
    </row>
    <row r="87" s="1" customFormat="1" spans="1:22">
      <c r="A87" s="3">
        <v>999222058417182</v>
      </c>
      <c r="B87" s="1" t="s">
        <v>1190</v>
      </c>
      <c r="C87" s="1" t="s">
        <v>1191</v>
      </c>
      <c r="D87" s="1" t="s">
        <v>1192</v>
      </c>
      <c r="E87" s="1" t="s">
        <v>1193</v>
      </c>
      <c r="F87" s="1" t="s">
        <v>813</v>
      </c>
      <c r="G87" s="1" t="s">
        <v>772</v>
      </c>
      <c r="H87" s="1" t="s">
        <v>773</v>
      </c>
      <c r="I87" s="1" t="s">
        <v>1194</v>
      </c>
      <c r="J87" s="1" t="s">
        <v>775</v>
      </c>
      <c r="K87" s="1" t="s">
        <v>1194</v>
      </c>
      <c r="L87" s="1" t="s">
        <v>1194</v>
      </c>
      <c r="M87" s="1" t="s">
        <v>776</v>
      </c>
      <c r="N87" s="1" t="s">
        <v>776</v>
      </c>
      <c r="O87" s="1" t="s">
        <v>777</v>
      </c>
      <c r="P87" s="1" t="s">
        <v>778</v>
      </c>
      <c r="Q87" s="1" t="s">
        <v>779</v>
      </c>
      <c r="R87" s="1" t="s">
        <v>1195</v>
      </c>
      <c r="S87" s="1" t="s">
        <v>781</v>
      </c>
      <c r="T87" s="1" t="s">
        <v>782</v>
      </c>
      <c r="U87" s="1" t="s">
        <v>783</v>
      </c>
      <c r="V87" s="1" t="s">
        <v>784</v>
      </c>
    </row>
    <row r="88" s="1" customFormat="1" spans="1:22">
      <c r="A88" s="3">
        <v>22058408054</v>
      </c>
      <c r="B88" s="1" t="s">
        <v>1190</v>
      </c>
      <c r="C88" s="1" t="s">
        <v>1196</v>
      </c>
      <c r="D88" s="1" t="s">
        <v>1192</v>
      </c>
      <c r="E88" s="1" t="s">
        <v>1197</v>
      </c>
      <c r="F88" s="1" t="s">
        <v>813</v>
      </c>
      <c r="G88" s="1" t="s">
        <v>772</v>
      </c>
      <c r="H88" s="1" t="s">
        <v>773</v>
      </c>
      <c r="I88" s="1" t="s">
        <v>1194</v>
      </c>
      <c r="J88" s="1" t="s">
        <v>775</v>
      </c>
      <c r="K88" s="1" t="s">
        <v>1194</v>
      </c>
      <c r="L88" s="1" t="s">
        <v>1194</v>
      </c>
      <c r="M88" s="1" t="s">
        <v>776</v>
      </c>
      <c r="N88" s="1" t="s">
        <v>776</v>
      </c>
      <c r="O88" s="1" t="s">
        <v>777</v>
      </c>
      <c r="P88" s="1" t="s">
        <v>778</v>
      </c>
      <c r="Q88" s="1" t="s">
        <v>779</v>
      </c>
      <c r="R88" s="1" t="s">
        <v>1198</v>
      </c>
      <c r="S88" s="1" t="s">
        <v>781</v>
      </c>
      <c r="T88" s="1" t="s">
        <v>782</v>
      </c>
      <c r="U88" s="1" t="s">
        <v>783</v>
      </c>
      <c r="V88" s="1" t="s">
        <v>784</v>
      </c>
    </row>
    <row r="89" s="1" customFormat="1" spans="1:22">
      <c r="A89" s="3">
        <v>999222038884824</v>
      </c>
      <c r="B89" s="1" t="s">
        <v>1199</v>
      </c>
      <c r="C89" s="1" t="s">
        <v>1200</v>
      </c>
      <c r="D89" s="1" t="s">
        <v>1201</v>
      </c>
      <c r="E89" s="1" t="s">
        <v>1202</v>
      </c>
      <c r="F89" s="1" t="s">
        <v>768</v>
      </c>
      <c r="G89" s="1" t="s">
        <v>772</v>
      </c>
      <c r="H89" s="1" t="s">
        <v>773</v>
      </c>
      <c r="I89" s="1" t="s">
        <v>1203</v>
      </c>
      <c r="J89" s="1" t="s">
        <v>775</v>
      </c>
      <c r="K89" s="1" t="s">
        <v>1203</v>
      </c>
      <c r="L89" s="1" t="s">
        <v>1203</v>
      </c>
      <c r="M89" s="1" t="s">
        <v>776</v>
      </c>
      <c r="N89" s="1" t="s">
        <v>776</v>
      </c>
      <c r="O89" s="1" t="s">
        <v>777</v>
      </c>
      <c r="P89" s="1" t="s">
        <v>778</v>
      </c>
      <c r="Q89" s="1" t="s">
        <v>779</v>
      </c>
      <c r="R89" s="1" t="s">
        <v>1204</v>
      </c>
      <c r="S89" s="1" t="s">
        <v>781</v>
      </c>
      <c r="T89" s="1" t="s">
        <v>782</v>
      </c>
      <c r="U89" s="1" t="s">
        <v>783</v>
      </c>
      <c r="V89" s="1" t="s">
        <v>784</v>
      </c>
    </row>
    <row r="90" s="1" customFormat="1" spans="1:22">
      <c r="A90" s="3">
        <v>999222029619781</v>
      </c>
      <c r="B90" s="1" t="s">
        <v>1205</v>
      </c>
      <c r="C90" s="1" t="s">
        <v>1206</v>
      </c>
      <c r="D90" s="1" t="s">
        <v>1207</v>
      </c>
      <c r="E90" s="1" t="s">
        <v>1208</v>
      </c>
      <c r="F90" s="1" t="s">
        <v>813</v>
      </c>
      <c r="G90" s="1" t="s">
        <v>772</v>
      </c>
      <c r="H90" s="1" t="s">
        <v>773</v>
      </c>
      <c r="I90" s="1" t="s">
        <v>1209</v>
      </c>
      <c r="J90" s="1" t="s">
        <v>775</v>
      </c>
      <c r="K90" s="1" t="s">
        <v>1209</v>
      </c>
      <c r="L90" s="1" t="s">
        <v>1209</v>
      </c>
      <c r="M90" s="1" t="s">
        <v>776</v>
      </c>
      <c r="N90" s="1" t="s">
        <v>776</v>
      </c>
      <c r="O90" s="1" t="s">
        <v>777</v>
      </c>
      <c r="P90" s="1" t="s">
        <v>778</v>
      </c>
      <c r="Q90" s="1" t="s">
        <v>779</v>
      </c>
      <c r="R90" s="1" t="s">
        <v>1210</v>
      </c>
      <c r="S90" s="1" t="s">
        <v>781</v>
      </c>
      <c r="T90" s="1" t="s">
        <v>782</v>
      </c>
      <c r="U90" s="1" t="s">
        <v>783</v>
      </c>
      <c r="V90" s="1" t="s">
        <v>784</v>
      </c>
    </row>
    <row r="91" s="1" customFormat="1" spans="1:22">
      <c r="A91" s="3">
        <v>999222024902868</v>
      </c>
      <c r="B91" s="1" t="s">
        <v>1205</v>
      </c>
      <c r="C91" s="1" t="s">
        <v>1211</v>
      </c>
      <c r="D91" s="1" t="s">
        <v>1212</v>
      </c>
      <c r="E91" s="1" t="s">
        <v>1213</v>
      </c>
      <c r="F91" s="1" t="s">
        <v>768</v>
      </c>
      <c r="G91" s="1" t="s">
        <v>772</v>
      </c>
      <c r="H91" s="1" t="s">
        <v>773</v>
      </c>
      <c r="I91" s="1" t="s">
        <v>1039</v>
      </c>
      <c r="J91" s="1" t="s">
        <v>775</v>
      </c>
      <c r="K91" s="1" t="s">
        <v>1039</v>
      </c>
      <c r="L91" s="1" t="s">
        <v>1039</v>
      </c>
      <c r="M91" s="1" t="s">
        <v>776</v>
      </c>
      <c r="N91" s="1" t="s">
        <v>776</v>
      </c>
      <c r="O91" s="1" t="s">
        <v>777</v>
      </c>
      <c r="P91" s="1" t="s">
        <v>778</v>
      </c>
      <c r="Q91" s="1" t="s">
        <v>779</v>
      </c>
      <c r="R91" s="1" t="s">
        <v>1214</v>
      </c>
      <c r="S91" s="1" t="s">
        <v>781</v>
      </c>
      <c r="T91" s="1" t="s">
        <v>782</v>
      </c>
      <c r="U91" s="1" t="s">
        <v>783</v>
      </c>
      <c r="V91" s="1" t="s">
        <v>796</v>
      </c>
    </row>
    <row r="92" s="1" customFormat="1" spans="1:22">
      <c r="A92" s="3">
        <v>999222023160784</v>
      </c>
      <c r="B92" s="1" t="s">
        <v>1205</v>
      </c>
      <c r="C92" s="1" t="s">
        <v>1215</v>
      </c>
      <c r="D92" s="1" t="s">
        <v>1084</v>
      </c>
      <c r="E92" s="1" t="s">
        <v>1216</v>
      </c>
      <c r="F92" s="1" t="s">
        <v>768</v>
      </c>
      <c r="G92" s="1" t="s">
        <v>772</v>
      </c>
      <c r="H92" s="1" t="s">
        <v>773</v>
      </c>
      <c r="I92" s="1" t="s">
        <v>1217</v>
      </c>
      <c r="J92" s="1" t="s">
        <v>775</v>
      </c>
      <c r="K92" s="1" t="s">
        <v>1217</v>
      </c>
      <c r="L92" s="1" t="s">
        <v>1217</v>
      </c>
      <c r="M92" s="1" t="s">
        <v>776</v>
      </c>
      <c r="N92" s="1" t="s">
        <v>776</v>
      </c>
      <c r="O92" s="1" t="s">
        <v>777</v>
      </c>
      <c r="P92" s="1" t="s">
        <v>778</v>
      </c>
      <c r="Q92" s="1" t="s">
        <v>779</v>
      </c>
      <c r="R92" s="1" t="s">
        <v>1218</v>
      </c>
      <c r="S92" s="1" t="s">
        <v>781</v>
      </c>
      <c r="T92" s="1" t="s">
        <v>782</v>
      </c>
      <c r="U92" s="1" t="s">
        <v>783</v>
      </c>
      <c r="V92" s="1" t="s">
        <v>812</v>
      </c>
    </row>
    <row r="93" s="1" customFormat="1" spans="1:22">
      <c r="A93" s="3">
        <v>999222023073112</v>
      </c>
      <c r="B93" s="1" t="s">
        <v>1205</v>
      </c>
      <c r="C93" s="1" t="s">
        <v>1219</v>
      </c>
      <c r="D93" s="1" t="s">
        <v>1220</v>
      </c>
      <c r="E93" s="1" t="s">
        <v>1221</v>
      </c>
      <c r="F93" s="1" t="s">
        <v>854</v>
      </c>
      <c r="G93" s="1" t="s">
        <v>772</v>
      </c>
      <c r="H93" s="1" t="s">
        <v>773</v>
      </c>
      <c r="I93" s="1" t="s">
        <v>1222</v>
      </c>
      <c r="J93" s="1" t="s">
        <v>775</v>
      </c>
      <c r="K93" s="1" t="s">
        <v>1222</v>
      </c>
      <c r="L93" s="1" t="s">
        <v>1222</v>
      </c>
      <c r="M93" s="1" t="s">
        <v>776</v>
      </c>
      <c r="N93" s="1" t="s">
        <v>776</v>
      </c>
      <c r="O93" s="1" t="s">
        <v>777</v>
      </c>
      <c r="P93" s="1" t="s">
        <v>778</v>
      </c>
      <c r="Q93" s="1" t="s">
        <v>779</v>
      </c>
      <c r="R93" s="1" t="s">
        <v>1223</v>
      </c>
      <c r="S93" s="1" t="s">
        <v>781</v>
      </c>
      <c r="T93" s="1" t="s">
        <v>782</v>
      </c>
      <c r="U93" s="1" t="s">
        <v>783</v>
      </c>
      <c r="V93" s="1" t="s">
        <v>812</v>
      </c>
    </row>
    <row r="94" s="1" customFormat="1" spans="1:22">
      <c r="A94" s="3">
        <v>999222015326453</v>
      </c>
      <c r="B94" s="1" t="s">
        <v>1224</v>
      </c>
      <c r="C94" s="1" t="s">
        <v>1225</v>
      </c>
      <c r="D94" s="1" t="s">
        <v>1226</v>
      </c>
      <c r="E94" s="1" t="s">
        <v>1227</v>
      </c>
      <c r="F94" s="1" t="s">
        <v>813</v>
      </c>
      <c r="G94" s="1" t="s">
        <v>772</v>
      </c>
      <c r="H94" s="1" t="s">
        <v>773</v>
      </c>
      <c r="I94" s="1" t="s">
        <v>1228</v>
      </c>
      <c r="J94" s="1" t="s">
        <v>775</v>
      </c>
      <c r="K94" s="1" t="s">
        <v>1228</v>
      </c>
      <c r="L94" s="1" t="s">
        <v>1229</v>
      </c>
      <c r="M94" s="1" t="s">
        <v>1230</v>
      </c>
      <c r="N94" s="1" t="s">
        <v>1230</v>
      </c>
      <c r="O94" s="1" t="s">
        <v>777</v>
      </c>
      <c r="P94" s="1" t="s">
        <v>778</v>
      </c>
      <c r="Q94" s="1" t="s">
        <v>779</v>
      </c>
      <c r="R94" s="1" t="s">
        <v>1231</v>
      </c>
      <c r="S94" s="1" t="s">
        <v>781</v>
      </c>
      <c r="T94" s="1" t="s">
        <v>782</v>
      </c>
      <c r="U94" s="1" t="s">
        <v>783</v>
      </c>
      <c r="V94" s="1" t="s">
        <v>784</v>
      </c>
    </row>
    <row r="95" s="1" customFormat="1" spans="1:22">
      <c r="A95" s="3">
        <v>999222002718018</v>
      </c>
      <c r="B95" s="1" t="s">
        <v>1232</v>
      </c>
      <c r="C95" s="1" t="s">
        <v>1233</v>
      </c>
      <c r="D95" s="1" t="s">
        <v>1234</v>
      </c>
      <c r="E95" s="1" t="s">
        <v>1235</v>
      </c>
      <c r="F95" s="1" t="s">
        <v>813</v>
      </c>
      <c r="G95" s="1" t="s">
        <v>772</v>
      </c>
      <c r="H95" s="1" t="s">
        <v>773</v>
      </c>
      <c r="I95" s="1" t="s">
        <v>1236</v>
      </c>
      <c r="J95" s="1" t="s">
        <v>775</v>
      </c>
      <c r="K95" s="1" t="s">
        <v>1236</v>
      </c>
      <c r="L95" s="1" t="s">
        <v>1236</v>
      </c>
      <c r="M95" s="1" t="s">
        <v>776</v>
      </c>
      <c r="N95" s="1" t="s">
        <v>776</v>
      </c>
      <c r="O95" s="1" t="s">
        <v>777</v>
      </c>
      <c r="P95" s="1" t="s">
        <v>778</v>
      </c>
      <c r="Q95" s="1" t="s">
        <v>779</v>
      </c>
      <c r="R95" s="1" t="s">
        <v>1237</v>
      </c>
      <c r="S95" s="1" t="s">
        <v>781</v>
      </c>
      <c r="T95" s="1" t="s">
        <v>782</v>
      </c>
      <c r="U95" s="1" t="s">
        <v>783</v>
      </c>
      <c r="V95" s="1" t="s">
        <v>784</v>
      </c>
    </row>
    <row r="96" s="1" customFormat="1" spans="1:22">
      <c r="A96" s="3">
        <v>999221998394672</v>
      </c>
      <c r="B96" s="1" t="s">
        <v>1238</v>
      </c>
      <c r="C96" s="1" t="s">
        <v>1239</v>
      </c>
      <c r="D96" s="1" t="s">
        <v>1201</v>
      </c>
      <c r="E96" s="1" t="s">
        <v>1240</v>
      </c>
      <c r="F96" s="1" t="s">
        <v>768</v>
      </c>
      <c r="G96" s="1" t="s">
        <v>772</v>
      </c>
      <c r="H96" s="1" t="s">
        <v>773</v>
      </c>
      <c r="I96" s="1" t="s">
        <v>1241</v>
      </c>
      <c r="J96" s="1" t="s">
        <v>775</v>
      </c>
      <c r="K96" s="1" t="s">
        <v>1241</v>
      </c>
      <c r="L96" s="1" t="s">
        <v>1241</v>
      </c>
      <c r="M96" s="1" t="s">
        <v>776</v>
      </c>
      <c r="N96" s="1" t="s">
        <v>776</v>
      </c>
      <c r="O96" s="1" t="s">
        <v>777</v>
      </c>
      <c r="P96" s="1" t="s">
        <v>778</v>
      </c>
      <c r="Q96" s="1" t="s">
        <v>779</v>
      </c>
      <c r="R96" s="1" t="s">
        <v>1242</v>
      </c>
      <c r="S96" s="1" t="s">
        <v>781</v>
      </c>
      <c r="T96" s="1" t="s">
        <v>782</v>
      </c>
      <c r="U96" s="1" t="s">
        <v>783</v>
      </c>
      <c r="V96" s="1" t="s">
        <v>784</v>
      </c>
    </row>
    <row r="97" s="1" customFormat="1" spans="1:22">
      <c r="A97" s="3">
        <v>999221982155096</v>
      </c>
      <c r="B97" s="1" t="s">
        <v>1243</v>
      </c>
      <c r="C97" s="1" t="s">
        <v>1244</v>
      </c>
      <c r="D97" s="1" t="s">
        <v>1245</v>
      </c>
      <c r="E97" s="1" t="s">
        <v>1246</v>
      </c>
      <c r="F97" s="1" t="s">
        <v>903</v>
      </c>
      <c r="G97" s="1" t="s">
        <v>772</v>
      </c>
      <c r="H97" s="1" t="s">
        <v>773</v>
      </c>
      <c r="I97" s="1" t="s">
        <v>1247</v>
      </c>
      <c r="J97" s="1" t="s">
        <v>775</v>
      </c>
      <c r="K97" s="1" t="s">
        <v>1247</v>
      </c>
      <c r="L97" s="1" t="s">
        <v>1247</v>
      </c>
      <c r="M97" s="1" t="s">
        <v>776</v>
      </c>
      <c r="N97" s="1" t="s">
        <v>776</v>
      </c>
      <c r="O97" s="1" t="s">
        <v>777</v>
      </c>
      <c r="P97" s="1" t="s">
        <v>778</v>
      </c>
      <c r="Q97" s="1" t="s">
        <v>779</v>
      </c>
      <c r="R97" s="1" t="s">
        <v>1248</v>
      </c>
      <c r="S97" s="1" t="s">
        <v>781</v>
      </c>
      <c r="T97" s="1" t="s">
        <v>782</v>
      </c>
      <c r="U97" s="1" t="s">
        <v>783</v>
      </c>
      <c r="V97" s="1" t="s">
        <v>784</v>
      </c>
    </row>
    <row r="98" s="1" customFormat="1" spans="1:22">
      <c r="A98" s="3">
        <v>21894717436</v>
      </c>
      <c r="B98" s="1" t="s">
        <v>1249</v>
      </c>
      <c r="C98" s="1" t="s">
        <v>1250</v>
      </c>
      <c r="D98" s="1" t="s">
        <v>1251</v>
      </c>
      <c r="E98" s="1" t="s">
        <v>1252</v>
      </c>
      <c r="F98" s="1" t="s">
        <v>854</v>
      </c>
      <c r="G98" s="1" t="s">
        <v>772</v>
      </c>
      <c r="H98" s="1" t="s">
        <v>773</v>
      </c>
      <c r="I98" s="1" t="s">
        <v>1253</v>
      </c>
      <c r="J98" s="1" t="s">
        <v>775</v>
      </c>
      <c r="K98" s="1" t="s">
        <v>1253</v>
      </c>
      <c r="L98" s="1" t="s">
        <v>1253</v>
      </c>
      <c r="M98" s="1" t="s">
        <v>776</v>
      </c>
      <c r="N98" s="1" t="s">
        <v>776</v>
      </c>
      <c r="O98" s="1" t="s">
        <v>777</v>
      </c>
      <c r="P98" s="1" t="s">
        <v>778</v>
      </c>
      <c r="Q98" s="1" t="s">
        <v>779</v>
      </c>
      <c r="R98" s="1" t="s">
        <v>1254</v>
      </c>
      <c r="S98" s="1" t="s">
        <v>781</v>
      </c>
      <c r="T98" s="1" t="s">
        <v>782</v>
      </c>
      <c r="U98" s="1" t="s">
        <v>783</v>
      </c>
      <c r="V98" s="1" t="s">
        <v>796</v>
      </c>
    </row>
    <row r="99" s="1" customFormat="1" spans="1:22">
      <c r="A99" s="3">
        <v>21881649466</v>
      </c>
      <c r="B99" s="1" t="s">
        <v>1255</v>
      </c>
      <c r="C99" s="1" t="s">
        <v>1256</v>
      </c>
      <c r="D99" s="1" t="s">
        <v>1257</v>
      </c>
      <c r="E99" s="1" t="s">
        <v>1258</v>
      </c>
      <c r="F99" s="1" t="s">
        <v>813</v>
      </c>
      <c r="G99" s="1" t="s">
        <v>772</v>
      </c>
      <c r="H99" s="1" t="s">
        <v>773</v>
      </c>
      <c r="I99" s="1" t="s">
        <v>1259</v>
      </c>
      <c r="J99" s="1" t="s">
        <v>775</v>
      </c>
      <c r="K99" s="1" t="s">
        <v>1259</v>
      </c>
      <c r="L99" s="1" t="s">
        <v>1259</v>
      </c>
      <c r="M99" s="1" t="s">
        <v>776</v>
      </c>
      <c r="N99" s="1" t="s">
        <v>776</v>
      </c>
      <c r="O99" s="1" t="s">
        <v>777</v>
      </c>
      <c r="P99" s="1" t="s">
        <v>778</v>
      </c>
      <c r="Q99" s="1" t="s">
        <v>779</v>
      </c>
      <c r="R99" s="1" t="s">
        <v>1260</v>
      </c>
      <c r="S99" s="1" t="s">
        <v>781</v>
      </c>
      <c r="T99" s="1" t="s">
        <v>782</v>
      </c>
      <c r="U99" s="1" t="s">
        <v>783</v>
      </c>
      <c r="V99" s="1" t="s">
        <v>784</v>
      </c>
    </row>
    <row r="100" s="1" customFormat="1" spans="1:22">
      <c r="A100" s="3">
        <v>999221881598071</v>
      </c>
      <c r="B100" s="1" t="s">
        <v>1255</v>
      </c>
      <c r="C100" s="1" t="s">
        <v>1261</v>
      </c>
      <c r="D100" s="1" t="s">
        <v>1262</v>
      </c>
      <c r="E100" s="1" t="s">
        <v>1263</v>
      </c>
      <c r="F100" s="1" t="s">
        <v>768</v>
      </c>
      <c r="G100" s="1" t="s">
        <v>772</v>
      </c>
      <c r="H100" s="1" t="s">
        <v>773</v>
      </c>
      <c r="I100" s="1" t="s">
        <v>1264</v>
      </c>
      <c r="J100" s="1" t="s">
        <v>775</v>
      </c>
      <c r="K100" s="1" t="s">
        <v>1264</v>
      </c>
      <c r="L100" s="1" t="s">
        <v>1264</v>
      </c>
      <c r="M100" s="1" t="s">
        <v>776</v>
      </c>
      <c r="N100" s="1" t="s">
        <v>776</v>
      </c>
      <c r="O100" s="1" t="s">
        <v>777</v>
      </c>
      <c r="P100" s="1" t="s">
        <v>778</v>
      </c>
      <c r="Q100" s="1" t="s">
        <v>779</v>
      </c>
      <c r="R100" s="1" t="s">
        <v>1265</v>
      </c>
      <c r="S100" s="1" t="s">
        <v>781</v>
      </c>
      <c r="T100" s="1" t="s">
        <v>782</v>
      </c>
      <c r="U100" s="1" t="s">
        <v>783</v>
      </c>
      <c r="V100" s="1" t="s">
        <v>1266</v>
      </c>
    </row>
    <row r="101" s="1" customFormat="1" spans="1:22">
      <c r="A101" s="3">
        <v>21858327742</v>
      </c>
      <c r="B101" s="1" t="s">
        <v>1267</v>
      </c>
      <c r="C101" s="1" t="s">
        <v>1268</v>
      </c>
      <c r="D101" s="1" t="s">
        <v>1269</v>
      </c>
      <c r="E101" s="1" t="s">
        <v>1270</v>
      </c>
      <c r="F101" s="1" t="s">
        <v>854</v>
      </c>
      <c r="G101" s="1" t="s">
        <v>772</v>
      </c>
      <c r="H101" s="1" t="s">
        <v>773</v>
      </c>
      <c r="I101" s="1" t="s">
        <v>1271</v>
      </c>
      <c r="J101" s="1" t="s">
        <v>775</v>
      </c>
      <c r="K101" s="1" t="s">
        <v>1271</v>
      </c>
      <c r="L101" s="1" t="s">
        <v>1271</v>
      </c>
      <c r="M101" s="1" t="s">
        <v>776</v>
      </c>
      <c r="N101" s="1" t="s">
        <v>776</v>
      </c>
      <c r="O101" s="1" t="s">
        <v>777</v>
      </c>
      <c r="P101" s="1" t="s">
        <v>778</v>
      </c>
      <c r="Q101" s="1" t="s">
        <v>779</v>
      </c>
      <c r="R101" s="1" t="s">
        <v>1272</v>
      </c>
      <c r="S101" s="1" t="s">
        <v>781</v>
      </c>
      <c r="T101" s="1" t="s">
        <v>782</v>
      </c>
      <c r="U101" s="1" t="s">
        <v>783</v>
      </c>
      <c r="V101" s="1" t="s">
        <v>796</v>
      </c>
    </row>
    <row r="102" s="1" customFormat="1" spans="1:22">
      <c r="A102" s="3">
        <v>999221857619456</v>
      </c>
      <c r="B102" s="1" t="s">
        <v>1267</v>
      </c>
      <c r="C102" s="1" t="s">
        <v>1273</v>
      </c>
      <c r="D102" s="1" t="s">
        <v>1274</v>
      </c>
      <c r="E102" s="1" t="s">
        <v>1275</v>
      </c>
      <c r="F102" s="1" t="s">
        <v>854</v>
      </c>
      <c r="G102" s="1" t="s">
        <v>772</v>
      </c>
      <c r="H102" s="1" t="s">
        <v>773</v>
      </c>
      <c r="I102" s="1" t="s">
        <v>1276</v>
      </c>
      <c r="J102" s="1" t="s">
        <v>775</v>
      </c>
      <c r="K102" s="1" t="s">
        <v>1276</v>
      </c>
      <c r="L102" s="1" t="s">
        <v>1276</v>
      </c>
      <c r="M102" s="1" t="s">
        <v>776</v>
      </c>
      <c r="N102" s="1" t="s">
        <v>776</v>
      </c>
      <c r="O102" s="1" t="s">
        <v>777</v>
      </c>
      <c r="P102" s="1" t="s">
        <v>778</v>
      </c>
      <c r="Q102" s="1" t="s">
        <v>779</v>
      </c>
      <c r="R102" s="1" t="s">
        <v>1277</v>
      </c>
      <c r="S102" s="1" t="s">
        <v>781</v>
      </c>
      <c r="T102" s="1" t="s">
        <v>782</v>
      </c>
      <c r="U102" s="1" t="s">
        <v>783</v>
      </c>
      <c r="V102" s="1" t="s">
        <v>853</v>
      </c>
    </row>
    <row r="103" s="1" customFormat="1" spans="1:22">
      <c r="A103" s="3">
        <v>21854633551</v>
      </c>
      <c r="B103" s="1" t="s">
        <v>1278</v>
      </c>
      <c r="C103" s="1" t="s">
        <v>1279</v>
      </c>
      <c r="D103" s="1" t="s">
        <v>1280</v>
      </c>
      <c r="E103" s="1" t="s">
        <v>1281</v>
      </c>
      <c r="F103" s="1" t="s">
        <v>813</v>
      </c>
      <c r="G103" s="1" t="s">
        <v>772</v>
      </c>
      <c r="H103" s="1" t="s">
        <v>773</v>
      </c>
      <c r="I103" s="1" t="s">
        <v>1282</v>
      </c>
      <c r="J103" s="1" t="s">
        <v>775</v>
      </c>
      <c r="K103" s="1" t="s">
        <v>1282</v>
      </c>
      <c r="L103" s="1" t="s">
        <v>1282</v>
      </c>
      <c r="M103" s="1" t="s">
        <v>776</v>
      </c>
      <c r="N103" s="1" t="s">
        <v>776</v>
      </c>
      <c r="O103" s="1" t="s">
        <v>777</v>
      </c>
      <c r="P103" s="1" t="s">
        <v>778</v>
      </c>
      <c r="Q103" s="1" t="s">
        <v>779</v>
      </c>
      <c r="R103" s="1" t="s">
        <v>1283</v>
      </c>
      <c r="S103" s="1" t="s">
        <v>781</v>
      </c>
      <c r="T103" s="1" t="s">
        <v>782</v>
      </c>
      <c r="U103" s="1" t="s">
        <v>783</v>
      </c>
      <c r="V103" s="1" t="s">
        <v>796</v>
      </c>
    </row>
    <row r="104" s="1" customFormat="1" spans="1:22">
      <c r="A104" s="3">
        <v>21854549253</v>
      </c>
      <c r="B104" s="1" t="s">
        <v>1278</v>
      </c>
      <c r="C104" s="1" t="s">
        <v>1284</v>
      </c>
      <c r="D104" s="1" t="s">
        <v>1285</v>
      </c>
      <c r="E104" s="1" t="s">
        <v>1286</v>
      </c>
      <c r="F104" s="1" t="s">
        <v>903</v>
      </c>
      <c r="G104" s="1" t="s">
        <v>772</v>
      </c>
      <c r="H104" s="1" t="s">
        <v>773</v>
      </c>
      <c r="I104" s="1" t="s">
        <v>1287</v>
      </c>
      <c r="J104" s="1" t="s">
        <v>775</v>
      </c>
      <c r="K104" s="1" t="s">
        <v>1287</v>
      </c>
      <c r="L104" s="1" t="s">
        <v>1287</v>
      </c>
      <c r="M104" s="1" t="s">
        <v>776</v>
      </c>
      <c r="N104" s="1" t="s">
        <v>776</v>
      </c>
      <c r="O104" s="1" t="s">
        <v>777</v>
      </c>
      <c r="P104" s="1" t="s">
        <v>778</v>
      </c>
      <c r="Q104" s="1" t="s">
        <v>779</v>
      </c>
      <c r="R104" s="1" t="s">
        <v>1288</v>
      </c>
      <c r="S104" s="1" t="s">
        <v>781</v>
      </c>
      <c r="T104" s="1" t="s">
        <v>782</v>
      </c>
      <c r="U104" s="1" t="s">
        <v>783</v>
      </c>
      <c r="V104" s="1" t="s">
        <v>784</v>
      </c>
    </row>
    <row r="105" s="1" customFormat="1" spans="1:22">
      <c r="A105" s="3">
        <v>21853905460</v>
      </c>
      <c r="B105" s="1" t="s">
        <v>1289</v>
      </c>
      <c r="C105" s="1" t="s">
        <v>1290</v>
      </c>
      <c r="D105" s="1" t="s">
        <v>1280</v>
      </c>
      <c r="E105" s="1" t="s">
        <v>1281</v>
      </c>
      <c r="F105" s="1" t="s">
        <v>813</v>
      </c>
      <c r="G105" s="1" t="s">
        <v>772</v>
      </c>
      <c r="H105" s="1" t="s">
        <v>773</v>
      </c>
      <c r="I105" s="1" t="s">
        <v>1291</v>
      </c>
      <c r="J105" s="1" t="s">
        <v>775</v>
      </c>
      <c r="K105" s="1" t="s">
        <v>1291</v>
      </c>
      <c r="L105" s="1" t="s">
        <v>1291</v>
      </c>
      <c r="M105" s="1" t="s">
        <v>776</v>
      </c>
      <c r="N105" s="1" t="s">
        <v>776</v>
      </c>
      <c r="O105" s="1" t="s">
        <v>777</v>
      </c>
      <c r="P105" s="1" t="s">
        <v>778</v>
      </c>
      <c r="Q105" s="1" t="s">
        <v>779</v>
      </c>
      <c r="R105" s="1" t="s">
        <v>1292</v>
      </c>
      <c r="S105" s="1" t="s">
        <v>781</v>
      </c>
      <c r="T105" s="1" t="s">
        <v>782</v>
      </c>
      <c r="U105" s="1" t="s">
        <v>783</v>
      </c>
      <c r="V105" s="1" t="s">
        <v>796</v>
      </c>
    </row>
    <row r="106" s="1" customFormat="1" spans="1:22">
      <c r="A106" s="3">
        <v>21853825885</v>
      </c>
      <c r="B106" s="1" t="s">
        <v>1289</v>
      </c>
      <c r="C106" s="1" t="s">
        <v>1293</v>
      </c>
      <c r="D106" s="1" t="s">
        <v>1294</v>
      </c>
      <c r="E106" s="1" t="s">
        <v>1295</v>
      </c>
      <c r="F106" s="1" t="s">
        <v>813</v>
      </c>
      <c r="G106" s="1" t="s">
        <v>772</v>
      </c>
      <c r="H106" s="1" t="s">
        <v>773</v>
      </c>
      <c r="I106" s="1" t="s">
        <v>1296</v>
      </c>
      <c r="J106" s="1" t="s">
        <v>775</v>
      </c>
      <c r="K106" s="1" t="s">
        <v>1296</v>
      </c>
      <c r="L106" s="1" t="s">
        <v>1296</v>
      </c>
      <c r="M106" s="1" t="s">
        <v>776</v>
      </c>
      <c r="N106" s="1" t="s">
        <v>776</v>
      </c>
      <c r="O106" s="1" t="s">
        <v>777</v>
      </c>
      <c r="P106" s="1" t="s">
        <v>778</v>
      </c>
      <c r="Q106" s="1" t="s">
        <v>779</v>
      </c>
      <c r="R106" s="1" t="s">
        <v>1297</v>
      </c>
      <c r="S106" s="1" t="s">
        <v>781</v>
      </c>
      <c r="T106" s="1" t="s">
        <v>782</v>
      </c>
      <c r="U106" s="1" t="s">
        <v>783</v>
      </c>
      <c r="V106" s="1" t="s">
        <v>796</v>
      </c>
    </row>
    <row r="107" s="1" customFormat="1" spans="1:22">
      <c r="A107" s="3">
        <v>21849120111</v>
      </c>
      <c r="B107" s="1" t="s">
        <v>1298</v>
      </c>
      <c r="C107" s="1" t="s">
        <v>1299</v>
      </c>
      <c r="D107" s="1" t="s">
        <v>1300</v>
      </c>
      <c r="E107" s="1" t="s">
        <v>1301</v>
      </c>
      <c r="F107" s="1" t="s">
        <v>768</v>
      </c>
      <c r="G107" s="1" t="s">
        <v>772</v>
      </c>
      <c r="H107" s="1" t="s">
        <v>773</v>
      </c>
      <c r="I107" s="1" t="s">
        <v>1302</v>
      </c>
      <c r="J107" s="1" t="s">
        <v>775</v>
      </c>
      <c r="K107" s="1" t="s">
        <v>1302</v>
      </c>
      <c r="L107" s="1" t="s">
        <v>1302</v>
      </c>
      <c r="M107" s="1" t="s">
        <v>776</v>
      </c>
      <c r="N107" s="1" t="s">
        <v>776</v>
      </c>
      <c r="O107" s="1" t="s">
        <v>777</v>
      </c>
      <c r="P107" s="1" t="s">
        <v>778</v>
      </c>
      <c r="Q107" s="1" t="s">
        <v>779</v>
      </c>
      <c r="R107" s="1" t="s">
        <v>1303</v>
      </c>
      <c r="S107" s="1" t="s">
        <v>781</v>
      </c>
      <c r="T107" s="1" t="s">
        <v>782</v>
      </c>
      <c r="U107" s="1" t="s">
        <v>783</v>
      </c>
      <c r="V107" s="1" t="s">
        <v>796</v>
      </c>
    </row>
    <row r="108" s="1" customFormat="1" spans="1:22">
      <c r="A108" s="3">
        <v>21846673961</v>
      </c>
      <c r="B108" s="1" t="s">
        <v>1304</v>
      </c>
      <c r="C108" s="1" t="s">
        <v>1305</v>
      </c>
      <c r="D108" s="1" t="s">
        <v>1306</v>
      </c>
      <c r="E108" s="1" t="s">
        <v>1307</v>
      </c>
      <c r="F108" s="1" t="s">
        <v>903</v>
      </c>
      <c r="G108" s="1" t="s">
        <v>772</v>
      </c>
      <c r="H108" s="1" t="s">
        <v>773</v>
      </c>
      <c r="I108" s="1" t="s">
        <v>1308</v>
      </c>
      <c r="J108" s="1" t="s">
        <v>775</v>
      </c>
      <c r="K108" s="1" t="s">
        <v>1308</v>
      </c>
      <c r="L108" s="1" t="s">
        <v>1308</v>
      </c>
      <c r="M108" s="1" t="s">
        <v>776</v>
      </c>
      <c r="N108" s="1" t="s">
        <v>776</v>
      </c>
      <c r="O108" s="1" t="s">
        <v>777</v>
      </c>
      <c r="P108" s="1" t="s">
        <v>778</v>
      </c>
      <c r="Q108" s="1" t="s">
        <v>779</v>
      </c>
      <c r="R108" s="1" t="s">
        <v>1309</v>
      </c>
      <c r="S108" s="1" t="s">
        <v>781</v>
      </c>
      <c r="T108" s="1" t="s">
        <v>782</v>
      </c>
      <c r="U108" s="1" t="s">
        <v>783</v>
      </c>
      <c r="V108" s="1" t="s">
        <v>784</v>
      </c>
    </row>
    <row r="109" s="1" customFormat="1" spans="1:22">
      <c r="A109" s="3">
        <v>21845675214</v>
      </c>
      <c r="B109" s="1" t="s">
        <v>1304</v>
      </c>
      <c r="C109" s="1" t="s">
        <v>1310</v>
      </c>
      <c r="D109" s="1" t="s">
        <v>1311</v>
      </c>
      <c r="E109" s="1" t="s">
        <v>1312</v>
      </c>
      <c r="F109" s="1" t="s">
        <v>813</v>
      </c>
      <c r="G109" s="1" t="s">
        <v>772</v>
      </c>
      <c r="H109" s="1" t="s">
        <v>773</v>
      </c>
      <c r="I109" s="1" t="s">
        <v>1313</v>
      </c>
      <c r="J109" s="1" t="s">
        <v>775</v>
      </c>
      <c r="K109" s="1" t="s">
        <v>1313</v>
      </c>
      <c r="L109" s="1" t="s">
        <v>1313</v>
      </c>
      <c r="M109" s="1" t="s">
        <v>776</v>
      </c>
      <c r="N109" s="1" t="s">
        <v>776</v>
      </c>
      <c r="O109" s="1" t="s">
        <v>777</v>
      </c>
      <c r="P109" s="1" t="s">
        <v>778</v>
      </c>
      <c r="Q109" s="1" t="s">
        <v>779</v>
      </c>
      <c r="R109" s="1" t="s">
        <v>1314</v>
      </c>
      <c r="S109" s="1" t="s">
        <v>781</v>
      </c>
      <c r="T109" s="1" t="s">
        <v>782</v>
      </c>
      <c r="U109" s="1" t="s">
        <v>783</v>
      </c>
      <c r="V109" s="1" t="s">
        <v>784</v>
      </c>
    </row>
    <row r="110" s="1" customFormat="1" spans="1:22">
      <c r="A110" s="3">
        <v>21843457197</v>
      </c>
      <c r="B110" s="1" t="s">
        <v>1315</v>
      </c>
      <c r="C110" s="1" t="s">
        <v>1316</v>
      </c>
      <c r="D110" s="1" t="s">
        <v>815</v>
      </c>
      <c r="E110" s="1" t="s">
        <v>1317</v>
      </c>
      <c r="F110" s="1" t="s">
        <v>768</v>
      </c>
      <c r="G110" s="1" t="s">
        <v>772</v>
      </c>
      <c r="H110" s="1" t="s">
        <v>773</v>
      </c>
      <c r="I110" s="1" t="s">
        <v>1318</v>
      </c>
      <c r="J110" s="1" t="s">
        <v>775</v>
      </c>
      <c r="K110" s="1" t="s">
        <v>1318</v>
      </c>
      <c r="L110" s="1" t="s">
        <v>1319</v>
      </c>
      <c r="M110" s="1" t="s">
        <v>1320</v>
      </c>
      <c r="N110" s="1" t="s">
        <v>1320</v>
      </c>
      <c r="O110" s="1" t="s">
        <v>777</v>
      </c>
      <c r="P110" s="1" t="s">
        <v>778</v>
      </c>
      <c r="Q110" s="1" t="s">
        <v>779</v>
      </c>
      <c r="R110" s="1" t="s">
        <v>1321</v>
      </c>
      <c r="S110" s="1" t="s">
        <v>781</v>
      </c>
      <c r="T110" s="1" t="s">
        <v>782</v>
      </c>
      <c r="U110" s="1" t="s">
        <v>783</v>
      </c>
      <c r="V110" s="1" t="s">
        <v>812</v>
      </c>
    </row>
    <row r="111" s="1" customFormat="1" spans="1:22">
      <c r="A111" s="3">
        <v>21832209131</v>
      </c>
      <c r="B111" s="1" t="s">
        <v>1322</v>
      </c>
      <c r="C111" s="1" t="s">
        <v>1323</v>
      </c>
      <c r="D111" s="1" t="s">
        <v>1324</v>
      </c>
      <c r="E111" s="1" t="s">
        <v>1325</v>
      </c>
      <c r="F111" s="1" t="s">
        <v>768</v>
      </c>
      <c r="G111" s="1" t="s">
        <v>772</v>
      </c>
      <c r="H111" s="1" t="s">
        <v>773</v>
      </c>
      <c r="I111" s="1" t="s">
        <v>1326</v>
      </c>
      <c r="J111" s="1" t="s">
        <v>775</v>
      </c>
      <c r="K111" s="1" t="s">
        <v>1326</v>
      </c>
      <c r="L111" s="1" t="s">
        <v>1326</v>
      </c>
      <c r="M111" s="1" t="s">
        <v>776</v>
      </c>
      <c r="N111" s="1" t="s">
        <v>776</v>
      </c>
      <c r="O111" s="1" t="s">
        <v>777</v>
      </c>
      <c r="P111" s="1" t="s">
        <v>778</v>
      </c>
      <c r="Q111" s="1" t="s">
        <v>779</v>
      </c>
      <c r="R111" s="1" t="s">
        <v>1327</v>
      </c>
      <c r="S111" s="1" t="s">
        <v>781</v>
      </c>
      <c r="T111" s="1" t="s">
        <v>782</v>
      </c>
      <c r="U111" s="1" t="s">
        <v>783</v>
      </c>
      <c r="V111" s="1" t="s">
        <v>812</v>
      </c>
    </row>
    <row r="112" s="1" customFormat="1" spans="1:22">
      <c r="A112" s="3">
        <v>21831699599</v>
      </c>
      <c r="B112" s="1" t="s">
        <v>1322</v>
      </c>
      <c r="C112" s="1" t="s">
        <v>1328</v>
      </c>
      <c r="D112" s="1" t="s">
        <v>1257</v>
      </c>
      <c r="E112" s="1" t="s">
        <v>1329</v>
      </c>
      <c r="F112" s="1" t="s">
        <v>813</v>
      </c>
      <c r="G112" s="1" t="s">
        <v>772</v>
      </c>
      <c r="H112" s="1" t="s">
        <v>773</v>
      </c>
      <c r="I112" s="1" t="s">
        <v>1330</v>
      </c>
      <c r="J112" s="1" t="s">
        <v>775</v>
      </c>
      <c r="K112" s="1" t="s">
        <v>1330</v>
      </c>
      <c r="L112" s="1" t="s">
        <v>1330</v>
      </c>
      <c r="M112" s="1" t="s">
        <v>776</v>
      </c>
      <c r="N112" s="1" t="s">
        <v>776</v>
      </c>
      <c r="O112" s="1" t="s">
        <v>777</v>
      </c>
      <c r="P112" s="1" t="s">
        <v>778</v>
      </c>
      <c r="Q112" s="1" t="s">
        <v>779</v>
      </c>
      <c r="R112" s="1" t="s">
        <v>1331</v>
      </c>
      <c r="S112" s="1" t="s">
        <v>781</v>
      </c>
      <c r="T112" s="1" t="s">
        <v>782</v>
      </c>
      <c r="U112" s="1" t="s">
        <v>783</v>
      </c>
      <c r="V112" s="1" t="s">
        <v>784</v>
      </c>
    </row>
    <row r="113" s="1" customFormat="1" spans="1:22">
      <c r="A113" s="3">
        <v>21831107854</v>
      </c>
      <c r="B113" s="1" t="s">
        <v>1322</v>
      </c>
      <c r="C113" s="1" t="s">
        <v>1332</v>
      </c>
      <c r="D113" s="1" t="s">
        <v>884</v>
      </c>
      <c r="E113" s="1" t="s">
        <v>1333</v>
      </c>
      <c r="F113" s="1" t="s">
        <v>813</v>
      </c>
      <c r="G113" s="1" t="s">
        <v>772</v>
      </c>
      <c r="H113" s="1" t="s">
        <v>773</v>
      </c>
      <c r="I113" s="1" t="s">
        <v>1334</v>
      </c>
      <c r="J113" s="1" t="s">
        <v>775</v>
      </c>
      <c r="K113" s="1" t="s">
        <v>1334</v>
      </c>
      <c r="L113" s="1" t="s">
        <v>1334</v>
      </c>
      <c r="M113" s="1" t="s">
        <v>776</v>
      </c>
      <c r="N113" s="1" t="s">
        <v>776</v>
      </c>
      <c r="O113" s="1" t="s">
        <v>777</v>
      </c>
      <c r="P113" s="1" t="s">
        <v>778</v>
      </c>
      <c r="Q113" s="1" t="s">
        <v>779</v>
      </c>
      <c r="R113" s="1" t="s">
        <v>1335</v>
      </c>
      <c r="S113" s="1" t="s">
        <v>781</v>
      </c>
      <c r="T113" s="1" t="s">
        <v>782</v>
      </c>
      <c r="U113" s="1" t="s">
        <v>783</v>
      </c>
      <c r="V113" s="1" t="s">
        <v>796</v>
      </c>
    </row>
    <row r="114" s="1" customFormat="1" spans="1:22">
      <c r="A114" s="3">
        <v>21831094135</v>
      </c>
      <c r="B114" s="1" t="s">
        <v>1322</v>
      </c>
      <c r="C114" s="1" t="s">
        <v>1336</v>
      </c>
      <c r="D114" s="1" t="s">
        <v>884</v>
      </c>
      <c r="E114" s="1" t="s">
        <v>1337</v>
      </c>
      <c r="F114" s="1" t="s">
        <v>813</v>
      </c>
      <c r="G114" s="1" t="s">
        <v>772</v>
      </c>
      <c r="H114" s="1" t="s">
        <v>773</v>
      </c>
      <c r="I114" s="1" t="s">
        <v>1338</v>
      </c>
      <c r="J114" s="1" t="s">
        <v>775</v>
      </c>
      <c r="K114" s="1" t="s">
        <v>1338</v>
      </c>
      <c r="L114" s="1" t="s">
        <v>1338</v>
      </c>
      <c r="M114" s="1" t="s">
        <v>776</v>
      </c>
      <c r="N114" s="1" t="s">
        <v>776</v>
      </c>
      <c r="O114" s="1" t="s">
        <v>777</v>
      </c>
      <c r="P114" s="1" t="s">
        <v>778</v>
      </c>
      <c r="Q114" s="1" t="s">
        <v>779</v>
      </c>
      <c r="R114" s="1" t="s">
        <v>1339</v>
      </c>
      <c r="S114" s="1" t="s">
        <v>781</v>
      </c>
      <c r="T114" s="1" t="s">
        <v>782</v>
      </c>
      <c r="U114" s="1" t="s">
        <v>783</v>
      </c>
      <c r="V114" s="1" t="s">
        <v>796</v>
      </c>
    </row>
    <row r="115" s="1" customFormat="1" spans="1:22">
      <c r="A115" s="3">
        <v>21826318437</v>
      </c>
      <c r="B115" s="1" t="s">
        <v>1340</v>
      </c>
      <c r="C115" s="1" t="s">
        <v>1341</v>
      </c>
      <c r="D115" s="1" t="s">
        <v>1342</v>
      </c>
      <c r="E115" s="1" t="s">
        <v>1343</v>
      </c>
      <c r="F115" s="1" t="s">
        <v>768</v>
      </c>
      <c r="G115" s="1" t="s">
        <v>772</v>
      </c>
      <c r="H115" s="1" t="s">
        <v>773</v>
      </c>
      <c r="I115" s="1" t="s">
        <v>1344</v>
      </c>
      <c r="J115" s="1" t="s">
        <v>775</v>
      </c>
      <c r="K115" s="1" t="s">
        <v>1344</v>
      </c>
      <c r="L115" s="1" t="s">
        <v>1344</v>
      </c>
      <c r="M115" s="1" t="s">
        <v>776</v>
      </c>
      <c r="N115" s="1" t="s">
        <v>776</v>
      </c>
      <c r="O115" s="1" t="s">
        <v>777</v>
      </c>
      <c r="P115" s="1" t="s">
        <v>778</v>
      </c>
      <c r="Q115" s="1" t="s">
        <v>779</v>
      </c>
      <c r="R115" s="1" t="s">
        <v>1345</v>
      </c>
      <c r="S115" s="1" t="s">
        <v>781</v>
      </c>
      <c r="T115" s="1" t="s">
        <v>782</v>
      </c>
      <c r="U115" s="1" t="s">
        <v>783</v>
      </c>
      <c r="V115" s="1" t="s">
        <v>784</v>
      </c>
    </row>
    <row r="116" s="1" customFormat="1" spans="1:22">
      <c r="A116" s="3">
        <v>21808967632</v>
      </c>
      <c r="B116" s="1" t="s">
        <v>1346</v>
      </c>
      <c r="C116" s="1" t="s">
        <v>1347</v>
      </c>
      <c r="D116" s="1" t="s">
        <v>1348</v>
      </c>
      <c r="E116" s="1" t="s">
        <v>1349</v>
      </c>
      <c r="F116" s="1" t="s">
        <v>813</v>
      </c>
      <c r="G116" s="1" t="s">
        <v>772</v>
      </c>
      <c r="H116" s="1" t="s">
        <v>773</v>
      </c>
      <c r="I116" s="1" t="s">
        <v>1350</v>
      </c>
      <c r="J116" s="1" t="s">
        <v>775</v>
      </c>
      <c r="K116" s="1" t="s">
        <v>1350</v>
      </c>
      <c r="L116" s="1" t="s">
        <v>1350</v>
      </c>
      <c r="M116" s="1" t="s">
        <v>776</v>
      </c>
      <c r="N116" s="1" t="s">
        <v>776</v>
      </c>
      <c r="O116" s="1" t="s">
        <v>777</v>
      </c>
      <c r="P116" s="1" t="s">
        <v>778</v>
      </c>
      <c r="Q116" s="1" t="s">
        <v>779</v>
      </c>
      <c r="R116" s="1" t="s">
        <v>1351</v>
      </c>
      <c r="S116" s="1" t="s">
        <v>781</v>
      </c>
      <c r="T116" s="1" t="s">
        <v>782</v>
      </c>
      <c r="U116" s="1" t="s">
        <v>783</v>
      </c>
      <c r="V116" s="1" t="s">
        <v>796</v>
      </c>
    </row>
    <row r="117" s="1" customFormat="1" spans="1:22">
      <c r="A117" s="3">
        <v>21787380526</v>
      </c>
      <c r="B117" s="1" t="s">
        <v>1352</v>
      </c>
      <c r="C117" s="1" t="s">
        <v>1353</v>
      </c>
      <c r="D117" s="1" t="s">
        <v>1354</v>
      </c>
      <c r="E117" s="1" t="s">
        <v>1355</v>
      </c>
      <c r="F117" s="1" t="s">
        <v>813</v>
      </c>
      <c r="G117" s="1" t="s">
        <v>772</v>
      </c>
      <c r="H117" s="1" t="s">
        <v>773</v>
      </c>
      <c r="I117" s="1" t="s">
        <v>1356</v>
      </c>
      <c r="J117" s="1" t="s">
        <v>775</v>
      </c>
      <c r="K117" s="1" t="s">
        <v>1356</v>
      </c>
      <c r="L117" s="1" t="s">
        <v>1356</v>
      </c>
      <c r="M117" s="1" t="s">
        <v>776</v>
      </c>
      <c r="N117" s="1" t="s">
        <v>776</v>
      </c>
      <c r="O117" s="1" t="s">
        <v>777</v>
      </c>
      <c r="P117" s="1" t="s">
        <v>778</v>
      </c>
      <c r="Q117" s="1" t="s">
        <v>779</v>
      </c>
      <c r="R117" s="1" t="s">
        <v>1357</v>
      </c>
      <c r="S117" s="1" t="s">
        <v>781</v>
      </c>
      <c r="T117" s="1" t="s">
        <v>782</v>
      </c>
      <c r="U117" s="1" t="s">
        <v>783</v>
      </c>
      <c r="V117" s="1" t="s">
        <v>784</v>
      </c>
    </row>
    <row r="118" s="1" customFormat="1" spans="1:22">
      <c r="A118" s="3">
        <v>21758795321</v>
      </c>
      <c r="B118" s="1" t="s">
        <v>1358</v>
      </c>
      <c r="C118" s="1" t="s">
        <v>1359</v>
      </c>
      <c r="D118" s="1" t="s">
        <v>1360</v>
      </c>
      <c r="E118" s="1" t="s">
        <v>1361</v>
      </c>
      <c r="F118" s="1" t="s">
        <v>854</v>
      </c>
      <c r="G118" s="1" t="s">
        <v>772</v>
      </c>
      <c r="H118" s="1" t="s">
        <v>773</v>
      </c>
      <c r="I118" s="1" t="s">
        <v>1362</v>
      </c>
      <c r="J118" s="1" t="s">
        <v>775</v>
      </c>
      <c r="K118" s="1" t="s">
        <v>1362</v>
      </c>
      <c r="L118" s="1" t="s">
        <v>1362</v>
      </c>
      <c r="M118" s="1" t="s">
        <v>776</v>
      </c>
      <c r="N118" s="1" t="s">
        <v>776</v>
      </c>
      <c r="O118" s="1" t="s">
        <v>777</v>
      </c>
      <c r="P118" s="1" t="s">
        <v>778</v>
      </c>
      <c r="Q118" s="1" t="s">
        <v>779</v>
      </c>
      <c r="R118" s="1" t="s">
        <v>1363</v>
      </c>
      <c r="S118" s="1" t="s">
        <v>781</v>
      </c>
      <c r="T118" s="1" t="s">
        <v>782</v>
      </c>
      <c r="U118" s="1" t="s">
        <v>783</v>
      </c>
      <c r="V118" s="1" t="s">
        <v>796</v>
      </c>
    </row>
    <row r="119" s="1" customFormat="1" spans="1:22">
      <c r="A119" s="3">
        <v>21706825638</v>
      </c>
      <c r="B119" s="1" t="s">
        <v>1364</v>
      </c>
      <c r="C119" s="1" t="s">
        <v>1365</v>
      </c>
      <c r="D119" s="1" t="s">
        <v>1366</v>
      </c>
      <c r="E119" s="1" t="s">
        <v>1367</v>
      </c>
      <c r="F119" s="1" t="s">
        <v>854</v>
      </c>
      <c r="G119" s="1" t="s">
        <v>772</v>
      </c>
      <c r="H119" s="1" t="s">
        <v>773</v>
      </c>
      <c r="I119" s="1" t="s">
        <v>1368</v>
      </c>
      <c r="J119" s="1" t="s">
        <v>775</v>
      </c>
      <c r="K119" s="1" t="s">
        <v>1368</v>
      </c>
      <c r="L119" s="1" t="s">
        <v>1368</v>
      </c>
      <c r="M119" s="1" t="s">
        <v>776</v>
      </c>
      <c r="N119" s="1" t="s">
        <v>776</v>
      </c>
      <c r="O119" s="1" t="s">
        <v>777</v>
      </c>
      <c r="P119" s="1" t="s">
        <v>778</v>
      </c>
      <c r="Q119" s="1" t="s">
        <v>779</v>
      </c>
      <c r="R119" s="1" t="s">
        <v>1369</v>
      </c>
      <c r="S119" s="1" t="s">
        <v>781</v>
      </c>
      <c r="T119" s="1" t="s">
        <v>782</v>
      </c>
      <c r="U119" s="1" t="s">
        <v>783</v>
      </c>
      <c r="V119" s="1" t="s">
        <v>812</v>
      </c>
    </row>
    <row r="120" s="1" customFormat="1" spans="1:22">
      <c r="A120" s="3">
        <v>21623906408</v>
      </c>
      <c r="B120" s="1" t="s">
        <v>1370</v>
      </c>
      <c r="C120" s="1" t="s">
        <v>1371</v>
      </c>
      <c r="D120" s="1" t="s">
        <v>1372</v>
      </c>
      <c r="E120" s="1" t="s">
        <v>1373</v>
      </c>
      <c r="F120" s="1" t="s">
        <v>897</v>
      </c>
      <c r="G120" s="1" t="s">
        <v>772</v>
      </c>
      <c r="H120" s="1" t="s">
        <v>773</v>
      </c>
      <c r="I120" s="1" t="s">
        <v>1374</v>
      </c>
      <c r="J120" s="1" t="s">
        <v>775</v>
      </c>
      <c r="K120" s="1" t="s">
        <v>1374</v>
      </c>
      <c r="L120" s="1" t="s">
        <v>1374</v>
      </c>
      <c r="M120" s="1" t="s">
        <v>776</v>
      </c>
      <c r="N120" s="1" t="s">
        <v>776</v>
      </c>
      <c r="O120" s="1" t="s">
        <v>777</v>
      </c>
      <c r="P120" s="1" t="s">
        <v>778</v>
      </c>
      <c r="Q120" s="1" t="s">
        <v>779</v>
      </c>
      <c r="R120" s="1" t="s">
        <v>1375</v>
      </c>
      <c r="S120" s="1" t="s">
        <v>781</v>
      </c>
      <c r="T120" s="1" t="s">
        <v>782</v>
      </c>
      <c r="U120" s="1" t="s">
        <v>783</v>
      </c>
      <c r="V120" s="1" t="s">
        <v>784</v>
      </c>
    </row>
    <row r="121" s="1" customFormat="1" spans="1:22">
      <c r="A121" s="3">
        <v>21578420346</v>
      </c>
      <c r="B121" s="1" t="s">
        <v>1376</v>
      </c>
      <c r="C121" s="1" t="s">
        <v>1377</v>
      </c>
      <c r="D121" s="1" t="s">
        <v>1378</v>
      </c>
      <c r="E121" s="1" t="s">
        <v>1379</v>
      </c>
      <c r="F121" s="1" t="s">
        <v>768</v>
      </c>
      <c r="G121" s="1" t="s">
        <v>772</v>
      </c>
      <c r="H121" s="1" t="s">
        <v>773</v>
      </c>
      <c r="I121" s="1" t="s">
        <v>1380</v>
      </c>
      <c r="J121" s="1" t="s">
        <v>775</v>
      </c>
      <c r="K121" s="1" t="s">
        <v>1380</v>
      </c>
      <c r="L121" s="1" t="s">
        <v>1380</v>
      </c>
      <c r="M121" s="1" t="s">
        <v>776</v>
      </c>
      <c r="N121" s="1" t="s">
        <v>776</v>
      </c>
      <c r="O121" s="1" t="s">
        <v>777</v>
      </c>
      <c r="P121" s="1" t="s">
        <v>778</v>
      </c>
      <c r="Q121" s="1" t="s">
        <v>779</v>
      </c>
      <c r="R121" s="1" t="s">
        <v>1381</v>
      </c>
      <c r="S121" s="1" t="s">
        <v>781</v>
      </c>
      <c r="T121" s="1" t="s">
        <v>782</v>
      </c>
      <c r="U121" s="1" t="s">
        <v>783</v>
      </c>
      <c r="V121" s="1" t="s">
        <v>796</v>
      </c>
    </row>
    <row r="122" s="1" customFormat="1" spans="1:22">
      <c r="A122" s="3">
        <v>21464340112</v>
      </c>
      <c r="B122" s="1" t="s">
        <v>1382</v>
      </c>
      <c r="C122" s="1" t="s">
        <v>1383</v>
      </c>
      <c r="D122" s="1" t="s">
        <v>1134</v>
      </c>
      <c r="E122" s="1" t="s">
        <v>1384</v>
      </c>
      <c r="F122" s="1" t="s">
        <v>813</v>
      </c>
      <c r="G122" s="1" t="s">
        <v>772</v>
      </c>
      <c r="H122" s="1" t="s">
        <v>773</v>
      </c>
      <c r="I122" s="1" t="s">
        <v>1385</v>
      </c>
      <c r="J122" s="1" t="s">
        <v>775</v>
      </c>
      <c r="K122" s="1" t="s">
        <v>1385</v>
      </c>
      <c r="L122" s="1" t="s">
        <v>1385</v>
      </c>
      <c r="M122" s="1" t="s">
        <v>776</v>
      </c>
      <c r="N122" s="1" t="s">
        <v>776</v>
      </c>
      <c r="O122" s="1" t="s">
        <v>777</v>
      </c>
      <c r="P122" s="1" t="s">
        <v>778</v>
      </c>
      <c r="Q122" s="1" t="s">
        <v>779</v>
      </c>
      <c r="R122" s="1" t="s">
        <v>1386</v>
      </c>
      <c r="S122" s="1" t="s">
        <v>781</v>
      </c>
      <c r="T122" s="1" t="s">
        <v>782</v>
      </c>
      <c r="U122" s="1" t="s">
        <v>783</v>
      </c>
      <c r="V122" s="1" t="s">
        <v>784</v>
      </c>
    </row>
    <row r="123" s="1" customFormat="1" spans="1:22">
      <c r="A123" s="3">
        <v>21372599339</v>
      </c>
      <c r="B123" s="1" t="s">
        <v>1387</v>
      </c>
      <c r="C123" s="1" t="s">
        <v>1388</v>
      </c>
      <c r="D123" s="1" t="s">
        <v>1144</v>
      </c>
      <c r="E123" s="1" t="s">
        <v>1389</v>
      </c>
      <c r="F123" s="1" t="s">
        <v>768</v>
      </c>
      <c r="G123" s="1" t="s">
        <v>772</v>
      </c>
      <c r="H123" s="1" t="s">
        <v>773</v>
      </c>
      <c r="I123" s="1" t="s">
        <v>1390</v>
      </c>
      <c r="J123" s="1" t="s">
        <v>775</v>
      </c>
      <c r="K123" s="1" t="s">
        <v>1390</v>
      </c>
      <c r="L123" s="1" t="s">
        <v>1390</v>
      </c>
      <c r="M123" s="1" t="s">
        <v>776</v>
      </c>
      <c r="N123" s="1" t="s">
        <v>776</v>
      </c>
      <c r="O123" s="1" t="s">
        <v>777</v>
      </c>
      <c r="P123" s="1" t="s">
        <v>778</v>
      </c>
      <c r="Q123" s="1" t="s">
        <v>779</v>
      </c>
      <c r="R123" s="1" t="s">
        <v>1391</v>
      </c>
      <c r="S123" s="1" t="s">
        <v>781</v>
      </c>
      <c r="T123" s="1" t="s">
        <v>782</v>
      </c>
      <c r="U123" s="1" t="s">
        <v>783</v>
      </c>
      <c r="V123" s="1" t="s">
        <v>784</v>
      </c>
    </row>
    <row r="124" s="1" customFormat="1" spans="1:22">
      <c r="A124" s="3">
        <v>21367127184</v>
      </c>
      <c r="B124" s="1" t="s">
        <v>1392</v>
      </c>
      <c r="C124" s="1" t="s">
        <v>1393</v>
      </c>
      <c r="D124" s="1" t="s">
        <v>1134</v>
      </c>
      <c r="E124" s="1" t="s">
        <v>1394</v>
      </c>
      <c r="F124" s="1" t="s">
        <v>813</v>
      </c>
      <c r="G124" s="1" t="s">
        <v>772</v>
      </c>
      <c r="H124" s="1" t="s">
        <v>773</v>
      </c>
      <c r="I124" s="1" t="s">
        <v>1395</v>
      </c>
      <c r="J124" s="1" t="s">
        <v>775</v>
      </c>
      <c r="K124" s="1" t="s">
        <v>1395</v>
      </c>
      <c r="L124" s="1" t="s">
        <v>1395</v>
      </c>
      <c r="M124" s="1" t="s">
        <v>776</v>
      </c>
      <c r="N124" s="1" t="s">
        <v>776</v>
      </c>
      <c r="O124" s="1" t="s">
        <v>777</v>
      </c>
      <c r="P124" s="1" t="s">
        <v>778</v>
      </c>
      <c r="Q124" s="1" t="s">
        <v>779</v>
      </c>
      <c r="R124" s="1" t="s">
        <v>1396</v>
      </c>
      <c r="S124" s="1" t="s">
        <v>781</v>
      </c>
      <c r="T124" s="1" t="s">
        <v>782</v>
      </c>
      <c r="U124" s="1" t="s">
        <v>783</v>
      </c>
      <c r="V124" s="1" t="s">
        <v>784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2023-01-29T01:35:27Z</dcterms:created>
  <dcterms:modified xsi:type="dcterms:W3CDTF">2023-01-29T07:27:56Z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64B6769E1BEC4C2197060049B5E20CA8</vt:lpwstr>
  </property>
  <property fmtid="{D5CDD505-2E9C-101B-9397-08002B2CF9AE}" pid="3" name="KSOProductBuildVer">
    <vt:lpwstr>2052-11.1.0.13703</vt:lpwstr>
  </property>
</Properties>
</file>