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<sst xmlns="http://schemas.openxmlformats.org/spreadsheetml/2006/main" count="229" uniqueCount="121">
  <si>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</si>
  <si>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</si>
  <si>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</si>
  <si>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</si>
  <si>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</si>
  <si>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</si>
  <si>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</si>
  <si>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</si>
  <si>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</si>
  <si>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</si>
  <si>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</si>
  <si>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</si>
  <si>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</si>
  <si>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</si>
  <si>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</si>
  <si>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</si>
  <si>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</si>
  <si>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</si>
  <si>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</si>
  <si>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</si>
  <si>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</si>
  <si>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</si>
  <si>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</si>
  <si>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</si>
  <si>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</si>
  <si>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22101743774	</t>
  </si>
  <si>
    <t>Ctrip</t>
  </si>
  <si>
    <t>正常</t>
  </si>
  <si>
    <t>[梅州]梅州白天鹅迎宾馆(100697959)</t>
  </si>
  <si>
    <t>商务城景大床房&lt;特惠专享&gt;&lt;双人入住&gt;&lt;日历房套餐高价值&gt;&lt;双早&gt;&lt;新酒店礼盒&gt;</t>
  </si>
  <si>
    <t>CNY</t>
  </si>
  <si>
    <t>王蓓,杨光</t>
  </si>
  <si>
    <t>CA363230129CNY</t>
  </si>
  <si>
    <t>未提现</t>
  </si>
  <si>
    <t>携程开票</t>
  </si>
  <si>
    <t xml:space="preserve">	</t>
  </si>
  <si>
    <t xml:space="preserve">999222174213495	</t>
  </si>
  <si>
    <t>商务江景大床房&lt;特惠专享&gt;&lt;双人入住&gt;&lt;日历房套餐高价值&gt;&lt;双早&gt;&lt;新酒店礼盒&gt;</t>
  </si>
  <si>
    <t>刘梓锋</t>
  </si>
  <si>
    <t xml:space="preserve">999222183517414	</t>
  </si>
  <si>
    <t>商务江景双床房&lt;特惠专享&gt;&lt;双人入住&gt;&lt;日历房套餐高价值&gt;&lt;双早&gt;&lt;新酒店礼盒&gt;</t>
  </si>
  <si>
    <t>陆小红</t>
  </si>
  <si>
    <t>，</t>
  </si>
  <si>
    <t>202301062316540068</t>
  </si>
  <si>
    <t>202301131012380025</t>
  </si>
  <si>
    <t>202301131908520068</t>
  </si>
  <si>
    <t xml:space="preserve">房集i230129093444 </t>
  </si>
  <si>
    <t>CNY / HKD 当前参考汇率: 1.158305877</t>
  </si>
  <si>
    <t>总计: 1314.6 CNY/
1522.71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</si>
  <si>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</si>
  <si>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</si>
  <si>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</si>
  <si>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</si>
  <si>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</si>
  <si>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</si>
  <si>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</si>
  <si>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</si>
  <si>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</si>
  <si>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</si>
  <si>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</si>
  <si>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</si>
  <si>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</si>
  <si>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</si>
  <si>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</si>
  <si>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</si>
  <si>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</si>
  <si>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</si>
  <si>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</si>
  <si>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999222180716702</t>
  </si>
  <si>
    <t>2023-01-13</t>
  </si>
  <si>
    <t>2945849</t>
  </si>
  <si>
    <t>枫华沐月台南行馆</t>
  </si>
  <si>
    <t>LIN YUJEN</t>
  </si>
  <si>
    <t>2023-01-14</t>
  </si>
  <si>
    <t>退房日月结</t>
  </si>
  <si>
    <t>329.00</t>
  </si>
  <si>
    <t>RMB</t>
  </si>
  <si>
    <t>0</t>
  </si>
  <si>
    <t>0.00</t>
  </si>
  <si>
    <t>携程汇登国内直连</t>
  </si>
  <si>
    <t>01.011264</t>
  </si>
  <si>
    <t>2023-01-13 16:56:30</t>
  </si>
  <si>
    <t>否</t>
  </si>
  <si>
    <t>广州汇登信息科技有限公司</t>
  </si>
  <si>
    <t>直连</t>
  </si>
  <si>
    <t>中国</t>
  </si>
  <si>
    <t>999222173776047</t>
  </si>
  <si>
    <t>2944382</t>
  </si>
  <si>
    <t>台南长悦旅栈</t>
  </si>
  <si>
    <t>PAN SSUTUNG</t>
  </si>
  <si>
    <t>843.00</t>
  </si>
  <si>
    <t>2023-01-13 08:11:02</t>
  </si>
  <si>
    <t>999222132952084</t>
  </si>
  <si>
    <t>2023-01-09</t>
  </si>
  <si>
    <t>2934436</t>
  </si>
  <si>
    <t>碧港良居商旅</t>
  </si>
  <si>
    <t>LI DELING</t>
  </si>
  <si>
    <t>2023-01-12</t>
  </si>
  <si>
    <t>1072.00</t>
  </si>
  <si>
    <t>2023-01-09 22:17:32</t>
  </si>
  <si>
    <t>999222064374259</t>
  </si>
  <si>
    <t>2023-01-03</t>
  </si>
  <si>
    <t>2917186</t>
  </si>
  <si>
    <t>城市商旅(台北北门分馆)</t>
  </si>
  <si>
    <t>HE CHINGJU</t>
  </si>
  <si>
    <t>498.00</t>
  </si>
  <si>
    <t>2023-01-03 00:05:54</t>
  </si>
  <si>
    <t>999221986783304</t>
  </si>
  <si>
    <t>2022-12-23</t>
  </si>
  <si>
    <t>2895672</t>
  </si>
  <si>
    <t>台北花园大酒店</t>
  </si>
  <si>
    <t>LIN IHUI</t>
  </si>
  <si>
    <t>795.00</t>
  </si>
  <si>
    <t>2022-12-23 13:25:27</t>
  </si>
  <si>
    <t>999221960292438</t>
  </si>
  <si>
    <t>2022-12-19</t>
  </si>
  <si>
    <t>2886114</t>
  </si>
  <si>
    <t>高雄义大皇家酒店</t>
  </si>
  <si>
    <t>LIN CHENGNAN</t>
  </si>
  <si>
    <t>1619.00</t>
  </si>
  <si>
    <t>2022-12-19 15:38:48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</si>
</sst>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15</xdr:col>
      <xdr:colOff>142875</xdr:colOff>
      <xdr:row>47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639425" cy="499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3"/>
  </cols>
  <sheetData>
    <row r="1" s="3" customFormat="1" spans="1: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</row>
    <row r="2" s="3" customFormat="1" spans="1:25">
      <c r="A2" s="3" t="s">
        <v>25</v>
      </c>
      <c r="B2" s="3" t="s">
        <v>26</v>
      </c>
      <c r="C2" s="3" t="s">
        <v>27</v>
      </c>
      <c r="D2" s="3" t="s">
        <v>28</v>
      </c>
      <c r="E2" s="3" t="s">
        <v>29</v>
      </c>
      <c r="F2" s="4">
        <v>44939</v>
      </c>
      <c r="G2" s="4">
        <v>44940</v>
      </c>
      <c r="H2" s="3">
        <v>2</v>
      </c>
      <c r="I2" s="3">
        <v>1</v>
      </c>
      <c r="J2" s="3">
        <v>2</v>
      </c>
      <c r="K2" s="3" t="s">
        <v>30</v>
      </c>
      <c r="L2" s="3">
        <v>651</v>
      </c>
      <c r="M2" s="3">
        <v>651</v>
      </c>
      <c r="N2" s="3" t="s">
        <v>31</v>
      </c>
      <c r="O2" s="3" t="s">
        <v>32</v>
      </c>
      <c r="P2" s="3" t="s">
        <v>33</v>
      </c>
      <c r="Q2" s="3">
        <v>0</v>
      </c>
      <c r="R2" s="5">
        <v>44932</v>
      </c>
      <c r="S2" s="4">
        <v>44955</v>
      </c>
      <c r="T2" s="3" t="s">
        <v>34</v>
      </c>
      <c r="U2" s="3">
        <v>651</v>
      </c>
      <c r="V2" s="3">
        <v>0</v>
      </c>
      <c r="W2" s="3">
        <v>0</v>
      </c>
      <c r="X2" s="3" t="s">
        <v>35</v>
      </c>
      <c r="Y2" s="3" t="s">
        <v>35</v>
      </c>
    </row>
    <row r="3" s="3" customFormat="1" spans="1:25">
      <c r="A3" s="3" t="s">
        <v>36</v>
      </c>
      <c r="B3" s="3" t="s">
        <v>26</v>
      </c>
      <c r="C3" s="3" t="s">
        <v>27</v>
      </c>
      <c r="D3" s="3" t="s">
        <v>28</v>
      </c>
      <c r="E3" s="3" t="s">
        <v>37</v>
      </c>
      <c r="F3" s="4">
        <v>44939</v>
      </c>
      <c r="G3" s="4">
        <v>44940</v>
      </c>
      <c r="H3" s="3">
        <v>1</v>
      </c>
      <c r="I3" s="3">
        <v>1</v>
      </c>
      <c r="J3" s="3">
        <v>1</v>
      </c>
      <c r="K3" s="3" t="s">
        <v>30</v>
      </c>
      <c r="L3" s="3">
        <v>341.6</v>
      </c>
      <c r="M3" s="3">
        <v>341.6</v>
      </c>
      <c r="N3" s="3" t="s">
        <v>38</v>
      </c>
      <c r="O3" s="3" t="s">
        <v>32</v>
      </c>
      <c r="P3" s="3" t="s">
        <v>33</v>
      </c>
      <c r="Q3" s="3">
        <v>0</v>
      </c>
      <c r="R3" s="5">
        <v>44939</v>
      </c>
      <c r="S3" s="4">
        <v>44955</v>
      </c>
      <c r="T3" s="3" t="s">
        <v>34</v>
      </c>
      <c r="U3" s="3">
        <v>341.6</v>
      </c>
      <c r="V3" s="3">
        <v>0</v>
      </c>
      <c r="W3" s="3">
        <v>362</v>
      </c>
      <c r="X3" s="3" t="s">
        <v>35</v>
      </c>
      <c r="Y3" s="3" t="s">
        <v>35</v>
      </c>
    </row>
    <row r="4" s="3" customFormat="1" spans="1:25">
      <c r="A4" s="3" t="s">
        <v>39</v>
      </c>
      <c r="B4" s="3" t="s">
        <v>26</v>
      </c>
      <c r="C4" s="3" t="s">
        <v>27</v>
      </c>
      <c r="D4" s="3" t="s">
        <v>28</v>
      </c>
      <c r="E4" s="3" t="s">
        <v>40</v>
      </c>
      <c r="F4" s="4">
        <v>44939</v>
      </c>
      <c r="G4" s="4">
        <v>44940</v>
      </c>
      <c r="H4" s="3">
        <v>1</v>
      </c>
      <c r="I4" s="3">
        <v>1</v>
      </c>
      <c r="J4" s="3">
        <v>1</v>
      </c>
      <c r="K4" s="3" t="s">
        <v>30</v>
      </c>
      <c r="L4" s="3">
        <v>322</v>
      </c>
      <c r="M4" s="3">
        <v>322</v>
      </c>
      <c r="N4" s="3" t="s">
        <v>41</v>
      </c>
      <c r="O4" s="3" t="s">
        <v>32</v>
      </c>
      <c r="P4" s="3" t="s">
        <v>33</v>
      </c>
      <c r="Q4" s="3">
        <v>0</v>
      </c>
      <c r="R4" s="5">
        <v>44939</v>
      </c>
      <c r="S4" s="4">
        <v>44955</v>
      </c>
      <c r="T4" s="3" t="s">
        <v>34</v>
      </c>
      <c r="U4" s="3">
        <v>322</v>
      </c>
      <c r="V4" s="3">
        <v>0</v>
      </c>
      <c r="W4" s="3">
        <v>0</v>
      </c>
      <c r="X4" s="3" t="s">
        <v>35</v>
      </c>
      <c r="Y4" s="3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F15" sqref="F15"/>
    </sheetView>
  </sheetViews>
  <sheetFormatPr defaultColWidth="9" defaultRowHeight="13.5"/>
  <cols>
    <col min="1" max="1" width="9" style="3"/>
    <col min="2" max="3" width="10.375" style="3"/>
    <col min="4" max="16360" width="9" style="3"/>
  </cols>
  <sheetData>
    <row r="1" s="3" customFormat="1" spans="1:8">
      <c r="A1" s="3" t="s">
        <v>0</v>
      </c>
      <c r="B1" s="3" t="s">
        <v>5</v>
      </c>
      <c r="C1" s="3" t="s">
        <v>6</v>
      </c>
      <c r="D1" s="3" t="s">
        <v>12</v>
      </c>
      <c r="H1" s="3" t="s">
        <v>42</v>
      </c>
    </row>
    <row r="2" s="3" customFormat="1" spans="1:10">
      <c r="A2" s="3" t="s">
        <v>25</v>
      </c>
      <c r="B2" s="4">
        <v>44939</v>
      </c>
      <c r="C2" s="4">
        <v>44940</v>
      </c>
      <c r="D2" s="3">
        <v>651</v>
      </c>
      <c r="E2" s="3">
        <v>651</v>
      </c>
      <c r="F2" s="6" t="s">
        <v>43</v>
      </c>
      <c r="G2" s="3">
        <f>D2-E2</f>
        <v>0</v>
      </c>
      <c r="H2" s="3" t="str">
        <f>$H$1&amp;F2</f>
        <v>，202301062316540068</v>
      </c>
      <c r="I2" s="3" t="e">
        <f>VLOOKUP(A2,HOP!A:U,21,0)</f>
        <v>#N/A</v>
      </c>
      <c r="J2" s="3">
        <v>1.6</v>
      </c>
    </row>
    <row r="3" s="3" customFormat="1" spans="1:10">
      <c r="A3" s="3" t="s">
        <v>36</v>
      </c>
      <c r="B3" s="4">
        <v>44939</v>
      </c>
      <c r="C3" s="4">
        <v>44940</v>
      </c>
      <c r="D3" s="3">
        <v>341.6</v>
      </c>
      <c r="E3" s="3">
        <v>341.6</v>
      </c>
      <c r="F3" s="6" t="s">
        <v>44</v>
      </c>
      <c r="G3" s="3">
        <f>D3-E3</f>
        <v>0</v>
      </c>
      <c r="H3" s="3" t="str">
        <f>$H$1&amp;F3</f>
        <v>，202301131012380025</v>
      </c>
      <c r="I3" s="3" t="e">
        <f>VLOOKUP(A3,HOP!A:U,21,0)</f>
        <v>#N/A</v>
      </c>
      <c r="J3" s="3">
        <v>1.13</v>
      </c>
    </row>
    <row r="4" s="3" customFormat="1" spans="1:10">
      <c r="A4" s="3" t="s">
        <v>39</v>
      </c>
      <c r="B4" s="4">
        <v>44939</v>
      </c>
      <c r="C4" s="4">
        <v>44940</v>
      </c>
      <c r="D4" s="3">
        <v>322</v>
      </c>
      <c r="E4" s="3">
        <v>322</v>
      </c>
      <c r="F4" s="6" t="s">
        <v>45</v>
      </c>
      <c r="G4" s="3">
        <f>D4-E4</f>
        <v>0</v>
      </c>
      <c r="H4" s="3" t="str">
        <f>$H$1&amp;F4</f>
        <v>，202301131908520068</v>
      </c>
      <c r="I4" s="3" t="e">
        <f>VLOOKUP(A4,HOP!A:U,21,0)</f>
        <v>#N/A</v>
      </c>
      <c r="J4" s="3">
        <v>1.13</v>
      </c>
    </row>
    <row r="6" spans="4:4">
      <c r="D6" s="3">
        <f>SUM(D2:D5)</f>
        <v>1314.6</v>
      </c>
    </row>
    <row r="11" spans="1:1">
      <c r="A11" s="3" t="s">
        <v>46</v>
      </c>
    </row>
    <row r="12" spans="1:1">
      <c r="A12" s="3" t="s">
        <v>47</v>
      </c>
    </row>
    <row r="13" spans="1:1">
      <c r="A13" s="3" t="s">
        <v>48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D1" sqref="D$1:D$1048576"/>
    </sheetView>
  </sheetViews>
  <sheetFormatPr defaultColWidth="8" defaultRowHeight="12.75" outlineLevelRow="6"/>
  <cols>
    <col min="1" max="16383" width="8" style="1"/>
  </cols>
  <sheetData>
    <row r="1" s="1" customFormat="1" spans="1:22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</row>
    <row r="2" s="1" customFormat="1" spans="1:22">
      <c r="A2" s="1" t="s">
        <v>68</v>
      </c>
      <c r="B2" s="1" t="s">
        <v>69</v>
      </c>
      <c r="C2" s="1" t="s">
        <v>70</v>
      </c>
      <c r="D2" s="1" t="s">
        <v>71</v>
      </c>
      <c r="E2" s="1" t="s">
        <v>72</v>
      </c>
      <c r="F2" s="1" t="s">
        <v>69</v>
      </c>
      <c r="G2" s="1" t="s">
        <v>73</v>
      </c>
      <c r="H2" s="1" t="s">
        <v>74</v>
      </c>
      <c r="I2" s="1" t="s">
        <v>75</v>
      </c>
      <c r="J2" s="1" t="s">
        <v>76</v>
      </c>
      <c r="K2" s="1" t="s">
        <v>75</v>
      </c>
      <c r="L2" s="1" t="s">
        <v>75</v>
      </c>
      <c r="M2" s="1" t="s">
        <v>77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  <c r="V2" s="1" t="s">
        <v>85</v>
      </c>
    </row>
    <row r="3" s="1" customFormat="1" spans="1:22">
      <c r="A3" s="1" t="s">
        <v>86</v>
      </c>
      <c r="B3" s="1" t="s">
        <v>69</v>
      </c>
      <c r="C3" s="1" t="s">
        <v>87</v>
      </c>
      <c r="D3" s="1" t="s">
        <v>88</v>
      </c>
      <c r="E3" s="1" t="s">
        <v>89</v>
      </c>
      <c r="F3" s="1" t="s">
        <v>69</v>
      </c>
      <c r="G3" s="1" t="s">
        <v>73</v>
      </c>
      <c r="H3" s="1" t="s">
        <v>74</v>
      </c>
      <c r="I3" s="1" t="s">
        <v>90</v>
      </c>
      <c r="J3" s="1" t="s">
        <v>76</v>
      </c>
      <c r="K3" s="1" t="s">
        <v>90</v>
      </c>
      <c r="L3" s="1" t="s">
        <v>90</v>
      </c>
      <c r="M3" s="1" t="s">
        <v>77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91</v>
      </c>
      <c r="S3" s="1" t="s">
        <v>82</v>
      </c>
      <c r="T3" s="1" t="s">
        <v>83</v>
      </c>
      <c r="U3" s="1" t="s">
        <v>84</v>
      </c>
      <c r="V3" s="1" t="s">
        <v>85</v>
      </c>
    </row>
    <row r="4" s="1" customFormat="1" spans="1:22">
      <c r="A4" s="1" t="s">
        <v>92</v>
      </c>
      <c r="B4" s="1" t="s">
        <v>93</v>
      </c>
      <c r="C4" s="1" t="s">
        <v>94</v>
      </c>
      <c r="D4" s="1" t="s">
        <v>95</v>
      </c>
      <c r="E4" s="1" t="s">
        <v>96</v>
      </c>
      <c r="F4" s="1" t="s">
        <v>97</v>
      </c>
      <c r="G4" s="1" t="s">
        <v>73</v>
      </c>
      <c r="H4" s="1" t="s">
        <v>74</v>
      </c>
      <c r="I4" s="1" t="s">
        <v>98</v>
      </c>
      <c r="J4" s="1" t="s">
        <v>76</v>
      </c>
      <c r="K4" s="1" t="s">
        <v>98</v>
      </c>
      <c r="L4" s="1" t="s">
        <v>98</v>
      </c>
      <c r="M4" s="1" t="s">
        <v>77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99</v>
      </c>
      <c r="S4" s="1" t="s">
        <v>82</v>
      </c>
      <c r="T4" s="1" t="s">
        <v>83</v>
      </c>
      <c r="U4" s="1" t="s">
        <v>84</v>
      </c>
      <c r="V4" s="1" t="s">
        <v>85</v>
      </c>
    </row>
    <row r="5" s="1" customFormat="1" spans="1:22">
      <c r="A5" s="1" t="s">
        <v>100</v>
      </c>
      <c r="B5" s="1" t="s">
        <v>101</v>
      </c>
      <c r="C5" s="1" t="s">
        <v>102</v>
      </c>
      <c r="D5" s="1" t="s">
        <v>103</v>
      </c>
      <c r="E5" s="1" t="s">
        <v>104</v>
      </c>
      <c r="F5" s="1" t="s">
        <v>69</v>
      </c>
      <c r="G5" s="1" t="s">
        <v>73</v>
      </c>
      <c r="H5" s="1" t="s">
        <v>74</v>
      </c>
      <c r="I5" s="1" t="s">
        <v>105</v>
      </c>
      <c r="J5" s="1" t="s">
        <v>76</v>
      </c>
      <c r="K5" s="1" t="s">
        <v>105</v>
      </c>
      <c r="L5" s="1" t="s">
        <v>105</v>
      </c>
      <c r="M5" s="1" t="s">
        <v>77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106</v>
      </c>
      <c r="S5" s="1" t="s">
        <v>82</v>
      </c>
      <c r="T5" s="1" t="s">
        <v>83</v>
      </c>
      <c r="U5" s="1" t="s">
        <v>84</v>
      </c>
      <c r="V5" s="1" t="s">
        <v>85</v>
      </c>
    </row>
    <row r="6" s="1" customFormat="1" spans="1:22">
      <c r="A6" s="1" t="s">
        <v>107</v>
      </c>
      <c r="B6" s="1" t="s">
        <v>108</v>
      </c>
      <c r="C6" s="1" t="s">
        <v>109</v>
      </c>
      <c r="D6" s="1" t="s">
        <v>110</v>
      </c>
      <c r="E6" s="1" t="s">
        <v>111</v>
      </c>
      <c r="F6" s="1" t="s">
        <v>69</v>
      </c>
      <c r="G6" s="1" t="s">
        <v>73</v>
      </c>
      <c r="H6" s="1" t="s">
        <v>74</v>
      </c>
      <c r="I6" s="1" t="s">
        <v>112</v>
      </c>
      <c r="J6" s="1" t="s">
        <v>76</v>
      </c>
      <c r="K6" s="1" t="s">
        <v>112</v>
      </c>
      <c r="L6" s="1" t="s">
        <v>112</v>
      </c>
      <c r="M6" s="1" t="s">
        <v>77</v>
      </c>
      <c r="N6" s="1" t="s">
        <v>77</v>
      </c>
      <c r="O6" s="1" t="s">
        <v>78</v>
      </c>
      <c r="P6" s="1" t="s">
        <v>79</v>
      </c>
      <c r="Q6" s="1" t="s">
        <v>80</v>
      </c>
      <c r="R6" s="1" t="s">
        <v>113</v>
      </c>
      <c r="S6" s="1" t="s">
        <v>82</v>
      </c>
      <c r="T6" s="1" t="s">
        <v>83</v>
      </c>
      <c r="U6" s="1" t="s">
        <v>84</v>
      </c>
      <c r="V6" s="1" t="s">
        <v>85</v>
      </c>
    </row>
    <row r="7" s="1" customFormat="1" spans="1:22">
      <c r="A7" s="1" t="s">
        <v>114</v>
      </c>
      <c r="B7" s="1" t="s">
        <v>115</v>
      </c>
      <c r="C7" s="1" t="s">
        <v>116</v>
      </c>
      <c r="D7" s="1" t="s">
        <v>117</v>
      </c>
      <c r="E7" s="1" t="s">
        <v>118</v>
      </c>
      <c r="F7" s="1" t="s">
        <v>97</v>
      </c>
      <c r="G7" s="1" t="s">
        <v>73</v>
      </c>
      <c r="H7" s="1" t="s">
        <v>74</v>
      </c>
      <c r="I7" s="1" t="s">
        <v>119</v>
      </c>
      <c r="J7" s="1" t="s">
        <v>76</v>
      </c>
      <c r="K7" s="1" t="s">
        <v>119</v>
      </c>
      <c r="L7" s="1" t="s">
        <v>119</v>
      </c>
      <c r="M7" s="1" t="s">
        <v>77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120</v>
      </c>
      <c r="S7" s="1" t="s">
        <v>82</v>
      </c>
      <c r="T7" s="1" t="s">
        <v>83</v>
      </c>
      <c r="U7" s="1" t="s">
        <v>84</v>
      </c>
      <c r="V7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2023-01-29T01:28:14Z</dcterms:created>
  <dcterms:modified xsi:type="dcterms:W3CDTF">2023-01-29T01:34:32Z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A99AE0AD0A824B1ABDF62DF5E5CC33D0</vt:lpwstr>
  </property>
  <property fmtid="{D5CDD505-2E9C-101B-9397-08002B2CF9AE}" pid="3" name="KSOProductBuildVer">
    <vt:lpwstr>2052-11.1.0.13703</vt:lpwstr>
  </property>
</Properties>
</file>