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对账!$A$1:$X$124</definedName>
  </definedNames>
  <calcPr calcId="144525"/>
</workbook>
</file>

<file path=xl/sharedStrings.xml><?xml version="1.0" encoding="utf-8"?>
<sst xmlns="http://schemas.openxmlformats.org/spreadsheetml/2006/main" count="4119" uniqueCount="1488">
  <si>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</si>
  <si>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</si>
  <si>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</si>
  <si>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</si>
  <si>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</si>
  <si>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</si>
  <si>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</si>
  <si>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</si>
  <si>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</si>
  <si>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</si>
  <si>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</si>
  <si>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</si>
  <si>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</si>
  <si>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</si>
  <si>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</si>
  <si>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</si>
  <si>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</si>
  <si>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</si>
  <si>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</si>
  <si>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</si>
  <si>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</si>
  <si>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</si>
  <si>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</si>
  <si>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</si>
  <si>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</si>
  <si>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21135812774	</t>
  </si>
  <si>
    <t>Ctrip</t>
  </si>
  <si>
    <t>正常</t>
  </si>
  <si>
    <t>[曼谷]Cross氛围曼谷素坤逸酒店(Cross Vibe Bangkok Sukhumvit)(55270406)</t>
  </si>
  <si>
    <t>标准房（双人床）&lt;2人入住&gt;&lt;不退款&gt;</t>
  </si>
  <si>
    <t>HKD</t>
  </si>
  <si>
    <t>CAROL/CHAN</t>
  </si>
  <si>
    <t>CA13030230129HKD</t>
  </si>
  <si>
    <t>未提现</t>
  </si>
  <si>
    <t>携程开票</t>
  </si>
  <si>
    <t xml:space="preserve">2706042	</t>
  </si>
  <si>
    <t xml:space="preserve">117324404	</t>
  </si>
  <si>
    <t xml:space="preserve">21468675960	</t>
  </si>
  <si>
    <t>[曼谷]曼谷素坤逸卡尔顿酒店 (SHA Plus+)(Carlton Hotel Bangkok Sukhumvit (SHA Plus+))(68545237)</t>
  </si>
  <si>
    <t>豪华房&lt;2人入住&gt;&lt;不退款&gt;&lt;早餐&gt;</t>
  </si>
  <si>
    <t>KONG/FUNG,SIU/CHAK MAN</t>
  </si>
  <si>
    <t xml:space="preserve">	</t>
  </si>
  <si>
    <t xml:space="preserve">167620	</t>
  </si>
  <si>
    <t xml:space="preserve">21624751276	</t>
  </si>
  <si>
    <t>[博伟湖]迪士尼河畔奥尔良港度假酒店(Disney's Port Orleans Resort - Riverside)(94362680)</t>
  </si>
  <si>
    <t>池景房&lt;2人入住&gt;&lt;不退款&gt;</t>
  </si>
  <si>
    <t>CHEN/SHANCHENG</t>
  </si>
  <si>
    <t xml:space="preserve">2767404	</t>
  </si>
  <si>
    <t xml:space="preserve">523031304367	</t>
  </si>
  <si>
    <t xml:space="preserve">21733930041	</t>
  </si>
  <si>
    <t>[曼谷]曼谷世纪公园酒店(Century Park Hotel)(56185613)</t>
  </si>
  <si>
    <t>高级房&lt;2人入住&gt;&lt;不退款&gt;</t>
  </si>
  <si>
    <t>SIM/SUSIE</t>
  </si>
  <si>
    <t xml:space="preserve">2779877	</t>
  </si>
  <si>
    <t xml:space="preserve">21827102122	</t>
  </si>
  <si>
    <t>[圣保罗]波旁伊比拉普埃拉会议酒店(Bourbon São Paulo Ibirapuera Convention Hotel)(55542946)</t>
  </si>
  <si>
    <t>行政套房&lt;2人入住&gt;&lt;不退款&gt;&lt;早餐&gt;</t>
  </si>
  <si>
    <t>RODRIGUESDELIMAMOREIRA/JOSELITA</t>
  </si>
  <si>
    <t xml:space="preserve">2811943	</t>
  </si>
  <si>
    <t xml:space="preserve">66706224	</t>
  </si>
  <si>
    <t xml:space="preserve">21845989044	</t>
  </si>
  <si>
    <t>[吉隆坡]辉盛凯贝丽(Capri by Fraser Bukit Bintang)(89938245)</t>
  </si>
  <si>
    <t>豪华大床一室房&lt;2人入住&gt;&lt;不退款&gt;&lt;早餐&gt;</t>
  </si>
  <si>
    <t>Tan/Amber</t>
  </si>
  <si>
    <t xml:space="preserve">2832219	</t>
  </si>
  <si>
    <t>取消</t>
  </si>
  <si>
    <t xml:space="preserve">999221849149289	</t>
  </si>
  <si>
    <t>[斯里巴加湾市]汶萊丽筠酒店(Radisson Hotel Brunei Darussalam)(55289732)</t>
  </si>
  <si>
    <t>豪华双床房&lt;2人入住&gt;&lt;不退款&gt;&lt;早餐&gt;</t>
  </si>
  <si>
    <t>CHAN/SI YING SALMA,SYED/AGHA RAZA SHAH</t>
  </si>
  <si>
    <t xml:space="preserve">2838077	</t>
  </si>
  <si>
    <t xml:space="preserve">542580	</t>
  </si>
  <si>
    <t xml:space="preserve">999221893840102	</t>
  </si>
  <si>
    <t>[奠磐市社]越南会安南海四季度假酒店(Four Seasons the Nam Hai, Hoi An, Vietnam)(55269847)</t>
  </si>
  <si>
    <t>一卧室别墅&lt;2人入住&gt;&lt;不退款&gt;</t>
  </si>
  <si>
    <t>KOLMAKOVA /OLGA</t>
  </si>
  <si>
    <t xml:space="preserve">2866875	</t>
  </si>
  <si>
    <t xml:space="preserve">2134009	</t>
  </si>
  <si>
    <t xml:space="preserve">999221995723382	</t>
  </si>
  <si>
    <t>[帕赛市]马尼拉亚洲购物中心温德姆提普酒店(TRYP by Wyndham Mall of Asia Manila)(53472713)</t>
  </si>
  <si>
    <t>湾景房&lt;2人入住&gt;&lt;不退款&gt;</t>
  </si>
  <si>
    <t>LIN/TINGLI</t>
  </si>
  <si>
    <t xml:space="preserve">2898435	</t>
  </si>
  <si>
    <t xml:space="preserve">309906	</t>
  </si>
  <si>
    <t xml:space="preserve">999222017074458	</t>
  </si>
  <si>
    <t>[曼谷]思考行政套房酒店(Hotel Amber Sukhumvit 85)(60480483)</t>
  </si>
  <si>
    <t>至尊豪华房&lt;2人入住&gt;&lt;不退款&gt;</t>
  </si>
  <si>
    <t>OO/MAUNG MAUNG,PHYO/EI EI</t>
  </si>
  <si>
    <t xml:space="preserve">2905529	</t>
  </si>
  <si>
    <t xml:space="preserve">999222023129969	</t>
  </si>
  <si>
    <t>[迪沙鲁]沙滩凉鞋戴沙鲁海滩度假村及水疗中心(Sand &amp; Sandals Desaru Beach Resort &amp; Spa)(55733234)</t>
  </si>
  <si>
    <t>Chang/Wei Liang,Yeo/Adeline Hui Ting</t>
  </si>
  <si>
    <t xml:space="preserve">2907248	</t>
  </si>
  <si>
    <t xml:space="preserve">-1430163087	</t>
  </si>
  <si>
    <t xml:space="preserve">999222029807874	</t>
  </si>
  <si>
    <t>[德拉蒙德维尔]德拉蒙德维尔格兰德时代酒店(Grand Times Hotel Drummondville)(97964541)</t>
  </si>
  <si>
    <t>高级特大号床间&lt;2人入住&gt;&lt;不退款&gt;</t>
  </si>
  <si>
    <t>Cuconati/Marc</t>
  </si>
  <si>
    <t xml:space="preserve">2910321	</t>
  </si>
  <si>
    <t xml:space="preserve">23066590	</t>
  </si>
  <si>
    <t xml:space="preserve">999222041112807	</t>
  </si>
  <si>
    <t>[蒙特雷]费斯塔蒙特雷拉费酒店(Fiesta Inn Monterrey la Fe)(55851775)</t>
  </si>
  <si>
    <t>高级两张双人床房&lt;2人入住&gt;&lt;不退款&gt;</t>
  </si>
  <si>
    <t>Ibarra/Miguel</t>
  </si>
  <si>
    <t xml:space="preserve">2913151	</t>
  </si>
  <si>
    <t xml:space="preserve">999222047033624	</t>
  </si>
  <si>
    <t>[巴黎]阿里斯萨比尔康布罗纳酒店(Alyss Saphir Cambronne Eiffel)(80333126)</t>
  </si>
  <si>
    <t>客房(双床)&lt;2人入住&gt;&lt;不退款&gt;</t>
  </si>
  <si>
    <t>Betancourt/Juan Carlos</t>
  </si>
  <si>
    <t xml:space="preserve">2913724	</t>
  </si>
  <si>
    <t xml:space="preserve">MGA4JM0J	</t>
  </si>
  <si>
    <t xml:space="preserve">999222058048086	</t>
  </si>
  <si>
    <t>[曼谷]曼谷京华大酒店 (SHA Plus+)(Hotel Royal Bangkok@Chinatown)(55932568)</t>
  </si>
  <si>
    <t>高级双床房(无窗)&lt;2人入住&gt;&lt;不退款&gt;</t>
  </si>
  <si>
    <t>MALAYTHONG/VIEN</t>
  </si>
  <si>
    <t xml:space="preserve">2915678	</t>
  </si>
  <si>
    <t xml:space="preserve">327656	</t>
  </si>
  <si>
    <t xml:space="preserve">999222087711927	</t>
  </si>
  <si>
    <t>[曼谷]曼谷彩虹云宵酒店 (SHA Certified)(Baiyoke Sky Hotel Bangkok (SHA Certified))(55831872)</t>
  </si>
  <si>
    <t>豪华房（太空区）&lt;2人入住&gt;&lt;不退款&gt;</t>
  </si>
  <si>
    <t>NG/YURIKO,YIP/STEPHANIE</t>
  </si>
  <si>
    <t xml:space="preserve">2923124	</t>
  </si>
  <si>
    <t xml:space="preserve">1405257	</t>
  </si>
  <si>
    <t xml:space="preserve">999222092482572	</t>
  </si>
  <si>
    <t>[怡保]唯裕酒店(Weil Hotel Ipoh)(55451646)</t>
  </si>
  <si>
    <t>尊贵双床房&lt;2人入住&gt;&lt;不退款&gt;&lt;早餐&gt;</t>
  </si>
  <si>
    <t>LEOW/YEN SUN</t>
  </si>
  <si>
    <t xml:space="preserve">2924077	</t>
  </si>
  <si>
    <t xml:space="preserve">10294511	</t>
  </si>
  <si>
    <t xml:space="preserve">22099952460	</t>
  </si>
  <si>
    <t>[会安]会安真挚温泉酒店(Hoian Sincerity Hotel &amp; Spa)(55465167)</t>
  </si>
  <si>
    <t>豪华双人床房(带阳台)&lt;2人入住&gt;&lt;不退款&gt;&lt;早餐&gt;</t>
  </si>
  <si>
    <t>Kim/Sookyoung</t>
  </si>
  <si>
    <t xml:space="preserve">2926066	</t>
  </si>
  <si>
    <t xml:space="preserve">999222113756240	</t>
  </si>
  <si>
    <t>[普吉岛]普吉岛丁索度假村 (SHA Extra Plus)(Dinso Resort (SHA Extra Plus))(55665996)</t>
  </si>
  <si>
    <t>YUAN/XINQI</t>
  </si>
  <si>
    <t xml:space="preserve">2929844	</t>
  </si>
  <si>
    <t xml:space="preserve">999222122650650	</t>
  </si>
  <si>
    <t>至尊豪华房&lt;2人入住&gt;&lt;不退款&gt;&lt;早餐&gt;</t>
  </si>
  <si>
    <t>Chen/Xinxing,Cai/Kun</t>
  </si>
  <si>
    <t xml:space="preserve">2931765	</t>
  </si>
  <si>
    <t xml:space="preserve">999222126547121	</t>
  </si>
  <si>
    <t>[Racha Thewa]素万那普威乐机场酒店(Suvarnabhumi Ville Airport Hotel)(55478352)</t>
  </si>
  <si>
    <t>豪华房&lt;2人入住&gt;&lt;不退款&gt;</t>
  </si>
  <si>
    <t>PAN/CHENGLANG</t>
  </si>
  <si>
    <t xml:space="preserve">2932886	</t>
  </si>
  <si>
    <t xml:space="preserve">1071152837	</t>
  </si>
  <si>
    <t xml:space="preserve">999222130986293	</t>
  </si>
  <si>
    <t>[曼谷]住宿酒店(STAY Hotel Bangkok)(55321199)</t>
  </si>
  <si>
    <t>豪华双人房&lt;2人入住&gt;</t>
  </si>
  <si>
    <t>LIN/MAOXIONG,HU/JUN,LIN/JUNRONG,PENG/XINPING</t>
  </si>
  <si>
    <t xml:space="preserve">2933634	</t>
  </si>
  <si>
    <t xml:space="preserve">1436221423	</t>
  </si>
  <si>
    <t xml:space="preserve">999222145809064	</t>
  </si>
  <si>
    <t>[迈阿密]迈阿密财富之家套房公寓式酒店(Fortune House Hotel Suites)(55599032)</t>
  </si>
  <si>
    <t>标准一卧室套房 - 带阳台&lt;2人入住&gt;&lt;不退款&gt;</t>
  </si>
  <si>
    <t>FERREIRA DE MOURA FILHO/NILTON</t>
  </si>
  <si>
    <t xml:space="preserve">2937773	</t>
  </si>
  <si>
    <t xml:space="preserve">1436993135	</t>
  </si>
  <si>
    <t xml:space="preserve">999222145873680	</t>
  </si>
  <si>
    <t>[吉隆坡]吉隆坡柏威年酒店 · 悦榕管理(Pavilion Hotel Kuala Lumpur Managed by Banyan Tree)(68545146)</t>
  </si>
  <si>
    <t>绿洲庭院双床房&lt;2人入住&gt;&lt;不退款&gt;&lt;早餐&gt;</t>
  </si>
  <si>
    <t>teoh/Poh ean</t>
  </si>
  <si>
    <t xml:space="preserve">2937796	</t>
  </si>
  <si>
    <t xml:space="preserve">213495	</t>
  </si>
  <si>
    <t xml:space="preserve">999222161571100	</t>
  </si>
  <si>
    <t>[多伦多]多伦多中心假日酒店(Holiday Inn Toronto Downtown Centre, an IHG Hotel)(55612021)</t>
  </si>
  <si>
    <t>标准房&lt;2人入住&gt;&lt;不退款&gt;</t>
  </si>
  <si>
    <t>Boutahlil/Amine</t>
  </si>
  <si>
    <t xml:space="preserve">2941697	</t>
  </si>
  <si>
    <t xml:space="preserve">44144156	</t>
  </si>
  <si>
    <t xml:space="preserve">999222162169884	</t>
  </si>
  <si>
    <t>[曼谷]曼谷雅典娜广场豪华精选酒店 (政府卫生认证)(The Athenee Hotel, a Luxury Collection Hotel, Bangkok (SHA Plus+))(55299335)</t>
  </si>
  <si>
    <t>城景雅典娜特大床房&lt;2人入住&gt;&lt;不退款&gt;&lt;早餐&gt;</t>
  </si>
  <si>
    <t>Ni/Chunwei,Gao/Haimei</t>
  </si>
  <si>
    <t xml:space="preserve">2942029	</t>
  </si>
  <si>
    <t xml:space="preserve">98020916	</t>
  </si>
  <si>
    <t xml:space="preserve">999222173423546	</t>
  </si>
  <si>
    <t>[沙朗通勒蓬]巴黎博泰贝西宜必思酒店(Ibis Paris Porte de Bercy)(55572817)</t>
  </si>
  <si>
    <t>大床房&lt;2人入住&gt;&lt;不退款&gt;&lt;早餐&gt;</t>
  </si>
  <si>
    <t>Vieillescazes/Estelle</t>
  </si>
  <si>
    <t xml:space="preserve">2944198	</t>
  </si>
  <si>
    <t xml:space="preserve">999222188150238	</t>
  </si>
  <si>
    <t>[霍利]盖威克机场市中心旅游旅馆(Travelodge Gatwick Airport Central)(55560410)</t>
  </si>
  <si>
    <t>双人房&lt;2人入住&gt;&lt;不退款&gt;</t>
  </si>
  <si>
    <t>LAI/TSZ KIT</t>
  </si>
  <si>
    <t xml:space="preserve">2947064	</t>
  </si>
  <si>
    <t xml:space="preserve">999222188938396	</t>
  </si>
  <si>
    <t>[刁曼岛]刁曼岛成功度假村(Berjaya Tioman Resort)(55426492)</t>
  </si>
  <si>
    <t>园景小屋&lt;2人入住&gt;&lt;不退款&gt;</t>
  </si>
  <si>
    <t>CHUA/LIN CHAI</t>
  </si>
  <si>
    <t xml:space="preserve">2947287	</t>
  </si>
  <si>
    <t xml:space="preserve"> 505051	</t>
  </si>
  <si>
    <t xml:space="preserve">999222217816234	</t>
  </si>
  <si>
    <t>[莱克斯恩特伦斯]埃斯波勒纳温泉度假村(The Esplanade Resort and Spa)(55465541)</t>
  </si>
  <si>
    <t>标准双人房&lt;2人入住&gt;&lt;不退款&gt;</t>
  </si>
  <si>
    <t>PARDILLO/ALBERTO</t>
  </si>
  <si>
    <t xml:space="preserve">2952031	</t>
  </si>
  <si>
    <t xml:space="preserve">38778417	</t>
  </si>
  <si>
    <t xml:space="preserve">22218209271	</t>
  </si>
  <si>
    <t>[吉隆坡]吉隆坡四季酒店(Four Seasons Hotel Kuala Lumpur)(55542782)</t>
  </si>
  <si>
    <t>泳池园景房&lt;2人入住&gt;&lt;不退款&gt;</t>
  </si>
  <si>
    <t>XU/ZHEN,WANG/PENGCHENG</t>
  </si>
  <si>
    <t xml:space="preserve">2952122	</t>
  </si>
  <si>
    <t xml:space="preserve">3179100	</t>
  </si>
  <si>
    <t xml:space="preserve">999222221876680	</t>
  </si>
  <si>
    <t>[阿纳海姆]美利坚-奥兰治县-阿纳海姆希尔斯长住酒店(Extended Stay America Suites - Orange County - Anaheim Hills)(92029969)</t>
  </si>
  <si>
    <t>1号工作室大床&lt;2人入住&gt;&lt;不退款&gt;&lt;早餐&gt;</t>
  </si>
  <si>
    <t>Keith/Andrew</t>
  </si>
  <si>
    <t xml:space="preserve">2952828	</t>
  </si>
  <si>
    <t xml:space="preserve">164262055	</t>
  </si>
  <si>
    <t xml:space="preserve">999222222099065	</t>
  </si>
  <si>
    <t>[Sipson]宜必思尚品酒店，伦敦希思罗机场(Ibis Styles London Heathrow Airport)(55402784)</t>
  </si>
  <si>
    <t>标准双人床房&lt;2人入住&gt;&lt;不退款&gt;&lt;早餐&gt;</t>
  </si>
  <si>
    <t>Thorp/Robert</t>
  </si>
  <si>
    <t xml:space="preserve">2952915	</t>
  </si>
  <si>
    <t xml:space="preserve">SH15008039	</t>
  </si>
  <si>
    <t xml:space="preserve">999222227030862	</t>
  </si>
  <si>
    <t>[马卡蒂]新世界马卡蒂酒店(New World Makati Hotel)(70391576)</t>
  </si>
  <si>
    <t>高级双床房&lt;2人入住&gt;&lt;不退款&gt;&lt;早餐&gt;</t>
  </si>
  <si>
    <t>PLAZAMELLADO/RAQUEL,BUENOPLAZA/MARINA</t>
  </si>
  <si>
    <t xml:space="preserve">2953573	</t>
  </si>
  <si>
    <t xml:space="preserve">7310127	</t>
  </si>
  <si>
    <t xml:space="preserve">999222227060066	</t>
  </si>
  <si>
    <t>高级特大床房&lt;2人入住&gt;&lt;不退款&gt;&lt;早餐&gt;</t>
  </si>
  <si>
    <t>BUENORODRIGUEZ/FERNANDO,BUENOPLAZA/BERNAT</t>
  </si>
  <si>
    <t xml:space="preserve">2953586	</t>
  </si>
  <si>
    <t xml:space="preserve">7310146	</t>
  </si>
  <si>
    <t xml:space="preserve">999222231493041	</t>
  </si>
  <si>
    <t>[曼谷]沙那抛站维博贝斯特韦斯特酒店(Vib Best Western Sanam Pao)(55956457)</t>
  </si>
  <si>
    <t>高级特大床房&lt;2人入住&gt;&lt;不退款&gt;</t>
  </si>
  <si>
    <t>YIN/MING</t>
  </si>
  <si>
    <t xml:space="preserve">2954671	</t>
  </si>
  <si>
    <t xml:space="preserve">BK019297/1	</t>
  </si>
  <si>
    <t xml:space="preserve">999222239164949	</t>
  </si>
  <si>
    <t>[拉斯维加斯]美高梅大酒店(MGM Grand)(55354712)</t>
  </si>
  <si>
    <t>超值特大床房&lt;2人入住&gt;&lt;不退款&gt;</t>
  </si>
  <si>
    <t>Bromley/Alyssa marie</t>
  </si>
  <si>
    <t xml:space="preserve">2955900	</t>
  </si>
  <si>
    <t xml:space="preserve">908510129	</t>
  </si>
  <si>
    <t xml:space="preserve">999222240326142	</t>
  </si>
  <si>
    <t>[旧金山]联合广场精品菠萝住宿酒店(Staypineapple, An Elegant Hotel, Union Square)(77369264)</t>
  </si>
  <si>
    <t>客房, 1 张大床 (Starlet)&lt;2人入住&gt;&lt;不退款&gt;</t>
  </si>
  <si>
    <t>ZHOU/BEICHUAN</t>
  </si>
  <si>
    <t xml:space="preserve">2956210	</t>
  </si>
  <si>
    <t xml:space="preserve">999222247185761	</t>
  </si>
  <si>
    <t>[安曼]安曼四季酒店(Four Seasons Hotel Amman)(55598966)</t>
  </si>
  <si>
    <t>高级房&lt;2人入住&gt;&lt;不退款&gt;&lt;早餐&gt;</t>
  </si>
  <si>
    <t>Bakouche/Eva</t>
  </si>
  <si>
    <t xml:space="preserve">2957389	</t>
  </si>
  <si>
    <t xml:space="preserve">999222255044111	</t>
  </si>
  <si>
    <t>[韦尔]韦尔万年青旅馆(Evergreen Lodge at Vail)(90367138)</t>
  </si>
  <si>
    <t>峡景特大床房(带沙发床)&lt;2人入住&gt;&lt;不退款&gt;</t>
  </si>
  <si>
    <t>TON/QUY</t>
  </si>
  <si>
    <t xml:space="preserve">2958873	</t>
  </si>
  <si>
    <t xml:space="preserve">999222271899272	</t>
  </si>
  <si>
    <t>名人百态特大床房&lt;2人入住&gt;&lt;不退款&gt;</t>
  </si>
  <si>
    <t>YANG/HAIQING</t>
  </si>
  <si>
    <t xml:space="preserve">2963269	</t>
  </si>
  <si>
    <t xml:space="preserve">999222272016730	</t>
  </si>
  <si>
    <t>[阿布扎比]阿布扎比圣瑞吉酒店(The St. Regis Abu Dhabi)(56206392)</t>
  </si>
  <si>
    <t>超值豪华套房&lt;2人入住&gt;&lt;不退款&gt;&lt;早餐&gt;</t>
  </si>
  <si>
    <t>ALSUWAIDI/AAESHA</t>
  </si>
  <si>
    <t xml:space="preserve">2963340	</t>
  </si>
  <si>
    <t xml:space="preserve">From Allocation	</t>
  </si>
  <si>
    <t xml:space="preserve">999222279180502	</t>
  </si>
  <si>
    <t>[布尔诺]都会波比中央酒店(Cosmopolitan Bobycentrum – Czech Leading Hotels)(92027494)</t>
  </si>
  <si>
    <t>经济型双人房, 1 张特大床&lt;2人入住&gt;&lt;不退款&gt;</t>
  </si>
  <si>
    <t>Shavarina/Kira</t>
  </si>
  <si>
    <t xml:space="preserve">2964511	</t>
  </si>
  <si>
    <t xml:space="preserve">-1442389845	</t>
  </si>
  <si>
    <t xml:space="preserve">999222280003205	</t>
  </si>
  <si>
    <t>[安曼]安曼皇冠假日酒店(Crowne Plaza Amman, an IHG Hotel)(55812212)</t>
  </si>
  <si>
    <t>HABASH/MARWAN</t>
  </si>
  <si>
    <t xml:space="preserve">2964841	</t>
  </si>
  <si>
    <t xml:space="preserve">22285146674	</t>
  </si>
  <si>
    <t>[富国岛]安卡琳海滩度假村(Ancarine Beach Resort)(91811890)</t>
  </si>
  <si>
    <t>豪华客房（部分海景）&lt;2人入住&gt;&lt;不退款&gt;&lt;早餐&gt;</t>
  </si>
  <si>
    <t>HALSTEAD/JAMES ROBERT ALEXANDER</t>
  </si>
  <si>
    <t xml:space="preserve">2966009	</t>
  </si>
  <si>
    <t xml:space="preserve">999222285688018	</t>
  </si>
  <si>
    <t>[曼谷]曼谷素坤逸 15 瑞享饭店 (政府卫生认证)(Mövenpick Hotel Sukhumvit 15 Bangkok (SHA Plus+))(55666067)</t>
  </si>
  <si>
    <t>高级房（特大床）&lt;2人入住&gt;&lt;不退款&gt;&lt;早餐&gt;</t>
  </si>
  <si>
    <t>KO/YIP YUN</t>
  </si>
  <si>
    <t xml:space="preserve">2966109	</t>
  </si>
  <si>
    <t xml:space="preserve">999222291225781	</t>
  </si>
  <si>
    <t>[曼谷]素坤逸爱瑞酒店 (政府卫生认证)(Arize Hotel Sukhumvit)(54503347)</t>
  </si>
  <si>
    <t>LIGAS/ROBERT</t>
  </si>
  <si>
    <t xml:space="preserve">2967583	</t>
  </si>
  <si>
    <t xml:space="preserve">-1443248934	</t>
  </si>
  <si>
    <t xml:space="preserve">999222294426641	</t>
  </si>
  <si>
    <t>CHEN/YUNG CHOU</t>
  </si>
  <si>
    <t xml:space="preserve">2967914	</t>
  </si>
  <si>
    <t xml:space="preserve">Acknowledged	</t>
  </si>
  <si>
    <t xml:space="preserve">999222295881080	</t>
  </si>
  <si>
    <t>[曼谷]拉曼池特广场酒店(Ruamchitt Plaza Hotel)(55367591)</t>
  </si>
  <si>
    <t>豪华双床房&lt;2人入住&gt;&lt;不退款&gt;</t>
  </si>
  <si>
    <t>MARTIN/ERIC</t>
  </si>
  <si>
    <t xml:space="preserve">2968227	</t>
  </si>
  <si>
    <t xml:space="preserve">RZ-1443329174	</t>
  </si>
  <si>
    <t xml:space="preserve">999222298063784	</t>
  </si>
  <si>
    <t>[雪邦]国际机场 KLIA-KLIA2途恩酒店(Tune Hotel KLIA-KLIA2)(60514018)</t>
  </si>
  <si>
    <t>双床房&lt;2人入住&gt;&lt;不退款&gt;&lt;早餐&gt;</t>
  </si>
  <si>
    <t>Wang/Sijia,Zhu/Bing</t>
  </si>
  <si>
    <t xml:space="preserve">2968841	</t>
  </si>
  <si>
    <t xml:space="preserve">170479423	</t>
  </si>
  <si>
    <t xml:space="preserve">999222298436716	</t>
  </si>
  <si>
    <t>[巴塞罗那]巴塞罗那德尔康姆特酒店(BCN URBANESS HOTELS DEL COMTE)(55932548)</t>
  </si>
  <si>
    <t>双人床房&lt;2人入住&gt;&lt;不退款&gt;</t>
  </si>
  <si>
    <t>Di Maria/Pascal,Di Maria/Pascal</t>
  </si>
  <si>
    <t xml:space="preserve">2968937	</t>
  </si>
  <si>
    <t xml:space="preserve">999222298793507	</t>
  </si>
  <si>
    <t>[里斯本]里斯本卡尔莫酒店(Lisboa Carmo Hotel)(92029403)</t>
  </si>
  <si>
    <t>城堡景或河景豪华房&lt;2人入住&gt;&lt;不退款&gt;&lt;早餐&gt;</t>
  </si>
  <si>
    <t>Schlappi/Marc</t>
  </si>
  <si>
    <t xml:space="preserve">2969005	</t>
  </si>
  <si>
    <t xml:space="preserve">-1443427257	</t>
  </si>
  <si>
    <t xml:space="preserve">999222299175672	</t>
  </si>
  <si>
    <t>[尼亚加拉瀑布]贾科莫酒店 - 阿桑德连锁酒店(The Giacomo, Ascend Hotel Collection)(94362900)</t>
  </si>
  <si>
    <t>标准间1特大床&lt;2人入住&gt;&lt;不退款&gt;&lt;早餐&gt;</t>
  </si>
  <si>
    <t>Wei/Xiaoli,Wu/Yuliang</t>
  </si>
  <si>
    <t xml:space="preserve">2969078	</t>
  </si>
  <si>
    <t xml:space="preserve">999222300152469	</t>
  </si>
  <si>
    <t>[迈阿密]布里克尔SLS酒店(SLS Brickell)(55505456)</t>
  </si>
  <si>
    <t>尊贵特大床房带阳台&lt;2人入住&gt;&lt;不退款&gt;</t>
  </si>
  <si>
    <t>Garcia/Valentina</t>
  </si>
  <si>
    <t xml:space="preserve">2969393	</t>
  </si>
  <si>
    <t xml:space="preserve">B5C7XAN520;XM	</t>
  </si>
  <si>
    <t xml:space="preserve">999222300633040	</t>
  </si>
  <si>
    <t>[迪沙鲁]迪沙鲁海岸硬石酒店(Hard Rock Hotel Desaru Coast)(68031178)</t>
  </si>
  <si>
    <t>Hickling/William</t>
  </si>
  <si>
    <t xml:space="preserve">2969475	</t>
  </si>
  <si>
    <t xml:space="preserve">HTL-WBD-368567655	</t>
  </si>
  <si>
    <t xml:space="preserve">999222300799158	</t>
  </si>
  <si>
    <t>[曼谷]曼谷天顶素坤逸酒店(Zenith Sukhumvit Hotel Bangkok)(55967881)</t>
  </si>
  <si>
    <t>高级双床房&lt;2人入住&gt;&lt;不退款&gt;</t>
  </si>
  <si>
    <t>Huang/Ying,Yu/Keqing</t>
  </si>
  <si>
    <t xml:space="preserve">2969515	</t>
  </si>
  <si>
    <t xml:space="preserve">999222301940752	</t>
  </si>
  <si>
    <t>[乔治市]槟城希迪特酒店(又称槟城龙城酒店) (槟城对抗新冠肺炎认证)(Cititel Penang)(55851880)</t>
  </si>
  <si>
    <t>高级房, 1 张特大床&lt;2人入住&gt;&lt;不退款&gt;</t>
  </si>
  <si>
    <t>LI/YIANG,ZHOU/QUANSEN</t>
  </si>
  <si>
    <t xml:space="preserve">2969805	</t>
  </si>
  <si>
    <t xml:space="preserve">78917SE127567-14	</t>
  </si>
  <si>
    <t xml:space="preserve">999222305441255	</t>
  </si>
  <si>
    <t>[The Bight Settlement]棕榈特克斯凯科斯酒店(The Palms Turks and Caicos)(55744955)</t>
  </si>
  <si>
    <t>精致套房&lt;2人入住&gt;&lt;不退款&gt;&lt;早餐&gt;</t>
  </si>
  <si>
    <t>YANG/JEANNE,ELRAFIH/PATRICK</t>
  </si>
  <si>
    <t xml:space="preserve">2970127	</t>
  </si>
  <si>
    <t xml:space="preserve">52368SE187282	</t>
  </si>
  <si>
    <t xml:space="preserve">999222312039450	</t>
  </si>
  <si>
    <t>[首尔]首尔明洞K-Stay民宿1号(K-Stay Guest House Myeongdong 1st)(60494172)</t>
  </si>
  <si>
    <t>经济双人房&lt;2人入住&gt;&lt;不退款&gt;</t>
  </si>
  <si>
    <t>YUSUPHAP/PACHARI,KAEWCHANAWISET/AKKHARADET</t>
  </si>
  <si>
    <t xml:space="preserve">2971220	</t>
  </si>
  <si>
    <t xml:space="preserve">92917835	</t>
  </si>
  <si>
    <t xml:space="preserve">999222312082179	</t>
  </si>
  <si>
    <t>[坎布里亚]里格登之家(The Rigdon House)(90366678)</t>
  </si>
  <si>
    <t>套房1特大床&lt;2人入住&gt;&lt;不退款&gt;</t>
  </si>
  <si>
    <t>Soffos/George</t>
  </si>
  <si>
    <t xml:space="preserve">2971259	</t>
  </si>
  <si>
    <t xml:space="preserve">3569982-1	</t>
  </si>
  <si>
    <t xml:space="preserve">22313141061	</t>
  </si>
  <si>
    <t>[吉隆坡]吉隆坡希尔顿花园酒店北店(Hilton Garden Inn Kuala Lumpur Jalan Tuanku Abdul Rahman North)(55299338)</t>
  </si>
  <si>
    <t>大号床房&lt;2人入住&gt;&lt;不退款&gt;</t>
  </si>
  <si>
    <t>AZREEEN/EZA</t>
  </si>
  <si>
    <t xml:space="preserve">2971621	</t>
  </si>
  <si>
    <t xml:space="preserve">999222313608686	</t>
  </si>
  <si>
    <t>两张双人床房&lt;2人入住&gt;&lt;不退款&gt;</t>
  </si>
  <si>
    <t>Wang/Lingbo,Lin/Kaitlyn</t>
  </si>
  <si>
    <t xml:space="preserve">2971773	</t>
  </si>
  <si>
    <t xml:space="preserve">49299750	</t>
  </si>
  <si>
    <t xml:space="preserve">999222314500190	</t>
  </si>
  <si>
    <t>[长滩岛]长滩岛新海岸萨沃伊酒店(Savoy Hotel Boracay Newcoast)(55439660)</t>
  </si>
  <si>
    <t>豪华大号床房&lt;2人入住&gt;&lt;不退款&gt;&lt;早餐&gt;</t>
  </si>
  <si>
    <t>SALNIKOV/SEMEN</t>
  </si>
  <si>
    <t xml:space="preserve">2972041	</t>
  </si>
  <si>
    <t xml:space="preserve">999222319315606	</t>
  </si>
  <si>
    <t>[奥格斯堡]奥格斯堡城际酒店(IntercityHotel Augsburg)(55884280)</t>
  </si>
  <si>
    <t>标准房(双床)&lt;2人入住&gt;&lt;不退款&gt;</t>
  </si>
  <si>
    <t>Lueck/Markus</t>
  </si>
  <si>
    <t xml:space="preserve">2972728	</t>
  </si>
  <si>
    <t xml:space="preserve">999222321775775	</t>
  </si>
  <si>
    <t>[曼谷]曼谷素坤逸5号格兰德酒店(Grand 5 Hotel &amp; Plaza Sukhumvit Bangkok)(55862161)</t>
  </si>
  <si>
    <t>TAY/KIM TONG</t>
  </si>
  <si>
    <t xml:space="preserve">2973147	</t>
  </si>
  <si>
    <t xml:space="preserve">876031329	</t>
  </si>
  <si>
    <t xml:space="preserve">999222321925894	</t>
  </si>
  <si>
    <t>[切尔西]波士顿洛根机场 - 切尔西假日酒店 - IHG 旗下饭店(Holiday Inn Boston Logan Airport - Chelsea, an IHG Hotel)(55299298)</t>
  </si>
  <si>
    <t>DONG/WEN</t>
  </si>
  <si>
    <t xml:space="preserve">2973179	</t>
  </si>
  <si>
    <t xml:space="preserve">23351440	</t>
  </si>
  <si>
    <t xml:space="preserve">999222322748407	</t>
  </si>
  <si>
    <t>[兰吉]杭济斯奥利舒适酒店(Comfort Hotel Rungis - Orly)(92027900)</t>
  </si>
  <si>
    <t>ROUCHAUD/Fabrice</t>
  </si>
  <si>
    <t xml:space="preserve">2973447	</t>
  </si>
  <si>
    <t xml:space="preserve">999222322832447	</t>
  </si>
  <si>
    <t>[萨尔茨堡]萨尔茨堡阿梅迪亚艺术贝斯特韦斯特优质酒店(Best Western Plus Amedia Art Salzburg)(55269756)</t>
  </si>
  <si>
    <t>标准房&lt;2人入住&gt;&lt;不退款&gt;&lt;早餐&gt;</t>
  </si>
  <si>
    <t>Mazarekic/Marko</t>
  </si>
  <si>
    <t xml:space="preserve">2973504	</t>
  </si>
  <si>
    <t xml:space="preserve">999222322838943	</t>
  </si>
  <si>
    <t>[西好莱坞]西好莱坞华美达酒店(Ramada Plaza by Wyndham West Hollywood Hotel &amp; Suites)(55944642)</t>
  </si>
  <si>
    <t>行动无障碍特大床房&lt;2人入住&gt;&lt;不退款&gt;</t>
  </si>
  <si>
    <t>CULPEPPER/TANDY KEY</t>
  </si>
  <si>
    <t xml:space="preserve">2973513	</t>
  </si>
  <si>
    <t xml:space="preserve">999222322873663	</t>
  </si>
  <si>
    <t>[纽卡斯尔]纽卡斯尔县酒店(County Hotel Newcastle)(55598958)</t>
  </si>
  <si>
    <t>标准大床房&lt;2人入住&gt;&lt;不退款&gt;</t>
  </si>
  <si>
    <t>XIANG/JIANXIA,HUANG/YEQIN</t>
  </si>
  <si>
    <t xml:space="preserve">2973545	</t>
  </si>
  <si>
    <t xml:space="preserve">RL30910960	</t>
  </si>
  <si>
    <t xml:space="preserve">999222323047842	</t>
  </si>
  <si>
    <t>[水原]水原安巴萨多尔酒店(Novotel Ambassador Suwon)(60494243)</t>
  </si>
  <si>
    <t>SONG/KUMBOK</t>
  </si>
  <si>
    <t xml:space="preserve">2973633	</t>
  </si>
  <si>
    <t xml:space="preserve">999222325601349	</t>
  </si>
  <si>
    <t>[曼谷]UHG 隆路区酒店(The Quarter Silom By UHG)(91812292)</t>
  </si>
  <si>
    <t>高级房（带阳台）&lt;2人入住&gt;&lt;不退款&gt;</t>
  </si>
  <si>
    <t>YIMMAROENG/PHATTHARAPHON</t>
  </si>
  <si>
    <t xml:space="preserve">2973816	</t>
  </si>
  <si>
    <t xml:space="preserve">999222325911738	</t>
  </si>
  <si>
    <t>[曼谷]曼谷希里沙吞 UHG 酒店(Siri Sathorn Bangkok by UHG)(57284056)</t>
  </si>
  <si>
    <t>一卧室行政套房&lt;2人入住&gt;&lt;不退款&gt;</t>
  </si>
  <si>
    <t>LIU/ZHIEN</t>
  </si>
  <si>
    <t xml:space="preserve">2973861	</t>
  </si>
  <si>
    <t xml:space="preserve">22326113867	</t>
  </si>
  <si>
    <t>[马六甲]斯里哥斯达酒店(Seri Costa Hotel)(91545621)</t>
  </si>
  <si>
    <t>ZULKIFLI/NURUL HAFINAZ,MUHAMMAD/AMIRUL SYAFIQ</t>
  </si>
  <si>
    <t xml:space="preserve">2973878	</t>
  </si>
  <si>
    <t xml:space="preserve">acknowledge	</t>
  </si>
  <si>
    <t xml:space="preserve">999222327137197	</t>
  </si>
  <si>
    <t>[新山]新山成功滨水酒店(Berjaya Waterfront Hotel)(55439542)</t>
  </si>
  <si>
    <t>SANTIAGO/ROCHELLE,ADRIANO/MARK ANTHONY</t>
  </si>
  <si>
    <t xml:space="preserve">2974006	</t>
  </si>
  <si>
    <t xml:space="preserve">2459391	</t>
  </si>
  <si>
    <t xml:space="preserve">22327174332	</t>
  </si>
  <si>
    <t>标准双床房&lt;2人入住&gt;&lt;不退款&gt;&lt;早餐&gt;</t>
  </si>
  <si>
    <t>CHEN/YING CHIH</t>
  </si>
  <si>
    <t xml:space="preserve">2974017	</t>
  </si>
  <si>
    <t xml:space="preserve">MTN-4908936337950140869	</t>
  </si>
  <si>
    <t xml:space="preserve">999222327204992	</t>
  </si>
  <si>
    <t>[曼谷]曼谷安曼纳酒店 (政府卫生认证)(Amara Bangkok Hotel (SHA Plus+))(55852016)</t>
  </si>
  <si>
    <t>豪华房&lt;1&gt;&lt;2人入住&gt;&lt;不退款&gt;</t>
  </si>
  <si>
    <t>LYU/JIANYU,DU/DONGDONG</t>
  </si>
  <si>
    <t xml:space="preserve">2974021	</t>
  </si>
  <si>
    <t xml:space="preserve">1071637245	</t>
  </si>
  <si>
    <t xml:space="preserve">999222327827141	</t>
  </si>
  <si>
    <t>[宝活]伯伍德舒适套房酒店(Comfort Inn &amp; Suites Burwood)(55337007)</t>
  </si>
  <si>
    <t>大床房（无烟）&lt;2人入住&gt;&lt;不退款&gt;</t>
  </si>
  <si>
    <t>PAN/JUNMIN</t>
  </si>
  <si>
    <t xml:space="preserve">2974134	</t>
  </si>
  <si>
    <t xml:space="preserve">999222328089425	</t>
  </si>
  <si>
    <t>[中雅加达]丹那阿邦至爱酒店 - 赛德恩格(Favehotel Tanah Abang - Cideng)(55611732)</t>
  </si>
  <si>
    <t>致爱房&lt;2人入住&gt;&lt;不退款&gt;</t>
  </si>
  <si>
    <t>ARLISA/BERLIANA</t>
  </si>
  <si>
    <t xml:space="preserve">2974169	</t>
  </si>
  <si>
    <t xml:space="preserve">999222330068741	</t>
  </si>
  <si>
    <t>[South West Delhi]新德里维旺塔德尔瓦卡(Vivanta New Delhi, Dwarka)(55768661)</t>
  </si>
  <si>
    <t>Dhar/Shiva</t>
  </si>
  <si>
    <t xml:space="preserve">75771SE186428-14	</t>
  </si>
  <si>
    <t xml:space="preserve">999222330210721	</t>
  </si>
  <si>
    <t>[马卡蒂]瑞雅国际瓦雷罗豪华套房酒店(Valero Grand Suites by Swiss-Belhotel)(55465231)</t>
  </si>
  <si>
    <t>双床一卧房&lt;2人入住&gt;&lt;不退款&gt;</t>
  </si>
  <si>
    <t>TORRES/MARIANNE</t>
  </si>
  <si>
    <t xml:space="preserve">2974507	</t>
  </si>
  <si>
    <t xml:space="preserve">197494	</t>
  </si>
  <si>
    <t xml:space="preserve">999222330428230	</t>
  </si>
  <si>
    <t>[宿务]宿务马哥孛罗大酒店(Marco Polo Plaza Cebu)(55439429)</t>
  </si>
  <si>
    <t>海景豪华房&lt;2人入住&gt;&lt;不退款&gt;</t>
  </si>
  <si>
    <t>Zheng/Hongda</t>
  </si>
  <si>
    <t xml:space="preserve">2974570	</t>
  </si>
  <si>
    <t xml:space="preserve">20005022	</t>
  </si>
  <si>
    <t xml:space="preserve">999222330903178	</t>
  </si>
  <si>
    <t>LI/YONGAN,ZHANG/ZEXIA</t>
  </si>
  <si>
    <t xml:space="preserve">2974699	</t>
  </si>
  <si>
    <t xml:space="preserve">1071647224	</t>
  </si>
  <si>
    <t xml:space="preserve">999222331192889	</t>
  </si>
  <si>
    <t>[哥本哈根]尼波城市酒店(City Hotel Nebo)(55572884)</t>
  </si>
  <si>
    <t>标准双人房/双床房, 私人浴室&lt;2人入住&gt;&lt;不退款&gt;</t>
  </si>
  <si>
    <t>WONG/CHUN KIT</t>
  </si>
  <si>
    <t xml:space="preserve">2974785	</t>
  </si>
  <si>
    <t xml:space="preserve">999222331365811	</t>
  </si>
  <si>
    <t>[南雅加达]雅加达西玛图旁公寓(Ra Premier Simatupang)(69451918)</t>
  </si>
  <si>
    <t>一室房&lt;2人入住&gt;&lt;不退款&gt;</t>
  </si>
  <si>
    <t>MARIO/JOHANN</t>
  </si>
  <si>
    <t xml:space="preserve">2974819	</t>
  </si>
  <si>
    <t xml:space="preserve">999222331423887	</t>
  </si>
  <si>
    <t>[雅典]总统酒店(President Hotel)(55666131)</t>
  </si>
  <si>
    <t>经典房&lt;2人入住&gt;&lt;不退款&gt;&lt;早餐&gt;</t>
  </si>
  <si>
    <t>KALAMATAS/ATHANASIOS</t>
  </si>
  <si>
    <t xml:space="preserve">2974826	</t>
  </si>
  <si>
    <t xml:space="preserve">999222334279297	</t>
  </si>
  <si>
    <t>[金斯科特]奥罗拉新鲜空气酒店(Aurora Ozone Hotel Kangaroo Island)(57270838)</t>
  </si>
  <si>
    <t>池畔家庭房&lt;2人入住&gt;&lt;不退款&gt;&lt;早餐&gt;</t>
  </si>
  <si>
    <t>LI/Haiyue</t>
  </si>
  <si>
    <t xml:space="preserve">2975106	</t>
  </si>
  <si>
    <t xml:space="preserve">-1444969353	</t>
  </si>
  <si>
    <t xml:space="preserve">999222335769288	</t>
  </si>
  <si>
    <t>[斯赫弗宁恩]海牙史蒂根伯格度假酒店(Grand Hotel Amrâth Kurhaus the Hague Scheveningen)(55414215)</t>
  </si>
  <si>
    <t>JIA/LI</t>
  </si>
  <si>
    <t xml:space="preserve">2975290	</t>
  </si>
  <si>
    <t xml:space="preserve">110184	</t>
  </si>
  <si>
    <t xml:space="preserve">999222336466594	</t>
  </si>
  <si>
    <t>高级房（带阳台）&lt;2人入住&gt;&lt;不退款&gt;&lt;早餐&gt;</t>
  </si>
  <si>
    <t>BLAGONRAVOVA/DARIA</t>
  </si>
  <si>
    <t xml:space="preserve">2975367	</t>
  </si>
  <si>
    <t xml:space="preserve">999222336986668	</t>
  </si>
  <si>
    <t>[八打灵再也]皇家朱兰白沙罗酒店(Royale Chulan Damansara)(55491792)</t>
  </si>
  <si>
    <t>LETCHUMANAN/NANDHINI</t>
  </si>
  <si>
    <t xml:space="preserve">2975437	</t>
  </si>
  <si>
    <t xml:space="preserve">999222337020531	</t>
  </si>
  <si>
    <t>[华沙]圣安德鲁斯宫公寓(Residence St. Andrew's Palace)(90357324)</t>
  </si>
  <si>
    <t>普通套房&lt;2人入住&gt;&lt;不退款&gt;</t>
  </si>
  <si>
    <t>YANG/BYEOLAH</t>
  </si>
  <si>
    <t xml:space="preserve">2975443	</t>
  </si>
  <si>
    <t xml:space="preserve">999222337238998	</t>
  </si>
  <si>
    <t>[普林塞萨港]巴拉望普林塞萨港费瑟尔酒店(Fersal Hotel Puerto Princesa Palawan)(92029664)</t>
  </si>
  <si>
    <t>豪华客房, 1 张大床&lt;2人入住&gt;&lt;不退款&gt;&lt;早餐&gt;</t>
  </si>
  <si>
    <t>ARISTARKHOV/ALEKSANDR</t>
  </si>
  <si>
    <t xml:space="preserve">2975473	</t>
  </si>
  <si>
    <t xml:space="preserve">-1445028108	</t>
  </si>
  <si>
    <t xml:space="preserve">999222337432837	</t>
  </si>
  <si>
    <t>[拉斐特]生态小屋套房旅馆(Econo Lodge Inn &amp; Suites)(90388800)</t>
  </si>
  <si>
    <t>客房1张特大床&lt;2人入住&gt;&lt;不退款&gt;</t>
  </si>
  <si>
    <t>Whitaker/Kyle</t>
  </si>
  <si>
    <t xml:space="preserve">2975521	</t>
  </si>
  <si>
    <t xml:space="preserve">999222337631858	</t>
  </si>
  <si>
    <t>[乔治市]槟城乔治市彩鸿酒店 (槟城对抗新冠肺炎认证)(Travelodge Georgetown (PenangFightCovid-19 Certified))(55451686)</t>
  </si>
  <si>
    <t>高级房(大床)&lt;2人入住&gt;&lt;不退款&gt;</t>
  </si>
  <si>
    <t>ZHANG/WEIXIN</t>
  </si>
  <si>
    <t xml:space="preserve">2975562	</t>
  </si>
  <si>
    <t xml:space="preserve">999222337837682	</t>
  </si>
  <si>
    <t>ISKHAKOV/OLEKSANDR</t>
  </si>
  <si>
    <t xml:space="preserve">2975597	</t>
  </si>
  <si>
    <t xml:space="preserve">999222337893252	</t>
  </si>
  <si>
    <t>RAY/LOO</t>
  </si>
  <si>
    <t xml:space="preserve">2975603	</t>
  </si>
  <si>
    <t xml:space="preserve">999222338194831	</t>
  </si>
  <si>
    <t>[慕尼黑]GS酒店(GS Hotel)(55779770)</t>
  </si>
  <si>
    <t>标准双人房/双床房&lt;2人入住&gt;&lt;不退款&gt;&lt;早餐&gt;</t>
  </si>
  <si>
    <t>Alperin/Amir</t>
  </si>
  <si>
    <t xml:space="preserve">2975674	</t>
  </si>
  <si>
    <t xml:space="preserve">01W63d00bcd7b62b	</t>
  </si>
  <si>
    <t xml:space="preserve">999222338442409	</t>
  </si>
  <si>
    <t>[金奈]泰姬俱乐部别墅(Taj Club House)(55543128)</t>
  </si>
  <si>
    <t>豪华客房, 1 张特大床&lt;2人入住&gt;&lt;不退款&gt;&lt;早餐&gt;</t>
  </si>
  <si>
    <t>Mahendran/Gokul</t>
  </si>
  <si>
    <t xml:space="preserve">2975756	</t>
  </si>
  <si>
    <t xml:space="preserve">75731SE087395-14	</t>
  </si>
  <si>
    <t xml:space="preserve">999222338842085	</t>
  </si>
  <si>
    <t>[迪拜]迪拜希尔顿艾尔哈布图尔城酒店(Hilton Dubai Al Habtoor City)(89916975)</t>
  </si>
  <si>
    <t>ZHOU/JUE,MIAO/YAQIN</t>
  </si>
  <si>
    <t xml:space="preserve">2975900	</t>
  </si>
  <si>
    <t xml:space="preserve">999222338899947	</t>
  </si>
  <si>
    <t>MARJANI/EKA</t>
  </si>
  <si>
    <t xml:space="preserve">2975937	</t>
  </si>
  <si>
    <t xml:space="preserve">148371	</t>
  </si>
  <si>
    <t xml:space="preserve">999222338994493	</t>
  </si>
  <si>
    <t>[唐格朗]雅加达马六甲德普利马机场1号酒店(D'Primahotel Airport 1 Mahkota Jakarta)(92028278)</t>
  </si>
  <si>
    <t>高级房间&lt;2人入住&gt;&lt;不退款&gt;</t>
  </si>
  <si>
    <t>Saeful/Saeful</t>
  </si>
  <si>
    <t xml:space="preserve">2975990	</t>
  </si>
  <si>
    <t xml:space="preserve">1445324656	</t>
  </si>
  <si>
    <t xml:space="preserve">999222339160749	</t>
  </si>
  <si>
    <t>[东京]东京椿山荘酒店(Hotel Chinzanso Tokyo)(55841638)</t>
  </si>
  <si>
    <t>城景至尊特大床房&lt;2人入住&gt;&lt;不退款&gt;</t>
  </si>
  <si>
    <t>xu/zheng</t>
  </si>
  <si>
    <t xml:space="preserve">2976027	</t>
  </si>
  <si>
    <t xml:space="preserve">T_1445340711	</t>
  </si>
  <si>
    <t xml:space="preserve">999222339339968	</t>
  </si>
  <si>
    <t>KESUMA/NILA</t>
  </si>
  <si>
    <t xml:space="preserve">2976061	</t>
  </si>
  <si>
    <t xml:space="preserve">999222339730866	</t>
  </si>
  <si>
    <t>[加央]斯巴加马来西亚央酒店(Hotel Seri Malaysia Kangar)(78200927)</t>
  </si>
  <si>
    <t>标准双床房&lt;2人入住&gt;&lt;不退款&gt;</t>
  </si>
  <si>
    <t>SENIN/NURFITRI</t>
  </si>
  <si>
    <t xml:space="preserve">2976171	</t>
  </si>
  <si>
    <t xml:space="preserve">999222339765977	</t>
  </si>
  <si>
    <t>[彼得斯堡]彼德斯堡 - 利堡凯艺酒店(Quality Inn Petersburg - Fort Lee)(95386988)</t>
  </si>
  <si>
    <t>特大房&lt;2人入住&gt;&lt;不退款&gt;&lt;早餐&gt;</t>
  </si>
  <si>
    <t>SMALL/TINA RAQUEL</t>
  </si>
  <si>
    <t xml:space="preserve">2976184	</t>
  </si>
  <si>
    <t xml:space="preserve">999222341283471	</t>
  </si>
  <si>
    <t>[帕赛市]马尼拉喜来得酒店(The Heritage Hotel Manila)(55320584)</t>
  </si>
  <si>
    <t>豪华房（特大床）&lt;2人入住&gt;&lt;不退款&gt;</t>
  </si>
  <si>
    <t>WILLIAMS/OWEN DAVID JOHN</t>
  </si>
  <si>
    <t xml:space="preserve">2976244	</t>
  </si>
  <si>
    <t xml:space="preserve">999222341616165	</t>
  </si>
  <si>
    <t>[巴厘岛]巴厘島索爾庫塔酒店(SOL by Meliá Kuta Bali)(90353719)</t>
  </si>
  <si>
    <t>索尔房&lt;2人入住&gt;&lt;不退款&gt;&lt;早餐&gt;</t>
  </si>
  <si>
    <t>LE/THUY VAN</t>
  </si>
  <si>
    <t xml:space="preserve">2976282	</t>
  </si>
  <si>
    <t xml:space="preserve">2300383550	</t>
  </si>
  <si>
    <t xml:space="preserve">999222342838268	</t>
  </si>
  <si>
    <t>[吉隆坡]奥克伍德酒店及公寓吉隆坡(Oakwood Hotel and Residence Kuala Lumpur)(55851894)</t>
  </si>
  <si>
    <t>ELANGGOVAN/VINODINI</t>
  </si>
  <si>
    <t xml:space="preserve">2976472	</t>
  </si>
  <si>
    <t xml:space="preserve">124078391	</t>
  </si>
  <si>
    <t xml:space="preserve">999222343942533	</t>
  </si>
  <si>
    <t>[北雅加达]卡拉巴酒店(favehotel Kelapa Gading)(60467439)</t>
  </si>
  <si>
    <t>挚爱房&lt;2人入住&gt;&lt;不退款&gt;</t>
  </si>
  <si>
    <t>ROYATI/ROYATI</t>
  </si>
  <si>
    <t xml:space="preserve">2976640	</t>
  </si>
  <si>
    <t xml:space="preserve">1445474161	</t>
  </si>
  <si>
    <t xml:space="preserve">999222343961872	</t>
  </si>
  <si>
    <t>[济州市]济州岛海洋套房酒店(Ocean Suites Jeju Hotel)(68031226)</t>
  </si>
  <si>
    <t>标准山景房&lt;2人入住&gt;&lt;不退款&gt;</t>
  </si>
  <si>
    <t>HONG/HYUNGHEE</t>
  </si>
  <si>
    <t xml:space="preserve">2976641	</t>
  </si>
  <si>
    <t xml:space="preserve">HTL-WBD-369672985	</t>
  </si>
  <si>
    <t xml:space="preserve">999222344958387	</t>
  </si>
  <si>
    <t>[曼谷]曼谷廊曼机场阿玛瑞酒店(Amari Don Muang Airport Bangkok)(55280787)</t>
  </si>
  <si>
    <t>豪华城景双床房&lt;2人入住&gt;&lt;不退款&gt;&lt;早餐&gt;</t>
  </si>
  <si>
    <t>OLLQUIST/NILS</t>
  </si>
  <si>
    <t xml:space="preserve">2976890	</t>
  </si>
  <si>
    <t xml:space="preserve">7114618	</t>
  </si>
  <si>
    <t xml:space="preserve">999222345761313	</t>
  </si>
  <si>
    <t>[巴厘岛]巴厘岛机场希尔顿花园酒店(Hilton Garden Inn Bali Ngurah Rai Airport)(55290459)</t>
  </si>
  <si>
    <t>客房&lt;2人入住&gt;&lt;不退款&gt;</t>
  </si>
  <si>
    <t>TSANG/KAM YU,SUN/SHUANG</t>
  </si>
  <si>
    <t xml:space="preserve">2977104	</t>
  </si>
  <si>
    <t xml:space="preserve">026958	</t>
  </si>
  <si>
    <t xml:space="preserve">999222348865990	</t>
  </si>
  <si>
    <t>[吉隆坡]铂尔曼吉隆坡孟沙酒店(Pullman Kuala Lumpur Bangsar)(55439350)</t>
  </si>
  <si>
    <t>豪华特大床房&lt;2人入住&gt;&lt;不退款&gt;</t>
  </si>
  <si>
    <t>RAHIM/AHMAD FAIRUS</t>
  </si>
  <si>
    <t xml:space="preserve">2977440	</t>
  </si>
  <si>
    <t xml:space="preserve">999222348933527	</t>
  </si>
  <si>
    <t>[马六甲]海峡套房酒店(The Straits Hotel &amp; Suites)(55932598)</t>
  </si>
  <si>
    <t>LI/HUIYING</t>
  </si>
  <si>
    <t xml:space="preserve">2977451	</t>
  </si>
  <si>
    <t xml:space="preserve">1071683214	</t>
  </si>
  <si>
    <t xml:space="preserve">999222350083644	</t>
  </si>
  <si>
    <t>[棉兰]棉兰帕曼酒店(favehotel S. Parman Medan)(55768350)</t>
  </si>
  <si>
    <t>豪华客房&lt;2人入住&gt;&lt;不退款&gt;</t>
  </si>
  <si>
    <t>HAREFA/YUDHI INDRAWAN</t>
  </si>
  <si>
    <t xml:space="preserve">2977609	</t>
  </si>
  <si>
    <t xml:space="preserve">999222350963153	</t>
  </si>
  <si>
    <t>[挽粿]贝拉B酒店 （拉玛 7-邦可瑞）(Bella B Hotel)(94361019)</t>
  </si>
  <si>
    <t>舒适高级房&lt;2人入住&gt;&lt;不退款&gt;</t>
  </si>
  <si>
    <t>Thai-Uea/Supharat</t>
  </si>
  <si>
    <t xml:space="preserve">2977704	</t>
  </si>
  <si>
    <t xml:space="preserve">999222350997900	</t>
  </si>
  <si>
    <t>[东雅加达]雅加达玛德拉曼智选假日酒店 - IHG 旗下酒店 - CHSE 认证(Holiday Inn Express Jakarta Matraman, an IHG Hotel - Chse Certified)(89933665)</t>
  </si>
  <si>
    <t>标准间&lt;2人入住&gt;&lt;不退款&gt;&lt;早餐&gt;</t>
  </si>
  <si>
    <t>Gerson/Jason</t>
  </si>
  <si>
    <t xml:space="preserve">2977715	</t>
  </si>
  <si>
    <t xml:space="preserve">999222351346043	</t>
  </si>
  <si>
    <t>[吉隆坡]吉隆坡斯里太平洋酒店(Seri Pacific Hotel Kuala Lumpur)(55439325)</t>
  </si>
  <si>
    <t>豪华房(特大床)&lt;2人入住&gt;&lt;不退款&gt;&lt;早餐&gt;</t>
  </si>
  <si>
    <t>AMIERAH/WAN UMI</t>
  </si>
  <si>
    <t xml:space="preserve">2977824	</t>
  </si>
  <si>
    <t xml:space="preserve">309257	</t>
  </si>
  <si>
    <t xml:space="preserve">999222351370296	</t>
  </si>
  <si>
    <t>[清莱]清莱遗产酒店及会议中心 (政府卫生认证)(The Heritage Chiang Rai Hotel and Convention (SHA Plus+))(90401886)</t>
  </si>
  <si>
    <t>豪华客房1张特大床&lt;2人入住&gt;&lt;不退款&gt;</t>
  </si>
  <si>
    <t>LIU/JING</t>
  </si>
  <si>
    <t xml:space="preserve">2977831	</t>
  </si>
  <si>
    <t xml:space="preserve">999222351428320	</t>
  </si>
  <si>
    <t>[约翰内斯堡]奥利弗坦博国际机场城市旅馆酒店(City Lodge Hotel at or Tambo International Airport)(55346098)</t>
  </si>
  <si>
    <t>双床房&lt;2人入住&gt;&lt;不退款&gt;</t>
  </si>
  <si>
    <t>MANGOPE/BOITUMELO C</t>
  </si>
  <si>
    <t xml:space="preserve">999222351709381	</t>
  </si>
  <si>
    <t>[迈阿密泉]迈阿密国际机场克拉丽奥套房酒店(Clarion Inn &amp; Suites Miami International Airport)(55320453)</t>
  </si>
  <si>
    <t>标准房, 1 张特大床房&lt;2人入住&gt;&lt;不退款&gt;</t>
  </si>
  <si>
    <t>VEERAVATNANOND/VARAPAT</t>
  </si>
  <si>
    <t xml:space="preserve">2977945	</t>
  </si>
  <si>
    <t xml:space="preserve">999222351751202	</t>
  </si>
  <si>
    <t>[莱克兰]湖地住宿套房酒店(Stayable Suites Lakeland)(89917088)</t>
  </si>
  <si>
    <t>客房2张双人床&lt;2人入住&gt;&lt;不退款&gt;</t>
  </si>
  <si>
    <t>Speed/Marcus</t>
  </si>
  <si>
    <t xml:space="preserve">2977955	</t>
  </si>
  <si>
    <t xml:space="preserve">93060038	</t>
  </si>
  <si>
    <t xml:space="preserve">999222351825705	</t>
  </si>
  <si>
    <t>[芽庄]芽庄星城酒店(Starcity Hotel &amp; Condotel Beachfront Nha Trang)(70165325)</t>
  </si>
  <si>
    <t>LIU/JIALIANG</t>
  </si>
  <si>
    <t xml:space="preserve">2977973	</t>
  </si>
  <si>
    <t xml:space="preserve">1071689689	</t>
  </si>
  <si>
    <t>，</t>
  </si>
  <si>
    <t>206996 HKD</t>
  </si>
  <si>
    <t>A230129095039481</t>
  </si>
  <si>
    <t>A230129095105481</t>
  </si>
  <si>
    <t>总计：206996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</si>
  <si>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</si>
  <si>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</si>
  <si>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</si>
  <si>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</si>
  <si>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</si>
  <si>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</si>
  <si>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</si>
  <si>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</si>
  <si>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</si>
  <si>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</si>
  <si>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</si>
  <si>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</si>
  <si>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</si>
  <si>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</si>
  <si>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</si>
  <si>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</si>
  <si>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</si>
  <si>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</si>
  <si>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</si>
  <si>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2023-01-25</t>
  </si>
  <si>
    <t>2977973</t>
  </si>
  <si>
    <t>芽庄星城酒店</t>
  </si>
  <si>
    <t>LIU JIALIANG</t>
  </si>
  <si>
    <t>2023-01-26</t>
  </si>
  <si>
    <t>退房日周结</t>
  </si>
  <si>
    <t>272.12</t>
  </si>
  <si>
    <t>313.00</t>
  </si>
  <si>
    <t>0</t>
  </si>
  <si>
    <t>0.00</t>
  </si>
  <si>
    <t>携程汇智国际直连</t>
  </si>
  <si>
    <t>925</t>
  </si>
  <si>
    <t>2023-01-25 22:51:42</t>
  </si>
  <si>
    <t>否</t>
  </si>
  <si>
    <t>汇智国际旅游发展有限公司</t>
  </si>
  <si>
    <t>直连</t>
  </si>
  <si>
    <t>越南</t>
  </si>
  <si>
    <t>2977955</t>
  </si>
  <si>
    <t>湖地住宿套房酒店</t>
  </si>
  <si>
    <t>Speed Marcus</t>
  </si>
  <si>
    <t>459.91</t>
  </si>
  <si>
    <t>529.00</t>
  </si>
  <si>
    <t>2023-01-25 22:46:04</t>
  </si>
  <si>
    <t>美国</t>
  </si>
  <si>
    <t>2977945</t>
  </si>
  <si>
    <t>迈阿密国际机场克拉丽奥套房酒店</t>
  </si>
  <si>
    <t>VEERAVATNANOND VARAPAT</t>
  </si>
  <si>
    <t>612.06</t>
  </si>
  <si>
    <t>704.00</t>
  </si>
  <si>
    <t>2023-01-25 22:38:46</t>
  </si>
  <si>
    <t>2977858</t>
  </si>
  <si>
    <t>奥利弗坦博国际机场城市旅馆酒店</t>
  </si>
  <si>
    <t>MANGOPE BOITUMELO C</t>
  </si>
  <si>
    <t>729.43</t>
  </si>
  <si>
    <t>839.00</t>
  </si>
  <si>
    <t>2023-01-25 22:09:14</t>
  </si>
  <si>
    <t>南非</t>
  </si>
  <si>
    <t>2977824</t>
  </si>
  <si>
    <t>吉隆坡斯里太平洋酒店</t>
  </si>
  <si>
    <t>AMIERAH WAN UMI</t>
  </si>
  <si>
    <t>479.91</t>
  </si>
  <si>
    <t>552.00</t>
  </si>
  <si>
    <t>2023-01-25 21:58:13</t>
  </si>
  <si>
    <t>马来西亚</t>
  </si>
  <si>
    <t>2977715</t>
  </si>
  <si>
    <t>雅加达玛德拉曼智选假日酒店 - IHG 旗下酒店 - CHSE 认证</t>
  </si>
  <si>
    <t>Gerson Jason</t>
  </si>
  <si>
    <t>190.40</t>
  </si>
  <si>
    <t>219.00</t>
  </si>
  <si>
    <t>2023-01-25 21:21:49</t>
  </si>
  <si>
    <t>印度尼西亚</t>
  </si>
  <si>
    <t>2977704</t>
  </si>
  <si>
    <t>贝拉B酒店</t>
  </si>
  <si>
    <t>Thai-Uea Supharat</t>
  </si>
  <si>
    <t>225.17</t>
  </si>
  <si>
    <t>259.00</t>
  </si>
  <si>
    <t>2023-01-25 21:23:57</t>
  </si>
  <si>
    <t>泰国</t>
  </si>
  <si>
    <t>2977609</t>
  </si>
  <si>
    <t>棉兰帕曼酒店</t>
  </si>
  <si>
    <t>HAREFA YUDHI INDRAWAN</t>
  </si>
  <si>
    <t>179.97</t>
  </si>
  <si>
    <t>207.00</t>
  </si>
  <si>
    <t>2023-01-25 20:36:31</t>
  </si>
  <si>
    <t>2977451</t>
  </si>
  <si>
    <t>海峡套房酒店</t>
  </si>
  <si>
    <t>LI HUIYING</t>
  </si>
  <si>
    <t>338.20</t>
  </si>
  <si>
    <t>389.00</t>
  </si>
  <si>
    <t>2023-01-25 19:38:02</t>
  </si>
  <si>
    <t>2977440</t>
  </si>
  <si>
    <t>吉隆坡孟沙铂尔曼酒店</t>
  </si>
  <si>
    <t>RAHIM AHMAD FAIRUS</t>
  </si>
  <si>
    <t>427.74</t>
  </si>
  <si>
    <t>492.00</t>
  </si>
  <si>
    <t>2023-01-25 19:34:31</t>
  </si>
  <si>
    <t>2977104</t>
  </si>
  <si>
    <t>巴厘岛伍拉·赖国际机场希尔顿花园酒店</t>
  </si>
  <si>
    <t>TSANG KAM YU,SUN SHUANG</t>
  </si>
  <si>
    <t>341.67</t>
  </si>
  <si>
    <t>393.00</t>
  </si>
  <si>
    <t>2023-01-25 17:15:03</t>
  </si>
  <si>
    <t>2976890</t>
  </si>
  <si>
    <t>曼谷廊曼机场阿玛瑞酒店</t>
  </si>
  <si>
    <t>OLLQUIST NILS</t>
  </si>
  <si>
    <t>721.60</t>
  </si>
  <si>
    <t>830.00</t>
  </si>
  <si>
    <t>2023-01-25 15:41:31</t>
  </si>
  <si>
    <t>2976641</t>
  </si>
  <si>
    <t>济州岛海洋套房酒店</t>
  </si>
  <si>
    <t>HONG HYUNGHEE</t>
  </si>
  <si>
    <t>439.92</t>
  </si>
  <si>
    <t>506.00</t>
  </si>
  <si>
    <t>2023-01-25 13:57:43</t>
  </si>
  <si>
    <t>韩国</t>
  </si>
  <si>
    <t>2976640</t>
  </si>
  <si>
    <t>卡拉巴酒店</t>
  </si>
  <si>
    <t>ROYATI ROYATI</t>
  </si>
  <si>
    <t>133.02</t>
  </si>
  <si>
    <t>153.00</t>
  </si>
  <si>
    <t>2023-01-25 14:01:48</t>
  </si>
  <si>
    <t>2976472</t>
  </si>
  <si>
    <t>奥克伍德酒店及公寓吉隆坡</t>
  </si>
  <si>
    <t>ELANGGOVAN VINODINI</t>
  </si>
  <si>
    <t>301.68</t>
  </si>
  <si>
    <t>347.00</t>
  </si>
  <si>
    <t>2023-01-25 12:46:23</t>
  </si>
  <si>
    <t>2976282</t>
  </si>
  <si>
    <t>巴厘島索爾庫塔酒店</t>
  </si>
  <si>
    <t>LE THUY VAN</t>
  </si>
  <si>
    <t>198.22</t>
  </si>
  <si>
    <t>228.00</t>
  </si>
  <si>
    <t>2023-01-25 11:26:09</t>
  </si>
  <si>
    <t>2976244</t>
  </si>
  <si>
    <t>马尼拉喜来得酒店</t>
  </si>
  <si>
    <t>WILLIAMS OWEN DAVID JOHN</t>
  </si>
  <si>
    <t>406.01</t>
  </si>
  <si>
    <t>467.00</t>
  </si>
  <si>
    <t>2023-01-25 10:58:25</t>
  </si>
  <si>
    <t>菲律宾</t>
  </si>
  <si>
    <t>2976184</t>
  </si>
  <si>
    <t>彼德斯堡 - 利堡凯艺酒店</t>
  </si>
  <si>
    <t>SMALL TINA RAQUEL</t>
  </si>
  <si>
    <t>421.66</t>
  </si>
  <si>
    <t>485.00</t>
  </si>
  <si>
    <t>2023-01-25 10:26:34</t>
  </si>
  <si>
    <t>2976171</t>
  </si>
  <si>
    <t>斯巴加马来西亚央酒店</t>
  </si>
  <si>
    <t>SENIN NURFITRI</t>
  </si>
  <si>
    <t>219.96</t>
  </si>
  <si>
    <t>253.00</t>
  </si>
  <si>
    <t>2023-01-25 10:25:51</t>
  </si>
  <si>
    <t>2976061</t>
  </si>
  <si>
    <t>丹那阿邦至爱酒店 - 赛德恩格</t>
  </si>
  <si>
    <t>KESUMA NILA</t>
  </si>
  <si>
    <t>131.28</t>
  </si>
  <si>
    <t>151.00</t>
  </si>
  <si>
    <t>2023-01-25 09:13:04</t>
  </si>
  <si>
    <t>2976027</t>
  </si>
  <si>
    <t>东京椿山荘酒店</t>
  </si>
  <si>
    <t>xu zheng</t>
  </si>
  <si>
    <t>1774.45</t>
  </si>
  <si>
    <t>2041.00</t>
  </si>
  <si>
    <t>2023-01-25 08:40:28</t>
  </si>
  <si>
    <t>日本</t>
  </si>
  <si>
    <t>2975990</t>
  </si>
  <si>
    <t>雅加达马六甲德普利马机场1号酒店</t>
  </si>
  <si>
    <t>Saeful Saeful</t>
  </si>
  <si>
    <t>112.15</t>
  </si>
  <si>
    <t>129.00</t>
  </si>
  <si>
    <t>2023-01-25 08:05:46</t>
  </si>
  <si>
    <t>2975937</t>
  </si>
  <si>
    <t>MARJANI EKA</t>
  </si>
  <si>
    <t>2023-01-25 06:56:51</t>
  </si>
  <si>
    <t>2975900</t>
  </si>
  <si>
    <t>迪拜希尔顿艾尔哈布图尔城酒店</t>
  </si>
  <si>
    <t>ZHOU JUE,MIAO YAQIN</t>
  </si>
  <si>
    <t>1550.14</t>
  </si>
  <si>
    <t>1783.00</t>
  </si>
  <si>
    <t>2023-01-25 05:43:40</t>
  </si>
  <si>
    <t>阿拉伯联合酋长国</t>
  </si>
  <si>
    <t>2975756</t>
  </si>
  <si>
    <t>泰姬俱乐部大厦酒店</t>
  </si>
  <si>
    <t>Mahendran Gokul</t>
  </si>
  <si>
    <t>526.86</t>
  </si>
  <si>
    <t>606.00</t>
  </si>
  <si>
    <t>2023-01-25 01:38:44</t>
  </si>
  <si>
    <t>印度</t>
  </si>
  <si>
    <t>2975674</t>
  </si>
  <si>
    <t>GS酒店</t>
  </si>
  <si>
    <t>Alperin Amir</t>
  </si>
  <si>
    <t>365.27</t>
  </si>
  <si>
    <t>420.00</t>
  </si>
  <si>
    <t>2023-01-25 00:47:21</t>
  </si>
  <si>
    <t>德国</t>
  </si>
  <si>
    <t>2023-01-24</t>
  </si>
  <si>
    <t>2975603</t>
  </si>
  <si>
    <t>吉隆坡白沙罗皇家朱兰酒店</t>
  </si>
  <si>
    <t>RAY LOO</t>
  </si>
  <si>
    <t>340.05</t>
  </si>
  <si>
    <t>391.00</t>
  </si>
  <si>
    <t>2023-01-25 11:22:25</t>
  </si>
  <si>
    <t>直采</t>
  </si>
  <si>
    <t>2975597</t>
  </si>
  <si>
    <t>ISKHAKOV OLEKSANDR</t>
  </si>
  <si>
    <t>2023-01-25 11:37:53</t>
  </si>
  <si>
    <t>2975562</t>
  </si>
  <si>
    <t>槟城乔治市彩鸿酒店 (槟城对抗新冠肺炎认证)</t>
  </si>
  <si>
    <t>ZHANG WEIXIN</t>
  </si>
  <si>
    <t>299.18</t>
  </si>
  <si>
    <t>344.00</t>
  </si>
  <si>
    <t>2023-01-24 23:17:54</t>
  </si>
  <si>
    <t>2975521</t>
  </si>
  <si>
    <t>生态小屋套房旅馆</t>
  </si>
  <si>
    <t>Whitaker Kyle</t>
  </si>
  <si>
    <t>660.97</t>
  </si>
  <si>
    <t>760.00</t>
  </si>
  <si>
    <t>2023-01-24 22:55:25</t>
  </si>
  <si>
    <t>2975473</t>
  </si>
  <si>
    <t>巴拉望普林塞萨港费瑟尔酒店</t>
  </si>
  <si>
    <t>ARISTARKHOV ALEKSANDR</t>
  </si>
  <si>
    <t>223.51</t>
  </si>
  <si>
    <t>257.00</t>
  </si>
  <si>
    <t>2023-01-24 22:38:09</t>
  </si>
  <si>
    <t>2975443</t>
  </si>
  <si>
    <t>圣安德鲁斯宫公寓</t>
  </si>
  <si>
    <t>YANG BYEOLAH</t>
  </si>
  <si>
    <t>399.19</t>
  </si>
  <si>
    <t>459.00</t>
  </si>
  <si>
    <t>2023-01-24 22:30:19</t>
  </si>
  <si>
    <t>波兰</t>
  </si>
  <si>
    <t>2975437</t>
  </si>
  <si>
    <t>LETCHUMANAN NANDHINI</t>
  </si>
  <si>
    <t>2023-01-25 11:39:20</t>
  </si>
  <si>
    <t>2975367</t>
  </si>
  <si>
    <t>UHG 隆路区酒店</t>
  </si>
  <si>
    <t>BLAGONRAVOVA DARIA</t>
  </si>
  <si>
    <t>400.06</t>
  </si>
  <si>
    <t>460.00</t>
  </si>
  <si>
    <t>2023-01-24 21:56:43</t>
  </si>
  <si>
    <t>2975290</t>
  </si>
  <si>
    <t>海牙史蒂根伯格度假酒店</t>
  </si>
  <si>
    <t>JIA LI</t>
  </si>
  <si>
    <t>1064.51</t>
  </si>
  <si>
    <t>1224.00</t>
  </si>
  <si>
    <t>2023-01-24 21:21:44</t>
  </si>
  <si>
    <t>荷兰</t>
  </si>
  <si>
    <t>2975106</t>
  </si>
  <si>
    <t>奥罗拉新鲜空气酒店</t>
  </si>
  <si>
    <t>LI Haiyue</t>
  </si>
  <si>
    <t>1259.33</t>
  </si>
  <si>
    <t>1448.00</t>
  </si>
  <si>
    <t>2023-01-24 20:11:04</t>
  </si>
  <si>
    <t>澳大利亚</t>
  </si>
  <si>
    <t>2974826</t>
  </si>
  <si>
    <t>总统酒店</t>
  </si>
  <si>
    <t>KALAMATAS ATHANASIOS</t>
  </si>
  <si>
    <t>1189.75</t>
  </si>
  <si>
    <t>1368.00</t>
  </si>
  <si>
    <t>2023-01-24 18:18:12</t>
  </si>
  <si>
    <t>希腊</t>
  </si>
  <si>
    <t>2974819</t>
  </si>
  <si>
    <t>雅加达西玛图旁公寓</t>
  </si>
  <si>
    <t>MARIO JOHANN</t>
  </si>
  <si>
    <t>298.31</t>
  </si>
  <si>
    <t>343.00</t>
  </si>
  <si>
    <t>2023-01-24 18:11:42</t>
  </si>
  <si>
    <t>2974785</t>
  </si>
  <si>
    <t>尼波城市酒店</t>
  </si>
  <si>
    <t>WONG CHUN KIT</t>
  </si>
  <si>
    <t>1000.16</t>
  </si>
  <si>
    <t>1150.00</t>
  </si>
  <si>
    <t>2023-01-24 17:59:55</t>
  </si>
  <si>
    <t>丹麦</t>
  </si>
  <si>
    <t>2974699</t>
  </si>
  <si>
    <t>维布萨南保旅馆</t>
  </si>
  <si>
    <t>LI YONGAN,ZHANG ZEXIA</t>
  </si>
  <si>
    <t>315.70</t>
  </si>
  <si>
    <t>363.00</t>
  </si>
  <si>
    <t>2023-01-24 17:22:32</t>
  </si>
  <si>
    <t>2974570</t>
  </si>
  <si>
    <t>宿务马哥孛罗酒店</t>
  </si>
  <si>
    <t>Zheng Hongda</t>
  </si>
  <si>
    <t>393.97</t>
  </si>
  <si>
    <t>453.00</t>
  </si>
  <si>
    <t>2023-01-24 16:29:12</t>
  </si>
  <si>
    <t>2974507</t>
  </si>
  <si>
    <t>瑞雅国际瓦雷罗豪华套房酒店</t>
  </si>
  <si>
    <t>TORRES MARIANNE</t>
  </si>
  <si>
    <t>1007.11</t>
  </si>
  <si>
    <t>1158.00</t>
  </si>
  <si>
    <t>2023-01-24 16:03:14</t>
  </si>
  <si>
    <t>2974465</t>
  </si>
  <si>
    <t>新德里维旺塔德尔瓦卡</t>
  </si>
  <si>
    <t>Dhar Shiva</t>
  </si>
  <si>
    <t>622.71</t>
  </si>
  <si>
    <t>716.00</t>
  </si>
  <si>
    <t>2023-01-24 15:45:39</t>
  </si>
  <si>
    <t>2974169</t>
  </si>
  <si>
    <t>ARLISA BERLIANA</t>
  </si>
  <si>
    <t>262.65</t>
  </si>
  <si>
    <t>302.00</t>
  </si>
  <si>
    <t>2023-01-24 13:27:22</t>
  </si>
  <si>
    <t>2974134</t>
  </si>
  <si>
    <t>伯伍德舒适套房酒店</t>
  </si>
  <si>
    <t>PAN JUNMIN</t>
  </si>
  <si>
    <t>1393.26</t>
  </si>
  <si>
    <t>1602.00</t>
  </si>
  <si>
    <t>2023-01-24 13:09:18</t>
  </si>
  <si>
    <t>2974021</t>
  </si>
  <si>
    <t>曼谷安曼纳酒店</t>
  </si>
  <si>
    <t>LYU JIANYU,DU DONGDONG</t>
  </si>
  <si>
    <t>1603.73</t>
  </si>
  <si>
    <t>1844.00</t>
  </si>
  <si>
    <t>2023-01-24 12:25:37</t>
  </si>
  <si>
    <t>2974017</t>
  </si>
  <si>
    <t>国际机场 KLIA-KLIA2途恩酒店</t>
  </si>
  <si>
    <t>CHEN YING CHIH</t>
  </si>
  <si>
    <t>498.34</t>
  </si>
  <si>
    <t>573.00</t>
  </si>
  <si>
    <t>2023-01-24 12:21:25</t>
  </si>
  <si>
    <t>2974006</t>
  </si>
  <si>
    <t>新山成功滨水酒店</t>
  </si>
  <si>
    <t>SANTIAGO ROCHELLE,ADRIANO MARK ANTHONY</t>
  </si>
  <si>
    <t>2023-01-24 12:18:02</t>
  </si>
  <si>
    <t>2973878</t>
  </si>
  <si>
    <t>斯里哥斯达酒店</t>
  </si>
  <si>
    <t>ZULKIFLI NURUL HAFINAZ,MUHAMMAD AMIRUL SYAFIQ</t>
  </si>
  <si>
    <t>382.67</t>
  </si>
  <si>
    <t>440.00</t>
  </si>
  <si>
    <t>2023-01-24 11:11:01</t>
  </si>
  <si>
    <t>2973861</t>
  </si>
  <si>
    <t>曼谷希里沙吞 UHG 酒店</t>
  </si>
  <si>
    <t>LIU ZHIEN</t>
  </si>
  <si>
    <t>1010.59</t>
  </si>
  <si>
    <t>1162.00</t>
  </si>
  <si>
    <t>2023-01-24 10:55:02</t>
  </si>
  <si>
    <t>2973816</t>
  </si>
  <si>
    <t>YIMMAROENG PHATTHARAPHON</t>
  </si>
  <si>
    <t>337.44</t>
  </si>
  <si>
    <t>388.00</t>
  </si>
  <si>
    <t>2023-01-24 10:36:20</t>
  </si>
  <si>
    <t>2973633</t>
  </si>
  <si>
    <t>水原安巴萨多尔酒店</t>
  </si>
  <si>
    <t>SONG KUMBOK</t>
  </si>
  <si>
    <t>706.20</t>
  </si>
  <si>
    <t>812.00</t>
  </si>
  <si>
    <t>2023-01-24 08:22:44</t>
  </si>
  <si>
    <t>2973545</t>
  </si>
  <si>
    <t>纽卡斯尔县酒店</t>
  </si>
  <si>
    <t>XIANG JIANXIA,HUANG YEQIN</t>
  </si>
  <si>
    <t>455.72</t>
  </si>
  <si>
    <t>524.00</t>
  </si>
  <si>
    <t>2023-01-24 06:51:51</t>
  </si>
  <si>
    <t>英国</t>
  </si>
  <si>
    <t>2973513</t>
  </si>
  <si>
    <t>西好莱坞华美达酒店</t>
  </si>
  <si>
    <t>CULPEPPER TANDY KEY</t>
  </si>
  <si>
    <t>1349.77</t>
  </si>
  <si>
    <t>1552.00</t>
  </si>
  <si>
    <t>2023-01-24 05:52:52</t>
  </si>
  <si>
    <t>2973504</t>
  </si>
  <si>
    <t>萨尔茨堡阿梅迪亚艺术贝斯特韦斯特优质酒店</t>
  </si>
  <si>
    <t>Mazarekic Marko</t>
  </si>
  <si>
    <t>577.48</t>
  </si>
  <si>
    <t>664.00</t>
  </si>
  <si>
    <t>2023-01-24 05:40:20</t>
  </si>
  <si>
    <t>奥地利</t>
  </si>
  <si>
    <t>2973447</t>
  </si>
  <si>
    <t>杭济斯奥利舒适酒店</t>
  </si>
  <si>
    <t>ROUCHAUD Fabrice</t>
  </si>
  <si>
    <t>546.17</t>
  </si>
  <si>
    <t>628.00</t>
  </si>
  <si>
    <t>2023-01-24 03:57:48</t>
  </si>
  <si>
    <t>法国</t>
  </si>
  <si>
    <t>2023-01-23</t>
  </si>
  <si>
    <t>2973179</t>
  </si>
  <si>
    <t>波士顿洛根机场 - 切尔西假日酒店 - IHG 旗下饭店</t>
  </si>
  <si>
    <t>DONG WEN</t>
  </si>
  <si>
    <t>1472.98</t>
  </si>
  <si>
    <t>1696.00</t>
  </si>
  <si>
    <t>2023-01-23 23:40:43</t>
  </si>
  <si>
    <t>2973147</t>
  </si>
  <si>
    <t>曼谷素坤逸5号格兰德酒店</t>
  </si>
  <si>
    <t>TAY KIM TONG</t>
  </si>
  <si>
    <t>413.41</t>
  </si>
  <si>
    <t>476.00</t>
  </si>
  <si>
    <t>2023-01-23 23:21:34</t>
  </si>
  <si>
    <t>2972728</t>
  </si>
  <si>
    <t>奥格斯堡城际酒店</t>
  </si>
  <si>
    <t>Lueck Markus</t>
  </si>
  <si>
    <t>483.75</t>
  </si>
  <si>
    <t>557.00</t>
  </si>
  <si>
    <t>2023-01-23 20:23:47</t>
  </si>
  <si>
    <t>2972041</t>
  </si>
  <si>
    <t>长滩岛新海岸萨沃伊酒店</t>
  </si>
  <si>
    <t>SALNIKOV SEMEN</t>
  </si>
  <si>
    <t>1386.13</t>
  </si>
  <si>
    <t>1596.00</t>
  </si>
  <si>
    <t>2023-01-23 14:56:39</t>
  </si>
  <si>
    <t>2971773</t>
  </si>
  <si>
    <t>多伦多中心假日酒店</t>
  </si>
  <si>
    <t>Wang Lingbo,Lin Kaitlyn</t>
  </si>
  <si>
    <t>2930.32</t>
  </si>
  <si>
    <t>3374.00</t>
  </si>
  <si>
    <t>2023-01-23 12:38:00</t>
  </si>
  <si>
    <t>加拿大</t>
  </si>
  <si>
    <t>2971621</t>
  </si>
  <si>
    <t>吉隆坡希尔顿花园酒店</t>
  </si>
  <si>
    <t>AZREEEN EZA</t>
  </si>
  <si>
    <t>231.89</t>
  </si>
  <si>
    <t>267.00</t>
  </si>
  <si>
    <t>2023-01-23 11:19:50</t>
  </si>
  <si>
    <t>2971259</t>
  </si>
  <si>
    <t>里格登之家</t>
  </si>
  <si>
    <t>Soffos George</t>
  </si>
  <si>
    <t>1096.05</t>
  </si>
  <si>
    <t>1262.00</t>
  </si>
  <si>
    <t>2023-01-23 04:21:48</t>
  </si>
  <si>
    <t>2971220</t>
  </si>
  <si>
    <t>首尔明洞K-Stay民宿1号</t>
  </si>
  <si>
    <t>YUSUPHAP PACHARI,KAEWCHANAWISET AKKHARADET</t>
  </si>
  <si>
    <t>290.08</t>
  </si>
  <si>
    <t>334.00</t>
  </si>
  <si>
    <t>2023-01-23 03:11:54</t>
  </si>
  <si>
    <t>2023-01-22</t>
  </si>
  <si>
    <t>2970127</t>
  </si>
  <si>
    <t>棕榈特克斯凯科斯酒店</t>
  </si>
  <si>
    <t>YANG JEANNE,ELRAFIH PATRICK</t>
  </si>
  <si>
    <t>14563.01</t>
  </si>
  <si>
    <t>16768.00</t>
  </si>
  <si>
    <t>2023-01-22 16:08:26</t>
  </si>
  <si>
    <t>特克斯和凯科斯群岛</t>
  </si>
  <si>
    <t>2969805</t>
  </si>
  <si>
    <t>槟城龙城酒店</t>
  </si>
  <si>
    <t>LI YIANG,ZHOU QUANSEN</t>
  </si>
  <si>
    <t>1305.36</t>
  </si>
  <si>
    <t>1503.00</t>
  </si>
  <si>
    <t>2023-01-22 13:03:46</t>
  </si>
  <si>
    <t>2969515</t>
  </si>
  <si>
    <t>曼谷天顶素坤逸酒店</t>
  </si>
  <si>
    <t>Huang Ying,Yu Keqing</t>
  </si>
  <si>
    <t>1052.62</t>
  </si>
  <si>
    <t>1212.00</t>
  </si>
  <si>
    <t>2023-01-22 10:11:47</t>
  </si>
  <si>
    <t>2969475</t>
  </si>
  <si>
    <t>新山迪沙鲁海岸硬石酒店</t>
  </si>
  <si>
    <t>Hickling William</t>
  </si>
  <si>
    <t>922.35</t>
  </si>
  <si>
    <t>1062.00</t>
  </si>
  <si>
    <t>2023-01-22 09:37:34</t>
  </si>
  <si>
    <t>2969393</t>
  </si>
  <si>
    <t>布里克尔SLS酒店</t>
  </si>
  <si>
    <t>Garcia Valentina</t>
  </si>
  <si>
    <t>6520.70</t>
  </si>
  <si>
    <t>7508.00</t>
  </si>
  <si>
    <t>2023-01-22 08:12:31</t>
  </si>
  <si>
    <t>2969078</t>
  </si>
  <si>
    <t>贾科莫酒店 - 阿桑德连锁酒店</t>
  </si>
  <si>
    <t>Wei Xiaoli,Wu Yuliang</t>
  </si>
  <si>
    <t>2467.11</t>
  </si>
  <si>
    <t>2840.00</t>
  </si>
  <si>
    <t>2023-01-22 00:36:16</t>
  </si>
  <si>
    <t>2023-01-21</t>
  </si>
  <si>
    <t>2969005</t>
  </si>
  <si>
    <t>里斯本卡尔莫酒店</t>
  </si>
  <si>
    <t>Schlappi Marc</t>
  </si>
  <si>
    <t>5013.27</t>
  </si>
  <si>
    <t>5771.00</t>
  </si>
  <si>
    <t>2023-01-21 23:38:11</t>
  </si>
  <si>
    <t>葡萄牙</t>
  </si>
  <si>
    <t>2968937</t>
  </si>
  <si>
    <t>巴塞罗那德尔康姆特酒店</t>
  </si>
  <si>
    <t>Di Maria Pascal,Di Maria Pascal</t>
  </si>
  <si>
    <t>333.58</t>
  </si>
  <si>
    <t>384.00</t>
  </si>
  <si>
    <t>2023-01-21 22:41:52</t>
  </si>
  <si>
    <t>西班牙</t>
  </si>
  <si>
    <t>2968841</t>
  </si>
  <si>
    <t>Wang Sijia,Zhu Bing</t>
  </si>
  <si>
    <t>399.60</t>
  </si>
  <si>
    <t>2023-01-21 21:47:26</t>
  </si>
  <si>
    <t>2968227</t>
  </si>
  <si>
    <t>鲁阿姆其特广场酒店</t>
  </si>
  <si>
    <t>MARTIN ERIC</t>
  </si>
  <si>
    <t>823.53</t>
  </si>
  <si>
    <t>948.00</t>
  </si>
  <si>
    <t>2023-01-21 16:31:02</t>
  </si>
  <si>
    <t>2967914</t>
  </si>
  <si>
    <t>吉隆坡四季酒店</t>
  </si>
  <si>
    <t>CHEN YUNG CHOU</t>
  </si>
  <si>
    <t>1337.80</t>
  </si>
  <si>
    <t>1540.00</t>
  </si>
  <si>
    <t>2023-01-21 13:50:20</t>
  </si>
  <si>
    <t>2967583</t>
  </si>
  <si>
    <t>素坤逸爱瑞酒店</t>
  </si>
  <si>
    <t>LIGAS ROBERT</t>
  </si>
  <si>
    <t>1304.79</t>
  </si>
  <si>
    <t>1502.00</t>
  </si>
  <si>
    <t>2023-01-21 11:06:47</t>
  </si>
  <si>
    <t>2023-01-20</t>
  </si>
  <si>
    <t>2966109</t>
  </si>
  <si>
    <t>曼谷素坤逸 15 瑞享饭店 (SHA Plus+)</t>
  </si>
  <si>
    <t>KO YIP YUN</t>
  </si>
  <si>
    <t>4216.54</t>
  </si>
  <si>
    <t>4860.00</t>
  </si>
  <si>
    <t>2023-01-20 17:53:17</t>
  </si>
  <si>
    <t>2966009</t>
  </si>
  <si>
    <t>富国蓝海度假酒店</t>
  </si>
  <si>
    <t>HALSTEAD JAMES ROBERT ALEXANDER</t>
  </si>
  <si>
    <t>1870.55</t>
  </si>
  <si>
    <t>2156.00</t>
  </si>
  <si>
    <t>2023-01-20 17:07:19</t>
  </si>
  <si>
    <t>2964841</t>
  </si>
  <si>
    <t>安曼皇冠假日酒店</t>
  </si>
  <si>
    <t>HABASH MARWAN</t>
  </si>
  <si>
    <t>2459.65</t>
  </si>
  <si>
    <t>2835.00</t>
  </si>
  <si>
    <t>2023-01-20 08:44:52</t>
  </si>
  <si>
    <t>约旦</t>
  </si>
  <si>
    <t>2964511</t>
  </si>
  <si>
    <t>都会波比中央酒店</t>
  </si>
  <si>
    <t>Shavarina Kira</t>
  </si>
  <si>
    <t>266.35</t>
  </si>
  <si>
    <t>307.00</t>
  </si>
  <si>
    <t>2023-01-20 01:34:52</t>
  </si>
  <si>
    <t>捷克</t>
  </si>
  <si>
    <t>2023-01-19</t>
  </si>
  <si>
    <t>2963340</t>
  </si>
  <si>
    <t>阿布扎比圣瑞吉酒店</t>
  </si>
  <si>
    <t>ALSUWAIDI AAESHA</t>
  </si>
  <si>
    <t>2401.89</t>
  </si>
  <si>
    <t>2779.00</t>
  </si>
  <si>
    <t>2023-01-19 17:40:51</t>
  </si>
  <si>
    <t>2963269</t>
  </si>
  <si>
    <t>联合广场精品菠萝住宿酒店</t>
  </si>
  <si>
    <t>YANG HAIQING</t>
  </si>
  <si>
    <t>3796.01</t>
  </si>
  <si>
    <t>4392.00</t>
  </si>
  <si>
    <t>2023-01-19 17:18:49</t>
  </si>
  <si>
    <t>2023-01-18</t>
  </si>
  <si>
    <t>2958873</t>
  </si>
  <si>
    <t>维尔万年青旅馆</t>
  </si>
  <si>
    <t>TON QUY</t>
  </si>
  <si>
    <t>4914.05</t>
  </si>
  <si>
    <t>5662.00</t>
  </si>
  <si>
    <t>2023-01-18 06:32:53</t>
  </si>
  <si>
    <t>2023-01-17</t>
  </si>
  <si>
    <t>2957389</t>
  </si>
  <si>
    <t>安曼四季酒店</t>
  </si>
  <si>
    <t>Bakouche Eva</t>
  </si>
  <si>
    <t>2053.25</t>
  </si>
  <si>
    <t>2377.00</t>
  </si>
  <si>
    <t>2023-01-17 17:53:17</t>
  </si>
  <si>
    <t>2956210</t>
  </si>
  <si>
    <t>ZHOU BEICHUAN</t>
  </si>
  <si>
    <t>6149.39</t>
  </si>
  <si>
    <t>7119.00</t>
  </si>
  <si>
    <t>2023-01-17 10:08:17</t>
  </si>
  <si>
    <t>2955900</t>
  </si>
  <si>
    <t>美高梅大酒店</t>
  </si>
  <si>
    <t>Bromley Alyssa marie</t>
  </si>
  <si>
    <t>252.23</t>
  </si>
  <si>
    <t>292.00</t>
  </si>
  <si>
    <t>2023-01-17 04:57:11</t>
  </si>
  <si>
    <t>2023-01-16</t>
  </si>
  <si>
    <t>2954671</t>
  </si>
  <si>
    <t>YIN MING</t>
  </si>
  <si>
    <t>867.38</t>
  </si>
  <si>
    <t>1008.00</t>
  </si>
  <si>
    <t>2023-01-16 18:44:47</t>
  </si>
  <si>
    <t>2953586</t>
  </si>
  <si>
    <t>马尼拉新世界酒店</t>
  </si>
  <si>
    <t>BUENORODRIGUEZ FERNANDO,BUENOPLAZA BERNAT</t>
  </si>
  <si>
    <t>938.81</t>
  </si>
  <si>
    <t>1091.00</t>
  </si>
  <si>
    <t>2023-01-16 12:06:26</t>
  </si>
  <si>
    <t>2953573</t>
  </si>
  <si>
    <t>PLAZAMELLADO RAQUEL,BUENOPLAZA MARINA</t>
  </si>
  <si>
    <t>2023-01-16 12:03:36</t>
  </si>
  <si>
    <t>2952915</t>
  </si>
  <si>
    <t>宜必思尚品酒店，伦敦希思罗机场</t>
  </si>
  <si>
    <t>Thorp Robert</t>
  </si>
  <si>
    <t>491.35</t>
  </si>
  <si>
    <t>571.00</t>
  </si>
  <si>
    <t>2023-01-16 05:27:48</t>
  </si>
  <si>
    <t>2952828</t>
  </si>
  <si>
    <t>美利坚-奥兰治县-阿纳海姆希尔斯长住酒店</t>
  </si>
  <si>
    <t>Keith Andrew</t>
  </si>
  <si>
    <t>647.96</t>
  </si>
  <si>
    <t>753.00</t>
  </si>
  <si>
    <t>2023-01-16 03:17:26</t>
  </si>
  <si>
    <t>2023-01-15</t>
  </si>
  <si>
    <t>2952122</t>
  </si>
  <si>
    <t>XU ZHEN,WANG PENGCHENG</t>
  </si>
  <si>
    <t>2801.79</t>
  </si>
  <si>
    <t>3256.00</t>
  </si>
  <si>
    <t>2023-01-16 13:01:15</t>
  </si>
  <si>
    <t>2952031</t>
  </si>
  <si>
    <t>埃斯波勒纳温泉度假村</t>
  </si>
  <si>
    <t>PARDILLO ALBERTO</t>
  </si>
  <si>
    <t>966.34</t>
  </si>
  <si>
    <t>1123.00</t>
  </si>
  <si>
    <t>2023-01-15 20:13:37</t>
  </si>
  <si>
    <t>2023-01-14</t>
  </si>
  <si>
    <t>2947287</t>
  </si>
  <si>
    <t>刁曼岛成功度假村</t>
  </si>
  <si>
    <t>CHUA LIN CHAI</t>
  </si>
  <si>
    <t>2146.11</t>
  </si>
  <si>
    <t>2492.00</t>
  </si>
  <si>
    <t>2023-01-18 13:29:18</t>
  </si>
  <si>
    <t>2947064</t>
  </si>
  <si>
    <t>盖威克机场市中心旅游旅馆</t>
  </si>
  <si>
    <t>LAI TSZ KIT</t>
  </si>
  <si>
    <t>351.97</t>
  </si>
  <si>
    <t>407.00</t>
  </si>
  <si>
    <t>2023-01-14 01:03:03</t>
  </si>
  <si>
    <t>2023-01-13</t>
  </si>
  <si>
    <t>2944198</t>
  </si>
  <si>
    <t>巴黎博泰贝西宜必思酒店</t>
  </si>
  <si>
    <t>Vieillescazes Estelle</t>
  </si>
  <si>
    <t>1580.85</t>
  </si>
  <si>
    <t>1828.00</t>
  </si>
  <si>
    <t>2023-01-13 04:30:00</t>
  </si>
  <si>
    <t>2023-01-12</t>
  </si>
  <si>
    <t>2942029</t>
  </si>
  <si>
    <t>曼谷雅典娜广场豪华精选酒店 (SHA Plus+)</t>
  </si>
  <si>
    <t>Ni Chunwei,Gao Haimei</t>
  </si>
  <si>
    <t>2720.46</t>
  </si>
  <si>
    <t>3132.00</t>
  </si>
  <si>
    <t>2023-01-12 12:40:07</t>
  </si>
  <si>
    <t>2941697</t>
  </si>
  <si>
    <t>Boutahlil Amine</t>
  </si>
  <si>
    <t>851.23</t>
  </si>
  <si>
    <t>980.00</t>
  </si>
  <si>
    <t>2023-01-12 10:56:39</t>
  </si>
  <si>
    <t>2023-01-10</t>
  </si>
  <si>
    <t>2937796</t>
  </si>
  <si>
    <t>吉隆坡柏威年酒店 · 悦榕庄管理</t>
  </si>
  <si>
    <t>teoh Poh ean</t>
  </si>
  <si>
    <t>8493.28</t>
  </si>
  <si>
    <t>9768.00</t>
  </si>
  <si>
    <t>2023-01-11 11:21:48</t>
  </si>
  <si>
    <t>2937773</t>
  </si>
  <si>
    <t>迈阿密财富之家套房公寓式酒店</t>
  </si>
  <si>
    <t>FERREIRA DE MOURA FILHO NILTON</t>
  </si>
  <si>
    <t>4791.81</t>
  </si>
  <si>
    <t>5511.00</t>
  </si>
  <si>
    <t>2023-01-10 23:15:53</t>
  </si>
  <si>
    <t>2023-01-09</t>
  </si>
  <si>
    <t>2933634</t>
  </si>
  <si>
    <t>住宿酒店</t>
  </si>
  <si>
    <t>LIN MAOXIONG,HU JUN,LIN JUNRONG,PENG XINPING</t>
  </si>
  <si>
    <t>1091.61</t>
  </si>
  <si>
    <t>1244.00</t>
  </si>
  <si>
    <t>2023-01-09 17:56:32</t>
  </si>
  <si>
    <t>2932886</t>
  </si>
  <si>
    <t>素万那普威乐机场酒店</t>
  </si>
  <si>
    <t>PAN CHENGLANG</t>
  </si>
  <si>
    <t>317.66</t>
  </si>
  <si>
    <t>362.00</t>
  </si>
  <si>
    <t>2023-01-09 13:21:47</t>
  </si>
  <si>
    <t>2023-01-08</t>
  </si>
  <si>
    <t>2931765</t>
  </si>
  <si>
    <t>丁索度假村</t>
  </si>
  <si>
    <t>Chen Xinxing,Cai Kun</t>
  </si>
  <si>
    <t>629.17</t>
  </si>
  <si>
    <t>717.00</t>
  </si>
  <si>
    <t>2023-01-08 21:43:35</t>
  </si>
  <si>
    <t>2023-01-07</t>
  </si>
  <si>
    <t>2929844</t>
  </si>
  <si>
    <t>YUAN XINQI</t>
  </si>
  <si>
    <t>1674.84</t>
  </si>
  <si>
    <t>1908.00</t>
  </si>
  <si>
    <t>2023-01-08 10:04:03</t>
  </si>
  <si>
    <t>2023-01-06</t>
  </si>
  <si>
    <t>2926066</t>
  </si>
  <si>
    <t>会安真挚温泉酒店</t>
  </si>
  <si>
    <t>Kim Sookyoung</t>
  </si>
  <si>
    <t>244.54</t>
  </si>
  <si>
    <t>277.00</t>
  </si>
  <si>
    <t>2023-01-06 18:41:36</t>
  </si>
  <si>
    <t>2023-01-05</t>
  </si>
  <si>
    <t>2924077</t>
  </si>
  <si>
    <t>唯裕酒店</t>
  </si>
  <si>
    <t>LEOW YEN SUN</t>
  </si>
  <si>
    <t>549.47</t>
  </si>
  <si>
    <t>622.00</t>
  </si>
  <si>
    <t>2023-01-06 12:13:36</t>
  </si>
  <si>
    <t>2923124</t>
  </si>
  <si>
    <t>曼谷彩虹云宵酒店 (SHA Certified)</t>
  </si>
  <si>
    <t>NG YURIKO,YIP STEPHANIE</t>
  </si>
  <si>
    <t>2024.75</t>
  </si>
  <si>
    <t>2292.00</t>
  </si>
  <si>
    <t>2023-01-05 16:43:55</t>
  </si>
  <si>
    <t>2023-01-02</t>
  </si>
  <si>
    <t>2915678</t>
  </si>
  <si>
    <t>曼谷京华大酒店 (SHA Plus+)</t>
  </si>
  <si>
    <t>MALAYTHONG VIEN</t>
  </si>
  <si>
    <t>847.33</t>
  </si>
  <si>
    <t>957.00</t>
  </si>
  <si>
    <t>2023-01-02 09:29:16</t>
  </si>
  <si>
    <t>2023-01-01</t>
  </si>
  <si>
    <t>2913724</t>
  </si>
  <si>
    <t>阿里斯萨比尔康布罗纳酒店</t>
  </si>
  <si>
    <t>Betancourt Juan Carlos</t>
  </si>
  <si>
    <t>1367.75</t>
  </si>
  <si>
    <t>1542.00</t>
  </si>
  <si>
    <t>2023-01-01 08:04:21</t>
  </si>
  <si>
    <t>2022-12-31</t>
  </si>
  <si>
    <t>2913151</t>
  </si>
  <si>
    <t>费斯塔蒙特雷拉费酒店</t>
  </si>
  <si>
    <t>Ibarra Miguel</t>
  </si>
  <si>
    <t>402.70</t>
  </si>
  <si>
    <t>454.00</t>
  </si>
  <si>
    <t>2022-12-31 14:32:53</t>
  </si>
  <si>
    <t>墨西哥</t>
  </si>
  <si>
    <t>2022-12-30</t>
  </si>
  <si>
    <t>2910321</t>
  </si>
  <si>
    <t>德拉蒙德维尔格兰德时代酒店</t>
  </si>
  <si>
    <t>Cuconati Marc</t>
  </si>
  <si>
    <t>1605.27</t>
  </si>
  <si>
    <t>1792.00</t>
  </si>
  <si>
    <t>2022-12-30 01:33:11</t>
  </si>
  <si>
    <t>2022-12-29</t>
  </si>
  <si>
    <t>2907248</t>
  </si>
  <si>
    <t>迪沙鲁沙洋海滩度假村</t>
  </si>
  <si>
    <t>Chang Wei Liang,Yeo Adeline Hui Ting</t>
  </si>
  <si>
    <t>605.31</t>
  </si>
  <si>
    <t>677.00</t>
  </si>
  <si>
    <t>2022-12-29 01:04:42</t>
  </si>
  <si>
    <t>2022-12-28</t>
  </si>
  <si>
    <t>2905529</t>
  </si>
  <si>
    <t>思考行政套房酒店</t>
  </si>
  <si>
    <t>OO MAUNG MAUNG,PHYO EI EI</t>
  </si>
  <si>
    <t>248.56</t>
  </si>
  <si>
    <t>278.00</t>
  </si>
  <si>
    <t>2022-12-28 11:00:14</t>
  </si>
  <si>
    <t>2022-12-24</t>
  </si>
  <si>
    <t>2898435</t>
  </si>
  <si>
    <t>马尼拉亚洲购物中心温德姆提普酒店</t>
  </si>
  <si>
    <t>LIN TINGLI</t>
  </si>
  <si>
    <t>586.20</t>
  </si>
  <si>
    <t>653.00</t>
  </si>
  <si>
    <t>2022-12-25 09:03:45</t>
  </si>
  <si>
    <t>2022-12-12</t>
  </si>
  <si>
    <t>2866875</t>
  </si>
  <si>
    <t>越南会安南海四季度假酒店</t>
  </si>
  <si>
    <t>KOLMAKOVA OLGA</t>
  </si>
  <si>
    <t>23717.20</t>
  </si>
  <si>
    <t>26476.00</t>
  </si>
  <si>
    <t>2022-12-12 01:26:11</t>
  </si>
  <si>
    <t>999222255720938,,</t>
  </si>
  <si>
    <t>2022-12-05</t>
  </si>
  <si>
    <t>2847618</t>
  </si>
  <si>
    <t>新加坡卡尔登酒店</t>
  </si>
  <si>
    <t>CHEN SHUHUI</t>
  </si>
  <si>
    <t>RMB</t>
  </si>
  <si>
    <t>2023-01-19 13:02:53</t>
  </si>
  <si>
    <t>新加坡</t>
  </si>
  <si>
    <t>2022-12-01</t>
  </si>
  <si>
    <t>2838077</t>
  </si>
  <si>
    <t>汶萊丽笙酒店</t>
  </si>
  <si>
    <t>CHAN SI YING SALMA,SYED AGHA RAZA SHAH</t>
  </si>
  <si>
    <t>3079.86</t>
  </si>
  <si>
    <t>3380.00</t>
  </si>
  <si>
    <t>2022-12-01 18:59:37</t>
  </si>
  <si>
    <t>文莱</t>
  </si>
  <si>
    <t>2022-11-20</t>
  </si>
  <si>
    <t>2811943</t>
  </si>
  <si>
    <t>波旁伊比拉普埃拉会议酒店</t>
  </si>
  <si>
    <t>RODRIGUESDELIMAMOREIRA JOSELITA</t>
  </si>
  <si>
    <t>1668.96</t>
  </si>
  <si>
    <t>1830.00</t>
  </si>
  <si>
    <t>2022-11-20 21:36:44</t>
  </si>
  <si>
    <t>巴西</t>
  </si>
  <si>
    <t>2022-11-07</t>
  </si>
  <si>
    <t>2779877</t>
  </si>
  <si>
    <t>曼谷世纪公园酒店</t>
  </si>
  <si>
    <t>SIM SUSIE</t>
  </si>
  <si>
    <t>2642.98</t>
  </si>
  <si>
    <t>2880.00</t>
  </si>
  <si>
    <t>2022-11-07 00:05:26</t>
  </si>
  <si>
    <t>2022-10-30</t>
  </si>
  <si>
    <t>2767404</t>
  </si>
  <si>
    <t>迪士尼港奥尔良度假村-河畔</t>
  </si>
  <si>
    <t>CHEN SHANCHENG</t>
  </si>
  <si>
    <t>2004.57</t>
  </si>
  <si>
    <t>2165.00</t>
  </si>
  <si>
    <t>2022-10-30 23:50:03</t>
  </si>
  <si>
    <t>2022-10-16</t>
  </si>
  <si>
    <t>2743341</t>
  </si>
  <si>
    <t>曼谷素坤逸卡尔顿酒店 (SHA Plus+)</t>
  </si>
  <si>
    <t>KONG FUNG,SIU CHAK MAN</t>
  </si>
  <si>
    <t>1717.03</t>
  </si>
  <si>
    <t>1870.00</t>
  </si>
  <si>
    <t>2022-10-17 14:37:44</t>
  </si>
  <si>
    <t>2022-09-24</t>
  </si>
  <si>
    <t>2706042</t>
  </si>
  <si>
    <t>Cross氛围曼谷素坤逸酒店</t>
  </si>
  <si>
    <t>CAROL CHAN</t>
  </si>
  <si>
    <t>1644.19</t>
  </si>
  <si>
    <t>1820.00</t>
  </si>
  <si>
    <t>2022-09-24 00:30:22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</si>
</sst>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6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44945</v>
      </c>
      <c r="G2" s="6">
        <v>44952</v>
      </c>
      <c r="H2" s="4">
        <v>1</v>
      </c>
      <c r="I2" s="4">
        <v>7</v>
      </c>
      <c r="J2" s="4">
        <v>7</v>
      </c>
      <c r="K2" s="4" t="s">
        <v>30</v>
      </c>
      <c r="L2" s="4">
        <v>1820</v>
      </c>
      <c r="M2" s="4">
        <v>1820</v>
      </c>
      <c r="N2" s="4" t="s">
        <v>31</v>
      </c>
      <c r="O2" s="4" t="s">
        <v>32</v>
      </c>
      <c r="P2" s="4" t="s">
        <v>33</v>
      </c>
      <c r="Q2" s="4">
        <v>0</v>
      </c>
      <c r="R2" s="7">
        <v>44828</v>
      </c>
      <c r="S2" s="6">
        <v>44955</v>
      </c>
      <c r="T2" s="4" t="s">
        <v>34</v>
      </c>
      <c r="U2" s="4">
        <v>1820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44950</v>
      </c>
      <c r="G3" s="6">
        <v>44952</v>
      </c>
      <c r="H3" s="4">
        <v>1</v>
      </c>
      <c r="I3" s="4">
        <v>2</v>
      </c>
      <c r="J3" s="4">
        <v>2</v>
      </c>
      <c r="K3" s="4" t="s">
        <v>30</v>
      </c>
      <c r="L3" s="4">
        <v>1870</v>
      </c>
      <c r="M3" s="4">
        <v>1870</v>
      </c>
      <c r="N3" s="4" t="s">
        <v>40</v>
      </c>
      <c r="O3" s="4" t="s">
        <v>32</v>
      </c>
      <c r="P3" s="4" t="s">
        <v>33</v>
      </c>
      <c r="Q3" s="4">
        <v>0</v>
      </c>
      <c r="R3" s="7">
        <v>44850</v>
      </c>
      <c r="S3" s="6">
        <v>44955</v>
      </c>
      <c r="T3" s="4" t="s">
        <v>34</v>
      </c>
      <c r="U3" s="4">
        <v>1870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44951</v>
      </c>
      <c r="G4" s="6">
        <v>44952</v>
      </c>
      <c r="H4" s="4">
        <v>1</v>
      </c>
      <c r="I4" s="4">
        <v>1</v>
      </c>
      <c r="J4" s="4">
        <v>1</v>
      </c>
      <c r="K4" s="4" t="s">
        <v>30</v>
      </c>
      <c r="L4" s="4">
        <v>2165</v>
      </c>
      <c r="M4" s="4">
        <v>2165</v>
      </c>
      <c r="N4" s="4" t="s">
        <v>46</v>
      </c>
      <c r="O4" s="4" t="s">
        <v>32</v>
      </c>
      <c r="P4" s="4" t="s">
        <v>33</v>
      </c>
      <c r="Q4" s="4">
        <v>0</v>
      </c>
      <c r="R4" s="7">
        <v>44864</v>
      </c>
      <c r="S4" s="6">
        <v>44955</v>
      </c>
      <c r="T4" s="4" t="s">
        <v>34</v>
      </c>
      <c r="U4" s="4">
        <v>2165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44947</v>
      </c>
      <c r="G5" s="6">
        <v>44952</v>
      </c>
      <c r="H5" s="4">
        <v>2</v>
      </c>
      <c r="I5" s="4">
        <v>5</v>
      </c>
      <c r="J5" s="4">
        <v>10</v>
      </c>
      <c r="K5" s="4" t="s">
        <v>30</v>
      </c>
      <c r="L5" s="4">
        <v>2880</v>
      </c>
      <c r="M5" s="4">
        <v>2880</v>
      </c>
      <c r="N5" s="4" t="s">
        <v>52</v>
      </c>
      <c r="O5" s="4" t="s">
        <v>32</v>
      </c>
      <c r="P5" s="4" t="s">
        <v>33</v>
      </c>
      <c r="Q5" s="4">
        <v>0</v>
      </c>
      <c r="R5" s="7">
        <v>44872</v>
      </c>
      <c r="S5" s="6">
        <v>44955</v>
      </c>
      <c r="T5" s="4" t="s">
        <v>34</v>
      </c>
      <c r="U5" s="4">
        <v>2880</v>
      </c>
      <c r="V5" s="4">
        <v>0</v>
      </c>
      <c r="W5" s="4">
        <v>0</v>
      </c>
      <c r="X5" s="4" t="s">
        <v>53</v>
      </c>
      <c r="Y5" s="4" t="s">
        <v>41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44949</v>
      </c>
      <c r="G6" s="6">
        <v>44952</v>
      </c>
      <c r="H6" s="4">
        <v>1</v>
      </c>
      <c r="I6" s="4">
        <v>3</v>
      </c>
      <c r="J6" s="4">
        <v>3</v>
      </c>
      <c r="K6" s="4" t="s">
        <v>30</v>
      </c>
      <c r="L6" s="4">
        <v>1830</v>
      </c>
      <c r="M6" s="4">
        <v>1830</v>
      </c>
      <c r="N6" s="4" t="s">
        <v>57</v>
      </c>
      <c r="O6" s="4" t="s">
        <v>32</v>
      </c>
      <c r="P6" s="4" t="s">
        <v>33</v>
      </c>
      <c r="Q6" s="4">
        <v>0</v>
      </c>
      <c r="R6" s="7">
        <v>44885</v>
      </c>
      <c r="S6" s="6">
        <v>44955</v>
      </c>
      <c r="T6" s="4" t="s">
        <v>34</v>
      </c>
      <c r="U6" s="4">
        <v>1830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44951</v>
      </c>
      <c r="G7" s="6">
        <v>44952</v>
      </c>
      <c r="H7" s="4">
        <v>1</v>
      </c>
      <c r="I7" s="4">
        <v>1</v>
      </c>
      <c r="J7" s="4">
        <v>1</v>
      </c>
      <c r="K7" s="4" t="s">
        <v>30</v>
      </c>
      <c r="L7" s="4">
        <v>540</v>
      </c>
      <c r="M7" s="4">
        <v>540</v>
      </c>
      <c r="N7" s="4" t="s">
        <v>63</v>
      </c>
      <c r="O7" s="4" t="s">
        <v>32</v>
      </c>
      <c r="P7" s="4" t="s">
        <v>33</v>
      </c>
      <c r="Q7" s="4">
        <v>0</v>
      </c>
      <c r="R7" s="7">
        <v>44894</v>
      </c>
      <c r="S7" s="6">
        <v>44955</v>
      </c>
      <c r="T7" s="4" t="s">
        <v>34</v>
      </c>
      <c r="U7" s="4">
        <v>540</v>
      </c>
      <c r="V7" s="4">
        <v>0</v>
      </c>
      <c r="W7" s="4">
        <v>0</v>
      </c>
      <c r="X7" s="4" t="s">
        <v>64</v>
      </c>
      <c r="Y7" s="4" t="s">
        <v>41</v>
      </c>
    </row>
    <row r="8" s="4" customFormat="1" spans="1:25">
      <c r="A8" s="4" t="s">
        <v>60</v>
      </c>
      <c r="B8" s="4" t="s">
        <v>26</v>
      </c>
      <c r="C8" s="4" t="s">
        <v>65</v>
      </c>
      <c r="D8" s="4" t="s">
        <v>61</v>
      </c>
      <c r="E8" s="4" t="s">
        <v>62</v>
      </c>
      <c r="F8" s="6">
        <v>44951</v>
      </c>
      <c r="G8" s="6">
        <v>44952</v>
      </c>
      <c r="H8" s="4">
        <v>1</v>
      </c>
      <c r="I8" s="4">
        <v>1</v>
      </c>
      <c r="J8" s="4">
        <v>1</v>
      </c>
      <c r="K8" s="4" t="s">
        <v>30</v>
      </c>
      <c r="L8" s="4">
        <v>-540</v>
      </c>
      <c r="M8" s="4">
        <v>-540</v>
      </c>
      <c r="N8" s="4" t="s">
        <v>63</v>
      </c>
      <c r="O8" s="4" t="s">
        <v>32</v>
      </c>
      <c r="P8" s="4" t="s">
        <v>33</v>
      </c>
      <c r="Q8" s="4">
        <v>0</v>
      </c>
      <c r="R8" s="7">
        <v>44894</v>
      </c>
      <c r="S8" s="6">
        <v>44955</v>
      </c>
      <c r="T8" s="4" t="s">
        <v>34</v>
      </c>
      <c r="U8" s="4">
        <v>-540</v>
      </c>
      <c r="V8" s="4">
        <v>0</v>
      </c>
      <c r="W8" s="4">
        <v>0</v>
      </c>
      <c r="X8" s="4" t="s">
        <v>64</v>
      </c>
      <c r="Y8" s="4" t="s">
        <v>41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44948</v>
      </c>
      <c r="G9" s="6">
        <v>44952</v>
      </c>
      <c r="H9" s="4">
        <v>1</v>
      </c>
      <c r="I9" s="4">
        <v>4</v>
      </c>
      <c r="J9" s="4">
        <v>4</v>
      </c>
      <c r="K9" s="4" t="s">
        <v>30</v>
      </c>
      <c r="L9" s="4">
        <v>3380</v>
      </c>
      <c r="M9" s="4">
        <v>3380</v>
      </c>
      <c r="N9" s="4" t="s">
        <v>69</v>
      </c>
      <c r="O9" s="4" t="s">
        <v>32</v>
      </c>
      <c r="P9" s="4" t="s">
        <v>33</v>
      </c>
      <c r="Q9" s="4">
        <v>0</v>
      </c>
      <c r="R9" s="7">
        <v>44896</v>
      </c>
      <c r="S9" s="6">
        <v>44955</v>
      </c>
      <c r="T9" s="4" t="s">
        <v>34</v>
      </c>
      <c r="U9" s="4">
        <v>3380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44948</v>
      </c>
      <c r="G10" s="6">
        <v>44952</v>
      </c>
      <c r="H10" s="4">
        <v>1</v>
      </c>
      <c r="I10" s="4">
        <v>4</v>
      </c>
      <c r="J10" s="4">
        <v>4</v>
      </c>
      <c r="K10" s="4" t="s">
        <v>30</v>
      </c>
      <c r="L10" s="4">
        <v>26476</v>
      </c>
      <c r="M10" s="4">
        <v>26476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44907</v>
      </c>
      <c r="S10" s="6">
        <v>44955</v>
      </c>
      <c r="T10" s="4" t="s">
        <v>34</v>
      </c>
      <c r="U10" s="4">
        <v>26476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44951</v>
      </c>
      <c r="G11" s="6">
        <v>44952</v>
      </c>
      <c r="H11" s="4">
        <v>1</v>
      </c>
      <c r="I11" s="4">
        <v>1</v>
      </c>
      <c r="J11" s="4">
        <v>1</v>
      </c>
      <c r="K11" s="4" t="s">
        <v>30</v>
      </c>
      <c r="L11" s="4">
        <v>653</v>
      </c>
      <c r="M11" s="4">
        <v>653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44919</v>
      </c>
      <c r="S11" s="6">
        <v>44955</v>
      </c>
      <c r="T11" s="4" t="s">
        <v>34</v>
      </c>
      <c r="U11" s="4">
        <v>653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44951</v>
      </c>
      <c r="G12" s="6">
        <v>44952</v>
      </c>
      <c r="H12" s="4">
        <v>1</v>
      </c>
      <c r="I12" s="4">
        <v>1</v>
      </c>
      <c r="J12" s="4">
        <v>1</v>
      </c>
      <c r="K12" s="4" t="s">
        <v>30</v>
      </c>
      <c r="L12" s="4">
        <v>278</v>
      </c>
      <c r="M12" s="4">
        <v>278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44923</v>
      </c>
      <c r="S12" s="6">
        <v>44955</v>
      </c>
      <c r="T12" s="4" t="s">
        <v>34</v>
      </c>
      <c r="U12" s="4">
        <v>278</v>
      </c>
      <c r="V12" s="4">
        <v>0</v>
      </c>
      <c r="W12" s="4">
        <v>0</v>
      </c>
      <c r="X12" s="4" t="s">
        <v>88</v>
      </c>
      <c r="Y12" s="4" t="s">
        <v>41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51</v>
      </c>
      <c r="F13" s="6">
        <v>44951</v>
      </c>
      <c r="G13" s="6">
        <v>44952</v>
      </c>
      <c r="H13" s="4">
        <v>1</v>
      </c>
      <c r="I13" s="4">
        <v>1</v>
      </c>
      <c r="J13" s="4">
        <v>1</v>
      </c>
      <c r="K13" s="4" t="s">
        <v>30</v>
      </c>
      <c r="L13" s="4">
        <v>677</v>
      </c>
      <c r="M13" s="4">
        <v>677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44924</v>
      </c>
      <c r="S13" s="6">
        <v>44955</v>
      </c>
      <c r="T13" s="4" t="s">
        <v>34</v>
      </c>
      <c r="U13" s="4">
        <v>677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44950</v>
      </c>
      <c r="G14" s="6">
        <v>44952</v>
      </c>
      <c r="H14" s="4">
        <v>1</v>
      </c>
      <c r="I14" s="4">
        <v>2</v>
      </c>
      <c r="J14" s="4">
        <v>2</v>
      </c>
      <c r="K14" s="4" t="s">
        <v>30</v>
      </c>
      <c r="L14" s="4">
        <v>1792</v>
      </c>
      <c r="M14" s="4">
        <v>1792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44925</v>
      </c>
      <c r="S14" s="6">
        <v>44955</v>
      </c>
      <c r="T14" s="4" t="s">
        <v>34</v>
      </c>
      <c r="U14" s="4">
        <v>1792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44951</v>
      </c>
      <c r="G15" s="6">
        <v>44952</v>
      </c>
      <c r="H15" s="4">
        <v>1</v>
      </c>
      <c r="I15" s="4">
        <v>1</v>
      </c>
      <c r="J15" s="4">
        <v>1</v>
      </c>
      <c r="K15" s="4" t="s">
        <v>30</v>
      </c>
      <c r="L15" s="4">
        <v>454</v>
      </c>
      <c r="M15" s="4">
        <v>454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44926</v>
      </c>
      <c r="S15" s="6">
        <v>44955</v>
      </c>
      <c r="T15" s="4" t="s">
        <v>34</v>
      </c>
      <c r="U15" s="4">
        <v>454</v>
      </c>
      <c r="V15" s="4">
        <v>0</v>
      </c>
      <c r="W15" s="4">
        <v>0</v>
      </c>
      <c r="X15" s="4" t="s">
        <v>104</v>
      </c>
      <c r="Y15" s="4" t="s">
        <v>41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44950</v>
      </c>
      <c r="G16" s="6">
        <v>44952</v>
      </c>
      <c r="H16" s="4">
        <v>1</v>
      </c>
      <c r="I16" s="4">
        <v>2</v>
      </c>
      <c r="J16" s="4">
        <v>2</v>
      </c>
      <c r="K16" s="4" t="s">
        <v>30</v>
      </c>
      <c r="L16" s="4">
        <v>1542</v>
      </c>
      <c r="M16" s="4">
        <v>1542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44927</v>
      </c>
      <c r="S16" s="6">
        <v>44955</v>
      </c>
      <c r="T16" s="4" t="s">
        <v>34</v>
      </c>
      <c r="U16" s="4">
        <v>1542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44949</v>
      </c>
      <c r="G17" s="6">
        <v>44952</v>
      </c>
      <c r="H17" s="4">
        <v>1</v>
      </c>
      <c r="I17" s="4">
        <v>3</v>
      </c>
      <c r="J17" s="4">
        <v>3</v>
      </c>
      <c r="K17" s="4" t="s">
        <v>30</v>
      </c>
      <c r="L17" s="4">
        <v>957</v>
      </c>
      <c r="M17" s="4">
        <v>957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44928</v>
      </c>
      <c r="S17" s="6">
        <v>44955</v>
      </c>
      <c r="T17" s="4" t="s">
        <v>34</v>
      </c>
      <c r="U17" s="4">
        <v>957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44949</v>
      </c>
      <c r="G18" s="6">
        <v>44952</v>
      </c>
      <c r="H18" s="4">
        <v>1</v>
      </c>
      <c r="I18" s="4">
        <v>3</v>
      </c>
      <c r="J18" s="4">
        <v>3</v>
      </c>
      <c r="K18" s="4" t="s">
        <v>30</v>
      </c>
      <c r="L18" s="4">
        <v>2292</v>
      </c>
      <c r="M18" s="4">
        <v>2292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44931</v>
      </c>
      <c r="S18" s="6">
        <v>44955</v>
      </c>
      <c r="T18" s="4" t="s">
        <v>34</v>
      </c>
      <c r="U18" s="4">
        <v>2292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44951</v>
      </c>
      <c r="G19" s="6">
        <v>44952</v>
      </c>
      <c r="H19" s="4">
        <v>1</v>
      </c>
      <c r="I19" s="4">
        <v>1</v>
      </c>
      <c r="J19" s="4">
        <v>1</v>
      </c>
      <c r="K19" s="4" t="s">
        <v>30</v>
      </c>
      <c r="L19" s="4">
        <v>622</v>
      </c>
      <c r="M19" s="4">
        <v>622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44931</v>
      </c>
      <c r="S19" s="6">
        <v>44955</v>
      </c>
      <c r="T19" s="4" t="s">
        <v>34</v>
      </c>
      <c r="U19" s="4">
        <v>622</v>
      </c>
      <c r="V19" s="4">
        <v>0</v>
      </c>
      <c r="W19" s="4">
        <v>0</v>
      </c>
      <c r="X19" s="4" t="s">
        <v>127</v>
      </c>
      <c r="Y19" s="4" t="s">
        <v>128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44951</v>
      </c>
      <c r="G20" s="6">
        <v>44952</v>
      </c>
      <c r="H20" s="4">
        <v>1</v>
      </c>
      <c r="I20" s="4">
        <v>1</v>
      </c>
      <c r="J20" s="4">
        <v>1</v>
      </c>
      <c r="K20" s="4" t="s">
        <v>30</v>
      </c>
      <c r="L20" s="4">
        <v>277</v>
      </c>
      <c r="M20" s="4">
        <v>277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44932</v>
      </c>
      <c r="S20" s="6">
        <v>44955</v>
      </c>
      <c r="T20" s="4" t="s">
        <v>34</v>
      </c>
      <c r="U20" s="4">
        <v>277</v>
      </c>
      <c r="V20" s="4">
        <v>0</v>
      </c>
      <c r="W20" s="4">
        <v>0</v>
      </c>
      <c r="X20" s="4" t="s">
        <v>133</v>
      </c>
      <c r="Y20" s="4" t="s">
        <v>41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86</v>
      </c>
      <c r="F21" s="6">
        <v>44949</v>
      </c>
      <c r="G21" s="6">
        <v>44952</v>
      </c>
      <c r="H21" s="4">
        <v>1</v>
      </c>
      <c r="I21" s="4">
        <v>3</v>
      </c>
      <c r="J21" s="4">
        <v>3</v>
      </c>
      <c r="K21" s="4" t="s">
        <v>30</v>
      </c>
      <c r="L21" s="4">
        <v>1908</v>
      </c>
      <c r="M21" s="4">
        <v>1908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44933</v>
      </c>
      <c r="S21" s="6">
        <v>44955</v>
      </c>
      <c r="T21" s="4" t="s">
        <v>34</v>
      </c>
      <c r="U21" s="4">
        <v>1908</v>
      </c>
      <c r="V21" s="4">
        <v>0</v>
      </c>
      <c r="W21" s="4">
        <v>0</v>
      </c>
      <c r="X21" s="4" t="s">
        <v>137</v>
      </c>
      <c r="Y21" s="4" t="s">
        <v>41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135</v>
      </c>
      <c r="E22" s="4" t="s">
        <v>139</v>
      </c>
      <c r="F22" s="6">
        <v>44951</v>
      </c>
      <c r="G22" s="6">
        <v>44952</v>
      </c>
      <c r="H22" s="4">
        <v>1</v>
      </c>
      <c r="I22" s="4">
        <v>1</v>
      </c>
      <c r="J22" s="4">
        <v>1</v>
      </c>
      <c r="K22" s="4" t="s">
        <v>30</v>
      </c>
      <c r="L22" s="4">
        <v>717</v>
      </c>
      <c r="M22" s="4">
        <v>717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44934</v>
      </c>
      <c r="S22" s="6">
        <v>44955</v>
      </c>
      <c r="T22" s="4" t="s">
        <v>34</v>
      </c>
      <c r="U22" s="4">
        <v>717</v>
      </c>
      <c r="V22" s="4">
        <v>0</v>
      </c>
      <c r="W22" s="4">
        <v>0</v>
      </c>
      <c r="X22" s="4" t="s">
        <v>141</v>
      </c>
      <c r="Y22" s="4" t="s">
        <v>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44951</v>
      </c>
      <c r="G23" s="6">
        <v>44952</v>
      </c>
      <c r="H23" s="4">
        <v>1</v>
      </c>
      <c r="I23" s="4">
        <v>1</v>
      </c>
      <c r="J23" s="4">
        <v>1</v>
      </c>
      <c r="K23" s="4" t="s">
        <v>30</v>
      </c>
      <c r="L23" s="4">
        <v>362</v>
      </c>
      <c r="M23" s="4">
        <v>362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44935</v>
      </c>
      <c r="S23" s="6">
        <v>44955</v>
      </c>
      <c r="T23" s="4" t="s">
        <v>34</v>
      </c>
      <c r="U23" s="4">
        <v>362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44950</v>
      </c>
      <c r="G24" s="6">
        <v>44952</v>
      </c>
      <c r="H24" s="4">
        <v>2</v>
      </c>
      <c r="I24" s="4">
        <v>2</v>
      </c>
      <c r="J24" s="4">
        <v>4</v>
      </c>
      <c r="K24" s="4" t="s">
        <v>30</v>
      </c>
      <c r="L24" s="4">
        <v>1244</v>
      </c>
      <c r="M24" s="4">
        <v>1244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44935</v>
      </c>
      <c r="S24" s="6">
        <v>44955</v>
      </c>
      <c r="T24" s="4" t="s">
        <v>34</v>
      </c>
      <c r="U24" s="4">
        <v>1244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44948</v>
      </c>
      <c r="G25" s="6">
        <v>44952</v>
      </c>
      <c r="H25" s="4">
        <v>1</v>
      </c>
      <c r="I25" s="4">
        <v>4</v>
      </c>
      <c r="J25" s="4">
        <v>4</v>
      </c>
      <c r="K25" s="4" t="s">
        <v>30</v>
      </c>
      <c r="L25" s="4">
        <v>5511</v>
      </c>
      <c r="M25" s="4">
        <v>5511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44936</v>
      </c>
      <c r="S25" s="6">
        <v>44955</v>
      </c>
      <c r="T25" s="4" t="s">
        <v>34</v>
      </c>
      <c r="U25" s="4">
        <v>5511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6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44948</v>
      </c>
      <c r="G26" s="6">
        <v>44952</v>
      </c>
      <c r="H26" s="4">
        <v>2</v>
      </c>
      <c r="I26" s="4">
        <v>4</v>
      </c>
      <c r="J26" s="4">
        <v>8</v>
      </c>
      <c r="K26" s="4" t="s">
        <v>30</v>
      </c>
      <c r="L26" s="4">
        <v>9768</v>
      </c>
      <c r="M26" s="4">
        <v>9768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44936</v>
      </c>
      <c r="S26" s="6">
        <v>44955</v>
      </c>
      <c r="T26" s="4" t="s">
        <v>34</v>
      </c>
      <c r="U26" s="4">
        <v>9768</v>
      </c>
      <c r="V26" s="4">
        <v>0</v>
      </c>
      <c r="W26" s="4">
        <v>0</v>
      </c>
      <c r="X26" s="4" t="s">
        <v>164</v>
      </c>
      <c r="Y26" s="4">
        <v>213494</v>
      </c>
      <c r="Z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44951</v>
      </c>
      <c r="G27" s="6">
        <v>44952</v>
      </c>
      <c r="H27" s="4">
        <v>1</v>
      </c>
      <c r="I27" s="4">
        <v>1</v>
      </c>
      <c r="J27" s="4">
        <v>1</v>
      </c>
      <c r="K27" s="4" t="s">
        <v>30</v>
      </c>
      <c r="L27" s="4">
        <v>980</v>
      </c>
      <c r="M27" s="4">
        <v>980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44938</v>
      </c>
      <c r="S27" s="6">
        <v>44955</v>
      </c>
      <c r="T27" s="4" t="s">
        <v>34</v>
      </c>
      <c r="U27" s="4">
        <v>980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44950</v>
      </c>
      <c r="G28" s="6">
        <v>44952</v>
      </c>
      <c r="H28" s="4">
        <v>1</v>
      </c>
      <c r="I28" s="4">
        <v>2</v>
      </c>
      <c r="J28" s="4">
        <v>2</v>
      </c>
      <c r="K28" s="4" t="s">
        <v>30</v>
      </c>
      <c r="L28" s="4">
        <v>3132</v>
      </c>
      <c r="M28" s="4">
        <v>3132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44938</v>
      </c>
      <c r="S28" s="6">
        <v>44955</v>
      </c>
      <c r="T28" s="4" t="s">
        <v>34</v>
      </c>
      <c r="U28" s="4">
        <v>3132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44948</v>
      </c>
      <c r="G29" s="6">
        <v>44952</v>
      </c>
      <c r="H29" s="4">
        <v>1</v>
      </c>
      <c r="I29" s="4">
        <v>4</v>
      </c>
      <c r="J29" s="4">
        <v>4</v>
      </c>
      <c r="K29" s="4" t="s">
        <v>30</v>
      </c>
      <c r="L29" s="4">
        <v>1828</v>
      </c>
      <c r="M29" s="4">
        <v>1828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44939</v>
      </c>
      <c r="S29" s="6">
        <v>44955</v>
      </c>
      <c r="T29" s="4" t="s">
        <v>34</v>
      </c>
      <c r="U29" s="4">
        <v>1828</v>
      </c>
      <c r="V29" s="4">
        <v>0</v>
      </c>
      <c r="W29" s="4">
        <v>0</v>
      </c>
      <c r="X29" s="4" t="s">
        <v>182</v>
      </c>
      <c r="Y29" s="4" t="s">
        <v>41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184</v>
      </c>
      <c r="E30" s="4" t="s">
        <v>185</v>
      </c>
      <c r="F30" s="6">
        <v>44951</v>
      </c>
      <c r="G30" s="6">
        <v>44952</v>
      </c>
      <c r="H30" s="4">
        <v>1</v>
      </c>
      <c r="I30" s="4">
        <v>1</v>
      </c>
      <c r="J30" s="4">
        <v>1</v>
      </c>
      <c r="K30" s="4" t="s">
        <v>30</v>
      </c>
      <c r="L30" s="4">
        <v>407</v>
      </c>
      <c r="M30" s="4">
        <v>407</v>
      </c>
      <c r="N30" s="4" t="s">
        <v>186</v>
      </c>
      <c r="O30" s="4" t="s">
        <v>32</v>
      </c>
      <c r="P30" s="4" t="s">
        <v>33</v>
      </c>
      <c r="Q30" s="4">
        <v>0</v>
      </c>
      <c r="R30" s="7">
        <v>44940</v>
      </c>
      <c r="S30" s="6">
        <v>44955</v>
      </c>
      <c r="T30" s="4" t="s">
        <v>34</v>
      </c>
      <c r="U30" s="4">
        <v>407</v>
      </c>
      <c r="V30" s="4">
        <v>0</v>
      </c>
      <c r="W30" s="4">
        <v>0</v>
      </c>
      <c r="X30" s="4" t="s">
        <v>187</v>
      </c>
      <c r="Y30" s="4" t="s">
        <v>41</v>
      </c>
    </row>
    <row r="31" s="4" customFormat="1" spans="1:26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44950</v>
      </c>
      <c r="G31" s="6">
        <v>44952</v>
      </c>
      <c r="H31" s="4">
        <v>2</v>
      </c>
      <c r="I31" s="4">
        <v>2</v>
      </c>
      <c r="J31" s="4">
        <v>4</v>
      </c>
      <c r="K31" s="4" t="s">
        <v>30</v>
      </c>
      <c r="L31" s="4">
        <v>2492</v>
      </c>
      <c r="M31" s="4">
        <v>2492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44940</v>
      </c>
      <c r="S31" s="6">
        <v>44955</v>
      </c>
      <c r="T31" s="4" t="s">
        <v>34</v>
      </c>
      <c r="U31" s="4">
        <v>2492</v>
      </c>
      <c r="V31" s="4">
        <v>0</v>
      </c>
      <c r="W31" s="4">
        <v>0</v>
      </c>
      <c r="X31" s="4" t="s">
        <v>192</v>
      </c>
      <c r="Y31" s="4">
        <v>505050</v>
      </c>
      <c r="Z31" s="4" t="s">
        <v>193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195</v>
      </c>
      <c r="E32" s="4" t="s">
        <v>196</v>
      </c>
      <c r="F32" s="6">
        <v>44951</v>
      </c>
      <c r="G32" s="6">
        <v>44952</v>
      </c>
      <c r="H32" s="4">
        <v>1</v>
      </c>
      <c r="I32" s="4">
        <v>1</v>
      </c>
      <c r="J32" s="4">
        <v>1</v>
      </c>
      <c r="K32" s="4" t="s">
        <v>30</v>
      </c>
      <c r="L32" s="4">
        <v>1123</v>
      </c>
      <c r="M32" s="4">
        <v>1123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44941</v>
      </c>
      <c r="S32" s="6">
        <v>44955</v>
      </c>
      <c r="T32" s="4" t="s">
        <v>34</v>
      </c>
      <c r="U32" s="4">
        <v>1123</v>
      </c>
      <c r="V32" s="4">
        <v>0</v>
      </c>
      <c r="W32" s="4">
        <v>0</v>
      </c>
      <c r="X32" s="4" t="s">
        <v>198</v>
      </c>
      <c r="Y32" s="4" t="s">
        <v>199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201</v>
      </c>
      <c r="E33" s="4" t="s">
        <v>202</v>
      </c>
      <c r="F33" s="6">
        <v>44950</v>
      </c>
      <c r="G33" s="6">
        <v>44952</v>
      </c>
      <c r="H33" s="4">
        <v>1</v>
      </c>
      <c r="I33" s="4">
        <v>2</v>
      </c>
      <c r="J33" s="4">
        <v>2</v>
      </c>
      <c r="K33" s="4" t="s">
        <v>30</v>
      </c>
      <c r="L33" s="4">
        <v>3256</v>
      </c>
      <c r="M33" s="4">
        <v>3256</v>
      </c>
      <c r="N33" s="4" t="s">
        <v>203</v>
      </c>
      <c r="O33" s="4" t="s">
        <v>32</v>
      </c>
      <c r="P33" s="4" t="s">
        <v>33</v>
      </c>
      <c r="Q33" s="4">
        <v>0</v>
      </c>
      <c r="R33" s="7">
        <v>44941</v>
      </c>
      <c r="S33" s="6">
        <v>44955</v>
      </c>
      <c r="T33" s="4" t="s">
        <v>34</v>
      </c>
      <c r="U33" s="4">
        <v>3256</v>
      </c>
      <c r="V33" s="4">
        <v>0</v>
      </c>
      <c r="W33" s="4">
        <v>0</v>
      </c>
      <c r="X33" s="4" t="s">
        <v>204</v>
      </c>
      <c r="Y33" s="4" t="s">
        <v>205</v>
      </c>
    </row>
    <row r="34" s="4" customFormat="1" spans="1:25">
      <c r="A34" s="4" t="s">
        <v>206</v>
      </c>
      <c r="B34" s="4" t="s">
        <v>26</v>
      </c>
      <c r="C34" s="4" t="s">
        <v>27</v>
      </c>
      <c r="D34" s="4" t="s">
        <v>207</v>
      </c>
      <c r="E34" s="4" t="s">
        <v>208</v>
      </c>
      <c r="F34" s="6">
        <v>44951</v>
      </c>
      <c r="G34" s="6">
        <v>44952</v>
      </c>
      <c r="H34" s="4">
        <v>1</v>
      </c>
      <c r="I34" s="4">
        <v>1</v>
      </c>
      <c r="J34" s="4">
        <v>1</v>
      </c>
      <c r="K34" s="4" t="s">
        <v>30</v>
      </c>
      <c r="L34" s="4">
        <v>753</v>
      </c>
      <c r="M34" s="4">
        <v>753</v>
      </c>
      <c r="N34" s="4" t="s">
        <v>209</v>
      </c>
      <c r="O34" s="4" t="s">
        <v>32</v>
      </c>
      <c r="P34" s="4" t="s">
        <v>33</v>
      </c>
      <c r="Q34" s="4">
        <v>0</v>
      </c>
      <c r="R34" s="7">
        <v>44942</v>
      </c>
      <c r="S34" s="6">
        <v>44955</v>
      </c>
      <c r="T34" s="4" t="s">
        <v>34</v>
      </c>
      <c r="U34" s="4">
        <v>753</v>
      </c>
      <c r="V34" s="4">
        <v>0</v>
      </c>
      <c r="W34" s="4">
        <v>0</v>
      </c>
      <c r="X34" s="4" t="s">
        <v>210</v>
      </c>
      <c r="Y34" s="4" t="s">
        <v>211</v>
      </c>
    </row>
    <row r="35" s="4" customFormat="1" spans="1:25">
      <c r="A35" s="4" t="s">
        <v>212</v>
      </c>
      <c r="B35" s="4" t="s">
        <v>26</v>
      </c>
      <c r="C35" s="4" t="s">
        <v>27</v>
      </c>
      <c r="D35" s="4" t="s">
        <v>213</v>
      </c>
      <c r="E35" s="4" t="s">
        <v>214</v>
      </c>
      <c r="F35" s="6">
        <v>44951</v>
      </c>
      <c r="G35" s="6">
        <v>44952</v>
      </c>
      <c r="H35" s="4">
        <v>1</v>
      </c>
      <c r="I35" s="4">
        <v>1</v>
      </c>
      <c r="J35" s="4">
        <v>1</v>
      </c>
      <c r="K35" s="4" t="s">
        <v>30</v>
      </c>
      <c r="L35" s="4">
        <v>571</v>
      </c>
      <c r="M35" s="4">
        <v>571</v>
      </c>
      <c r="N35" s="4" t="s">
        <v>215</v>
      </c>
      <c r="O35" s="4" t="s">
        <v>32</v>
      </c>
      <c r="P35" s="4" t="s">
        <v>33</v>
      </c>
      <c r="Q35" s="4">
        <v>0</v>
      </c>
      <c r="R35" s="7">
        <v>44942</v>
      </c>
      <c r="S35" s="6">
        <v>44955</v>
      </c>
      <c r="T35" s="4" t="s">
        <v>34</v>
      </c>
      <c r="U35" s="4">
        <v>571</v>
      </c>
      <c r="V35" s="4">
        <v>0</v>
      </c>
      <c r="W35" s="4">
        <v>0</v>
      </c>
      <c r="X35" s="4" t="s">
        <v>216</v>
      </c>
      <c r="Y35" s="4" t="s">
        <v>217</v>
      </c>
    </row>
    <row r="36" s="4" customFormat="1" spans="1:25">
      <c r="A36" s="4" t="s">
        <v>218</v>
      </c>
      <c r="B36" s="4" t="s">
        <v>26</v>
      </c>
      <c r="C36" s="4" t="s">
        <v>27</v>
      </c>
      <c r="D36" s="4" t="s">
        <v>219</v>
      </c>
      <c r="E36" s="4" t="s">
        <v>220</v>
      </c>
      <c r="F36" s="6">
        <v>44951</v>
      </c>
      <c r="G36" s="6">
        <v>44952</v>
      </c>
      <c r="H36" s="4">
        <v>1</v>
      </c>
      <c r="I36" s="4">
        <v>1</v>
      </c>
      <c r="J36" s="4">
        <v>1</v>
      </c>
      <c r="K36" s="4" t="s">
        <v>30</v>
      </c>
      <c r="L36" s="4">
        <v>1091</v>
      </c>
      <c r="M36" s="4">
        <v>1091</v>
      </c>
      <c r="N36" s="4" t="s">
        <v>221</v>
      </c>
      <c r="O36" s="4" t="s">
        <v>32</v>
      </c>
      <c r="P36" s="4" t="s">
        <v>33</v>
      </c>
      <c r="Q36" s="4">
        <v>0</v>
      </c>
      <c r="R36" s="7">
        <v>44942</v>
      </c>
      <c r="S36" s="6">
        <v>44955</v>
      </c>
      <c r="T36" s="4" t="s">
        <v>34</v>
      </c>
      <c r="U36" s="4">
        <v>1091</v>
      </c>
      <c r="V36" s="4">
        <v>0</v>
      </c>
      <c r="W36" s="4">
        <v>0</v>
      </c>
      <c r="X36" s="4" t="s">
        <v>222</v>
      </c>
      <c r="Y36" s="4" t="s">
        <v>223</v>
      </c>
    </row>
    <row r="37" s="4" customFormat="1" spans="1:25">
      <c r="A37" s="4" t="s">
        <v>224</v>
      </c>
      <c r="B37" s="4" t="s">
        <v>26</v>
      </c>
      <c r="C37" s="4" t="s">
        <v>27</v>
      </c>
      <c r="D37" s="4" t="s">
        <v>219</v>
      </c>
      <c r="E37" s="4" t="s">
        <v>225</v>
      </c>
      <c r="F37" s="6">
        <v>44951</v>
      </c>
      <c r="G37" s="6">
        <v>44952</v>
      </c>
      <c r="H37" s="4">
        <v>1</v>
      </c>
      <c r="I37" s="4">
        <v>1</v>
      </c>
      <c r="J37" s="4">
        <v>1</v>
      </c>
      <c r="K37" s="4" t="s">
        <v>30</v>
      </c>
      <c r="L37" s="4">
        <v>1091</v>
      </c>
      <c r="M37" s="4">
        <v>1091</v>
      </c>
      <c r="N37" s="4" t="s">
        <v>226</v>
      </c>
      <c r="O37" s="4" t="s">
        <v>32</v>
      </c>
      <c r="P37" s="4" t="s">
        <v>33</v>
      </c>
      <c r="Q37" s="4">
        <v>0</v>
      </c>
      <c r="R37" s="7">
        <v>44942</v>
      </c>
      <c r="S37" s="6">
        <v>44955</v>
      </c>
      <c r="T37" s="4" t="s">
        <v>34</v>
      </c>
      <c r="U37" s="4">
        <v>1091</v>
      </c>
      <c r="V37" s="4">
        <v>0</v>
      </c>
      <c r="W37" s="4">
        <v>0</v>
      </c>
      <c r="X37" s="4" t="s">
        <v>227</v>
      </c>
      <c r="Y37" s="4" t="s">
        <v>228</v>
      </c>
    </row>
    <row r="38" s="4" customFormat="1" spans="1:25">
      <c r="A38" s="4" t="s">
        <v>229</v>
      </c>
      <c r="B38" s="4" t="s">
        <v>26</v>
      </c>
      <c r="C38" s="4" t="s">
        <v>27</v>
      </c>
      <c r="D38" s="4" t="s">
        <v>230</v>
      </c>
      <c r="E38" s="4" t="s">
        <v>231</v>
      </c>
      <c r="F38" s="6">
        <v>44948</v>
      </c>
      <c r="G38" s="6">
        <v>44952</v>
      </c>
      <c r="H38" s="4">
        <v>1</v>
      </c>
      <c r="I38" s="4">
        <v>4</v>
      </c>
      <c r="J38" s="4">
        <v>4</v>
      </c>
      <c r="K38" s="4" t="s">
        <v>30</v>
      </c>
      <c r="L38" s="4">
        <v>1008</v>
      </c>
      <c r="M38" s="4">
        <v>1008</v>
      </c>
      <c r="N38" s="4" t="s">
        <v>232</v>
      </c>
      <c r="O38" s="4" t="s">
        <v>32</v>
      </c>
      <c r="P38" s="4" t="s">
        <v>33</v>
      </c>
      <c r="Q38" s="4">
        <v>0</v>
      </c>
      <c r="R38" s="7">
        <v>44942</v>
      </c>
      <c r="S38" s="6">
        <v>44955</v>
      </c>
      <c r="T38" s="4" t="s">
        <v>34</v>
      </c>
      <c r="U38" s="4">
        <v>1008</v>
      </c>
      <c r="V38" s="4">
        <v>0</v>
      </c>
      <c r="W38" s="4">
        <v>0</v>
      </c>
      <c r="X38" s="4" t="s">
        <v>233</v>
      </c>
      <c r="Y38" s="4" t="s">
        <v>234</v>
      </c>
    </row>
    <row r="39" s="4" customFormat="1" spans="1:25">
      <c r="A39" s="4" t="s">
        <v>235</v>
      </c>
      <c r="B39" s="4" t="s">
        <v>26</v>
      </c>
      <c r="C39" s="4" t="s">
        <v>27</v>
      </c>
      <c r="D39" s="4" t="s">
        <v>236</v>
      </c>
      <c r="E39" s="4" t="s">
        <v>237</v>
      </c>
      <c r="F39" s="6">
        <v>44951</v>
      </c>
      <c r="G39" s="6">
        <v>44952</v>
      </c>
      <c r="H39" s="4">
        <v>1</v>
      </c>
      <c r="I39" s="4">
        <v>1</v>
      </c>
      <c r="J39" s="4">
        <v>1</v>
      </c>
      <c r="K39" s="4" t="s">
        <v>30</v>
      </c>
      <c r="L39" s="4">
        <v>292</v>
      </c>
      <c r="M39" s="4">
        <v>292</v>
      </c>
      <c r="N39" s="4" t="s">
        <v>238</v>
      </c>
      <c r="O39" s="4" t="s">
        <v>32</v>
      </c>
      <c r="P39" s="4" t="s">
        <v>33</v>
      </c>
      <c r="Q39" s="4">
        <v>0</v>
      </c>
      <c r="R39" s="7">
        <v>44943</v>
      </c>
      <c r="S39" s="6">
        <v>44955</v>
      </c>
      <c r="T39" s="4" t="s">
        <v>34</v>
      </c>
      <c r="U39" s="4">
        <v>292</v>
      </c>
      <c r="V39" s="4">
        <v>0</v>
      </c>
      <c r="W39" s="4">
        <v>0</v>
      </c>
      <c r="X39" s="4" t="s">
        <v>239</v>
      </c>
      <c r="Y39" s="4" t="s">
        <v>240</v>
      </c>
    </row>
    <row r="40" s="4" customFormat="1" spans="1:25">
      <c r="A40" s="4" t="s">
        <v>241</v>
      </c>
      <c r="B40" s="4" t="s">
        <v>26</v>
      </c>
      <c r="C40" s="4" t="s">
        <v>27</v>
      </c>
      <c r="D40" s="4" t="s">
        <v>242</v>
      </c>
      <c r="E40" s="4" t="s">
        <v>243</v>
      </c>
      <c r="F40" s="6">
        <v>44945</v>
      </c>
      <c r="G40" s="6">
        <v>44952</v>
      </c>
      <c r="H40" s="4">
        <v>1</v>
      </c>
      <c r="I40" s="4">
        <v>7</v>
      </c>
      <c r="J40" s="4">
        <v>7</v>
      </c>
      <c r="K40" s="4" t="s">
        <v>30</v>
      </c>
      <c r="L40" s="4">
        <v>7119</v>
      </c>
      <c r="M40" s="4">
        <v>7119</v>
      </c>
      <c r="N40" s="4" t="s">
        <v>244</v>
      </c>
      <c r="O40" s="4" t="s">
        <v>32</v>
      </c>
      <c r="P40" s="4" t="s">
        <v>33</v>
      </c>
      <c r="Q40" s="4">
        <v>0</v>
      </c>
      <c r="R40" s="7">
        <v>44943</v>
      </c>
      <c r="S40" s="6">
        <v>44955</v>
      </c>
      <c r="T40" s="4" t="s">
        <v>34</v>
      </c>
      <c r="U40" s="4">
        <v>7119</v>
      </c>
      <c r="V40" s="4">
        <v>0</v>
      </c>
      <c r="W40" s="4">
        <v>0</v>
      </c>
      <c r="X40" s="4" t="s">
        <v>245</v>
      </c>
      <c r="Y40" s="4" t="s">
        <v>41</v>
      </c>
    </row>
    <row r="41" s="4" customFormat="1" spans="1:25">
      <c r="A41" s="4" t="s">
        <v>246</v>
      </c>
      <c r="B41" s="4" t="s">
        <v>26</v>
      </c>
      <c r="C41" s="4" t="s">
        <v>27</v>
      </c>
      <c r="D41" s="4" t="s">
        <v>247</v>
      </c>
      <c r="E41" s="4" t="s">
        <v>248</v>
      </c>
      <c r="F41" s="6">
        <v>44951</v>
      </c>
      <c r="G41" s="6">
        <v>44952</v>
      </c>
      <c r="H41" s="4">
        <v>1</v>
      </c>
      <c r="I41" s="4">
        <v>1</v>
      </c>
      <c r="J41" s="4">
        <v>1</v>
      </c>
      <c r="K41" s="4" t="s">
        <v>30</v>
      </c>
      <c r="L41" s="4">
        <v>2377</v>
      </c>
      <c r="M41" s="4">
        <v>2377</v>
      </c>
      <c r="N41" s="4" t="s">
        <v>249</v>
      </c>
      <c r="O41" s="4" t="s">
        <v>32</v>
      </c>
      <c r="P41" s="4" t="s">
        <v>33</v>
      </c>
      <c r="Q41" s="4">
        <v>0</v>
      </c>
      <c r="R41" s="7">
        <v>44943</v>
      </c>
      <c r="S41" s="6">
        <v>44955</v>
      </c>
      <c r="T41" s="4" t="s">
        <v>34</v>
      </c>
      <c r="U41" s="4">
        <v>2377</v>
      </c>
      <c r="V41" s="4">
        <v>0</v>
      </c>
      <c r="W41" s="4">
        <v>0</v>
      </c>
      <c r="X41" s="4" t="s">
        <v>250</v>
      </c>
      <c r="Y41" s="4" t="s">
        <v>41</v>
      </c>
    </row>
    <row r="42" s="4" customFormat="1" spans="1:25">
      <c r="A42" s="4" t="s">
        <v>251</v>
      </c>
      <c r="B42" s="4" t="s">
        <v>26</v>
      </c>
      <c r="C42" s="4" t="s">
        <v>27</v>
      </c>
      <c r="D42" s="4" t="s">
        <v>252</v>
      </c>
      <c r="E42" s="4" t="s">
        <v>253</v>
      </c>
      <c r="F42" s="6">
        <v>44950</v>
      </c>
      <c r="G42" s="6">
        <v>44952</v>
      </c>
      <c r="H42" s="4">
        <v>1</v>
      </c>
      <c r="I42" s="4">
        <v>2</v>
      </c>
      <c r="J42" s="4">
        <v>2</v>
      </c>
      <c r="K42" s="4" t="s">
        <v>30</v>
      </c>
      <c r="L42" s="4">
        <v>5662</v>
      </c>
      <c r="M42" s="4">
        <v>5662</v>
      </c>
      <c r="N42" s="4" t="s">
        <v>254</v>
      </c>
      <c r="O42" s="4" t="s">
        <v>32</v>
      </c>
      <c r="P42" s="4" t="s">
        <v>33</v>
      </c>
      <c r="Q42" s="4">
        <v>0</v>
      </c>
      <c r="R42" s="7">
        <v>44944</v>
      </c>
      <c r="S42" s="6">
        <v>44955</v>
      </c>
      <c r="T42" s="4" t="s">
        <v>34</v>
      </c>
      <c r="U42" s="4">
        <v>5662</v>
      </c>
      <c r="V42" s="4">
        <v>0</v>
      </c>
      <c r="W42" s="4">
        <v>0</v>
      </c>
      <c r="X42" s="4" t="s">
        <v>255</v>
      </c>
      <c r="Y42" s="4" t="s">
        <v>41</v>
      </c>
    </row>
    <row r="43" s="4" customFormat="1" spans="1:25">
      <c r="A43" s="4" t="s">
        <v>256</v>
      </c>
      <c r="B43" s="4" t="s">
        <v>26</v>
      </c>
      <c r="C43" s="4" t="s">
        <v>27</v>
      </c>
      <c r="D43" s="4" t="s">
        <v>242</v>
      </c>
      <c r="E43" s="4" t="s">
        <v>257</v>
      </c>
      <c r="F43" s="6">
        <v>44948</v>
      </c>
      <c r="G43" s="6">
        <v>44952</v>
      </c>
      <c r="H43" s="4">
        <v>1</v>
      </c>
      <c r="I43" s="4">
        <v>4</v>
      </c>
      <c r="J43" s="4">
        <v>4</v>
      </c>
      <c r="K43" s="4" t="s">
        <v>30</v>
      </c>
      <c r="L43" s="4">
        <v>4392</v>
      </c>
      <c r="M43" s="4">
        <v>4392</v>
      </c>
      <c r="N43" s="4" t="s">
        <v>258</v>
      </c>
      <c r="O43" s="4" t="s">
        <v>32</v>
      </c>
      <c r="P43" s="4" t="s">
        <v>33</v>
      </c>
      <c r="Q43" s="4">
        <v>0</v>
      </c>
      <c r="R43" s="7">
        <v>44945</v>
      </c>
      <c r="S43" s="6">
        <v>44955</v>
      </c>
      <c r="T43" s="4" t="s">
        <v>34</v>
      </c>
      <c r="U43" s="4">
        <v>4392</v>
      </c>
      <c r="V43" s="4">
        <v>0</v>
      </c>
      <c r="W43" s="4">
        <v>0</v>
      </c>
      <c r="X43" s="4" t="s">
        <v>259</v>
      </c>
      <c r="Y43" s="4" t="s">
        <v>41</v>
      </c>
    </row>
    <row r="44" s="4" customFormat="1" spans="1:25">
      <c r="A44" s="4" t="s">
        <v>260</v>
      </c>
      <c r="B44" s="4" t="s">
        <v>26</v>
      </c>
      <c r="C44" s="4" t="s">
        <v>27</v>
      </c>
      <c r="D44" s="4" t="s">
        <v>261</v>
      </c>
      <c r="E44" s="4" t="s">
        <v>262</v>
      </c>
      <c r="F44" s="6">
        <v>44951</v>
      </c>
      <c r="G44" s="6">
        <v>44952</v>
      </c>
      <c r="H44" s="4">
        <v>1</v>
      </c>
      <c r="I44" s="4">
        <v>1</v>
      </c>
      <c r="J44" s="4">
        <v>1</v>
      </c>
      <c r="K44" s="4" t="s">
        <v>30</v>
      </c>
      <c r="L44" s="4">
        <v>2779</v>
      </c>
      <c r="M44" s="4">
        <v>2779</v>
      </c>
      <c r="N44" s="4" t="s">
        <v>263</v>
      </c>
      <c r="O44" s="4" t="s">
        <v>32</v>
      </c>
      <c r="P44" s="4" t="s">
        <v>33</v>
      </c>
      <c r="Q44" s="4">
        <v>0</v>
      </c>
      <c r="R44" s="7">
        <v>44945</v>
      </c>
      <c r="S44" s="6">
        <v>44955</v>
      </c>
      <c r="T44" s="4" t="s">
        <v>34</v>
      </c>
      <c r="U44" s="4">
        <v>2779</v>
      </c>
      <c r="V44" s="4">
        <v>0</v>
      </c>
      <c r="W44" s="4">
        <v>0</v>
      </c>
      <c r="X44" s="4" t="s">
        <v>264</v>
      </c>
      <c r="Y44" s="4" t="s">
        <v>265</v>
      </c>
    </row>
    <row r="45" s="4" customFormat="1" spans="1:25">
      <c r="A45" s="4" t="s">
        <v>266</v>
      </c>
      <c r="B45" s="4" t="s">
        <v>26</v>
      </c>
      <c r="C45" s="4" t="s">
        <v>27</v>
      </c>
      <c r="D45" s="4" t="s">
        <v>267</v>
      </c>
      <c r="E45" s="4" t="s">
        <v>268</v>
      </c>
      <c r="F45" s="6">
        <v>44951</v>
      </c>
      <c r="G45" s="6">
        <v>44952</v>
      </c>
      <c r="H45" s="4">
        <v>1</v>
      </c>
      <c r="I45" s="4">
        <v>1</v>
      </c>
      <c r="J45" s="4">
        <v>1</v>
      </c>
      <c r="K45" s="4" t="s">
        <v>30</v>
      </c>
      <c r="L45" s="4">
        <v>307</v>
      </c>
      <c r="M45" s="4">
        <v>307</v>
      </c>
      <c r="N45" s="4" t="s">
        <v>269</v>
      </c>
      <c r="O45" s="4" t="s">
        <v>32</v>
      </c>
      <c r="P45" s="4" t="s">
        <v>33</v>
      </c>
      <c r="Q45" s="4">
        <v>0</v>
      </c>
      <c r="R45" s="7">
        <v>44946</v>
      </c>
      <c r="S45" s="6">
        <v>44955</v>
      </c>
      <c r="T45" s="4" t="s">
        <v>34</v>
      </c>
      <c r="U45" s="4">
        <v>307</v>
      </c>
      <c r="V45" s="4">
        <v>0</v>
      </c>
      <c r="W45" s="4">
        <v>0</v>
      </c>
      <c r="X45" s="4" t="s">
        <v>270</v>
      </c>
      <c r="Y45" s="4" t="s">
        <v>271</v>
      </c>
    </row>
    <row r="46" s="4" customFormat="1" spans="1:25">
      <c r="A46" s="4" t="s">
        <v>272</v>
      </c>
      <c r="B46" s="4" t="s">
        <v>26</v>
      </c>
      <c r="C46" s="4" t="s">
        <v>27</v>
      </c>
      <c r="D46" s="4" t="s">
        <v>273</v>
      </c>
      <c r="E46" s="4" t="s">
        <v>51</v>
      </c>
      <c r="F46" s="6">
        <v>44949</v>
      </c>
      <c r="G46" s="6">
        <v>44952</v>
      </c>
      <c r="H46" s="4">
        <v>1</v>
      </c>
      <c r="I46" s="4">
        <v>3</v>
      </c>
      <c r="J46" s="4">
        <v>3</v>
      </c>
      <c r="K46" s="4" t="s">
        <v>30</v>
      </c>
      <c r="L46" s="4">
        <v>2835</v>
      </c>
      <c r="M46" s="4">
        <v>2835</v>
      </c>
      <c r="N46" s="4" t="s">
        <v>274</v>
      </c>
      <c r="O46" s="4" t="s">
        <v>32</v>
      </c>
      <c r="P46" s="4" t="s">
        <v>33</v>
      </c>
      <c r="Q46" s="4">
        <v>0</v>
      </c>
      <c r="R46" s="7">
        <v>44946</v>
      </c>
      <c r="S46" s="6">
        <v>44955</v>
      </c>
      <c r="T46" s="4" t="s">
        <v>34</v>
      </c>
      <c r="U46" s="4">
        <v>2835</v>
      </c>
      <c r="V46" s="4">
        <v>0</v>
      </c>
      <c r="W46" s="4">
        <v>0</v>
      </c>
      <c r="X46" s="4" t="s">
        <v>275</v>
      </c>
      <c r="Y46" s="4" t="s">
        <v>41</v>
      </c>
    </row>
    <row r="47" s="4" customFormat="1" spans="1:25">
      <c r="A47" s="4" t="s">
        <v>276</v>
      </c>
      <c r="B47" s="4" t="s">
        <v>26</v>
      </c>
      <c r="C47" s="4" t="s">
        <v>27</v>
      </c>
      <c r="D47" s="4" t="s">
        <v>277</v>
      </c>
      <c r="E47" s="4" t="s">
        <v>278</v>
      </c>
      <c r="F47" s="6">
        <v>44948</v>
      </c>
      <c r="G47" s="6">
        <v>44952</v>
      </c>
      <c r="H47" s="4">
        <v>1</v>
      </c>
      <c r="I47" s="4">
        <v>4</v>
      </c>
      <c r="J47" s="4">
        <v>4</v>
      </c>
      <c r="K47" s="4" t="s">
        <v>30</v>
      </c>
      <c r="L47" s="4">
        <v>2156</v>
      </c>
      <c r="M47" s="4">
        <v>2156</v>
      </c>
      <c r="N47" s="4" t="s">
        <v>279</v>
      </c>
      <c r="O47" s="4" t="s">
        <v>32</v>
      </c>
      <c r="P47" s="4" t="s">
        <v>33</v>
      </c>
      <c r="Q47" s="4">
        <v>0</v>
      </c>
      <c r="R47" s="7">
        <v>44946</v>
      </c>
      <c r="S47" s="6">
        <v>44955</v>
      </c>
      <c r="T47" s="4" t="s">
        <v>34</v>
      </c>
      <c r="U47" s="4">
        <v>2156</v>
      </c>
      <c r="V47" s="4">
        <v>0</v>
      </c>
      <c r="W47" s="4">
        <v>0</v>
      </c>
      <c r="X47" s="4" t="s">
        <v>280</v>
      </c>
      <c r="Y47" s="4" t="s">
        <v>41</v>
      </c>
    </row>
    <row r="48" s="4" customFormat="1" spans="1:25">
      <c r="A48" s="4" t="s">
        <v>281</v>
      </c>
      <c r="B48" s="4" t="s">
        <v>26</v>
      </c>
      <c r="C48" s="4" t="s">
        <v>27</v>
      </c>
      <c r="D48" s="4" t="s">
        <v>282</v>
      </c>
      <c r="E48" s="4" t="s">
        <v>283</v>
      </c>
      <c r="F48" s="6">
        <v>44946</v>
      </c>
      <c r="G48" s="6">
        <v>44952</v>
      </c>
      <c r="H48" s="4">
        <v>1</v>
      </c>
      <c r="I48" s="4">
        <v>6</v>
      </c>
      <c r="J48" s="4">
        <v>6</v>
      </c>
      <c r="K48" s="4" t="s">
        <v>30</v>
      </c>
      <c r="L48" s="4">
        <v>4860</v>
      </c>
      <c r="M48" s="4">
        <v>4860</v>
      </c>
      <c r="N48" s="4" t="s">
        <v>284</v>
      </c>
      <c r="O48" s="4" t="s">
        <v>32</v>
      </c>
      <c r="P48" s="4" t="s">
        <v>33</v>
      </c>
      <c r="Q48" s="4">
        <v>0</v>
      </c>
      <c r="R48" s="7">
        <v>44946</v>
      </c>
      <c r="S48" s="6">
        <v>44955</v>
      </c>
      <c r="T48" s="4" t="s">
        <v>34</v>
      </c>
      <c r="U48" s="4">
        <v>4860</v>
      </c>
      <c r="V48" s="4">
        <v>0</v>
      </c>
      <c r="W48" s="4">
        <v>0</v>
      </c>
      <c r="X48" s="4" t="s">
        <v>285</v>
      </c>
      <c r="Y48" s="4" t="s">
        <v>41</v>
      </c>
    </row>
    <row r="49" s="4" customFormat="1" spans="1:25">
      <c r="A49" s="4" t="s">
        <v>286</v>
      </c>
      <c r="B49" s="4" t="s">
        <v>26</v>
      </c>
      <c r="C49" s="4" t="s">
        <v>27</v>
      </c>
      <c r="D49" s="4" t="s">
        <v>287</v>
      </c>
      <c r="E49" s="4" t="s">
        <v>144</v>
      </c>
      <c r="F49" s="6">
        <v>44948</v>
      </c>
      <c r="G49" s="6">
        <v>44952</v>
      </c>
      <c r="H49" s="4">
        <v>1</v>
      </c>
      <c r="I49" s="4">
        <v>4</v>
      </c>
      <c r="J49" s="4">
        <v>4</v>
      </c>
      <c r="K49" s="4" t="s">
        <v>30</v>
      </c>
      <c r="L49" s="4">
        <v>1502</v>
      </c>
      <c r="M49" s="4">
        <v>1502</v>
      </c>
      <c r="N49" s="4" t="s">
        <v>288</v>
      </c>
      <c r="O49" s="4" t="s">
        <v>32</v>
      </c>
      <c r="P49" s="4" t="s">
        <v>33</v>
      </c>
      <c r="Q49" s="4">
        <v>0</v>
      </c>
      <c r="R49" s="7">
        <v>44947</v>
      </c>
      <c r="S49" s="6">
        <v>44955</v>
      </c>
      <c r="T49" s="4" t="s">
        <v>34</v>
      </c>
      <c r="U49" s="4">
        <v>1502</v>
      </c>
      <c r="V49" s="4">
        <v>0</v>
      </c>
      <c r="W49" s="4">
        <v>0</v>
      </c>
      <c r="X49" s="4" t="s">
        <v>289</v>
      </c>
      <c r="Y49" s="4" t="s">
        <v>290</v>
      </c>
    </row>
    <row r="50" s="4" customFormat="1" spans="1:25">
      <c r="A50" s="4" t="s">
        <v>291</v>
      </c>
      <c r="B50" s="4" t="s">
        <v>26</v>
      </c>
      <c r="C50" s="4" t="s">
        <v>27</v>
      </c>
      <c r="D50" s="4" t="s">
        <v>201</v>
      </c>
      <c r="E50" s="4" t="s">
        <v>202</v>
      </c>
      <c r="F50" s="6">
        <v>44951</v>
      </c>
      <c r="G50" s="6">
        <v>44952</v>
      </c>
      <c r="H50" s="4">
        <v>1</v>
      </c>
      <c r="I50" s="4">
        <v>1</v>
      </c>
      <c r="J50" s="4">
        <v>1</v>
      </c>
      <c r="K50" s="4" t="s">
        <v>30</v>
      </c>
      <c r="L50" s="4">
        <v>1540</v>
      </c>
      <c r="M50" s="4">
        <v>1540</v>
      </c>
      <c r="N50" s="4" t="s">
        <v>292</v>
      </c>
      <c r="O50" s="4" t="s">
        <v>32</v>
      </c>
      <c r="P50" s="4" t="s">
        <v>33</v>
      </c>
      <c r="Q50" s="4">
        <v>0</v>
      </c>
      <c r="R50" s="7">
        <v>44947</v>
      </c>
      <c r="S50" s="6">
        <v>44955</v>
      </c>
      <c r="T50" s="4" t="s">
        <v>34</v>
      </c>
      <c r="U50" s="4">
        <v>1540</v>
      </c>
      <c r="V50" s="4">
        <v>0</v>
      </c>
      <c r="W50" s="4">
        <v>0</v>
      </c>
      <c r="X50" s="4" t="s">
        <v>293</v>
      </c>
      <c r="Y50" s="4" t="s">
        <v>294</v>
      </c>
    </row>
    <row r="51" s="4" customFormat="1" spans="1:25">
      <c r="A51" s="4" t="s">
        <v>295</v>
      </c>
      <c r="B51" s="4" t="s">
        <v>26</v>
      </c>
      <c r="C51" s="4" t="s">
        <v>27</v>
      </c>
      <c r="D51" s="4" t="s">
        <v>296</v>
      </c>
      <c r="E51" s="4" t="s">
        <v>297</v>
      </c>
      <c r="F51" s="6">
        <v>44949</v>
      </c>
      <c r="G51" s="6">
        <v>44952</v>
      </c>
      <c r="H51" s="4">
        <v>1</v>
      </c>
      <c r="I51" s="4">
        <v>3</v>
      </c>
      <c r="J51" s="4">
        <v>3</v>
      </c>
      <c r="K51" s="4" t="s">
        <v>30</v>
      </c>
      <c r="L51" s="4">
        <v>948</v>
      </c>
      <c r="M51" s="4">
        <v>948</v>
      </c>
      <c r="N51" s="4" t="s">
        <v>298</v>
      </c>
      <c r="O51" s="4" t="s">
        <v>32</v>
      </c>
      <c r="P51" s="4" t="s">
        <v>33</v>
      </c>
      <c r="Q51" s="4">
        <v>0</v>
      </c>
      <c r="R51" s="7">
        <v>44947</v>
      </c>
      <c r="S51" s="6">
        <v>44955</v>
      </c>
      <c r="T51" s="4" t="s">
        <v>34</v>
      </c>
      <c r="U51" s="4">
        <v>948</v>
      </c>
      <c r="V51" s="4">
        <v>0</v>
      </c>
      <c r="W51" s="4">
        <v>0</v>
      </c>
      <c r="X51" s="4" t="s">
        <v>299</v>
      </c>
      <c r="Y51" s="4" t="s">
        <v>300</v>
      </c>
    </row>
    <row r="52" s="4" customFormat="1" spans="1:25">
      <c r="A52" s="4" t="s">
        <v>301</v>
      </c>
      <c r="B52" s="4" t="s">
        <v>26</v>
      </c>
      <c r="C52" s="4" t="s">
        <v>27</v>
      </c>
      <c r="D52" s="4" t="s">
        <v>302</v>
      </c>
      <c r="E52" s="4" t="s">
        <v>303</v>
      </c>
      <c r="F52" s="6">
        <v>44951</v>
      </c>
      <c r="G52" s="6">
        <v>44952</v>
      </c>
      <c r="H52" s="4">
        <v>1</v>
      </c>
      <c r="I52" s="4">
        <v>1</v>
      </c>
      <c r="J52" s="4">
        <v>1</v>
      </c>
      <c r="K52" s="4" t="s">
        <v>30</v>
      </c>
      <c r="L52" s="4">
        <v>460</v>
      </c>
      <c r="M52" s="4">
        <v>460</v>
      </c>
      <c r="N52" s="4" t="s">
        <v>304</v>
      </c>
      <c r="O52" s="4" t="s">
        <v>32</v>
      </c>
      <c r="P52" s="4" t="s">
        <v>33</v>
      </c>
      <c r="Q52" s="4">
        <v>0</v>
      </c>
      <c r="R52" s="7">
        <v>44947</v>
      </c>
      <c r="S52" s="6">
        <v>44955</v>
      </c>
      <c r="T52" s="4" t="s">
        <v>34</v>
      </c>
      <c r="U52" s="4">
        <v>460</v>
      </c>
      <c r="V52" s="4">
        <v>0</v>
      </c>
      <c r="W52" s="4">
        <v>0</v>
      </c>
      <c r="X52" s="4" t="s">
        <v>305</v>
      </c>
      <c r="Y52" s="4" t="s">
        <v>306</v>
      </c>
    </row>
    <row r="53" s="4" customFormat="1" spans="1:25">
      <c r="A53" s="4" t="s">
        <v>307</v>
      </c>
      <c r="B53" s="4" t="s">
        <v>26</v>
      </c>
      <c r="C53" s="4" t="s">
        <v>27</v>
      </c>
      <c r="D53" s="4" t="s">
        <v>308</v>
      </c>
      <c r="E53" s="4" t="s">
        <v>309</v>
      </c>
      <c r="F53" s="6">
        <v>44951</v>
      </c>
      <c r="G53" s="6">
        <v>44952</v>
      </c>
      <c r="H53" s="4">
        <v>1</v>
      </c>
      <c r="I53" s="4">
        <v>1</v>
      </c>
      <c r="J53" s="4">
        <v>1</v>
      </c>
      <c r="K53" s="4" t="s">
        <v>30</v>
      </c>
      <c r="L53" s="4">
        <v>384</v>
      </c>
      <c r="M53" s="4">
        <v>384</v>
      </c>
      <c r="N53" s="4" t="s">
        <v>310</v>
      </c>
      <c r="O53" s="4" t="s">
        <v>32</v>
      </c>
      <c r="P53" s="4" t="s">
        <v>33</v>
      </c>
      <c r="Q53" s="4">
        <v>0</v>
      </c>
      <c r="R53" s="7">
        <v>44947</v>
      </c>
      <c r="S53" s="6">
        <v>44955</v>
      </c>
      <c r="T53" s="4" t="s">
        <v>34</v>
      </c>
      <c r="U53" s="4">
        <v>384</v>
      </c>
      <c r="V53" s="4">
        <v>0</v>
      </c>
      <c r="W53" s="4">
        <v>0</v>
      </c>
      <c r="X53" s="4" t="s">
        <v>311</v>
      </c>
      <c r="Y53" s="4" t="s">
        <v>41</v>
      </c>
    </row>
    <row r="54" s="4" customFormat="1" spans="1:25">
      <c r="A54" s="4" t="s">
        <v>312</v>
      </c>
      <c r="B54" s="4" t="s">
        <v>26</v>
      </c>
      <c r="C54" s="4" t="s">
        <v>27</v>
      </c>
      <c r="D54" s="4" t="s">
        <v>313</v>
      </c>
      <c r="E54" s="4" t="s">
        <v>314</v>
      </c>
      <c r="F54" s="6">
        <v>44948</v>
      </c>
      <c r="G54" s="6">
        <v>44952</v>
      </c>
      <c r="H54" s="4">
        <v>1</v>
      </c>
      <c r="I54" s="4">
        <v>4</v>
      </c>
      <c r="J54" s="4">
        <v>4</v>
      </c>
      <c r="K54" s="4" t="s">
        <v>30</v>
      </c>
      <c r="L54" s="4">
        <v>5771</v>
      </c>
      <c r="M54" s="4">
        <v>5771</v>
      </c>
      <c r="N54" s="4" t="s">
        <v>315</v>
      </c>
      <c r="O54" s="4" t="s">
        <v>32</v>
      </c>
      <c r="P54" s="4" t="s">
        <v>33</v>
      </c>
      <c r="Q54" s="4">
        <v>0</v>
      </c>
      <c r="R54" s="7">
        <v>44947</v>
      </c>
      <c r="S54" s="6">
        <v>44955</v>
      </c>
      <c r="T54" s="4" t="s">
        <v>34</v>
      </c>
      <c r="U54" s="4">
        <v>5771</v>
      </c>
      <c r="V54" s="4">
        <v>0</v>
      </c>
      <c r="W54" s="4">
        <v>0</v>
      </c>
      <c r="X54" s="4" t="s">
        <v>316</v>
      </c>
      <c r="Y54" s="4" t="s">
        <v>317</v>
      </c>
    </row>
    <row r="55" s="4" customFormat="1" spans="1:25">
      <c r="A55" s="4" t="s">
        <v>318</v>
      </c>
      <c r="B55" s="4" t="s">
        <v>26</v>
      </c>
      <c r="C55" s="4" t="s">
        <v>27</v>
      </c>
      <c r="D55" s="4" t="s">
        <v>319</v>
      </c>
      <c r="E55" s="4" t="s">
        <v>320</v>
      </c>
      <c r="F55" s="6">
        <v>44948</v>
      </c>
      <c r="G55" s="6">
        <v>44952</v>
      </c>
      <c r="H55" s="4">
        <v>1</v>
      </c>
      <c r="I55" s="4">
        <v>4</v>
      </c>
      <c r="J55" s="4">
        <v>4</v>
      </c>
      <c r="K55" s="4" t="s">
        <v>30</v>
      </c>
      <c r="L55" s="4">
        <v>2840</v>
      </c>
      <c r="M55" s="4">
        <v>2840</v>
      </c>
      <c r="N55" s="4" t="s">
        <v>321</v>
      </c>
      <c r="O55" s="4" t="s">
        <v>32</v>
      </c>
      <c r="P55" s="4" t="s">
        <v>33</v>
      </c>
      <c r="Q55" s="4">
        <v>0</v>
      </c>
      <c r="R55" s="7">
        <v>44948</v>
      </c>
      <c r="S55" s="6">
        <v>44955</v>
      </c>
      <c r="T55" s="4" t="s">
        <v>34</v>
      </c>
      <c r="U55" s="4">
        <v>2840</v>
      </c>
      <c r="V55" s="4">
        <v>0</v>
      </c>
      <c r="W55" s="4">
        <v>0</v>
      </c>
      <c r="X55" s="4" t="s">
        <v>322</v>
      </c>
      <c r="Y55" s="4" t="s">
        <v>41</v>
      </c>
    </row>
    <row r="56" s="4" customFormat="1" spans="1:25">
      <c r="A56" s="4" t="s">
        <v>323</v>
      </c>
      <c r="B56" s="4" t="s">
        <v>26</v>
      </c>
      <c r="C56" s="4" t="s">
        <v>27</v>
      </c>
      <c r="D56" s="4" t="s">
        <v>324</v>
      </c>
      <c r="E56" s="4" t="s">
        <v>325</v>
      </c>
      <c r="F56" s="6">
        <v>44950</v>
      </c>
      <c r="G56" s="6">
        <v>44952</v>
      </c>
      <c r="H56" s="4">
        <v>1</v>
      </c>
      <c r="I56" s="4">
        <v>2</v>
      </c>
      <c r="J56" s="4">
        <v>2</v>
      </c>
      <c r="K56" s="4" t="s">
        <v>30</v>
      </c>
      <c r="L56" s="4">
        <v>7508</v>
      </c>
      <c r="M56" s="4">
        <v>7508</v>
      </c>
      <c r="N56" s="4" t="s">
        <v>326</v>
      </c>
      <c r="O56" s="4" t="s">
        <v>32</v>
      </c>
      <c r="P56" s="4" t="s">
        <v>33</v>
      </c>
      <c r="Q56" s="4">
        <v>0</v>
      </c>
      <c r="R56" s="7">
        <v>44948</v>
      </c>
      <c r="S56" s="6">
        <v>44955</v>
      </c>
      <c r="T56" s="4" t="s">
        <v>34</v>
      </c>
      <c r="U56" s="4">
        <v>7508</v>
      </c>
      <c r="V56" s="4">
        <v>0</v>
      </c>
      <c r="W56" s="4">
        <v>0</v>
      </c>
      <c r="X56" s="4" t="s">
        <v>327</v>
      </c>
      <c r="Y56" s="4" t="s">
        <v>328</v>
      </c>
    </row>
    <row r="57" s="4" customFormat="1" spans="1:25">
      <c r="A57" s="4" t="s">
        <v>329</v>
      </c>
      <c r="B57" s="4" t="s">
        <v>26</v>
      </c>
      <c r="C57" s="4" t="s">
        <v>27</v>
      </c>
      <c r="D57" s="4" t="s">
        <v>330</v>
      </c>
      <c r="E57" s="4" t="s">
        <v>225</v>
      </c>
      <c r="F57" s="6">
        <v>44951</v>
      </c>
      <c r="G57" s="6">
        <v>44952</v>
      </c>
      <c r="H57" s="4">
        <v>1</v>
      </c>
      <c r="I57" s="4">
        <v>1</v>
      </c>
      <c r="J57" s="4">
        <v>1</v>
      </c>
      <c r="K57" s="4" t="s">
        <v>30</v>
      </c>
      <c r="L57" s="4">
        <v>1062</v>
      </c>
      <c r="M57" s="4">
        <v>1062</v>
      </c>
      <c r="N57" s="4" t="s">
        <v>331</v>
      </c>
      <c r="O57" s="4" t="s">
        <v>32</v>
      </c>
      <c r="P57" s="4" t="s">
        <v>33</v>
      </c>
      <c r="Q57" s="4">
        <v>0</v>
      </c>
      <c r="R57" s="7">
        <v>44948</v>
      </c>
      <c r="S57" s="6">
        <v>44955</v>
      </c>
      <c r="T57" s="4" t="s">
        <v>34</v>
      </c>
      <c r="U57" s="4">
        <v>1062</v>
      </c>
      <c r="V57" s="4">
        <v>0</v>
      </c>
      <c r="W57" s="4">
        <v>0</v>
      </c>
      <c r="X57" s="4" t="s">
        <v>332</v>
      </c>
      <c r="Y57" s="4" t="s">
        <v>333</v>
      </c>
    </row>
    <row r="58" s="4" customFormat="1" spans="1:25">
      <c r="A58" s="4" t="s">
        <v>334</v>
      </c>
      <c r="B58" s="4" t="s">
        <v>26</v>
      </c>
      <c r="C58" s="4" t="s">
        <v>27</v>
      </c>
      <c r="D58" s="4" t="s">
        <v>335</v>
      </c>
      <c r="E58" s="4" t="s">
        <v>336</v>
      </c>
      <c r="F58" s="6">
        <v>44950</v>
      </c>
      <c r="G58" s="6">
        <v>44952</v>
      </c>
      <c r="H58" s="4">
        <v>1</v>
      </c>
      <c r="I58" s="4">
        <v>2</v>
      </c>
      <c r="J58" s="4">
        <v>2</v>
      </c>
      <c r="K58" s="4" t="s">
        <v>30</v>
      </c>
      <c r="L58" s="4">
        <v>1212</v>
      </c>
      <c r="M58" s="4">
        <v>1212</v>
      </c>
      <c r="N58" s="4" t="s">
        <v>337</v>
      </c>
      <c r="O58" s="4" t="s">
        <v>32</v>
      </c>
      <c r="P58" s="4" t="s">
        <v>33</v>
      </c>
      <c r="Q58" s="4">
        <v>0</v>
      </c>
      <c r="R58" s="7">
        <v>44948</v>
      </c>
      <c r="S58" s="6">
        <v>44955</v>
      </c>
      <c r="T58" s="4" t="s">
        <v>34</v>
      </c>
      <c r="U58" s="4">
        <v>1212</v>
      </c>
      <c r="V58" s="4">
        <v>0</v>
      </c>
      <c r="W58" s="4">
        <v>0</v>
      </c>
      <c r="X58" s="4" t="s">
        <v>338</v>
      </c>
      <c r="Y58" s="4" t="s">
        <v>41</v>
      </c>
    </row>
    <row r="59" s="4" customFormat="1" spans="1:25">
      <c r="A59" s="4" t="s">
        <v>339</v>
      </c>
      <c r="B59" s="4" t="s">
        <v>26</v>
      </c>
      <c r="C59" s="4" t="s">
        <v>27</v>
      </c>
      <c r="D59" s="4" t="s">
        <v>340</v>
      </c>
      <c r="E59" s="4" t="s">
        <v>341</v>
      </c>
      <c r="F59" s="6">
        <v>44949</v>
      </c>
      <c r="G59" s="6">
        <v>44952</v>
      </c>
      <c r="H59" s="4">
        <v>1</v>
      </c>
      <c r="I59" s="4">
        <v>3</v>
      </c>
      <c r="J59" s="4">
        <v>3</v>
      </c>
      <c r="K59" s="4" t="s">
        <v>30</v>
      </c>
      <c r="L59" s="4">
        <v>1503</v>
      </c>
      <c r="M59" s="4">
        <v>1503</v>
      </c>
      <c r="N59" s="4" t="s">
        <v>342</v>
      </c>
      <c r="O59" s="4" t="s">
        <v>32</v>
      </c>
      <c r="P59" s="4" t="s">
        <v>33</v>
      </c>
      <c r="Q59" s="4">
        <v>0</v>
      </c>
      <c r="R59" s="7">
        <v>44948</v>
      </c>
      <c r="S59" s="6">
        <v>44955</v>
      </c>
      <c r="T59" s="4" t="s">
        <v>34</v>
      </c>
      <c r="U59" s="4">
        <v>1503</v>
      </c>
      <c r="V59" s="4">
        <v>0</v>
      </c>
      <c r="W59" s="4">
        <v>0</v>
      </c>
      <c r="X59" s="4" t="s">
        <v>343</v>
      </c>
      <c r="Y59" s="4" t="s">
        <v>344</v>
      </c>
    </row>
    <row r="60" s="4" customFormat="1" spans="1:25">
      <c r="A60" s="4" t="s">
        <v>345</v>
      </c>
      <c r="B60" s="4" t="s">
        <v>26</v>
      </c>
      <c r="C60" s="4" t="s">
        <v>27</v>
      </c>
      <c r="D60" s="4" t="s">
        <v>346</v>
      </c>
      <c r="E60" s="4" t="s">
        <v>347</v>
      </c>
      <c r="F60" s="6">
        <v>44950</v>
      </c>
      <c r="G60" s="6">
        <v>44952</v>
      </c>
      <c r="H60" s="4">
        <v>1</v>
      </c>
      <c r="I60" s="4">
        <v>2</v>
      </c>
      <c r="J60" s="4">
        <v>2</v>
      </c>
      <c r="K60" s="4" t="s">
        <v>30</v>
      </c>
      <c r="L60" s="4">
        <v>16768</v>
      </c>
      <c r="M60" s="4">
        <v>16768</v>
      </c>
      <c r="N60" s="4" t="s">
        <v>348</v>
      </c>
      <c r="O60" s="4" t="s">
        <v>32</v>
      </c>
      <c r="P60" s="4" t="s">
        <v>33</v>
      </c>
      <c r="Q60" s="4">
        <v>0</v>
      </c>
      <c r="R60" s="7">
        <v>44948</v>
      </c>
      <c r="S60" s="6">
        <v>44955</v>
      </c>
      <c r="T60" s="4" t="s">
        <v>34</v>
      </c>
      <c r="U60" s="4">
        <v>16768</v>
      </c>
      <c r="V60" s="4">
        <v>0</v>
      </c>
      <c r="W60" s="4">
        <v>0</v>
      </c>
      <c r="X60" s="4" t="s">
        <v>349</v>
      </c>
      <c r="Y60" s="4" t="s">
        <v>350</v>
      </c>
    </row>
    <row r="61" s="4" customFormat="1" spans="1:25">
      <c r="A61" s="4" t="s">
        <v>351</v>
      </c>
      <c r="B61" s="4" t="s">
        <v>26</v>
      </c>
      <c r="C61" s="4" t="s">
        <v>27</v>
      </c>
      <c r="D61" s="4" t="s">
        <v>352</v>
      </c>
      <c r="E61" s="4" t="s">
        <v>353</v>
      </c>
      <c r="F61" s="6">
        <v>44950</v>
      </c>
      <c r="G61" s="6">
        <v>44952</v>
      </c>
      <c r="H61" s="4">
        <v>1</v>
      </c>
      <c r="I61" s="4">
        <v>2</v>
      </c>
      <c r="J61" s="4">
        <v>2</v>
      </c>
      <c r="K61" s="4" t="s">
        <v>30</v>
      </c>
      <c r="L61" s="4">
        <v>334</v>
      </c>
      <c r="M61" s="4">
        <v>334</v>
      </c>
      <c r="N61" s="4" t="s">
        <v>354</v>
      </c>
      <c r="O61" s="4" t="s">
        <v>32</v>
      </c>
      <c r="P61" s="4" t="s">
        <v>33</v>
      </c>
      <c r="Q61" s="4">
        <v>0</v>
      </c>
      <c r="R61" s="7">
        <v>44949</v>
      </c>
      <c r="S61" s="6">
        <v>44955</v>
      </c>
      <c r="T61" s="4" t="s">
        <v>34</v>
      </c>
      <c r="U61" s="4">
        <v>334</v>
      </c>
      <c r="V61" s="4">
        <v>0</v>
      </c>
      <c r="W61" s="4">
        <v>0</v>
      </c>
      <c r="X61" s="4" t="s">
        <v>355</v>
      </c>
      <c r="Y61" s="4" t="s">
        <v>356</v>
      </c>
    </row>
    <row r="62" s="4" customFormat="1" spans="1:25">
      <c r="A62" s="4" t="s">
        <v>357</v>
      </c>
      <c r="B62" s="4" t="s">
        <v>26</v>
      </c>
      <c r="C62" s="4" t="s">
        <v>27</v>
      </c>
      <c r="D62" s="4" t="s">
        <v>358</v>
      </c>
      <c r="E62" s="4" t="s">
        <v>359</v>
      </c>
      <c r="F62" s="6">
        <v>44951</v>
      </c>
      <c r="G62" s="6">
        <v>44952</v>
      </c>
      <c r="H62" s="4">
        <v>1</v>
      </c>
      <c r="I62" s="4">
        <v>1</v>
      </c>
      <c r="J62" s="4">
        <v>1</v>
      </c>
      <c r="K62" s="4" t="s">
        <v>30</v>
      </c>
      <c r="L62" s="4">
        <v>1262</v>
      </c>
      <c r="M62" s="4">
        <v>1262</v>
      </c>
      <c r="N62" s="4" t="s">
        <v>360</v>
      </c>
      <c r="O62" s="4" t="s">
        <v>32</v>
      </c>
      <c r="P62" s="4" t="s">
        <v>33</v>
      </c>
      <c r="Q62" s="4">
        <v>0</v>
      </c>
      <c r="R62" s="7">
        <v>44949</v>
      </c>
      <c r="S62" s="6">
        <v>44955</v>
      </c>
      <c r="T62" s="4" t="s">
        <v>34</v>
      </c>
      <c r="U62" s="4">
        <v>1262</v>
      </c>
      <c r="V62" s="4">
        <v>0</v>
      </c>
      <c r="W62" s="4">
        <v>0</v>
      </c>
      <c r="X62" s="4" t="s">
        <v>361</v>
      </c>
      <c r="Y62" s="4" t="s">
        <v>362</v>
      </c>
    </row>
    <row r="63" s="4" customFormat="1" spans="1:25">
      <c r="A63" s="4" t="s">
        <v>363</v>
      </c>
      <c r="B63" s="4" t="s">
        <v>26</v>
      </c>
      <c r="C63" s="4" t="s">
        <v>27</v>
      </c>
      <c r="D63" s="4" t="s">
        <v>364</v>
      </c>
      <c r="E63" s="4" t="s">
        <v>365</v>
      </c>
      <c r="F63" s="6">
        <v>44951</v>
      </c>
      <c r="G63" s="6">
        <v>44952</v>
      </c>
      <c r="H63" s="4">
        <v>1</v>
      </c>
      <c r="I63" s="4">
        <v>1</v>
      </c>
      <c r="J63" s="4">
        <v>1</v>
      </c>
      <c r="K63" s="4" t="s">
        <v>30</v>
      </c>
      <c r="L63" s="4">
        <v>267</v>
      </c>
      <c r="M63" s="4">
        <v>267</v>
      </c>
      <c r="N63" s="4" t="s">
        <v>366</v>
      </c>
      <c r="O63" s="4" t="s">
        <v>32</v>
      </c>
      <c r="P63" s="4" t="s">
        <v>33</v>
      </c>
      <c r="Q63" s="4">
        <v>0</v>
      </c>
      <c r="R63" s="7">
        <v>44949</v>
      </c>
      <c r="S63" s="6">
        <v>44955</v>
      </c>
      <c r="T63" s="4" t="s">
        <v>34</v>
      </c>
      <c r="U63" s="4">
        <v>267</v>
      </c>
      <c r="V63" s="4">
        <v>0</v>
      </c>
      <c r="W63" s="4">
        <v>0</v>
      </c>
      <c r="X63" s="4" t="s">
        <v>367</v>
      </c>
      <c r="Y63" s="4" t="s">
        <v>41</v>
      </c>
    </row>
    <row r="64" s="4" customFormat="1" spans="1:25">
      <c r="A64" s="4" t="s">
        <v>368</v>
      </c>
      <c r="B64" s="4" t="s">
        <v>26</v>
      </c>
      <c r="C64" s="4" t="s">
        <v>27</v>
      </c>
      <c r="D64" s="4" t="s">
        <v>167</v>
      </c>
      <c r="E64" s="4" t="s">
        <v>369</v>
      </c>
      <c r="F64" s="6">
        <v>44949</v>
      </c>
      <c r="G64" s="6">
        <v>44952</v>
      </c>
      <c r="H64" s="4">
        <v>1</v>
      </c>
      <c r="I64" s="4">
        <v>3</v>
      </c>
      <c r="J64" s="4">
        <v>3</v>
      </c>
      <c r="K64" s="4" t="s">
        <v>30</v>
      </c>
      <c r="L64" s="4">
        <v>3374</v>
      </c>
      <c r="M64" s="4">
        <v>3374</v>
      </c>
      <c r="N64" s="4" t="s">
        <v>370</v>
      </c>
      <c r="O64" s="4" t="s">
        <v>32</v>
      </c>
      <c r="P64" s="4" t="s">
        <v>33</v>
      </c>
      <c r="Q64" s="4">
        <v>0</v>
      </c>
      <c r="R64" s="7">
        <v>44949</v>
      </c>
      <c r="S64" s="6">
        <v>44955</v>
      </c>
      <c r="T64" s="4" t="s">
        <v>34</v>
      </c>
      <c r="U64" s="4">
        <v>3374</v>
      </c>
      <c r="V64" s="4">
        <v>0</v>
      </c>
      <c r="W64" s="4">
        <v>0</v>
      </c>
      <c r="X64" s="4" t="s">
        <v>371</v>
      </c>
      <c r="Y64" s="4" t="s">
        <v>372</v>
      </c>
    </row>
    <row r="65" s="4" customFormat="1" spans="1:25">
      <c r="A65" s="4" t="s">
        <v>373</v>
      </c>
      <c r="B65" s="4" t="s">
        <v>26</v>
      </c>
      <c r="C65" s="4" t="s">
        <v>27</v>
      </c>
      <c r="D65" s="4" t="s">
        <v>374</v>
      </c>
      <c r="E65" s="4" t="s">
        <v>375</v>
      </c>
      <c r="F65" s="6">
        <v>44949</v>
      </c>
      <c r="G65" s="6">
        <v>44952</v>
      </c>
      <c r="H65" s="4">
        <v>1</v>
      </c>
      <c r="I65" s="4">
        <v>3</v>
      </c>
      <c r="J65" s="4">
        <v>3</v>
      </c>
      <c r="K65" s="4" t="s">
        <v>30</v>
      </c>
      <c r="L65" s="4">
        <v>1596</v>
      </c>
      <c r="M65" s="4">
        <v>1596</v>
      </c>
      <c r="N65" s="4" t="s">
        <v>376</v>
      </c>
      <c r="O65" s="4" t="s">
        <v>32</v>
      </c>
      <c r="P65" s="4" t="s">
        <v>33</v>
      </c>
      <c r="Q65" s="4">
        <v>0</v>
      </c>
      <c r="R65" s="7">
        <v>44949</v>
      </c>
      <c r="S65" s="6">
        <v>44955</v>
      </c>
      <c r="T65" s="4" t="s">
        <v>34</v>
      </c>
      <c r="U65" s="4">
        <v>1596</v>
      </c>
      <c r="V65" s="4">
        <v>0</v>
      </c>
      <c r="W65" s="4">
        <v>0</v>
      </c>
      <c r="X65" s="4" t="s">
        <v>377</v>
      </c>
      <c r="Y65" s="4" t="s">
        <v>41</v>
      </c>
    </row>
    <row r="66" s="4" customFormat="1" spans="1:25">
      <c r="A66" s="4" t="s">
        <v>378</v>
      </c>
      <c r="B66" s="4" t="s">
        <v>26</v>
      </c>
      <c r="C66" s="4" t="s">
        <v>27</v>
      </c>
      <c r="D66" s="4" t="s">
        <v>379</v>
      </c>
      <c r="E66" s="4" t="s">
        <v>380</v>
      </c>
      <c r="F66" s="6">
        <v>44951</v>
      </c>
      <c r="G66" s="6">
        <v>44952</v>
      </c>
      <c r="H66" s="4">
        <v>1</v>
      </c>
      <c r="I66" s="4">
        <v>1</v>
      </c>
      <c r="J66" s="4">
        <v>1</v>
      </c>
      <c r="K66" s="4" t="s">
        <v>30</v>
      </c>
      <c r="L66" s="4">
        <v>557</v>
      </c>
      <c r="M66" s="4">
        <v>557</v>
      </c>
      <c r="N66" s="4" t="s">
        <v>381</v>
      </c>
      <c r="O66" s="4" t="s">
        <v>32</v>
      </c>
      <c r="P66" s="4" t="s">
        <v>33</v>
      </c>
      <c r="Q66" s="4">
        <v>0</v>
      </c>
      <c r="R66" s="7">
        <v>44949</v>
      </c>
      <c r="S66" s="6">
        <v>44955</v>
      </c>
      <c r="T66" s="4" t="s">
        <v>34</v>
      </c>
      <c r="U66" s="4">
        <v>557</v>
      </c>
      <c r="V66" s="4">
        <v>0</v>
      </c>
      <c r="W66" s="4">
        <v>0</v>
      </c>
      <c r="X66" s="4" t="s">
        <v>382</v>
      </c>
      <c r="Y66" s="4" t="s">
        <v>41</v>
      </c>
    </row>
    <row r="67" s="4" customFormat="1" spans="1:25">
      <c r="A67" s="4" t="s">
        <v>383</v>
      </c>
      <c r="B67" s="4" t="s">
        <v>26</v>
      </c>
      <c r="C67" s="4" t="s">
        <v>27</v>
      </c>
      <c r="D67" s="4" t="s">
        <v>384</v>
      </c>
      <c r="E67" s="4" t="s">
        <v>51</v>
      </c>
      <c r="F67" s="6">
        <v>44951</v>
      </c>
      <c r="G67" s="6">
        <v>44952</v>
      </c>
      <c r="H67" s="4">
        <v>1</v>
      </c>
      <c r="I67" s="4">
        <v>1</v>
      </c>
      <c r="J67" s="4">
        <v>1</v>
      </c>
      <c r="K67" s="4" t="s">
        <v>30</v>
      </c>
      <c r="L67" s="4">
        <v>476</v>
      </c>
      <c r="M67" s="4">
        <v>476</v>
      </c>
      <c r="N67" s="4" t="s">
        <v>385</v>
      </c>
      <c r="O67" s="4" t="s">
        <v>32</v>
      </c>
      <c r="P67" s="4" t="s">
        <v>33</v>
      </c>
      <c r="Q67" s="4">
        <v>0</v>
      </c>
      <c r="R67" s="7">
        <v>44949</v>
      </c>
      <c r="S67" s="6">
        <v>44955</v>
      </c>
      <c r="T67" s="4" t="s">
        <v>34</v>
      </c>
      <c r="U67" s="4">
        <v>476</v>
      </c>
      <c r="V67" s="4">
        <v>0</v>
      </c>
      <c r="W67" s="4">
        <v>0</v>
      </c>
      <c r="X67" s="4" t="s">
        <v>386</v>
      </c>
      <c r="Y67" s="4" t="s">
        <v>387</v>
      </c>
    </row>
    <row r="68" s="4" customFormat="1" spans="1:25">
      <c r="A68" s="4" t="s">
        <v>388</v>
      </c>
      <c r="B68" s="4" t="s">
        <v>26</v>
      </c>
      <c r="C68" s="4" t="s">
        <v>27</v>
      </c>
      <c r="D68" s="4" t="s">
        <v>389</v>
      </c>
      <c r="E68" s="4" t="s">
        <v>168</v>
      </c>
      <c r="F68" s="6">
        <v>44950</v>
      </c>
      <c r="G68" s="6">
        <v>44952</v>
      </c>
      <c r="H68" s="4">
        <v>1</v>
      </c>
      <c r="I68" s="4">
        <v>2</v>
      </c>
      <c r="J68" s="4">
        <v>2</v>
      </c>
      <c r="K68" s="4" t="s">
        <v>30</v>
      </c>
      <c r="L68" s="4">
        <v>1696</v>
      </c>
      <c r="M68" s="4">
        <v>1696</v>
      </c>
      <c r="N68" s="4" t="s">
        <v>390</v>
      </c>
      <c r="O68" s="4" t="s">
        <v>32</v>
      </c>
      <c r="P68" s="4" t="s">
        <v>33</v>
      </c>
      <c r="Q68" s="4">
        <v>0</v>
      </c>
      <c r="R68" s="7">
        <v>44949</v>
      </c>
      <c r="S68" s="6">
        <v>44955</v>
      </c>
      <c r="T68" s="4" t="s">
        <v>34</v>
      </c>
      <c r="U68" s="4">
        <v>1696</v>
      </c>
      <c r="V68" s="4">
        <v>0</v>
      </c>
      <c r="W68" s="4">
        <v>0</v>
      </c>
      <c r="X68" s="4" t="s">
        <v>391</v>
      </c>
      <c r="Y68" s="4" t="s">
        <v>392</v>
      </c>
    </row>
    <row r="69" s="4" customFormat="1" spans="1:25">
      <c r="A69" s="4" t="s">
        <v>393</v>
      </c>
      <c r="B69" s="4" t="s">
        <v>26</v>
      </c>
      <c r="C69" s="4" t="s">
        <v>27</v>
      </c>
      <c r="D69" s="4" t="s">
        <v>394</v>
      </c>
      <c r="E69" s="4" t="s">
        <v>185</v>
      </c>
      <c r="F69" s="6">
        <v>44951</v>
      </c>
      <c r="G69" s="6">
        <v>44952</v>
      </c>
      <c r="H69" s="4">
        <v>1</v>
      </c>
      <c r="I69" s="4">
        <v>1</v>
      </c>
      <c r="J69" s="4">
        <v>1</v>
      </c>
      <c r="K69" s="4" t="s">
        <v>30</v>
      </c>
      <c r="L69" s="4">
        <v>628</v>
      </c>
      <c r="M69" s="4">
        <v>628</v>
      </c>
      <c r="N69" s="4" t="s">
        <v>395</v>
      </c>
      <c r="O69" s="4" t="s">
        <v>32</v>
      </c>
      <c r="P69" s="4" t="s">
        <v>33</v>
      </c>
      <c r="Q69" s="4">
        <v>0</v>
      </c>
      <c r="R69" s="7">
        <v>44950</v>
      </c>
      <c r="S69" s="6">
        <v>44955</v>
      </c>
      <c r="T69" s="4" t="s">
        <v>34</v>
      </c>
      <c r="U69" s="4">
        <v>628</v>
      </c>
      <c r="V69" s="4">
        <v>0</v>
      </c>
      <c r="W69" s="4">
        <v>0</v>
      </c>
      <c r="X69" s="4" t="s">
        <v>396</v>
      </c>
      <c r="Y69" s="4" t="s">
        <v>41</v>
      </c>
    </row>
    <row r="70" s="4" customFormat="1" spans="1:25">
      <c r="A70" s="4" t="s">
        <v>397</v>
      </c>
      <c r="B70" s="4" t="s">
        <v>26</v>
      </c>
      <c r="C70" s="4" t="s">
        <v>27</v>
      </c>
      <c r="D70" s="4" t="s">
        <v>398</v>
      </c>
      <c r="E70" s="4" t="s">
        <v>399</v>
      </c>
      <c r="F70" s="6">
        <v>44951</v>
      </c>
      <c r="G70" s="6">
        <v>44952</v>
      </c>
      <c r="H70" s="4">
        <v>1</v>
      </c>
      <c r="I70" s="4">
        <v>1</v>
      </c>
      <c r="J70" s="4">
        <v>1</v>
      </c>
      <c r="K70" s="4" t="s">
        <v>30</v>
      </c>
      <c r="L70" s="4">
        <v>664</v>
      </c>
      <c r="M70" s="4">
        <v>664</v>
      </c>
      <c r="N70" s="4" t="s">
        <v>400</v>
      </c>
      <c r="O70" s="4" t="s">
        <v>32</v>
      </c>
      <c r="P70" s="4" t="s">
        <v>33</v>
      </c>
      <c r="Q70" s="4">
        <v>0</v>
      </c>
      <c r="R70" s="7">
        <v>44950</v>
      </c>
      <c r="S70" s="6">
        <v>44955</v>
      </c>
      <c r="T70" s="4" t="s">
        <v>34</v>
      </c>
      <c r="U70" s="4">
        <v>664</v>
      </c>
      <c r="V70" s="4">
        <v>0</v>
      </c>
      <c r="W70" s="4">
        <v>0</v>
      </c>
      <c r="X70" s="4" t="s">
        <v>401</v>
      </c>
      <c r="Y70" s="4" t="s">
        <v>41</v>
      </c>
    </row>
    <row r="71" s="4" customFormat="1" spans="1:25">
      <c r="A71" s="4" t="s">
        <v>402</v>
      </c>
      <c r="B71" s="4" t="s">
        <v>26</v>
      </c>
      <c r="C71" s="4" t="s">
        <v>27</v>
      </c>
      <c r="D71" s="4" t="s">
        <v>403</v>
      </c>
      <c r="E71" s="4" t="s">
        <v>404</v>
      </c>
      <c r="F71" s="6">
        <v>44951</v>
      </c>
      <c r="G71" s="6">
        <v>44952</v>
      </c>
      <c r="H71" s="4">
        <v>1</v>
      </c>
      <c r="I71" s="4">
        <v>1</v>
      </c>
      <c r="J71" s="4">
        <v>1</v>
      </c>
      <c r="K71" s="4" t="s">
        <v>30</v>
      </c>
      <c r="L71" s="4">
        <v>1552</v>
      </c>
      <c r="M71" s="4">
        <v>1552</v>
      </c>
      <c r="N71" s="4" t="s">
        <v>405</v>
      </c>
      <c r="O71" s="4" t="s">
        <v>32</v>
      </c>
      <c r="P71" s="4" t="s">
        <v>33</v>
      </c>
      <c r="Q71" s="4">
        <v>0</v>
      </c>
      <c r="R71" s="7">
        <v>44950</v>
      </c>
      <c r="S71" s="6">
        <v>44955</v>
      </c>
      <c r="T71" s="4" t="s">
        <v>34</v>
      </c>
      <c r="U71" s="4">
        <v>1552</v>
      </c>
      <c r="V71" s="4">
        <v>0</v>
      </c>
      <c r="W71" s="4">
        <v>0</v>
      </c>
      <c r="X71" s="4" t="s">
        <v>406</v>
      </c>
      <c r="Y71" s="4" t="s">
        <v>41</v>
      </c>
    </row>
    <row r="72" s="4" customFormat="1" spans="1:25">
      <c r="A72" s="4" t="s">
        <v>407</v>
      </c>
      <c r="B72" s="4" t="s">
        <v>26</v>
      </c>
      <c r="C72" s="4" t="s">
        <v>27</v>
      </c>
      <c r="D72" s="4" t="s">
        <v>408</v>
      </c>
      <c r="E72" s="4" t="s">
        <v>409</v>
      </c>
      <c r="F72" s="6">
        <v>44951</v>
      </c>
      <c r="G72" s="6">
        <v>44952</v>
      </c>
      <c r="H72" s="4">
        <v>1</v>
      </c>
      <c r="I72" s="4">
        <v>1</v>
      </c>
      <c r="J72" s="4">
        <v>1</v>
      </c>
      <c r="K72" s="4" t="s">
        <v>30</v>
      </c>
      <c r="L72" s="4">
        <v>524</v>
      </c>
      <c r="M72" s="4">
        <v>524</v>
      </c>
      <c r="N72" s="4" t="s">
        <v>410</v>
      </c>
      <c r="O72" s="4" t="s">
        <v>32</v>
      </c>
      <c r="P72" s="4" t="s">
        <v>33</v>
      </c>
      <c r="Q72" s="4">
        <v>0</v>
      </c>
      <c r="R72" s="7">
        <v>44950</v>
      </c>
      <c r="S72" s="6">
        <v>44955</v>
      </c>
      <c r="T72" s="4" t="s">
        <v>34</v>
      </c>
      <c r="U72" s="4">
        <v>524</v>
      </c>
      <c r="V72" s="4">
        <v>0</v>
      </c>
      <c r="W72" s="4">
        <v>0</v>
      </c>
      <c r="X72" s="4" t="s">
        <v>411</v>
      </c>
      <c r="Y72" s="4" t="s">
        <v>412</v>
      </c>
    </row>
    <row r="73" s="4" customFormat="1" spans="1:25">
      <c r="A73" s="4" t="s">
        <v>413</v>
      </c>
      <c r="B73" s="4" t="s">
        <v>26</v>
      </c>
      <c r="C73" s="4" t="s">
        <v>27</v>
      </c>
      <c r="D73" s="4" t="s">
        <v>414</v>
      </c>
      <c r="E73" s="4" t="s">
        <v>220</v>
      </c>
      <c r="F73" s="6">
        <v>44951</v>
      </c>
      <c r="G73" s="6">
        <v>44952</v>
      </c>
      <c r="H73" s="4">
        <v>1</v>
      </c>
      <c r="I73" s="4">
        <v>1</v>
      </c>
      <c r="J73" s="4">
        <v>1</v>
      </c>
      <c r="K73" s="4" t="s">
        <v>30</v>
      </c>
      <c r="L73" s="4">
        <v>812</v>
      </c>
      <c r="M73" s="4">
        <v>812</v>
      </c>
      <c r="N73" s="4" t="s">
        <v>415</v>
      </c>
      <c r="O73" s="4" t="s">
        <v>32</v>
      </c>
      <c r="P73" s="4" t="s">
        <v>33</v>
      </c>
      <c r="Q73" s="4">
        <v>0</v>
      </c>
      <c r="R73" s="7">
        <v>44950</v>
      </c>
      <c r="S73" s="6">
        <v>44955</v>
      </c>
      <c r="T73" s="4" t="s">
        <v>34</v>
      </c>
      <c r="U73" s="4">
        <v>812</v>
      </c>
      <c r="V73" s="4">
        <v>0</v>
      </c>
      <c r="W73" s="4">
        <v>0</v>
      </c>
      <c r="X73" s="4" t="s">
        <v>416</v>
      </c>
      <c r="Y73" s="4" t="s">
        <v>41</v>
      </c>
    </row>
    <row r="74" s="4" customFormat="1" spans="1:25">
      <c r="A74" s="4" t="s">
        <v>417</v>
      </c>
      <c r="B74" s="4" t="s">
        <v>26</v>
      </c>
      <c r="C74" s="4" t="s">
        <v>27</v>
      </c>
      <c r="D74" s="4" t="s">
        <v>418</v>
      </c>
      <c r="E74" s="4" t="s">
        <v>419</v>
      </c>
      <c r="F74" s="6">
        <v>44951</v>
      </c>
      <c r="G74" s="6">
        <v>44952</v>
      </c>
      <c r="H74" s="4">
        <v>1</v>
      </c>
      <c r="I74" s="4">
        <v>1</v>
      </c>
      <c r="J74" s="4">
        <v>1</v>
      </c>
      <c r="K74" s="4" t="s">
        <v>30</v>
      </c>
      <c r="L74" s="4">
        <v>388</v>
      </c>
      <c r="M74" s="4">
        <v>388</v>
      </c>
      <c r="N74" s="4" t="s">
        <v>420</v>
      </c>
      <c r="O74" s="4" t="s">
        <v>32</v>
      </c>
      <c r="P74" s="4" t="s">
        <v>33</v>
      </c>
      <c r="Q74" s="4">
        <v>0</v>
      </c>
      <c r="R74" s="7">
        <v>44950</v>
      </c>
      <c r="S74" s="6">
        <v>44955</v>
      </c>
      <c r="T74" s="4" t="s">
        <v>34</v>
      </c>
      <c r="U74" s="4">
        <v>388</v>
      </c>
      <c r="V74" s="4">
        <v>0</v>
      </c>
      <c r="W74" s="4">
        <v>0</v>
      </c>
      <c r="X74" s="4" t="s">
        <v>421</v>
      </c>
      <c r="Y74" s="4" t="s">
        <v>41</v>
      </c>
    </row>
    <row r="75" s="4" customFormat="1" spans="1:25">
      <c r="A75" s="4" t="s">
        <v>422</v>
      </c>
      <c r="B75" s="4" t="s">
        <v>26</v>
      </c>
      <c r="C75" s="4" t="s">
        <v>27</v>
      </c>
      <c r="D75" s="4" t="s">
        <v>423</v>
      </c>
      <c r="E75" s="4" t="s">
        <v>424</v>
      </c>
      <c r="F75" s="6">
        <v>44950</v>
      </c>
      <c r="G75" s="6">
        <v>44952</v>
      </c>
      <c r="H75" s="4">
        <v>1</v>
      </c>
      <c r="I75" s="4">
        <v>2</v>
      </c>
      <c r="J75" s="4">
        <v>2</v>
      </c>
      <c r="K75" s="4" t="s">
        <v>30</v>
      </c>
      <c r="L75" s="4">
        <v>1162</v>
      </c>
      <c r="M75" s="4">
        <v>1162</v>
      </c>
      <c r="N75" s="4" t="s">
        <v>425</v>
      </c>
      <c r="O75" s="4" t="s">
        <v>32</v>
      </c>
      <c r="P75" s="4" t="s">
        <v>33</v>
      </c>
      <c r="Q75" s="4">
        <v>0</v>
      </c>
      <c r="R75" s="7">
        <v>44950</v>
      </c>
      <c r="S75" s="6">
        <v>44955</v>
      </c>
      <c r="T75" s="4" t="s">
        <v>34</v>
      </c>
      <c r="U75" s="4">
        <v>1162</v>
      </c>
      <c r="V75" s="4">
        <v>0</v>
      </c>
      <c r="W75" s="4">
        <v>0</v>
      </c>
      <c r="X75" s="4" t="s">
        <v>426</v>
      </c>
      <c r="Y75" s="4" t="s">
        <v>41</v>
      </c>
    </row>
    <row r="76" s="4" customFormat="1" spans="1:25">
      <c r="A76" s="4" t="s">
        <v>427</v>
      </c>
      <c r="B76" s="4" t="s">
        <v>26</v>
      </c>
      <c r="C76" s="4" t="s">
        <v>27</v>
      </c>
      <c r="D76" s="4" t="s">
        <v>428</v>
      </c>
      <c r="E76" s="4" t="s">
        <v>39</v>
      </c>
      <c r="F76" s="6">
        <v>44951</v>
      </c>
      <c r="G76" s="6">
        <v>44952</v>
      </c>
      <c r="H76" s="4">
        <v>2</v>
      </c>
      <c r="I76" s="4">
        <v>1</v>
      </c>
      <c r="J76" s="4">
        <v>2</v>
      </c>
      <c r="K76" s="4" t="s">
        <v>30</v>
      </c>
      <c r="L76" s="4">
        <v>440</v>
      </c>
      <c r="M76" s="4">
        <v>440</v>
      </c>
      <c r="N76" s="4" t="s">
        <v>429</v>
      </c>
      <c r="O76" s="4" t="s">
        <v>32</v>
      </c>
      <c r="P76" s="4" t="s">
        <v>33</v>
      </c>
      <c r="Q76" s="4">
        <v>0</v>
      </c>
      <c r="R76" s="7">
        <v>44950</v>
      </c>
      <c r="S76" s="6">
        <v>44955</v>
      </c>
      <c r="T76" s="4" t="s">
        <v>34</v>
      </c>
      <c r="U76" s="4">
        <v>440</v>
      </c>
      <c r="V76" s="4">
        <v>0</v>
      </c>
      <c r="W76" s="4">
        <v>0</v>
      </c>
      <c r="X76" s="4" t="s">
        <v>430</v>
      </c>
      <c r="Y76" s="4" t="s">
        <v>431</v>
      </c>
    </row>
    <row r="77" s="4" customFormat="1" spans="1:25">
      <c r="A77" s="4" t="s">
        <v>432</v>
      </c>
      <c r="B77" s="4" t="s">
        <v>26</v>
      </c>
      <c r="C77" s="4" t="s">
        <v>27</v>
      </c>
      <c r="D77" s="4" t="s">
        <v>433</v>
      </c>
      <c r="E77" s="4" t="s">
        <v>144</v>
      </c>
      <c r="F77" s="6">
        <v>44951</v>
      </c>
      <c r="G77" s="6">
        <v>44952</v>
      </c>
      <c r="H77" s="4">
        <v>1</v>
      </c>
      <c r="I77" s="4">
        <v>1</v>
      </c>
      <c r="J77" s="4">
        <v>1</v>
      </c>
      <c r="K77" s="4" t="s">
        <v>30</v>
      </c>
      <c r="L77" s="4">
        <v>343</v>
      </c>
      <c r="M77" s="4">
        <v>343</v>
      </c>
      <c r="N77" s="4" t="s">
        <v>434</v>
      </c>
      <c r="O77" s="4" t="s">
        <v>32</v>
      </c>
      <c r="P77" s="4" t="s">
        <v>33</v>
      </c>
      <c r="Q77" s="4">
        <v>0</v>
      </c>
      <c r="R77" s="7">
        <v>44950</v>
      </c>
      <c r="S77" s="6">
        <v>44955</v>
      </c>
      <c r="T77" s="4" t="s">
        <v>34</v>
      </c>
      <c r="U77" s="4">
        <v>343</v>
      </c>
      <c r="V77" s="4">
        <v>0</v>
      </c>
      <c r="W77" s="4">
        <v>0</v>
      </c>
      <c r="X77" s="4" t="s">
        <v>435</v>
      </c>
      <c r="Y77" s="4" t="s">
        <v>436</v>
      </c>
    </row>
    <row r="78" s="4" customFormat="1" spans="1:25">
      <c r="A78" s="4" t="s">
        <v>437</v>
      </c>
      <c r="B78" s="4" t="s">
        <v>26</v>
      </c>
      <c r="C78" s="4" t="s">
        <v>27</v>
      </c>
      <c r="D78" s="4" t="s">
        <v>302</v>
      </c>
      <c r="E78" s="4" t="s">
        <v>438</v>
      </c>
      <c r="F78" s="6">
        <v>44951</v>
      </c>
      <c r="G78" s="6">
        <v>44952</v>
      </c>
      <c r="H78" s="4">
        <v>1</v>
      </c>
      <c r="I78" s="4">
        <v>1</v>
      </c>
      <c r="J78" s="4">
        <v>1</v>
      </c>
      <c r="K78" s="4" t="s">
        <v>30</v>
      </c>
      <c r="L78" s="4">
        <v>573</v>
      </c>
      <c r="M78" s="4">
        <v>573</v>
      </c>
      <c r="N78" s="4" t="s">
        <v>439</v>
      </c>
      <c r="O78" s="4" t="s">
        <v>32</v>
      </c>
      <c r="P78" s="4" t="s">
        <v>33</v>
      </c>
      <c r="Q78" s="4">
        <v>0</v>
      </c>
      <c r="R78" s="7">
        <v>44950</v>
      </c>
      <c r="S78" s="6">
        <v>44955</v>
      </c>
      <c r="T78" s="4" t="s">
        <v>34</v>
      </c>
      <c r="U78" s="4">
        <v>573</v>
      </c>
      <c r="V78" s="4">
        <v>0</v>
      </c>
      <c r="W78" s="4">
        <v>0</v>
      </c>
      <c r="X78" s="4" t="s">
        <v>440</v>
      </c>
      <c r="Y78" s="4" t="s">
        <v>441</v>
      </c>
    </row>
    <row r="79" s="4" customFormat="1" spans="1:25">
      <c r="A79" s="4" t="s">
        <v>442</v>
      </c>
      <c r="B79" s="4" t="s">
        <v>26</v>
      </c>
      <c r="C79" s="4" t="s">
        <v>27</v>
      </c>
      <c r="D79" s="4" t="s">
        <v>443</v>
      </c>
      <c r="E79" s="4" t="s">
        <v>444</v>
      </c>
      <c r="F79" s="6">
        <v>44950</v>
      </c>
      <c r="G79" s="6">
        <v>44952</v>
      </c>
      <c r="H79" s="4">
        <v>1</v>
      </c>
      <c r="I79" s="4">
        <v>2</v>
      </c>
      <c r="J79" s="4">
        <v>2</v>
      </c>
      <c r="K79" s="4" t="s">
        <v>30</v>
      </c>
      <c r="L79" s="4">
        <v>1844</v>
      </c>
      <c r="M79" s="4">
        <v>1844</v>
      </c>
      <c r="N79" s="4" t="s">
        <v>445</v>
      </c>
      <c r="O79" s="4" t="s">
        <v>32</v>
      </c>
      <c r="P79" s="4" t="s">
        <v>33</v>
      </c>
      <c r="Q79" s="4">
        <v>0</v>
      </c>
      <c r="R79" s="7">
        <v>44950</v>
      </c>
      <c r="S79" s="6">
        <v>44955</v>
      </c>
      <c r="T79" s="4" t="s">
        <v>34</v>
      </c>
      <c r="U79" s="4">
        <v>1844</v>
      </c>
      <c r="V79" s="4">
        <v>0</v>
      </c>
      <c r="W79" s="4">
        <v>0</v>
      </c>
      <c r="X79" s="4" t="s">
        <v>446</v>
      </c>
      <c r="Y79" s="4" t="s">
        <v>447</v>
      </c>
    </row>
    <row r="80" s="4" customFormat="1" spans="1:25">
      <c r="A80" s="4" t="s">
        <v>448</v>
      </c>
      <c r="B80" s="4" t="s">
        <v>26</v>
      </c>
      <c r="C80" s="4" t="s">
        <v>27</v>
      </c>
      <c r="D80" s="4" t="s">
        <v>449</v>
      </c>
      <c r="E80" s="4" t="s">
        <v>450</v>
      </c>
      <c r="F80" s="6">
        <v>44950</v>
      </c>
      <c r="G80" s="6">
        <v>44952</v>
      </c>
      <c r="H80" s="4">
        <v>1</v>
      </c>
      <c r="I80" s="4">
        <v>2</v>
      </c>
      <c r="J80" s="4">
        <v>2</v>
      </c>
      <c r="K80" s="4" t="s">
        <v>30</v>
      </c>
      <c r="L80" s="4">
        <v>1602</v>
      </c>
      <c r="M80" s="4">
        <v>1602</v>
      </c>
      <c r="N80" s="4" t="s">
        <v>451</v>
      </c>
      <c r="O80" s="4" t="s">
        <v>32</v>
      </c>
      <c r="P80" s="4" t="s">
        <v>33</v>
      </c>
      <c r="Q80" s="4">
        <v>0</v>
      </c>
      <c r="R80" s="7">
        <v>44950</v>
      </c>
      <c r="S80" s="6">
        <v>44955</v>
      </c>
      <c r="T80" s="4" t="s">
        <v>34</v>
      </c>
      <c r="U80" s="4">
        <v>1602</v>
      </c>
      <c r="V80" s="4">
        <v>0</v>
      </c>
      <c r="W80" s="4">
        <v>0</v>
      </c>
      <c r="X80" s="4" t="s">
        <v>452</v>
      </c>
      <c r="Y80" s="4" t="s">
        <v>41</v>
      </c>
    </row>
    <row r="81" s="4" customFormat="1" spans="1:25">
      <c r="A81" s="4" t="s">
        <v>453</v>
      </c>
      <c r="B81" s="4" t="s">
        <v>26</v>
      </c>
      <c r="C81" s="4" t="s">
        <v>27</v>
      </c>
      <c r="D81" s="4" t="s">
        <v>454</v>
      </c>
      <c r="E81" s="4" t="s">
        <v>455</v>
      </c>
      <c r="F81" s="6">
        <v>44950</v>
      </c>
      <c r="G81" s="6">
        <v>44952</v>
      </c>
      <c r="H81" s="4">
        <v>1</v>
      </c>
      <c r="I81" s="4">
        <v>2</v>
      </c>
      <c r="J81" s="4">
        <v>2</v>
      </c>
      <c r="K81" s="4" t="s">
        <v>30</v>
      </c>
      <c r="L81" s="4">
        <v>302</v>
      </c>
      <c r="M81" s="4">
        <v>302</v>
      </c>
      <c r="N81" s="4" t="s">
        <v>456</v>
      </c>
      <c r="O81" s="4" t="s">
        <v>32</v>
      </c>
      <c r="P81" s="4" t="s">
        <v>33</v>
      </c>
      <c r="Q81" s="4">
        <v>0</v>
      </c>
      <c r="R81" s="7">
        <v>44950</v>
      </c>
      <c r="S81" s="6">
        <v>44955</v>
      </c>
      <c r="T81" s="4" t="s">
        <v>34</v>
      </c>
      <c r="U81" s="4">
        <v>302</v>
      </c>
      <c r="V81" s="4">
        <v>0</v>
      </c>
      <c r="W81" s="4">
        <v>0</v>
      </c>
      <c r="X81" s="4" t="s">
        <v>457</v>
      </c>
      <c r="Y81" s="4" t="s">
        <v>41</v>
      </c>
    </row>
    <row r="82" s="4" customFormat="1" spans="1:25">
      <c r="A82" s="4" t="s">
        <v>458</v>
      </c>
      <c r="B82" s="4" t="s">
        <v>26</v>
      </c>
      <c r="C82" s="4" t="s">
        <v>27</v>
      </c>
      <c r="D82" s="4" t="s">
        <v>459</v>
      </c>
      <c r="E82" s="4" t="s">
        <v>225</v>
      </c>
      <c r="F82" s="6">
        <v>44951</v>
      </c>
      <c r="G82" s="6">
        <v>44952</v>
      </c>
      <c r="H82" s="4">
        <v>1</v>
      </c>
      <c r="I82" s="4">
        <v>1</v>
      </c>
      <c r="J82" s="4">
        <v>1</v>
      </c>
      <c r="K82" s="4" t="s">
        <v>30</v>
      </c>
      <c r="L82" s="4">
        <v>716</v>
      </c>
      <c r="M82" s="4">
        <v>716</v>
      </c>
      <c r="N82" s="4" t="s">
        <v>460</v>
      </c>
      <c r="O82" s="4" t="s">
        <v>32</v>
      </c>
      <c r="P82" s="4" t="s">
        <v>33</v>
      </c>
      <c r="Q82" s="4">
        <v>0</v>
      </c>
      <c r="R82" s="7">
        <v>44950</v>
      </c>
      <c r="S82" s="6">
        <v>44955</v>
      </c>
      <c r="T82" s="4" t="s">
        <v>34</v>
      </c>
      <c r="U82" s="4">
        <v>716</v>
      </c>
      <c r="V82" s="4">
        <v>0</v>
      </c>
      <c r="W82" s="4">
        <v>0</v>
      </c>
      <c r="X82" s="4" t="s">
        <v>41</v>
      </c>
      <c r="Y82" s="4" t="s">
        <v>461</v>
      </c>
    </row>
    <row r="83" s="4" customFormat="1" spans="1:25">
      <c r="A83" s="4" t="s">
        <v>462</v>
      </c>
      <c r="B83" s="4" t="s">
        <v>26</v>
      </c>
      <c r="C83" s="4" t="s">
        <v>27</v>
      </c>
      <c r="D83" s="4" t="s">
        <v>463</v>
      </c>
      <c r="E83" s="4" t="s">
        <v>464</v>
      </c>
      <c r="F83" s="6">
        <v>44950</v>
      </c>
      <c r="G83" s="6">
        <v>44952</v>
      </c>
      <c r="H83" s="4">
        <v>1</v>
      </c>
      <c r="I83" s="4">
        <v>2</v>
      </c>
      <c r="J83" s="4">
        <v>2</v>
      </c>
      <c r="K83" s="4" t="s">
        <v>30</v>
      </c>
      <c r="L83" s="4">
        <v>1158</v>
      </c>
      <c r="M83" s="4">
        <v>1158</v>
      </c>
      <c r="N83" s="4" t="s">
        <v>465</v>
      </c>
      <c r="O83" s="4" t="s">
        <v>32</v>
      </c>
      <c r="P83" s="4" t="s">
        <v>33</v>
      </c>
      <c r="Q83" s="4">
        <v>0</v>
      </c>
      <c r="R83" s="7">
        <v>44950</v>
      </c>
      <c r="S83" s="6">
        <v>44955</v>
      </c>
      <c r="T83" s="4" t="s">
        <v>34</v>
      </c>
      <c r="U83" s="4">
        <v>1158</v>
      </c>
      <c r="V83" s="4">
        <v>0</v>
      </c>
      <c r="W83" s="4">
        <v>0</v>
      </c>
      <c r="X83" s="4" t="s">
        <v>466</v>
      </c>
      <c r="Y83" s="4" t="s">
        <v>467</v>
      </c>
    </row>
    <row r="84" s="4" customFormat="1" spans="1:25">
      <c r="A84" s="4" t="s">
        <v>468</v>
      </c>
      <c r="B84" s="4" t="s">
        <v>26</v>
      </c>
      <c r="C84" s="4" t="s">
        <v>27</v>
      </c>
      <c r="D84" s="4" t="s">
        <v>469</v>
      </c>
      <c r="E84" s="4" t="s">
        <v>470</v>
      </c>
      <c r="F84" s="6">
        <v>44951</v>
      </c>
      <c r="G84" s="6">
        <v>44952</v>
      </c>
      <c r="H84" s="4">
        <v>1</v>
      </c>
      <c r="I84" s="4">
        <v>1</v>
      </c>
      <c r="J84" s="4">
        <v>1</v>
      </c>
      <c r="K84" s="4" t="s">
        <v>30</v>
      </c>
      <c r="L84" s="4">
        <v>453</v>
      </c>
      <c r="M84" s="4">
        <v>453</v>
      </c>
      <c r="N84" s="4" t="s">
        <v>471</v>
      </c>
      <c r="O84" s="4" t="s">
        <v>32</v>
      </c>
      <c r="P84" s="4" t="s">
        <v>33</v>
      </c>
      <c r="Q84" s="4">
        <v>0</v>
      </c>
      <c r="R84" s="7">
        <v>44950</v>
      </c>
      <c r="S84" s="6">
        <v>44955</v>
      </c>
      <c r="T84" s="4" t="s">
        <v>34</v>
      </c>
      <c r="U84" s="4">
        <v>453</v>
      </c>
      <c r="V84" s="4">
        <v>0</v>
      </c>
      <c r="W84" s="4">
        <v>0</v>
      </c>
      <c r="X84" s="4" t="s">
        <v>472</v>
      </c>
      <c r="Y84" s="4" t="s">
        <v>473</v>
      </c>
    </row>
    <row r="85" s="4" customFormat="1" spans="1:25">
      <c r="A85" s="4" t="s">
        <v>474</v>
      </c>
      <c r="B85" s="4" t="s">
        <v>26</v>
      </c>
      <c r="C85" s="4" t="s">
        <v>27</v>
      </c>
      <c r="D85" s="4" t="s">
        <v>230</v>
      </c>
      <c r="E85" s="4" t="s">
        <v>231</v>
      </c>
      <c r="F85" s="6">
        <v>44951</v>
      </c>
      <c r="G85" s="6">
        <v>44952</v>
      </c>
      <c r="H85" s="4">
        <v>1</v>
      </c>
      <c r="I85" s="4">
        <v>1</v>
      </c>
      <c r="J85" s="4">
        <v>1</v>
      </c>
      <c r="K85" s="4" t="s">
        <v>30</v>
      </c>
      <c r="L85" s="4">
        <v>363</v>
      </c>
      <c r="M85" s="4">
        <v>363</v>
      </c>
      <c r="N85" s="4" t="s">
        <v>475</v>
      </c>
      <c r="O85" s="4" t="s">
        <v>32</v>
      </c>
      <c r="P85" s="4" t="s">
        <v>33</v>
      </c>
      <c r="Q85" s="4">
        <v>0</v>
      </c>
      <c r="R85" s="7">
        <v>44950</v>
      </c>
      <c r="S85" s="6">
        <v>44955</v>
      </c>
      <c r="T85" s="4" t="s">
        <v>34</v>
      </c>
      <c r="U85" s="4">
        <v>363</v>
      </c>
      <c r="V85" s="4">
        <v>0</v>
      </c>
      <c r="W85" s="4">
        <v>0</v>
      </c>
      <c r="X85" s="4" t="s">
        <v>476</v>
      </c>
      <c r="Y85" s="4" t="s">
        <v>477</v>
      </c>
    </row>
    <row r="86" s="4" customFormat="1" spans="1:25">
      <c r="A86" s="4" t="s">
        <v>478</v>
      </c>
      <c r="B86" s="4" t="s">
        <v>26</v>
      </c>
      <c r="C86" s="4" t="s">
        <v>27</v>
      </c>
      <c r="D86" s="4" t="s">
        <v>479</v>
      </c>
      <c r="E86" s="4" t="s">
        <v>480</v>
      </c>
      <c r="F86" s="6">
        <v>44950</v>
      </c>
      <c r="G86" s="6">
        <v>44952</v>
      </c>
      <c r="H86" s="4">
        <v>1</v>
      </c>
      <c r="I86" s="4">
        <v>2</v>
      </c>
      <c r="J86" s="4">
        <v>2</v>
      </c>
      <c r="K86" s="4" t="s">
        <v>30</v>
      </c>
      <c r="L86" s="4">
        <v>1150</v>
      </c>
      <c r="M86" s="4">
        <v>1150</v>
      </c>
      <c r="N86" s="4" t="s">
        <v>481</v>
      </c>
      <c r="O86" s="4" t="s">
        <v>32</v>
      </c>
      <c r="P86" s="4" t="s">
        <v>33</v>
      </c>
      <c r="Q86" s="4">
        <v>0</v>
      </c>
      <c r="R86" s="7">
        <v>44950</v>
      </c>
      <c r="S86" s="6">
        <v>44955</v>
      </c>
      <c r="T86" s="4" t="s">
        <v>34</v>
      </c>
      <c r="U86" s="4">
        <v>1150</v>
      </c>
      <c r="V86" s="4">
        <v>0</v>
      </c>
      <c r="W86" s="4">
        <v>0</v>
      </c>
      <c r="X86" s="4" t="s">
        <v>482</v>
      </c>
      <c r="Y86" s="4" t="s">
        <v>41</v>
      </c>
    </row>
    <row r="87" s="4" customFormat="1" spans="1:25">
      <c r="A87" s="4" t="s">
        <v>483</v>
      </c>
      <c r="B87" s="4" t="s">
        <v>26</v>
      </c>
      <c r="C87" s="4" t="s">
        <v>27</v>
      </c>
      <c r="D87" s="4" t="s">
        <v>484</v>
      </c>
      <c r="E87" s="4" t="s">
        <v>485</v>
      </c>
      <c r="F87" s="6">
        <v>44951</v>
      </c>
      <c r="G87" s="6">
        <v>44952</v>
      </c>
      <c r="H87" s="4">
        <v>1</v>
      </c>
      <c r="I87" s="4">
        <v>1</v>
      </c>
      <c r="J87" s="4">
        <v>1</v>
      </c>
      <c r="K87" s="4" t="s">
        <v>30</v>
      </c>
      <c r="L87" s="4">
        <v>343</v>
      </c>
      <c r="M87" s="4">
        <v>343</v>
      </c>
      <c r="N87" s="4" t="s">
        <v>486</v>
      </c>
      <c r="O87" s="4" t="s">
        <v>32</v>
      </c>
      <c r="P87" s="4" t="s">
        <v>33</v>
      </c>
      <c r="Q87" s="4">
        <v>0</v>
      </c>
      <c r="R87" s="7">
        <v>44950</v>
      </c>
      <c r="S87" s="6">
        <v>44955</v>
      </c>
      <c r="T87" s="4" t="s">
        <v>34</v>
      </c>
      <c r="U87" s="4">
        <v>343</v>
      </c>
      <c r="V87" s="4">
        <v>0</v>
      </c>
      <c r="W87" s="4">
        <v>0</v>
      </c>
      <c r="X87" s="4" t="s">
        <v>487</v>
      </c>
      <c r="Y87" s="4" t="s">
        <v>41</v>
      </c>
    </row>
    <row r="88" s="4" customFormat="1" spans="1:25">
      <c r="A88" s="4" t="s">
        <v>488</v>
      </c>
      <c r="B88" s="4" t="s">
        <v>26</v>
      </c>
      <c r="C88" s="4" t="s">
        <v>27</v>
      </c>
      <c r="D88" s="4" t="s">
        <v>489</v>
      </c>
      <c r="E88" s="4" t="s">
        <v>490</v>
      </c>
      <c r="F88" s="6">
        <v>44950</v>
      </c>
      <c r="G88" s="6">
        <v>44952</v>
      </c>
      <c r="H88" s="4">
        <v>1</v>
      </c>
      <c r="I88" s="4">
        <v>2</v>
      </c>
      <c r="J88" s="4">
        <v>2</v>
      </c>
      <c r="K88" s="4" t="s">
        <v>30</v>
      </c>
      <c r="L88" s="4">
        <v>1368</v>
      </c>
      <c r="M88" s="4">
        <v>1368</v>
      </c>
      <c r="N88" s="4" t="s">
        <v>491</v>
      </c>
      <c r="O88" s="4" t="s">
        <v>32</v>
      </c>
      <c r="P88" s="4" t="s">
        <v>33</v>
      </c>
      <c r="Q88" s="4">
        <v>0</v>
      </c>
      <c r="R88" s="7">
        <v>44950</v>
      </c>
      <c r="S88" s="6">
        <v>44955</v>
      </c>
      <c r="T88" s="4" t="s">
        <v>34</v>
      </c>
      <c r="U88" s="4">
        <v>1368</v>
      </c>
      <c r="V88" s="4">
        <v>0</v>
      </c>
      <c r="W88" s="4">
        <v>0</v>
      </c>
      <c r="X88" s="4" t="s">
        <v>492</v>
      </c>
      <c r="Y88" s="4" t="s">
        <v>41</v>
      </c>
    </row>
    <row r="89" s="4" customFormat="1" spans="1:25">
      <c r="A89" s="4" t="s">
        <v>493</v>
      </c>
      <c r="B89" s="4" t="s">
        <v>26</v>
      </c>
      <c r="C89" s="4" t="s">
        <v>27</v>
      </c>
      <c r="D89" s="4" t="s">
        <v>494</v>
      </c>
      <c r="E89" s="4" t="s">
        <v>495</v>
      </c>
      <c r="F89" s="6">
        <v>44951</v>
      </c>
      <c r="G89" s="6">
        <v>44952</v>
      </c>
      <c r="H89" s="4">
        <v>1</v>
      </c>
      <c r="I89" s="4">
        <v>1</v>
      </c>
      <c r="J89" s="4">
        <v>1</v>
      </c>
      <c r="K89" s="4" t="s">
        <v>30</v>
      </c>
      <c r="L89" s="4">
        <v>1448</v>
      </c>
      <c r="M89" s="4">
        <v>1448</v>
      </c>
      <c r="N89" s="4" t="s">
        <v>496</v>
      </c>
      <c r="O89" s="4" t="s">
        <v>32</v>
      </c>
      <c r="P89" s="4" t="s">
        <v>33</v>
      </c>
      <c r="Q89" s="4">
        <v>0</v>
      </c>
      <c r="R89" s="7">
        <v>44950</v>
      </c>
      <c r="S89" s="6">
        <v>44955</v>
      </c>
      <c r="T89" s="4" t="s">
        <v>34</v>
      </c>
      <c r="U89" s="4">
        <v>1448</v>
      </c>
      <c r="V89" s="4">
        <v>0</v>
      </c>
      <c r="W89" s="4">
        <v>0</v>
      </c>
      <c r="X89" s="4" t="s">
        <v>497</v>
      </c>
      <c r="Y89" s="4" t="s">
        <v>498</v>
      </c>
    </row>
    <row r="90" s="4" customFormat="1" spans="1:25">
      <c r="A90" s="4" t="s">
        <v>499</v>
      </c>
      <c r="B90" s="4" t="s">
        <v>26</v>
      </c>
      <c r="C90" s="4" t="s">
        <v>27</v>
      </c>
      <c r="D90" s="4" t="s">
        <v>500</v>
      </c>
      <c r="E90" s="4" t="s">
        <v>51</v>
      </c>
      <c r="F90" s="6">
        <v>44951</v>
      </c>
      <c r="G90" s="6">
        <v>44952</v>
      </c>
      <c r="H90" s="4">
        <v>1</v>
      </c>
      <c r="I90" s="4">
        <v>1</v>
      </c>
      <c r="J90" s="4">
        <v>1</v>
      </c>
      <c r="K90" s="4" t="s">
        <v>30</v>
      </c>
      <c r="L90" s="4">
        <v>1224</v>
      </c>
      <c r="M90" s="4">
        <v>1224</v>
      </c>
      <c r="N90" s="4" t="s">
        <v>501</v>
      </c>
      <c r="O90" s="4" t="s">
        <v>32</v>
      </c>
      <c r="P90" s="4" t="s">
        <v>33</v>
      </c>
      <c r="Q90" s="4">
        <v>0</v>
      </c>
      <c r="R90" s="7">
        <v>44950</v>
      </c>
      <c r="S90" s="6">
        <v>44955</v>
      </c>
      <c r="T90" s="4" t="s">
        <v>34</v>
      </c>
      <c r="U90" s="4">
        <v>1224</v>
      </c>
      <c r="V90" s="4">
        <v>0</v>
      </c>
      <c r="W90" s="4">
        <v>0</v>
      </c>
      <c r="X90" s="4" t="s">
        <v>502</v>
      </c>
      <c r="Y90" s="4" t="s">
        <v>503</v>
      </c>
    </row>
    <row r="91" s="4" customFormat="1" spans="1:25">
      <c r="A91" s="4" t="s">
        <v>504</v>
      </c>
      <c r="B91" s="4" t="s">
        <v>26</v>
      </c>
      <c r="C91" s="4" t="s">
        <v>27</v>
      </c>
      <c r="D91" s="4" t="s">
        <v>418</v>
      </c>
      <c r="E91" s="4" t="s">
        <v>505</v>
      </c>
      <c r="F91" s="6">
        <v>44951</v>
      </c>
      <c r="G91" s="6">
        <v>44952</v>
      </c>
      <c r="H91" s="4">
        <v>1</v>
      </c>
      <c r="I91" s="4">
        <v>1</v>
      </c>
      <c r="J91" s="4">
        <v>1</v>
      </c>
      <c r="K91" s="4" t="s">
        <v>30</v>
      </c>
      <c r="L91" s="4">
        <v>460</v>
      </c>
      <c r="M91" s="4">
        <v>460</v>
      </c>
      <c r="N91" s="4" t="s">
        <v>506</v>
      </c>
      <c r="O91" s="4" t="s">
        <v>32</v>
      </c>
      <c r="P91" s="4" t="s">
        <v>33</v>
      </c>
      <c r="Q91" s="4">
        <v>0</v>
      </c>
      <c r="R91" s="7">
        <v>44950</v>
      </c>
      <c r="S91" s="6">
        <v>44955</v>
      </c>
      <c r="T91" s="4" t="s">
        <v>34</v>
      </c>
      <c r="U91" s="4">
        <v>460</v>
      </c>
      <c r="V91" s="4">
        <v>0</v>
      </c>
      <c r="W91" s="4">
        <v>0</v>
      </c>
      <c r="X91" s="4" t="s">
        <v>507</v>
      </c>
      <c r="Y91" s="4" t="s">
        <v>41</v>
      </c>
    </row>
    <row r="92" s="4" customFormat="1" spans="1:25">
      <c r="A92" s="4" t="s">
        <v>508</v>
      </c>
      <c r="B92" s="4" t="s">
        <v>26</v>
      </c>
      <c r="C92" s="4" t="s">
        <v>27</v>
      </c>
      <c r="D92" s="4" t="s">
        <v>509</v>
      </c>
      <c r="E92" s="4" t="s">
        <v>51</v>
      </c>
      <c r="F92" s="6">
        <v>44951</v>
      </c>
      <c r="G92" s="6">
        <v>44952</v>
      </c>
      <c r="H92" s="4">
        <v>1</v>
      </c>
      <c r="I92" s="4">
        <v>1</v>
      </c>
      <c r="J92" s="4">
        <v>1</v>
      </c>
      <c r="K92" s="4" t="s">
        <v>30</v>
      </c>
      <c r="L92" s="4">
        <v>391</v>
      </c>
      <c r="M92" s="4">
        <v>391</v>
      </c>
      <c r="N92" s="4" t="s">
        <v>510</v>
      </c>
      <c r="O92" s="4" t="s">
        <v>32</v>
      </c>
      <c r="P92" s="4" t="s">
        <v>33</v>
      </c>
      <c r="Q92" s="4">
        <v>0</v>
      </c>
      <c r="R92" s="7">
        <v>44950</v>
      </c>
      <c r="S92" s="6">
        <v>44955</v>
      </c>
      <c r="T92" s="4" t="s">
        <v>34</v>
      </c>
      <c r="U92" s="4">
        <v>391</v>
      </c>
      <c r="V92" s="4">
        <v>0</v>
      </c>
      <c r="W92" s="4">
        <v>0</v>
      </c>
      <c r="X92" s="4" t="s">
        <v>511</v>
      </c>
      <c r="Y92" s="4" t="s">
        <v>41</v>
      </c>
    </row>
    <row r="93" s="4" customFormat="1" spans="1:25">
      <c r="A93" s="4" t="s">
        <v>512</v>
      </c>
      <c r="B93" s="4" t="s">
        <v>26</v>
      </c>
      <c r="C93" s="4" t="s">
        <v>27</v>
      </c>
      <c r="D93" s="4" t="s">
        <v>513</v>
      </c>
      <c r="E93" s="4" t="s">
        <v>514</v>
      </c>
      <c r="F93" s="6">
        <v>44951</v>
      </c>
      <c r="G93" s="6">
        <v>44952</v>
      </c>
      <c r="H93" s="4">
        <v>1</v>
      </c>
      <c r="I93" s="4">
        <v>1</v>
      </c>
      <c r="J93" s="4">
        <v>1</v>
      </c>
      <c r="K93" s="4" t="s">
        <v>30</v>
      </c>
      <c r="L93" s="4">
        <v>459</v>
      </c>
      <c r="M93" s="4">
        <v>459</v>
      </c>
      <c r="N93" s="4" t="s">
        <v>515</v>
      </c>
      <c r="O93" s="4" t="s">
        <v>32</v>
      </c>
      <c r="P93" s="4" t="s">
        <v>33</v>
      </c>
      <c r="Q93" s="4">
        <v>0</v>
      </c>
      <c r="R93" s="7">
        <v>44950</v>
      </c>
      <c r="S93" s="6">
        <v>44955</v>
      </c>
      <c r="T93" s="4" t="s">
        <v>34</v>
      </c>
      <c r="U93" s="4">
        <v>459</v>
      </c>
      <c r="V93" s="4">
        <v>0</v>
      </c>
      <c r="W93" s="4">
        <v>0</v>
      </c>
      <c r="X93" s="4" t="s">
        <v>516</v>
      </c>
      <c r="Y93" s="4" t="s">
        <v>41</v>
      </c>
    </row>
    <row r="94" s="4" customFormat="1" spans="1:25">
      <c r="A94" s="4" t="s">
        <v>517</v>
      </c>
      <c r="B94" s="4" t="s">
        <v>26</v>
      </c>
      <c r="C94" s="4" t="s">
        <v>27</v>
      </c>
      <c r="D94" s="4" t="s">
        <v>518</v>
      </c>
      <c r="E94" s="4" t="s">
        <v>519</v>
      </c>
      <c r="F94" s="6">
        <v>44951</v>
      </c>
      <c r="G94" s="6">
        <v>44952</v>
      </c>
      <c r="H94" s="4">
        <v>1</v>
      </c>
      <c r="I94" s="4">
        <v>1</v>
      </c>
      <c r="J94" s="4">
        <v>1</v>
      </c>
      <c r="K94" s="4" t="s">
        <v>30</v>
      </c>
      <c r="L94" s="4">
        <v>257</v>
      </c>
      <c r="M94" s="4">
        <v>257</v>
      </c>
      <c r="N94" s="4" t="s">
        <v>520</v>
      </c>
      <c r="O94" s="4" t="s">
        <v>32</v>
      </c>
      <c r="P94" s="4" t="s">
        <v>33</v>
      </c>
      <c r="Q94" s="4">
        <v>0</v>
      </c>
      <c r="R94" s="7">
        <v>44950</v>
      </c>
      <c r="S94" s="6">
        <v>44955</v>
      </c>
      <c r="T94" s="4" t="s">
        <v>34</v>
      </c>
      <c r="U94" s="4">
        <v>257</v>
      </c>
      <c r="V94" s="4">
        <v>0</v>
      </c>
      <c r="W94" s="4">
        <v>0</v>
      </c>
      <c r="X94" s="4" t="s">
        <v>521</v>
      </c>
      <c r="Y94" s="4" t="s">
        <v>522</v>
      </c>
    </row>
    <row r="95" s="4" customFormat="1" spans="1:25">
      <c r="A95" s="4" t="s">
        <v>523</v>
      </c>
      <c r="B95" s="4" t="s">
        <v>26</v>
      </c>
      <c r="C95" s="4" t="s">
        <v>27</v>
      </c>
      <c r="D95" s="4" t="s">
        <v>524</v>
      </c>
      <c r="E95" s="4" t="s">
        <v>525</v>
      </c>
      <c r="F95" s="6">
        <v>44950</v>
      </c>
      <c r="G95" s="6">
        <v>44952</v>
      </c>
      <c r="H95" s="4">
        <v>1</v>
      </c>
      <c r="I95" s="4">
        <v>2</v>
      </c>
      <c r="J95" s="4">
        <v>2</v>
      </c>
      <c r="K95" s="4" t="s">
        <v>30</v>
      </c>
      <c r="L95" s="4">
        <v>760</v>
      </c>
      <c r="M95" s="4">
        <v>760</v>
      </c>
      <c r="N95" s="4" t="s">
        <v>526</v>
      </c>
      <c r="O95" s="4" t="s">
        <v>32</v>
      </c>
      <c r="P95" s="4" t="s">
        <v>33</v>
      </c>
      <c r="Q95" s="4">
        <v>0</v>
      </c>
      <c r="R95" s="7">
        <v>44950</v>
      </c>
      <c r="S95" s="6">
        <v>44955</v>
      </c>
      <c r="T95" s="4" t="s">
        <v>34</v>
      </c>
      <c r="U95" s="4">
        <v>760</v>
      </c>
      <c r="V95" s="4">
        <v>0</v>
      </c>
      <c r="W95" s="4">
        <v>0</v>
      </c>
      <c r="X95" s="4" t="s">
        <v>527</v>
      </c>
      <c r="Y95" s="4" t="s">
        <v>41</v>
      </c>
    </row>
    <row r="96" s="4" customFormat="1" spans="1:25">
      <c r="A96" s="4" t="s">
        <v>528</v>
      </c>
      <c r="B96" s="4" t="s">
        <v>26</v>
      </c>
      <c r="C96" s="4" t="s">
        <v>27</v>
      </c>
      <c r="D96" s="4" t="s">
        <v>529</v>
      </c>
      <c r="E96" s="4" t="s">
        <v>530</v>
      </c>
      <c r="F96" s="6">
        <v>44951</v>
      </c>
      <c r="G96" s="6">
        <v>44952</v>
      </c>
      <c r="H96" s="4">
        <v>1</v>
      </c>
      <c r="I96" s="4">
        <v>1</v>
      </c>
      <c r="J96" s="4">
        <v>1</v>
      </c>
      <c r="K96" s="4" t="s">
        <v>30</v>
      </c>
      <c r="L96" s="4">
        <v>344</v>
      </c>
      <c r="M96" s="4">
        <v>344</v>
      </c>
      <c r="N96" s="4" t="s">
        <v>531</v>
      </c>
      <c r="O96" s="4" t="s">
        <v>32</v>
      </c>
      <c r="P96" s="4" t="s">
        <v>33</v>
      </c>
      <c r="Q96" s="4">
        <v>0</v>
      </c>
      <c r="R96" s="7">
        <v>44950</v>
      </c>
      <c r="S96" s="6">
        <v>44955</v>
      </c>
      <c r="T96" s="4" t="s">
        <v>34</v>
      </c>
      <c r="U96" s="4">
        <v>344</v>
      </c>
      <c r="V96" s="4">
        <v>0</v>
      </c>
      <c r="W96" s="4">
        <v>0</v>
      </c>
      <c r="X96" s="4" t="s">
        <v>532</v>
      </c>
      <c r="Y96" s="4" t="s">
        <v>41</v>
      </c>
    </row>
    <row r="97" s="4" customFormat="1" spans="1:25">
      <c r="A97" s="4" t="s">
        <v>533</v>
      </c>
      <c r="B97" s="4" t="s">
        <v>26</v>
      </c>
      <c r="C97" s="4" t="s">
        <v>27</v>
      </c>
      <c r="D97" s="4" t="s">
        <v>509</v>
      </c>
      <c r="E97" s="4" t="s">
        <v>51</v>
      </c>
      <c r="F97" s="6">
        <v>44951</v>
      </c>
      <c r="G97" s="6">
        <v>44952</v>
      </c>
      <c r="H97" s="4">
        <v>1</v>
      </c>
      <c r="I97" s="4">
        <v>1</v>
      </c>
      <c r="J97" s="4">
        <v>1</v>
      </c>
      <c r="K97" s="4" t="s">
        <v>30</v>
      </c>
      <c r="L97" s="4">
        <v>391</v>
      </c>
      <c r="M97" s="4">
        <v>391</v>
      </c>
      <c r="N97" s="4" t="s">
        <v>534</v>
      </c>
      <c r="O97" s="4" t="s">
        <v>32</v>
      </c>
      <c r="P97" s="4" t="s">
        <v>33</v>
      </c>
      <c r="Q97" s="4">
        <v>0</v>
      </c>
      <c r="R97" s="7">
        <v>44950</v>
      </c>
      <c r="S97" s="6">
        <v>44955</v>
      </c>
      <c r="T97" s="4" t="s">
        <v>34</v>
      </c>
      <c r="U97" s="4">
        <v>391</v>
      </c>
      <c r="V97" s="4">
        <v>0</v>
      </c>
      <c r="W97" s="4">
        <v>0</v>
      </c>
      <c r="X97" s="4" t="s">
        <v>535</v>
      </c>
      <c r="Y97" s="4" t="s">
        <v>41</v>
      </c>
    </row>
    <row r="98" s="4" customFormat="1" spans="1:25">
      <c r="A98" s="4" t="s">
        <v>536</v>
      </c>
      <c r="B98" s="4" t="s">
        <v>26</v>
      </c>
      <c r="C98" s="4" t="s">
        <v>27</v>
      </c>
      <c r="D98" s="4" t="s">
        <v>509</v>
      </c>
      <c r="E98" s="4" t="s">
        <v>51</v>
      </c>
      <c r="F98" s="6">
        <v>44951</v>
      </c>
      <c r="G98" s="6">
        <v>44952</v>
      </c>
      <c r="H98" s="4">
        <v>1</v>
      </c>
      <c r="I98" s="4">
        <v>1</v>
      </c>
      <c r="J98" s="4">
        <v>1</v>
      </c>
      <c r="K98" s="4" t="s">
        <v>30</v>
      </c>
      <c r="L98" s="4">
        <v>391</v>
      </c>
      <c r="M98" s="4">
        <v>391</v>
      </c>
      <c r="N98" s="4" t="s">
        <v>537</v>
      </c>
      <c r="O98" s="4" t="s">
        <v>32</v>
      </c>
      <c r="P98" s="4" t="s">
        <v>33</v>
      </c>
      <c r="Q98" s="4">
        <v>0</v>
      </c>
      <c r="R98" s="7">
        <v>44950</v>
      </c>
      <c r="S98" s="6">
        <v>44955</v>
      </c>
      <c r="T98" s="4" t="s">
        <v>34</v>
      </c>
      <c r="U98" s="4">
        <v>391</v>
      </c>
      <c r="V98" s="4">
        <v>0</v>
      </c>
      <c r="W98" s="4">
        <v>0</v>
      </c>
      <c r="X98" s="4" t="s">
        <v>538</v>
      </c>
      <c r="Y98" s="4" t="s">
        <v>41</v>
      </c>
    </row>
    <row r="99" s="4" customFormat="1" spans="1:25">
      <c r="A99" s="4" t="s">
        <v>539</v>
      </c>
      <c r="B99" s="4" t="s">
        <v>26</v>
      </c>
      <c r="C99" s="4" t="s">
        <v>27</v>
      </c>
      <c r="D99" s="4" t="s">
        <v>540</v>
      </c>
      <c r="E99" s="4" t="s">
        <v>541</v>
      </c>
      <c r="F99" s="6">
        <v>44951</v>
      </c>
      <c r="G99" s="6">
        <v>44952</v>
      </c>
      <c r="H99" s="4">
        <v>1</v>
      </c>
      <c r="I99" s="4">
        <v>1</v>
      </c>
      <c r="J99" s="4">
        <v>1</v>
      </c>
      <c r="K99" s="4" t="s">
        <v>30</v>
      </c>
      <c r="L99" s="4">
        <v>420</v>
      </c>
      <c r="M99" s="4">
        <v>420</v>
      </c>
      <c r="N99" s="4" t="s">
        <v>542</v>
      </c>
      <c r="O99" s="4" t="s">
        <v>32</v>
      </c>
      <c r="P99" s="4" t="s">
        <v>33</v>
      </c>
      <c r="Q99" s="4">
        <v>0</v>
      </c>
      <c r="R99" s="7">
        <v>44951</v>
      </c>
      <c r="S99" s="6">
        <v>44955</v>
      </c>
      <c r="T99" s="4" t="s">
        <v>34</v>
      </c>
      <c r="U99" s="4">
        <v>420</v>
      </c>
      <c r="V99" s="4">
        <v>0</v>
      </c>
      <c r="W99" s="4">
        <v>0</v>
      </c>
      <c r="X99" s="4" t="s">
        <v>543</v>
      </c>
      <c r="Y99" s="4" t="s">
        <v>544</v>
      </c>
    </row>
    <row r="100" s="4" customFormat="1" spans="1:25">
      <c r="A100" s="4" t="s">
        <v>545</v>
      </c>
      <c r="B100" s="4" t="s">
        <v>26</v>
      </c>
      <c r="C100" s="4" t="s">
        <v>27</v>
      </c>
      <c r="D100" s="4" t="s">
        <v>546</v>
      </c>
      <c r="E100" s="4" t="s">
        <v>547</v>
      </c>
      <c r="F100" s="6">
        <v>44951</v>
      </c>
      <c r="G100" s="6">
        <v>44952</v>
      </c>
      <c r="H100" s="4">
        <v>1</v>
      </c>
      <c r="I100" s="4">
        <v>1</v>
      </c>
      <c r="J100" s="4">
        <v>1</v>
      </c>
      <c r="K100" s="4" t="s">
        <v>30</v>
      </c>
      <c r="L100" s="4">
        <v>606</v>
      </c>
      <c r="M100" s="4">
        <v>606</v>
      </c>
      <c r="N100" s="4" t="s">
        <v>548</v>
      </c>
      <c r="O100" s="4" t="s">
        <v>32</v>
      </c>
      <c r="P100" s="4" t="s">
        <v>33</v>
      </c>
      <c r="Q100" s="4">
        <v>0</v>
      </c>
      <c r="R100" s="7">
        <v>44951</v>
      </c>
      <c r="S100" s="6">
        <v>44955</v>
      </c>
      <c r="T100" s="4" t="s">
        <v>34</v>
      </c>
      <c r="U100" s="4">
        <v>606</v>
      </c>
      <c r="V100" s="4">
        <v>0</v>
      </c>
      <c r="W100" s="4">
        <v>0</v>
      </c>
      <c r="X100" s="4" t="s">
        <v>549</v>
      </c>
      <c r="Y100" s="4" t="s">
        <v>550</v>
      </c>
    </row>
    <row r="101" s="4" customFormat="1" spans="1:25">
      <c r="A101" s="4" t="s">
        <v>551</v>
      </c>
      <c r="B101" s="4" t="s">
        <v>26</v>
      </c>
      <c r="C101" s="4" t="s">
        <v>27</v>
      </c>
      <c r="D101" s="4" t="s">
        <v>552</v>
      </c>
      <c r="E101" s="4" t="s">
        <v>303</v>
      </c>
      <c r="F101" s="6">
        <v>44951</v>
      </c>
      <c r="G101" s="6">
        <v>44952</v>
      </c>
      <c r="H101" s="4">
        <v>1</v>
      </c>
      <c r="I101" s="4">
        <v>1</v>
      </c>
      <c r="J101" s="4">
        <v>1</v>
      </c>
      <c r="K101" s="4" t="s">
        <v>30</v>
      </c>
      <c r="L101" s="4">
        <v>1783</v>
      </c>
      <c r="M101" s="4">
        <v>1783</v>
      </c>
      <c r="N101" s="4" t="s">
        <v>553</v>
      </c>
      <c r="O101" s="4" t="s">
        <v>32</v>
      </c>
      <c r="P101" s="4" t="s">
        <v>33</v>
      </c>
      <c r="Q101" s="4">
        <v>0</v>
      </c>
      <c r="R101" s="7">
        <v>44951</v>
      </c>
      <c r="S101" s="6">
        <v>44955</v>
      </c>
      <c r="T101" s="4" t="s">
        <v>34</v>
      </c>
      <c r="U101" s="4">
        <v>1783</v>
      </c>
      <c r="V101" s="4">
        <v>0</v>
      </c>
      <c r="W101" s="4">
        <v>0</v>
      </c>
      <c r="X101" s="4" t="s">
        <v>554</v>
      </c>
      <c r="Y101" s="4" t="s">
        <v>41</v>
      </c>
    </row>
    <row r="102" s="4" customFormat="1" spans="1:25">
      <c r="A102" s="4" t="s">
        <v>555</v>
      </c>
      <c r="B102" s="4" t="s">
        <v>26</v>
      </c>
      <c r="C102" s="4" t="s">
        <v>27</v>
      </c>
      <c r="D102" s="4" t="s">
        <v>454</v>
      </c>
      <c r="E102" s="4" t="s">
        <v>455</v>
      </c>
      <c r="F102" s="6">
        <v>44951</v>
      </c>
      <c r="G102" s="6">
        <v>44952</v>
      </c>
      <c r="H102" s="4">
        <v>1</v>
      </c>
      <c r="I102" s="4">
        <v>1</v>
      </c>
      <c r="J102" s="4">
        <v>1</v>
      </c>
      <c r="K102" s="4" t="s">
        <v>30</v>
      </c>
      <c r="L102" s="4">
        <v>151</v>
      </c>
      <c r="M102" s="4">
        <v>151</v>
      </c>
      <c r="N102" s="4" t="s">
        <v>556</v>
      </c>
      <c r="O102" s="4" t="s">
        <v>32</v>
      </c>
      <c r="P102" s="4" t="s">
        <v>33</v>
      </c>
      <c r="Q102" s="4">
        <v>0</v>
      </c>
      <c r="R102" s="7">
        <v>44951</v>
      </c>
      <c r="S102" s="6">
        <v>44955</v>
      </c>
      <c r="T102" s="4" t="s">
        <v>34</v>
      </c>
      <c r="U102" s="4">
        <v>151</v>
      </c>
      <c r="V102" s="4">
        <v>0</v>
      </c>
      <c r="W102" s="4">
        <v>0</v>
      </c>
      <c r="X102" s="4" t="s">
        <v>557</v>
      </c>
      <c r="Y102" s="4" t="s">
        <v>558</v>
      </c>
    </row>
    <row r="103" s="4" customFormat="1" spans="1:25">
      <c r="A103" s="4" t="s">
        <v>559</v>
      </c>
      <c r="B103" s="4" t="s">
        <v>26</v>
      </c>
      <c r="C103" s="4" t="s">
        <v>27</v>
      </c>
      <c r="D103" s="4" t="s">
        <v>560</v>
      </c>
      <c r="E103" s="4" t="s">
        <v>561</v>
      </c>
      <c r="F103" s="6">
        <v>44951</v>
      </c>
      <c r="G103" s="6">
        <v>44952</v>
      </c>
      <c r="H103" s="4">
        <v>1</v>
      </c>
      <c r="I103" s="4">
        <v>1</v>
      </c>
      <c r="J103" s="4">
        <v>1</v>
      </c>
      <c r="K103" s="4" t="s">
        <v>30</v>
      </c>
      <c r="L103" s="4">
        <v>129</v>
      </c>
      <c r="M103" s="4">
        <v>129</v>
      </c>
      <c r="N103" s="4" t="s">
        <v>562</v>
      </c>
      <c r="O103" s="4" t="s">
        <v>32</v>
      </c>
      <c r="P103" s="4" t="s">
        <v>33</v>
      </c>
      <c r="Q103" s="4">
        <v>0</v>
      </c>
      <c r="R103" s="7">
        <v>44951</v>
      </c>
      <c r="S103" s="6">
        <v>44955</v>
      </c>
      <c r="T103" s="4" t="s">
        <v>34</v>
      </c>
      <c r="U103" s="4">
        <v>129</v>
      </c>
      <c r="V103" s="4">
        <v>0</v>
      </c>
      <c r="W103" s="4">
        <v>0</v>
      </c>
      <c r="X103" s="4" t="s">
        <v>563</v>
      </c>
      <c r="Y103" s="4" t="s">
        <v>564</v>
      </c>
    </row>
    <row r="104" s="4" customFormat="1" spans="1:25">
      <c r="A104" s="4" t="s">
        <v>565</v>
      </c>
      <c r="B104" s="4" t="s">
        <v>26</v>
      </c>
      <c r="C104" s="4" t="s">
        <v>27</v>
      </c>
      <c r="D104" s="4" t="s">
        <v>566</v>
      </c>
      <c r="E104" s="4" t="s">
        <v>567</v>
      </c>
      <c r="F104" s="6">
        <v>44951</v>
      </c>
      <c r="G104" s="6">
        <v>44952</v>
      </c>
      <c r="H104" s="4">
        <v>1</v>
      </c>
      <c r="I104" s="4">
        <v>1</v>
      </c>
      <c r="J104" s="4">
        <v>1</v>
      </c>
      <c r="K104" s="4" t="s">
        <v>30</v>
      </c>
      <c r="L104" s="4">
        <v>2035</v>
      </c>
      <c r="M104" s="4">
        <v>2035</v>
      </c>
      <c r="N104" s="4" t="s">
        <v>568</v>
      </c>
      <c r="O104" s="4" t="s">
        <v>32</v>
      </c>
      <c r="P104" s="4" t="s">
        <v>33</v>
      </c>
      <c r="Q104" s="4">
        <v>0</v>
      </c>
      <c r="R104" s="7">
        <v>44951</v>
      </c>
      <c r="S104" s="6">
        <v>44955</v>
      </c>
      <c r="T104" s="4" t="s">
        <v>34</v>
      </c>
      <c r="U104" s="4">
        <v>2035</v>
      </c>
      <c r="V104" s="4">
        <v>0</v>
      </c>
      <c r="W104" s="4">
        <v>0</v>
      </c>
      <c r="X104" s="4" t="s">
        <v>569</v>
      </c>
      <c r="Y104" s="4" t="s">
        <v>570</v>
      </c>
    </row>
    <row r="105" s="4" customFormat="1" spans="1:25">
      <c r="A105" s="4" t="s">
        <v>571</v>
      </c>
      <c r="B105" s="4" t="s">
        <v>26</v>
      </c>
      <c r="C105" s="4" t="s">
        <v>27</v>
      </c>
      <c r="D105" s="4" t="s">
        <v>454</v>
      </c>
      <c r="E105" s="4" t="s">
        <v>455</v>
      </c>
      <c r="F105" s="6">
        <v>44951</v>
      </c>
      <c r="G105" s="6">
        <v>44952</v>
      </c>
      <c r="H105" s="4">
        <v>1</v>
      </c>
      <c r="I105" s="4">
        <v>1</v>
      </c>
      <c r="J105" s="4">
        <v>1</v>
      </c>
      <c r="K105" s="4" t="s">
        <v>30</v>
      </c>
      <c r="L105" s="4">
        <v>151</v>
      </c>
      <c r="M105" s="4">
        <v>151</v>
      </c>
      <c r="N105" s="4" t="s">
        <v>572</v>
      </c>
      <c r="O105" s="4" t="s">
        <v>32</v>
      </c>
      <c r="P105" s="4" t="s">
        <v>33</v>
      </c>
      <c r="Q105" s="4">
        <v>0</v>
      </c>
      <c r="R105" s="7">
        <v>44951</v>
      </c>
      <c r="S105" s="6">
        <v>44955</v>
      </c>
      <c r="T105" s="4" t="s">
        <v>34</v>
      </c>
      <c r="U105" s="4">
        <v>151</v>
      </c>
      <c r="V105" s="4">
        <v>0</v>
      </c>
      <c r="W105" s="4">
        <v>0</v>
      </c>
      <c r="X105" s="4" t="s">
        <v>573</v>
      </c>
      <c r="Y105" s="4" t="s">
        <v>41</v>
      </c>
    </row>
    <row r="106" s="4" customFormat="1" spans="1:25">
      <c r="A106" s="4" t="s">
        <v>574</v>
      </c>
      <c r="B106" s="4" t="s">
        <v>26</v>
      </c>
      <c r="C106" s="4" t="s">
        <v>27</v>
      </c>
      <c r="D106" s="4" t="s">
        <v>575</v>
      </c>
      <c r="E106" s="4" t="s">
        <v>576</v>
      </c>
      <c r="F106" s="6">
        <v>44951</v>
      </c>
      <c r="G106" s="6">
        <v>44952</v>
      </c>
      <c r="H106" s="4">
        <v>1</v>
      </c>
      <c r="I106" s="4">
        <v>1</v>
      </c>
      <c r="J106" s="4">
        <v>1</v>
      </c>
      <c r="K106" s="4" t="s">
        <v>30</v>
      </c>
      <c r="L106" s="4">
        <v>253</v>
      </c>
      <c r="M106" s="4">
        <v>253</v>
      </c>
      <c r="N106" s="4" t="s">
        <v>577</v>
      </c>
      <c r="O106" s="4" t="s">
        <v>32</v>
      </c>
      <c r="P106" s="4" t="s">
        <v>33</v>
      </c>
      <c r="Q106" s="4">
        <v>0</v>
      </c>
      <c r="R106" s="7">
        <v>44951</v>
      </c>
      <c r="S106" s="6">
        <v>44955</v>
      </c>
      <c r="T106" s="4" t="s">
        <v>34</v>
      </c>
      <c r="U106" s="4">
        <v>253</v>
      </c>
      <c r="V106" s="4">
        <v>0</v>
      </c>
      <c r="W106" s="4">
        <v>0</v>
      </c>
      <c r="X106" s="4" t="s">
        <v>578</v>
      </c>
      <c r="Y106" s="4" t="s">
        <v>41</v>
      </c>
    </row>
    <row r="107" s="4" customFormat="1" spans="1:25">
      <c r="A107" s="4" t="s">
        <v>579</v>
      </c>
      <c r="B107" s="4" t="s">
        <v>26</v>
      </c>
      <c r="C107" s="4" t="s">
        <v>27</v>
      </c>
      <c r="D107" s="4" t="s">
        <v>580</v>
      </c>
      <c r="E107" s="4" t="s">
        <v>581</v>
      </c>
      <c r="F107" s="6">
        <v>44951</v>
      </c>
      <c r="G107" s="6">
        <v>44952</v>
      </c>
      <c r="H107" s="4">
        <v>1</v>
      </c>
      <c r="I107" s="4">
        <v>1</v>
      </c>
      <c r="J107" s="4">
        <v>1</v>
      </c>
      <c r="K107" s="4" t="s">
        <v>30</v>
      </c>
      <c r="L107" s="4">
        <v>485</v>
      </c>
      <c r="M107" s="4">
        <v>485</v>
      </c>
      <c r="N107" s="4" t="s">
        <v>582</v>
      </c>
      <c r="O107" s="4" t="s">
        <v>32</v>
      </c>
      <c r="P107" s="4" t="s">
        <v>33</v>
      </c>
      <c r="Q107" s="4">
        <v>0</v>
      </c>
      <c r="R107" s="7">
        <v>44951</v>
      </c>
      <c r="S107" s="6">
        <v>44955</v>
      </c>
      <c r="T107" s="4" t="s">
        <v>34</v>
      </c>
      <c r="U107" s="4">
        <v>485</v>
      </c>
      <c r="V107" s="4">
        <v>0</v>
      </c>
      <c r="W107" s="4">
        <v>0</v>
      </c>
      <c r="X107" s="4" t="s">
        <v>583</v>
      </c>
      <c r="Y107" s="4" t="s">
        <v>41</v>
      </c>
    </row>
    <row r="108" s="4" customFormat="1" spans="1:25">
      <c r="A108" s="4" t="s">
        <v>584</v>
      </c>
      <c r="B108" s="4" t="s">
        <v>26</v>
      </c>
      <c r="C108" s="4" t="s">
        <v>27</v>
      </c>
      <c r="D108" s="4" t="s">
        <v>585</v>
      </c>
      <c r="E108" s="4" t="s">
        <v>586</v>
      </c>
      <c r="F108" s="6">
        <v>44951</v>
      </c>
      <c r="G108" s="6">
        <v>44952</v>
      </c>
      <c r="H108" s="4">
        <v>1</v>
      </c>
      <c r="I108" s="4">
        <v>1</v>
      </c>
      <c r="J108" s="4">
        <v>1</v>
      </c>
      <c r="K108" s="4" t="s">
        <v>30</v>
      </c>
      <c r="L108" s="4">
        <v>467</v>
      </c>
      <c r="M108" s="4">
        <v>467</v>
      </c>
      <c r="N108" s="4" t="s">
        <v>587</v>
      </c>
      <c r="O108" s="4" t="s">
        <v>32</v>
      </c>
      <c r="P108" s="4" t="s">
        <v>33</v>
      </c>
      <c r="Q108" s="4">
        <v>0</v>
      </c>
      <c r="R108" s="7">
        <v>44951</v>
      </c>
      <c r="S108" s="6">
        <v>44955</v>
      </c>
      <c r="T108" s="4" t="s">
        <v>34</v>
      </c>
      <c r="U108" s="4">
        <v>467</v>
      </c>
      <c r="V108" s="4">
        <v>0</v>
      </c>
      <c r="W108" s="4">
        <v>0</v>
      </c>
      <c r="X108" s="4" t="s">
        <v>588</v>
      </c>
      <c r="Y108" s="4" t="s">
        <v>41</v>
      </c>
    </row>
    <row r="109" s="4" customFormat="1" spans="1:25">
      <c r="A109" s="4" t="s">
        <v>589</v>
      </c>
      <c r="B109" s="4" t="s">
        <v>26</v>
      </c>
      <c r="C109" s="4" t="s">
        <v>27</v>
      </c>
      <c r="D109" s="4" t="s">
        <v>590</v>
      </c>
      <c r="E109" s="4" t="s">
        <v>591</v>
      </c>
      <c r="F109" s="6">
        <v>44951</v>
      </c>
      <c r="G109" s="6">
        <v>44952</v>
      </c>
      <c r="H109" s="4">
        <v>1</v>
      </c>
      <c r="I109" s="4">
        <v>1</v>
      </c>
      <c r="J109" s="4">
        <v>1</v>
      </c>
      <c r="K109" s="4" t="s">
        <v>30</v>
      </c>
      <c r="L109" s="4">
        <v>228</v>
      </c>
      <c r="M109" s="4">
        <v>228</v>
      </c>
      <c r="N109" s="4" t="s">
        <v>592</v>
      </c>
      <c r="O109" s="4" t="s">
        <v>32</v>
      </c>
      <c r="P109" s="4" t="s">
        <v>33</v>
      </c>
      <c r="Q109" s="4">
        <v>0</v>
      </c>
      <c r="R109" s="7">
        <v>44951</v>
      </c>
      <c r="S109" s="6">
        <v>44955</v>
      </c>
      <c r="T109" s="4" t="s">
        <v>34</v>
      </c>
      <c r="U109" s="4">
        <v>228</v>
      </c>
      <c r="V109" s="4">
        <v>0</v>
      </c>
      <c r="W109" s="4">
        <v>0</v>
      </c>
      <c r="X109" s="4" t="s">
        <v>593</v>
      </c>
      <c r="Y109" s="4" t="s">
        <v>594</v>
      </c>
    </row>
    <row r="110" s="4" customFormat="1" spans="1:25">
      <c r="A110" s="4" t="s">
        <v>595</v>
      </c>
      <c r="B110" s="4" t="s">
        <v>26</v>
      </c>
      <c r="C110" s="4" t="s">
        <v>27</v>
      </c>
      <c r="D110" s="4" t="s">
        <v>596</v>
      </c>
      <c r="E110" s="4" t="s">
        <v>297</v>
      </c>
      <c r="F110" s="6">
        <v>44951</v>
      </c>
      <c r="G110" s="6">
        <v>44952</v>
      </c>
      <c r="H110" s="4">
        <v>1</v>
      </c>
      <c r="I110" s="4">
        <v>1</v>
      </c>
      <c r="J110" s="4">
        <v>1</v>
      </c>
      <c r="K110" s="4" t="s">
        <v>30</v>
      </c>
      <c r="L110" s="4">
        <v>347</v>
      </c>
      <c r="M110" s="4">
        <v>347</v>
      </c>
      <c r="N110" s="4" t="s">
        <v>597</v>
      </c>
      <c r="O110" s="4" t="s">
        <v>32</v>
      </c>
      <c r="P110" s="4" t="s">
        <v>33</v>
      </c>
      <c r="Q110" s="4">
        <v>0</v>
      </c>
      <c r="R110" s="7">
        <v>44951</v>
      </c>
      <c r="S110" s="6">
        <v>44955</v>
      </c>
      <c r="T110" s="4" t="s">
        <v>34</v>
      </c>
      <c r="U110" s="4">
        <v>347</v>
      </c>
      <c r="V110" s="4">
        <v>0</v>
      </c>
      <c r="W110" s="4">
        <v>0</v>
      </c>
      <c r="X110" s="4" t="s">
        <v>598</v>
      </c>
      <c r="Y110" s="4" t="s">
        <v>599</v>
      </c>
    </row>
    <row r="111" s="4" customFormat="1" spans="1:25">
      <c r="A111" s="4" t="s">
        <v>600</v>
      </c>
      <c r="B111" s="4" t="s">
        <v>26</v>
      </c>
      <c r="C111" s="4" t="s">
        <v>27</v>
      </c>
      <c r="D111" s="4" t="s">
        <v>601</v>
      </c>
      <c r="E111" s="4" t="s">
        <v>602</v>
      </c>
      <c r="F111" s="6">
        <v>44951</v>
      </c>
      <c r="G111" s="6">
        <v>44952</v>
      </c>
      <c r="H111" s="4">
        <v>1</v>
      </c>
      <c r="I111" s="4">
        <v>1</v>
      </c>
      <c r="J111" s="4">
        <v>1</v>
      </c>
      <c r="K111" s="4" t="s">
        <v>30</v>
      </c>
      <c r="L111" s="4">
        <v>153</v>
      </c>
      <c r="M111" s="4">
        <v>153</v>
      </c>
      <c r="N111" s="4" t="s">
        <v>603</v>
      </c>
      <c r="O111" s="4" t="s">
        <v>32</v>
      </c>
      <c r="P111" s="4" t="s">
        <v>33</v>
      </c>
      <c r="Q111" s="4">
        <v>0</v>
      </c>
      <c r="R111" s="7">
        <v>44951</v>
      </c>
      <c r="S111" s="6">
        <v>44955</v>
      </c>
      <c r="T111" s="4" t="s">
        <v>34</v>
      </c>
      <c r="U111" s="4">
        <v>153</v>
      </c>
      <c r="V111" s="4">
        <v>0</v>
      </c>
      <c r="W111" s="4">
        <v>0</v>
      </c>
      <c r="X111" s="4" t="s">
        <v>604</v>
      </c>
      <c r="Y111" s="4" t="s">
        <v>605</v>
      </c>
    </row>
    <row r="112" s="4" customFormat="1" spans="1:25">
      <c r="A112" s="4" t="s">
        <v>606</v>
      </c>
      <c r="B112" s="4" t="s">
        <v>26</v>
      </c>
      <c r="C112" s="4" t="s">
        <v>27</v>
      </c>
      <c r="D112" s="4" t="s">
        <v>607</v>
      </c>
      <c r="E112" s="4" t="s">
        <v>608</v>
      </c>
      <c r="F112" s="6">
        <v>44951</v>
      </c>
      <c r="G112" s="6">
        <v>44952</v>
      </c>
      <c r="H112" s="4">
        <v>1</v>
      </c>
      <c r="I112" s="4">
        <v>1</v>
      </c>
      <c r="J112" s="4">
        <v>1</v>
      </c>
      <c r="K112" s="4" t="s">
        <v>30</v>
      </c>
      <c r="L112" s="4">
        <v>506</v>
      </c>
      <c r="M112" s="4">
        <v>506</v>
      </c>
      <c r="N112" s="4" t="s">
        <v>609</v>
      </c>
      <c r="O112" s="4" t="s">
        <v>32</v>
      </c>
      <c r="P112" s="4" t="s">
        <v>33</v>
      </c>
      <c r="Q112" s="4">
        <v>0</v>
      </c>
      <c r="R112" s="7">
        <v>44951</v>
      </c>
      <c r="S112" s="6">
        <v>44955</v>
      </c>
      <c r="T112" s="4" t="s">
        <v>34</v>
      </c>
      <c r="U112" s="4">
        <v>506</v>
      </c>
      <c r="V112" s="4">
        <v>0</v>
      </c>
      <c r="W112" s="4">
        <v>0</v>
      </c>
      <c r="X112" s="4" t="s">
        <v>610</v>
      </c>
      <c r="Y112" s="4" t="s">
        <v>611</v>
      </c>
    </row>
    <row r="113" s="4" customFormat="1" spans="1:25">
      <c r="A113" s="4" t="s">
        <v>612</v>
      </c>
      <c r="B113" s="4" t="s">
        <v>26</v>
      </c>
      <c r="C113" s="4" t="s">
        <v>27</v>
      </c>
      <c r="D113" s="4" t="s">
        <v>613</v>
      </c>
      <c r="E113" s="4" t="s">
        <v>614</v>
      </c>
      <c r="F113" s="6">
        <v>44951</v>
      </c>
      <c r="G113" s="6">
        <v>44952</v>
      </c>
      <c r="H113" s="4">
        <v>1</v>
      </c>
      <c r="I113" s="4">
        <v>1</v>
      </c>
      <c r="J113" s="4">
        <v>1</v>
      </c>
      <c r="K113" s="4" t="s">
        <v>30</v>
      </c>
      <c r="L113" s="4">
        <v>830</v>
      </c>
      <c r="M113" s="4">
        <v>830</v>
      </c>
      <c r="N113" s="4" t="s">
        <v>615</v>
      </c>
      <c r="O113" s="4" t="s">
        <v>32</v>
      </c>
      <c r="P113" s="4" t="s">
        <v>33</v>
      </c>
      <c r="Q113" s="4">
        <v>0</v>
      </c>
      <c r="R113" s="7">
        <v>44951</v>
      </c>
      <c r="S113" s="6">
        <v>44955</v>
      </c>
      <c r="T113" s="4" t="s">
        <v>34</v>
      </c>
      <c r="U113" s="4">
        <v>830</v>
      </c>
      <c r="V113" s="4">
        <v>0</v>
      </c>
      <c r="W113" s="4">
        <v>0</v>
      </c>
      <c r="X113" s="4" t="s">
        <v>616</v>
      </c>
      <c r="Y113" s="4" t="s">
        <v>617</v>
      </c>
    </row>
    <row r="114" s="4" customFormat="1" spans="1:25">
      <c r="A114" s="4" t="s">
        <v>618</v>
      </c>
      <c r="B114" s="4" t="s">
        <v>26</v>
      </c>
      <c r="C114" s="4" t="s">
        <v>27</v>
      </c>
      <c r="D114" s="4" t="s">
        <v>619</v>
      </c>
      <c r="E114" s="4" t="s">
        <v>620</v>
      </c>
      <c r="F114" s="6">
        <v>44951</v>
      </c>
      <c r="G114" s="6">
        <v>44952</v>
      </c>
      <c r="H114" s="4">
        <v>1</v>
      </c>
      <c r="I114" s="4">
        <v>1</v>
      </c>
      <c r="J114" s="4">
        <v>1</v>
      </c>
      <c r="K114" s="4" t="s">
        <v>30</v>
      </c>
      <c r="L114" s="4">
        <v>393</v>
      </c>
      <c r="M114" s="4">
        <v>393</v>
      </c>
      <c r="N114" s="4" t="s">
        <v>621</v>
      </c>
      <c r="O114" s="4" t="s">
        <v>32</v>
      </c>
      <c r="P114" s="4" t="s">
        <v>33</v>
      </c>
      <c r="Q114" s="4">
        <v>0</v>
      </c>
      <c r="R114" s="7">
        <v>44951</v>
      </c>
      <c r="S114" s="6">
        <v>44955</v>
      </c>
      <c r="T114" s="4" t="s">
        <v>34</v>
      </c>
      <c r="U114" s="4">
        <v>393</v>
      </c>
      <c r="V114" s="4">
        <v>0</v>
      </c>
      <c r="W114" s="4">
        <v>0</v>
      </c>
      <c r="X114" s="4" t="s">
        <v>622</v>
      </c>
      <c r="Y114" s="4" t="s">
        <v>623</v>
      </c>
    </row>
    <row r="115" s="4" customFormat="1" spans="1:25">
      <c r="A115" s="4" t="s">
        <v>624</v>
      </c>
      <c r="B115" s="4" t="s">
        <v>26</v>
      </c>
      <c r="C115" s="4" t="s">
        <v>27</v>
      </c>
      <c r="D115" s="4" t="s">
        <v>625</v>
      </c>
      <c r="E115" s="4" t="s">
        <v>626</v>
      </c>
      <c r="F115" s="6">
        <v>44951</v>
      </c>
      <c r="G115" s="6">
        <v>44952</v>
      </c>
      <c r="H115" s="4">
        <v>1</v>
      </c>
      <c r="I115" s="4">
        <v>1</v>
      </c>
      <c r="J115" s="4">
        <v>1</v>
      </c>
      <c r="K115" s="4" t="s">
        <v>30</v>
      </c>
      <c r="L115" s="4">
        <v>492</v>
      </c>
      <c r="M115" s="4">
        <v>492</v>
      </c>
      <c r="N115" s="4" t="s">
        <v>627</v>
      </c>
      <c r="O115" s="4" t="s">
        <v>32</v>
      </c>
      <c r="P115" s="4" t="s">
        <v>33</v>
      </c>
      <c r="Q115" s="4">
        <v>0</v>
      </c>
      <c r="R115" s="7">
        <v>44951</v>
      </c>
      <c r="S115" s="6">
        <v>44955</v>
      </c>
      <c r="T115" s="4" t="s">
        <v>34</v>
      </c>
      <c r="U115" s="4">
        <v>492</v>
      </c>
      <c r="V115" s="4">
        <v>0</v>
      </c>
      <c r="W115" s="4">
        <v>0</v>
      </c>
      <c r="X115" s="4" t="s">
        <v>628</v>
      </c>
      <c r="Y115" s="4" t="s">
        <v>41</v>
      </c>
    </row>
    <row r="116" s="4" customFormat="1" spans="1:25">
      <c r="A116" s="4" t="s">
        <v>629</v>
      </c>
      <c r="B116" s="4" t="s">
        <v>26</v>
      </c>
      <c r="C116" s="4" t="s">
        <v>27</v>
      </c>
      <c r="D116" s="4" t="s">
        <v>630</v>
      </c>
      <c r="E116" s="4" t="s">
        <v>297</v>
      </c>
      <c r="F116" s="6">
        <v>44951</v>
      </c>
      <c r="G116" s="6">
        <v>44952</v>
      </c>
      <c r="H116" s="4">
        <v>1</v>
      </c>
      <c r="I116" s="4">
        <v>1</v>
      </c>
      <c r="J116" s="4">
        <v>1</v>
      </c>
      <c r="K116" s="4" t="s">
        <v>30</v>
      </c>
      <c r="L116" s="4">
        <v>389</v>
      </c>
      <c r="M116" s="4">
        <v>389</v>
      </c>
      <c r="N116" s="4" t="s">
        <v>631</v>
      </c>
      <c r="O116" s="4" t="s">
        <v>32</v>
      </c>
      <c r="P116" s="4" t="s">
        <v>33</v>
      </c>
      <c r="Q116" s="4">
        <v>0</v>
      </c>
      <c r="R116" s="7">
        <v>44951</v>
      </c>
      <c r="S116" s="6">
        <v>44955</v>
      </c>
      <c r="T116" s="4" t="s">
        <v>34</v>
      </c>
      <c r="U116" s="4">
        <v>389</v>
      </c>
      <c r="V116" s="4">
        <v>0</v>
      </c>
      <c r="W116" s="4">
        <v>0</v>
      </c>
      <c r="X116" s="4" t="s">
        <v>632</v>
      </c>
      <c r="Y116" s="4" t="s">
        <v>633</v>
      </c>
    </row>
    <row r="117" s="4" customFormat="1" spans="1:25">
      <c r="A117" s="4" t="s">
        <v>634</v>
      </c>
      <c r="B117" s="4" t="s">
        <v>26</v>
      </c>
      <c r="C117" s="4" t="s">
        <v>27</v>
      </c>
      <c r="D117" s="4" t="s">
        <v>635</v>
      </c>
      <c r="E117" s="4" t="s">
        <v>636</v>
      </c>
      <c r="F117" s="6">
        <v>44951</v>
      </c>
      <c r="G117" s="6">
        <v>44952</v>
      </c>
      <c r="H117" s="4">
        <v>1</v>
      </c>
      <c r="I117" s="4">
        <v>1</v>
      </c>
      <c r="J117" s="4">
        <v>1</v>
      </c>
      <c r="K117" s="4" t="s">
        <v>30</v>
      </c>
      <c r="L117" s="4">
        <v>207</v>
      </c>
      <c r="M117" s="4">
        <v>207</v>
      </c>
      <c r="N117" s="4" t="s">
        <v>637</v>
      </c>
      <c r="O117" s="4" t="s">
        <v>32</v>
      </c>
      <c r="P117" s="4" t="s">
        <v>33</v>
      </c>
      <c r="Q117" s="4">
        <v>0</v>
      </c>
      <c r="R117" s="7">
        <v>44951</v>
      </c>
      <c r="S117" s="6">
        <v>44955</v>
      </c>
      <c r="T117" s="4" t="s">
        <v>34</v>
      </c>
      <c r="U117" s="4">
        <v>207</v>
      </c>
      <c r="V117" s="4">
        <v>0</v>
      </c>
      <c r="W117" s="4">
        <v>0</v>
      </c>
      <c r="X117" s="4" t="s">
        <v>638</v>
      </c>
      <c r="Y117" s="4" t="s">
        <v>41</v>
      </c>
    </row>
    <row r="118" s="4" customFormat="1" spans="1:25">
      <c r="A118" s="4" t="s">
        <v>639</v>
      </c>
      <c r="B118" s="4" t="s">
        <v>26</v>
      </c>
      <c r="C118" s="4" t="s">
        <v>27</v>
      </c>
      <c r="D118" s="4" t="s">
        <v>640</v>
      </c>
      <c r="E118" s="4" t="s">
        <v>641</v>
      </c>
      <c r="F118" s="6">
        <v>44951</v>
      </c>
      <c r="G118" s="6">
        <v>44952</v>
      </c>
      <c r="H118" s="4">
        <v>1</v>
      </c>
      <c r="I118" s="4">
        <v>1</v>
      </c>
      <c r="J118" s="4">
        <v>1</v>
      </c>
      <c r="K118" s="4" t="s">
        <v>30</v>
      </c>
      <c r="L118" s="4">
        <v>259</v>
      </c>
      <c r="M118" s="4">
        <v>259</v>
      </c>
      <c r="N118" s="4" t="s">
        <v>642</v>
      </c>
      <c r="O118" s="4" t="s">
        <v>32</v>
      </c>
      <c r="P118" s="4" t="s">
        <v>33</v>
      </c>
      <c r="Q118" s="4">
        <v>0</v>
      </c>
      <c r="R118" s="7">
        <v>44951</v>
      </c>
      <c r="S118" s="6">
        <v>44955</v>
      </c>
      <c r="T118" s="4" t="s">
        <v>34</v>
      </c>
      <c r="U118" s="4">
        <v>259</v>
      </c>
      <c r="V118" s="4">
        <v>0</v>
      </c>
      <c r="W118" s="4">
        <v>0</v>
      </c>
      <c r="X118" s="4" t="s">
        <v>643</v>
      </c>
      <c r="Y118" s="4" t="s">
        <v>41</v>
      </c>
    </row>
    <row r="119" s="4" customFormat="1" spans="1:25">
      <c r="A119" s="4" t="s">
        <v>644</v>
      </c>
      <c r="B119" s="4" t="s">
        <v>26</v>
      </c>
      <c r="C119" s="4" t="s">
        <v>27</v>
      </c>
      <c r="D119" s="4" t="s">
        <v>645</v>
      </c>
      <c r="E119" s="4" t="s">
        <v>646</v>
      </c>
      <c r="F119" s="6">
        <v>44951</v>
      </c>
      <c r="G119" s="6">
        <v>44952</v>
      </c>
      <c r="H119" s="4">
        <v>1</v>
      </c>
      <c r="I119" s="4">
        <v>1</v>
      </c>
      <c r="J119" s="4">
        <v>1</v>
      </c>
      <c r="K119" s="4" t="s">
        <v>30</v>
      </c>
      <c r="L119" s="4">
        <v>219</v>
      </c>
      <c r="M119" s="4">
        <v>219</v>
      </c>
      <c r="N119" s="4" t="s">
        <v>647</v>
      </c>
      <c r="O119" s="4" t="s">
        <v>32</v>
      </c>
      <c r="P119" s="4" t="s">
        <v>33</v>
      </c>
      <c r="Q119" s="4">
        <v>0</v>
      </c>
      <c r="R119" s="7">
        <v>44951</v>
      </c>
      <c r="S119" s="6">
        <v>44955</v>
      </c>
      <c r="T119" s="4" t="s">
        <v>34</v>
      </c>
      <c r="U119" s="4">
        <v>219</v>
      </c>
      <c r="V119" s="4">
        <v>0</v>
      </c>
      <c r="W119" s="4">
        <v>0</v>
      </c>
      <c r="X119" s="4" t="s">
        <v>648</v>
      </c>
      <c r="Y119" s="4" t="s">
        <v>41</v>
      </c>
    </row>
    <row r="120" s="4" customFormat="1" spans="1:25">
      <c r="A120" s="4" t="s">
        <v>649</v>
      </c>
      <c r="B120" s="4" t="s">
        <v>26</v>
      </c>
      <c r="C120" s="4" t="s">
        <v>27</v>
      </c>
      <c r="D120" s="4" t="s">
        <v>650</v>
      </c>
      <c r="E120" s="4" t="s">
        <v>651</v>
      </c>
      <c r="F120" s="6">
        <v>44951</v>
      </c>
      <c r="G120" s="6">
        <v>44952</v>
      </c>
      <c r="H120" s="4">
        <v>1</v>
      </c>
      <c r="I120" s="4">
        <v>1</v>
      </c>
      <c r="J120" s="4">
        <v>1</v>
      </c>
      <c r="K120" s="4" t="s">
        <v>30</v>
      </c>
      <c r="L120" s="4">
        <v>552</v>
      </c>
      <c r="M120" s="4">
        <v>552</v>
      </c>
      <c r="N120" s="4" t="s">
        <v>652</v>
      </c>
      <c r="O120" s="4" t="s">
        <v>32</v>
      </c>
      <c r="P120" s="4" t="s">
        <v>33</v>
      </c>
      <c r="Q120" s="4">
        <v>0</v>
      </c>
      <c r="R120" s="7">
        <v>44951</v>
      </c>
      <c r="S120" s="6">
        <v>44955</v>
      </c>
      <c r="T120" s="4" t="s">
        <v>34</v>
      </c>
      <c r="U120" s="4">
        <v>552</v>
      </c>
      <c r="V120" s="4">
        <v>0</v>
      </c>
      <c r="W120" s="4">
        <v>0</v>
      </c>
      <c r="X120" s="4" t="s">
        <v>653</v>
      </c>
      <c r="Y120" s="4" t="s">
        <v>654</v>
      </c>
    </row>
    <row r="121" s="4" customFormat="1" spans="1:25">
      <c r="A121" s="4" t="s">
        <v>655</v>
      </c>
      <c r="B121" s="4" t="s">
        <v>26</v>
      </c>
      <c r="C121" s="4" t="s">
        <v>27</v>
      </c>
      <c r="D121" s="4" t="s">
        <v>656</v>
      </c>
      <c r="E121" s="4" t="s">
        <v>657</v>
      </c>
      <c r="F121" s="6">
        <v>44951</v>
      </c>
      <c r="G121" s="6">
        <v>44952</v>
      </c>
      <c r="H121" s="4">
        <v>1</v>
      </c>
      <c r="I121" s="4">
        <v>1</v>
      </c>
      <c r="J121" s="4">
        <v>1</v>
      </c>
      <c r="K121" s="4" t="s">
        <v>30</v>
      </c>
      <c r="L121" s="4">
        <v>591</v>
      </c>
      <c r="M121" s="4">
        <v>591</v>
      </c>
      <c r="N121" s="4" t="s">
        <v>658</v>
      </c>
      <c r="O121" s="4" t="s">
        <v>32</v>
      </c>
      <c r="P121" s="4" t="s">
        <v>33</v>
      </c>
      <c r="Q121" s="4">
        <v>0</v>
      </c>
      <c r="R121" s="7">
        <v>44951</v>
      </c>
      <c r="S121" s="6">
        <v>44955</v>
      </c>
      <c r="T121" s="4" t="s">
        <v>34</v>
      </c>
      <c r="U121" s="4">
        <v>591</v>
      </c>
      <c r="V121" s="4">
        <v>0</v>
      </c>
      <c r="W121" s="4">
        <v>0</v>
      </c>
      <c r="X121" s="4" t="s">
        <v>659</v>
      </c>
      <c r="Y121" s="4" t="s">
        <v>41</v>
      </c>
    </row>
    <row r="122" s="4" customFormat="1" spans="1:25">
      <c r="A122" s="4" t="s">
        <v>655</v>
      </c>
      <c r="B122" s="4" t="s">
        <v>26</v>
      </c>
      <c r="C122" s="4" t="s">
        <v>65</v>
      </c>
      <c r="D122" s="4" t="s">
        <v>656</v>
      </c>
      <c r="E122" s="4" t="s">
        <v>657</v>
      </c>
      <c r="F122" s="6">
        <v>44951</v>
      </c>
      <c r="G122" s="6">
        <v>44952</v>
      </c>
      <c r="H122" s="4">
        <v>1</v>
      </c>
      <c r="I122" s="4">
        <v>1</v>
      </c>
      <c r="J122" s="4">
        <v>1</v>
      </c>
      <c r="K122" s="4" t="s">
        <v>30</v>
      </c>
      <c r="L122" s="4">
        <v>-591</v>
      </c>
      <c r="M122" s="4">
        <v>-591</v>
      </c>
      <c r="N122" s="4" t="s">
        <v>658</v>
      </c>
      <c r="O122" s="4" t="s">
        <v>32</v>
      </c>
      <c r="P122" s="4" t="s">
        <v>33</v>
      </c>
      <c r="Q122" s="4">
        <v>0</v>
      </c>
      <c r="R122" s="7">
        <v>44951</v>
      </c>
      <c r="S122" s="6">
        <v>44955</v>
      </c>
      <c r="T122" s="4" t="s">
        <v>34</v>
      </c>
      <c r="U122" s="4">
        <v>-591</v>
      </c>
      <c r="V122" s="4">
        <v>0</v>
      </c>
      <c r="W122" s="4">
        <v>0</v>
      </c>
      <c r="X122" s="4" t="s">
        <v>659</v>
      </c>
      <c r="Y122" s="4" t="s">
        <v>41</v>
      </c>
    </row>
    <row r="123" s="4" customFormat="1" spans="1:25">
      <c r="A123" s="4" t="s">
        <v>660</v>
      </c>
      <c r="B123" s="4" t="s">
        <v>26</v>
      </c>
      <c r="C123" s="4" t="s">
        <v>27</v>
      </c>
      <c r="D123" s="4" t="s">
        <v>661</v>
      </c>
      <c r="E123" s="4" t="s">
        <v>662</v>
      </c>
      <c r="F123" s="6">
        <v>44951</v>
      </c>
      <c r="G123" s="6">
        <v>44952</v>
      </c>
      <c r="H123" s="4">
        <v>1</v>
      </c>
      <c r="I123" s="4">
        <v>1</v>
      </c>
      <c r="J123" s="4">
        <v>1</v>
      </c>
      <c r="K123" s="4" t="s">
        <v>30</v>
      </c>
      <c r="L123" s="4">
        <v>839</v>
      </c>
      <c r="M123" s="4">
        <v>839</v>
      </c>
      <c r="N123" s="4" t="s">
        <v>663</v>
      </c>
      <c r="O123" s="4" t="s">
        <v>32</v>
      </c>
      <c r="P123" s="4" t="s">
        <v>33</v>
      </c>
      <c r="Q123" s="4">
        <v>0</v>
      </c>
      <c r="R123" s="7">
        <v>44951</v>
      </c>
      <c r="S123" s="6">
        <v>44955</v>
      </c>
      <c r="T123" s="4" t="s">
        <v>34</v>
      </c>
      <c r="U123" s="4">
        <v>839</v>
      </c>
      <c r="V123" s="4">
        <v>0</v>
      </c>
      <c r="W123" s="4">
        <v>0</v>
      </c>
      <c r="X123" s="4" t="s">
        <v>41</v>
      </c>
      <c r="Y123" s="4" t="s">
        <v>41</v>
      </c>
    </row>
    <row r="124" s="4" customFormat="1" spans="1:25">
      <c r="A124" s="4" t="s">
        <v>664</v>
      </c>
      <c r="B124" s="4" t="s">
        <v>26</v>
      </c>
      <c r="C124" s="4" t="s">
        <v>27</v>
      </c>
      <c r="D124" s="4" t="s">
        <v>665</v>
      </c>
      <c r="E124" s="4" t="s">
        <v>666</v>
      </c>
      <c r="F124" s="6">
        <v>44951</v>
      </c>
      <c r="G124" s="6">
        <v>44952</v>
      </c>
      <c r="H124" s="4">
        <v>1</v>
      </c>
      <c r="I124" s="4">
        <v>1</v>
      </c>
      <c r="J124" s="4">
        <v>1</v>
      </c>
      <c r="K124" s="4" t="s">
        <v>30</v>
      </c>
      <c r="L124" s="4">
        <v>704</v>
      </c>
      <c r="M124" s="4">
        <v>704</v>
      </c>
      <c r="N124" s="4" t="s">
        <v>667</v>
      </c>
      <c r="O124" s="4" t="s">
        <v>32</v>
      </c>
      <c r="P124" s="4" t="s">
        <v>33</v>
      </c>
      <c r="Q124" s="4">
        <v>0</v>
      </c>
      <c r="R124" s="7">
        <v>44951</v>
      </c>
      <c r="S124" s="6">
        <v>44955</v>
      </c>
      <c r="T124" s="4" t="s">
        <v>34</v>
      </c>
      <c r="U124" s="4">
        <v>704</v>
      </c>
      <c r="V124" s="4">
        <v>0</v>
      </c>
      <c r="W124" s="4">
        <v>0</v>
      </c>
      <c r="X124" s="4" t="s">
        <v>668</v>
      </c>
      <c r="Y124" s="4" t="s">
        <v>41</v>
      </c>
    </row>
    <row r="125" s="4" customFormat="1" spans="1:25">
      <c r="A125" s="4" t="s">
        <v>669</v>
      </c>
      <c r="B125" s="4" t="s">
        <v>26</v>
      </c>
      <c r="C125" s="4" t="s">
        <v>27</v>
      </c>
      <c r="D125" s="4" t="s">
        <v>670</v>
      </c>
      <c r="E125" s="4" t="s">
        <v>671</v>
      </c>
      <c r="F125" s="6">
        <v>44951</v>
      </c>
      <c r="G125" s="6">
        <v>44952</v>
      </c>
      <c r="H125" s="4">
        <v>1</v>
      </c>
      <c r="I125" s="4">
        <v>1</v>
      </c>
      <c r="J125" s="4">
        <v>1</v>
      </c>
      <c r="K125" s="4" t="s">
        <v>30</v>
      </c>
      <c r="L125" s="4">
        <v>529</v>
      </c>
      <c r="M125" s="4">
        <v>529</v>
      </c>
      <c r="N125" s="4" t="s">
        <v>672</v>
      </c>
      <c r="O125" s="4" t="s">
        <v>32</v>
      </c>
      <c r="P125" s="4" t="s">
        <v>33</v>
      </c>
      <c r="Q125" s="4">
        <v>0</v>
      </c>
      <c r="R125" s="7">
        <v>44951</v>
      </c>
      <c r="S125" s="6">
        <v>44955</v>
      </c>
      <c r="T125" s="4" t="s">
        <v>34</v>
      </c>
      <c r="U125" s="4">
        <v>529</v>
      </c>
      <c r="V125" s="4">
        <v>0</v>
      </c>
      <c r="W125" s="4">
        <v>0</v>
      </c>
      <c r="X125" s="4" t="s">
        <v>673</v>
      </c>
      <c r="Y125" s="4" t="s">
        <v>674</v>
      </c>
    </row>
    <row r="126" s="4" customFormat="1" spans="1:25">
      <c r="A126" s="4" t="s">
        <v>675</v>
      </c>
      <c r="B126" s="4" t="s">
        <v>26</v>
      </c>
      <c r="C126" s="4" t="s">
        <v>27</v>
      </c>
      <c r="D126" s="4" t="s">
        <v>676</v>
      </c>
      <c r="E126" s="4" t="s">
        <v>220</v>
      </c>
      <c r="F126" s="6">
        <v>44951</v>
      </c>
      <c r="G126" s="6">
        <v>44952</v>
      </c>
      <c r="H126" s="4">
        <v>1</v>
      </c>
      <c r="I126" s="4">
        <v>1</v>
      </c>
      <c r="J126" s="4">
        <v>1</v>
      </c>
      <c r="K126" s="4" t="s">
        <v>30</v>
      </c>
      <c r="L126" s="4">
        <v>313</v>
      </c>
      <c r="M126" s="4">
        <v>313</v>
      </c>
      <c r="N126" s="4" t="s">
        <v>677</v>
      </c>
      <c r="O126" s="4" t="s">
        <v>32</v>
      </c>
      <c r="P126" s="4" t="s">
        <v>33</v>
      </c>
      <c r="Q126" s="4">
        <v>0</v>
      </c>
      <c r="R126" s="7">
        <v>44951</v>
      </c>
      <c r="S126" s="6">
        <v>44955</v>
      </c>
      <c r="T126" s="4" t="s">
        <v>34</v>
      </c>
      <c r="U126" s="4">
        <v>313</v>
      </c>
      <c r="V126" s="4">
        <v>0</v>
      </c>
      <c r="W126" s="4">
        <v>0</v>
      </c>
      <c r="X126" s="4" t="s">
        <v>678</v>
      </c>
      <c r="Y126" s="4" t="s">
        <v>679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3"/>
  <sheetViews>
    <sheetView tabSelected="1" topLeftCell="A119" workbookViewId="0">
      <selection activeCell="A131" sqref="A131:C13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680</v>
      </c>
    </row>
    <row r="2" s="4" customFormat="1" spans="1:9">
      <c r="A2" s="5">
        <v>21135812774</v>
      </c>
      <c r="B2" s="6">
        <v>44945</v>
      </c>
      <c r="C2" s="6">
        <v>44952</v>
      </c>
      <c r="D2" s="4">
        <v>1820</v>
      </c>
      <c r="E2" s="4" t="str">
        <f>VLOOKUP(A2,HOP!A:L,12,0)</f>
        <v>1820.00</v>
      </c>
      <c r="F2" s="4" t="str">
        <f>VLOOKUP(A2,HOP!A:C,3,0)</f>
        <v>2706042</v>
      </c>
      <c r="G2" s="4">
        <f>D2-E2</f>
        <v>0</v>
      </c>
      <c r="H2" s="4" t="str">
        <f>$H$1&amp;F2</f>
        <v>，2706042</v>
      </c>
      <c r="I2" s="4" t="str">
        <f>VLOOKUP(A2,HOP!A:U,21,0)</f>
        <v>直连</v>
      </c>
    </row>
    <row r="3" s="4" customFormat="1" spans="1:9">
      <c r="A3" s="5">
        <v>21468675960</v>
      </c>
      <c r="B3" s="6">
        <v>44950</v>
      </c>
      <c r="C3" s="6">
        <v>44952</v>
      </c>
      <c r="D3" s="4">
        <v>1870</v>
      </c>
      <c r="E3" s="4" t="str">
        <f>VLOOKUP(A3,HOP!A:L,12,0)</f>
        <v>1870.00</v>
      </c>
      <c r="F3" s="4" t="str">
        <f>VLOOKUP(A3,HOP!A:C,3,0)</f>
        <v>2743341</v>
      </c>
      <c r="G3" s="4">
        <f t="shared" ref="G3:G34" si="0">D3-E3</f>
        <v>0</v>
      </c>
      <c r="H3" s="4" t="str">
        <f t="shared" ref="H3:H34" si="1">$H$1&amp;F3</f>
        <v>，2743341</v>
      </c>
      <c r="I3" s="4" t="str">
        <f>VLOOKUP(A3,HOP!A:U,21,0)</f>
        <v>直采</v>
      </c>
    </row>
    <row r="4" s="4" customFormat="1" spans="1:9">
      <c r="A4" s="5">
        <v>21624751276</v>
      </c>
      <c r="B4" s="6">
        <v>44951</v>
      </c>
      <c r="C4" s="6">
        <v>44952</v>
      </c>
      <c r="D4" s="4">
        <v>2165</v>
      </c>
      <c r="E4" s="4" t="str">
        <f>VLOOKUP(A4,HOP!A:L,12,0)</f>
        <v>2165.00</v>
      </c>
      <c r="F4" s="4" t="str">
        <f>VLOOKUP(A4,HOP!A:C,3,0)</f>
        <v>2767404</v>
      </c>
      <c r="G4" s="4">
        <f t="shared" si="0"/>
        <v>0</v>
      </c>
      <c r="H4" s="4" t="str">
        <f t="shared" si="1"/>
        <v>，2767404</v>
      </c>
      <c r="I4" s="4" t="str">
        <f>VLOOKUP(A4,HOP!A:U,21,0)</f>
        <v>直连</v>
      </c>
    </row>
    <row r="5" s="4" customFormat="1" spans="1:9">
      <c r="A5" s="5">
        <v>21733930041</v>
      </c>
      <c r="B5" s="6">
        <v>44947</v>
      </c>
      <c r="C5" s="6">
        <v>44952</v>
      </c>
      <c r="D5" s="4">
        <v>2880</v>
      </c>
      <c r="E5" s="4" t="str">
        <f>VLOOKUP(A5,HOP!A:L,12,0)</f>
        <v>2880.00</v>
      </c>
      <c r="F5" s="4" t="str">
        <f>VLOOKUP(A5,HOP!A:C,3,0)</f>
        <v>2779877</v>
      </c>
      <c r="G5" s="4">
        <f t="shared" si="0"/>
        <v>0</v>
      </c>
      <c r="H5" s="4" t="str">
        <f t="shared" si="1"/>
        <v>，2779877</v>
      </c>
      <c r="I5" s="4" t="str">
        <f>VLOOKUP(A5,HOP!A:U,21,0)</f>
        <v>直连</v>
      </c>
    </row>
    <row r="6" s="4" customFormat="1" spans="1:9">
      <c r="A6" s="5">
        <v>21827102122</v>
      </c>
      <c r="B6" s="6">
        <v>44949</v>
      </c>
      <c r="C6" s="6">
        <v>44952</v>
      </c>
      <c r="D6" s="4">
        <v>1830</v>
      </c>
      <c r="E6" s="4" t="str">
        <f>VLOOKUP(A6,HOP!A:L,12,0)</f>
        <v>1830.00</v>
      </c>
      <c r="F6" s="4" t="str">
        <f>VLOOKUP(A6,HOP!A:C,3,0)</f>
        <v>2811943</v>
      </c>
      <c r="G6" s="4">
        <f t="shared" si="0"/>
        <v>0</v>
      </c>
      <c r="H6" s="4" t="str">
        <f t="shared" si="1"/>
        <v>，2811943</v>
      </c>
      <c r="I6" s="4" t="str">
        <f>VLOOKUP(A6,HOP!A:U,21,0)</f>
        <v>直连</v>
      </c>
    </row>
    <row r="7" s="4" customFormat="1" hidden="1" spans="1:9">
      <c r="A7" s="5">
        <v>21845989044</v>
      </c>
      <c r="B7" s="6">
        <v>44951</v>
      </c>
      <c r="C7" s="6">
        <v>44952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999221849149289</v>
      </c>
      <c r="B8" s="6">
        <v>44948</v>
      </c>
      <c r="C8" s="6">
        <v>44952</v>
      </c>
      <c r="D8" s="4">
        <v>3380</v>
      </c>
      <c r="E8" s="4" t="str">
        <f>VLOOKUP(A8,HOP!A:L,12,0)</f>
        <v>3380.00</v>
      </c>
      <c r="F8" s="4" t="str">
        <f>VLOOKUP(A8,HOP!A:C,3,0)</f>
        <v>2838077</v>
      </c>
      <c r="G8" s="4">
        <f t="shared" si="0"/>
        <v>0</v>
      </c>
      <c r="H8" s="4" t="str">
        <f t="shared" si="1"/>
        <v>，2838077</v>
      </c>
      <c r="I8" s="4" t="str">
        <f>VLOOKUP(A8,HOP!A:U,21,0)</f>
        <v>直连</v>
      </c>
    </row>
    <row r="9" s="4" customFormat="1" spans="1:9">
      <c r="A9" s="5">
        <v>999221893840102</v>
      </c>
      <c r="B9" s="6">
        <v>44948</v>
      </c>
      <c r="C9" s="6">
        <v>44952</v>
      </c>
      <c r="D9" s="4">
        <v>26476</v>
      </c>
      <c r="E9" s="4" t="str">
        <f>VLOOKUP(A9,HOP!A:L,12,0)</f>
        <v>26476.00</v>
      </c>
      <c r="F9" s="4" t="str">
        <f>VLOOKUP(A9,HOP!A:C,3,0)</f>
        <v>2866875</v>
      </c>
      <c r="G9" s="4">
        <f t="shared" si="0"/>
        <v>0</v>
      </c>
      <c r="H9" s="4" t="str">
        <f t="shared" si="1"/>
        <v>，2866875</v>
      </c>
      <c r="I9" s="4" t="str">
        <f>VLOOKUP(A9,HOP!A:U,21,0)</f>
        <v>直连</v>
      </c>
    </row>
    <row r="10" s="4" customFormat="1" spans="1:9">
      <c r="A10" s="5">
        <v>999221995723382</v>
      </c>
      <c r="B10" s="6">
        <v>44951</v>
      </c>
      <c r="C10" s="6">
        <v>44952</v>
      </c>
      <c r="D10" s="4">
        <v>653</v>
      </c>
      <c r="E10" s="4" t="str">
        <f>VLOOKUP(A10,HOP!A:L,12,0)</f>
        <v>653.00</v>
      </c>
      <c r="F10" s="4" t="str">
        <f>VLOOKUP(A10,HOP!A:C,3,0)</f>
        <v>2898435</v>
      </c>
      <c r="G10" s="4">
        <f t="shared" si="0"/>
        <v>0</v>
      </c>
      <c r="H10" s="4" t="str">
        <f t="shared" si="1"/>
        <v>，2898435</v>
      </c>
      <c r="I10" s="4" t="str">
        <f>VLOOKUP(A10,HOP!A:U,21,0)</f>
        <v>直采</v>
      </c>
    </row>
    <row r="11" s="4" customFormat="1" spans="1:9">
      <c r="A11" s="5">
        <v>999222017074458</v>
      </c>
      <c r="B11" s="6">
        <v>44951</v>
      </c>
      <c r="C11" s="6">
        <v>44952</v>
      </c>
      <c r="D11" s="4">
        <v>278</v>
      </c>
      <c r="E11" s="4" t="str">
        <f>VLOOKUP(A11,HOP!A:L,12,0)</f>
        <v>278.00</v>
      </c>
      <c r="F11" s="4" t="str">
        <f>VLOOKUP(A11,HOP!A:C,3,0)</f>
        <v>2905529</v>
      </c>
      <c r="G11" s="4">
        <f t="shared" si="0"/>
        <v>0</v>
      </c>
      <c r="H11" s="4" t="str">
        <f t="shared" si="1"/>
        <v>，2905529</v>
      </c>
      <c r="I11" s="4" t="str">
        <f>VLOOKUP(A11,HOP!A:U,21,0)</f>
        <v>直连</v>
      </c>
    </row>
    <row r="12" s="4" customFormat="1" spans="1:9">
      <c r="A12" s="5">
        <v>999222023129969</v>
      </c>
      <c r="B12" s="6">
        <v>44951</v>
      </c>
      <c r="C12" s="6">
        <v>44952</v>
      </c>
      <c r="D12" s="4">
        <v>677</v>
      </c>
      <c r="E12" s="4" t="str">
        <f>VLOOKUP(A12,HOP!A:L,12,0)</f>
        <v>677.00</v>
      </c>
      <c r="F12" s="4" t="str">
        <f>VLOOKUP(A12,HOP!A:C,3,0)</f>
        <v>2907248</v>
      </c>
      <c r="G12" s="4">
        <f t="shared" si="0"/>
        <v>0</v>
      </c>
      <c r="H12" s="4" t="str">
        <f t="shared" si="1"/>
        <v>，2907248</v>
      </c>
      <c r="I12" s="4" t="str">
        <f>VLOOKUP(A12,HOP!A:U,21,0)</f>
        <v>直连</v>
      </c>
    </row>
    <row r="13" s="4" customFormat="1" spans="1:9">
      <c r="A13" s="5">
        <v>999222029807874</v>
      </c>
      <c r="B13" s="6">
        <v>44950</v>
      </c>
      <c r="C13" s="6">
        <v>44952</v>
      </c>
      <c r="D13" s="4">
        <v>1792</v>
      </c>
      <c r="E13" s="4" t="str">
        <f>VLOOKUP(A13,HOP!A:L,12,0)</f>
        <v>1792.00</v>
      </c>
      <c r="F13" s="4" t="str">
        <f>VLOOKUP(A13,HOP!A:C,3,0)</f>
        <v>2910321</v>
      </c>
      <c r="G13" s="4">
        <f t="shared" si="0"/>
        <v>0</v>
      </c>
      <c r="H13" s="4" t="str">
        <f t="shared" si="1"/>
        <v>，2910321</v>
      </c>
      <c r="I13" s="4" t="str">
        <f>VLOOKUP(A13,HOP!A:U,21,0)</f>
        <v>直连</v>
      </c>
    </row>
    <row r="14" s="4" customFormat="1" spans="1:9">
      <c r="A14" s="5">
        <v>999222041112807</v>
      </c>
      <c r="B14" s="6">
        <v>44951</v>
      </c>
      <c r="C14" s="6">
        <v>44952</v>
      </c>
      <c r="D14" s="4">
        <v>454</v>
      </c>
      <c r="E14" s="4" t="str">
        <f>VLOOKUP(A14,HOP!A:L,12,0)</f>
        <v>454.00</v>
      </c>
      <c r="F14" s="4" t="str">
        <f>VLOOKUP(A14,HOP!A:C,3,0)</f>
        <v>2913151</v>
      </c>
      <c r="G14" s="4">
        <f t="shared" si="0"/>
        <v>0</v>
      </c>
      <c r="H14" s="4" t="str">
        <f t="shared" si="1"/>
        <v>，2913151</v>
      </c>
      <c r="I14" s="4" t="str">
        <f>VLOOKUP(A14,HOP!A:U,21,0)</f>
        <v>直连</v>
      </c>
    </row>
    <row r="15" s="4" customFormat="1" spans="1:9">
      <c r="A15" s="5">
        <v>999222047033624</v>
      </c>
      <c r="B15" s="6">
        <v>44950</v>
      </c>
      <c r="C15" s="6">
        <v>44952</v>
      </c>
      <c r="D15" s="4">
        <v>1542</v>
      </c>
      <c r="E15" s="4" t="str">
        <f>VLOOKUP(A15,HOP!A:L,12,0)</f>
        <v>1542.00</v>
      </c>
      <c r="F15" s="4" t="str">
        <f>VLOOKUP(A15,HOP!A:C,3,0)</f>
        <v>2913724</v>
      </c>
      <c r="G15" s="4">
        <f t="shared" si="0"/>
        <v>0</v>
      </c>
      <c r="H15" s="4" t="str">
        <f t="shared" si="1"/>
        <v>，2913724</v>
      </c>
      <c r="I15" s="4" t="str">
        <f>VLOOKUP(A15,HOP!A:U,21,0)</f>
        <v>直连</v>
      </c>
    </row>
    <row r="16" s="4" customFormat="1" spans="1:9">
      <c r="A16" s="5">
        <v>999222058048086</v>
      </c>
      <c r="B16" s="6">
        <v>44949</v>
      </c>
      <c r="C16" s="6">
        <v>44952</v>
      </c>
      <c r="D16" s="4">
        <v>957</v>
      </c>
      <c r="E16" s="4" t="str">
        <f>VLOOKUP(A16,HOP!A:L,12,0)</f>
        <v>957.00</v>
      </c>
      <c r="F16" s="4" t="str">
        <f>VLOOKUP(A16,HOP!A:C,3,0)</f>
        <v>2915678</v>
      </c>
      <c r="G16" s="4">
        <f t="shared" si="0"/>
        <v>0</v>
      </c>
      <c r="H16" s="4" t="str">
        <f t="shared" si="1"/>
        <v>，2915678</v>
      </c>
      <c r="I16" s="4" t="str">
        <f>VLOOKUP(A16,HOP!A:U,21,0)</f>
        <v>直连</v>
      </c>
    </row>
    <row r="17" s="4" customFormat="1" spans="1:9">
      <c r="A17" s="5">
        <v>999222087711927</v>
      </c>
      <c r="B17" s="6">
        <v>44949</v>
      </c>
      <c r="C17" s="6">
        <v>44952</v>
      </c>
      <c r="D17" s="4">
        <v>2292</v>
      </c>
      <c r="E17" s="4" t="str">
        <f>VLOOKUP(A17,HOP!A:L,12,0)</f>
        <v>2292.00</v>
      </c>
      <c r="F17" s="4" t="str">
        <f>VLOOKUP(A17,HOP!A:C,3,0)</f>
        <v>2923124</v>
      </c>
      <c r="G17" s="4">
        <f t="shared" si="0"/>
        <v>0</v>
      </c>
      <c r="H17" s="4" t="str">
        <f t="shared" si="1"/>
        <v>，2923124</v>
      </c>
      <c r="I17" s="4" t="str">
        <f>VLOOKUP(A17,HOP!A:U,21,0)</f>
        <v>直连</v>
      </c>
    </row>
    <row r="18" s="4" customFormat="1" spans="1:9">
      <c r="A18" s="5">
        <v>999222092482572</v>
      </c>
      <c r="B18" s="6">
        <v>44951</v>
      </c>
      <c r="C18" s="6">
        <v>44952</v>
      </c>
      <c r="D18" s="4">
        <v>622</v>
      </c>
      <c r="E18" s="4" t="str">
        <f>VLOOKUP(A18,HOP!A:L,12,0)</f>
        <v>622.00</v>
      </c>
      <c r="F18" s="4" t="str">
        <f>VLOOKUP(A18,HOP!A:C,3,0)</f>
        <v>2924077</v>
      </c>
      <c r="G18" s="4">
        <f t="shared" si="0"/>
        <v>0</v>
      </c>
      <c r="H18" s="4" t="str">
        <f t="shared" si="1"/>
        <v>，2924077</v>
      </c>
      <c r="I18" s="4" t="str">
        <f>VLOOKUP(A18,HOP!A:U,21,0)</f>
        <v>直采</v>
      </c>
    </row>
    <row r="19" s="4" customFormat="1" spans="1:9">
      <c r="A19" s="5">
        <v>22099952460</v>
      </c>
      <c r="B19" s="6">
        <v>44951</v>
      </c>
      <c r="C19" s="6">
        <v>44952</v>
      </c>
      <c r="D19" s="4">
        <v>277</v>
      </c>
      <c r="E19" s="4" t="str">
        <f>VLOOKUP(A19,HOP!A:L,12,0)</f>
        <v>277.00</v>
      </c>
      <c r="F19" s="4" t="str">
        <f>VLOOKUP(A19,HOP!A:C,3,0)</f>
        <v>2926066</v>
      </c>
      <c r="G19" s="4">
        <f t="shared" si="0"/>
        <v>0</v>
      </c>
      <c r="H19" s="4" t="str">
        <f t="shared" si="1"/>
        <v>，2926066</v>
      </c>
      <c r="I19" s="4" t="str">
        <f>VLOOKUP(A19,HOP!A:U,21,0)</f>
        <v>直连</v>
      </c>
    </row>
    <row r="20" s="4" customFormat="1" spans="1:9">
      <c r="A20" s="5">
        <v>999222113756240</v>
      </c>
      <c r="B20" s="6">
        <v>44949</v>
      </c>
      <c r="C20" s="6">
        <v>44952</v>
      </c>
      <c r="D20" s="4">
        <v>1908</v>
      </c>
      <c r="E20" s="4" t="str">
        <f>VLOOKUP(A20,HOP!A:L,12,0)</f>
        <v>1908.00</v>
      </c>
      <c r="F20" s="4" t="str">
        <f>VLOOKUP(A20,HOP!A:C,3,0)</f>
        <v>2929844</v>
      </c>
      <c r="G20" s="4">
        <f t="shared" si="0"/>
        <v>0</v>
      </c>
      <c r="H20" s="4" t="str">
        <f t="shared" si="1"/>
        <v>，2929844</v>
      </c>
      <c r="I20" s="4" t="str">
        <f>VLOOKUP(A20,HOP!A:U,21,0)</f>
        <v>直采</v>
      </c>
    </row>
    <row r="21" s="4" customFormat="1" spans="1:9">
      <c r="A21" s="5">
        <v>999222122650650</v>
      </c>
      <c r="B21" s="6">
        <v>44951</v>
      </c>
      <c r="C21" s="6">
        <v>44952</v>
      </c>
      <c r="D21" s="4">
        <v>717</v>
      </c>
      <c r="E21" s="4" t="str">
        <f>VLOOKUP(A21,HOP!A:L,12,0)</f>
        <v>717.00</v>
      </c>
      <c r="F21" s="4" t="str">
        <f>VLOOKUP(A21,HOP!A:C,3,0)</f>
        <v>2931765</v>
      </c>
      <c r="G21" s="4">
        <f t="shared" si="0"/>
        <v>0</v>
      </c>
      <c r="H21" s="4" t="str">
        <f t="shared" si="1"/>
        <v>，2931765</v>
      </c>
      <c r="I21" s="4" t="str">
        <f>VLOOKUP(A21,HOP!A:U,21,0)</f>
        <v>直连</v>
      </c>
    </row>
    <row r="22" s="4" customFormat="1" spans="1:9">
      <c r="A22" s="5">
        <v>999222126547121</v>
      </c>
      <c r="B22" s="6">
        <v>44951</v>
      </c>
      <c r="C22" s="6">
        <v>44952</v>
      </c>
      <c r="D22" s="4">
        <v>362</v>
      </c>
      <c r="E22" s="4" t="str">
        <f>VLOOKUP(A22,HOP!A:L,12,0)</f>
        <v>362.00</v>
      </c>
      <c r="F22" s="4" t="str">
        <f>VLOOKUP(A22,HOP!A:C,3,0)</f>
        <v>2932886</v>
      </c>
      <c r="G22" s="4">
        <f t="shared" si="0"/>
        <v>0</v>
      </c>
      <c r="H22" s="4" t="str">
        <f t="shared" si="1"/>
        <v>，2932886</v>
      </c>
      <c r="I22" s="4" t="str">
        <f>VLOOKUP(A22,HOP!A:U,21,0)</f>
        <v>直连</v>
      </c>
    </row>
    <row r="23" s="4" customFormat="1" spans="1:9">
      <c r="A23" s="5">
        <v>999222130986293</v>
      </c>
      <c r="B23" s="6">
        <v>44950</v>
      </c>
      <c r="C23" s="6">
        <v>44952</v>
      </c>
      <c r="D23" s="4">
        <v>1244</v>
      </c>
      <c r="E23" s="4" t="str">
        <f>VLOOKUP(A23,HOP!A:L,12,0)</f>
        <v>1244.00</v>
      </c>
      <c r="F23" s="4" t="str">
        <f>VLOOKUP(A23,HOP!A:C,3,0)</f>
        <v>2933634</v>
      </c>
      <c r="G23" s="4">
        <f t="shared" si="0"/>
        <v>0</v>
      </c>
      <c r="H23" s="4" t="str">
        <f t="shared" si="1"/>
        <v>，2933634</v>
      </c>
      <c r="I23" s="4" t="str">
        <f>VLOOKUP(A23,HOP!A:U,21,0)</f>
        <v>直连</v>
      </c>
    </row>
    <row r="24" s="4" customFormat="1" spans="1:9">
      <c r="A24" s="5">
        <v>999222145809064</v>
      </c>
      <c r="B24" s="6">
        <v>44948</v>
      </c>
      <c r="C24" s="6">
        <v>44952</v>
      </c>
      <c r="D24" s="4">
        <v>5511</v>
      </c>
      <c r="E24" s="4" t="str">
        <f>VLOOKUP(A24,HOP!A:L,12,0)</f>
        <v>5511.00</v>
      </c>
      <c r="F24" s="4" t="str">
        <f>VLOOKUP(A24,HOP!A:C,3,0)</f>
        <v>2937773</v>
      </c>
      <c r="G24" s="4">
        <f t="shared" si="0"/>
        <v>0</v>
      </c>
      <c r="H24" s="4" t="str">
        <f t="shared" si="1"/>
        <v>，2937773</v>
      </c>
      <c r="I24" s="4" t="str">
        <f>VLOOKUP(A24,HOP!A:U,21,0)</f>
        <v>直连</v>
      </c>
    </row>
    <row r="25" s="4" customFormat="1" spans="1:9">
      <c r="A25" s="5">
        <v>999222145873680</v>
      </c>
      <c r="B25" s="6">
        <v>44948</v>
      </c>
      <c r="C25" s="6">
        <v>44952</v>
      </c>
      <c r="D25" s="4">
        <v>9768</v>
      </c>
      <c r="E25" s="4" t="str">
        <f>VLOOKUP(A25,HOP!A:L,12,0)</f>
        <v>9768.00</v>
      </c>
      <c r="F25" s="4" t="str">
        <f>VLOOKUP(A25,HOP!A:C,3,0)</f>
        <v>2937796</v>
      </c>
      <c r="G25" s="4">
        <f t="shared" si="0"/>
        <v>0</v>
      </c>
      <c r="H25" s="4" t="str">
        <f t="shared" si="1"/>
        <v>，2937796</v>
      </c>
      <c r="I25" s="4" t="str">
        <f>VLOOKUP(A25,HOP!A:U,21,0)</f>
        <v>直采</v>
      </c>
    </row>
    <row r="26" s="4" customFormat="1" spans="1:9">
      <c r="A26" s="5">
        <v>999222161571100</v>
      </c>
      <c r="B26" s="6">
        <v>44951</v>
      </c>
      <c r="C26" s="6">
        <v>44952</v>
      </c>
      <c r="D26" s="4">
        <v>980</v>
      </c>
      <c r="E26" s="4" t="str">
        <f>VLOOKUP(A26,HOP!A:L,12,0)</f>
        <v>980.00</v>
      </c>
      <c r="F26" s="4" t="str">
        <f>VLOOKUP(A26,HOP!A:C,3,0)</f>
        <v>2941697</v>
      </c>
      <c r="G26" s="4">
        <f t="shared" si="0"/>
        <v>0</v>
      </c>
      <c r="H26" s="4" t="str">
        <f t="shared" si="1"/>
        <v>，2941697</v>
      </c>
      <c r="I26" s="4" t="str">
        <f>VLOOKUP(A26,HOP!A:U,21,0)</f>
        <v>直连</v>
      </c>
    </row>
    <row r="27" s="4" customFormat="1" spans="1:9">
      <c r="A27" s="5">
        <v>999222162169884</v>
      </c>
      <c r="B27" s="6">
        <v>44950</v>
      </c>
      <c r="C27" s="6">
        <v>44952</v>
      </c>
      <c r="D27" s="4">
        <v>3132</v>
      </c>
      <c r="E27" s="4" t="str">
        <f>VLOOKUP(A27,HOP!A:L,12,0)</f>
        <v>3132.00</v>
      </c>
      <c r="F27" s="4" t="str">
        <f>VLOOKUP(A27,HOP!A:C,3,0)</f>
        <v>2942029</v>
      </c>
      <c r="G27" s="4">
        <f t="shared" si="0"/>
        <v>0</v>
      </c>
      <c r="H27" s="4" t="str">
        <f t="shared" si="1"/>
        <v>，2942029</v>
      </c>
      <c r="I27" s="4" t="str">
        <f>VLOOKUP(A27,HOP!A:U,21,0)</f>
        <v>直连</v>
      </c>
    </row>
    <row r="28" s="4" customFormat="1" spans="1:9">
      <c r="A28" s="5">
        <v>999222173423546</v>
      </c>
      <c r="B28" s="6">
        <v>44948</v>
      </c>
      <c r="C28" s="6">
        <v>44952</v>
      </c>
      <c r="D28" s="4">
        <v>1828</v>
      </c>
      <c r="E28" s="4" t="str">
        <f>VLOOKUP(A28,HOP!A:L,12,0)</f>
        <v>1828.00</v>
      </c>
      <c r="F28" s="4" t="str">
        <f>VLOOKUP(A28,HOP!A:C,3,0)</f>
        <v>2944198</v>
      </c>
      <c r="G28" s="4">
        <f t="shared" si="0"/>
        <v>0</v>
      </c>
      <c r="H28" s="4" t="str">
        <f t="shared" si="1"/>
        <v>，2944198</v>
      </c>
      <c r="I28" s="4" t="str">
        <f>VLOOKUP(A28,HOP!A:U,21,0)</f>
        <v>直连</v>
      </c>
    </row>
    <row r="29" s="4" customFormat="1" spans="1:9">
      <c r="A29" s="5">
        <v>999222188150238</v>
      </c>
      <c r="B29" s="6">
        <v>44951</v>
      </c>
      <c r="C29" s="6">
        <v>44952</v>
      </c>
      <c r="D29" s="4">
        <v>407</v>
      </c>
      <c r="E29" s="4" t="str">
        <f>VLOOKUP(A29,HOP!A:L,12,0)</f>
        <v>407.00</v>
      </c>
      <c r="F29" s="4" t="str">
        <f>VLOOKUP(A29,HOP!A:C,3,0)</f>
        <v>2947064</v>
      </c>
      <c r="G29" s="4">
        <f t="shared" si="0"/>
        <v>0</v>
      </c>
      <c r="H29" s="4" t="str">
        <f t="shared" si="1"/>
        <v>，2947064</v>
      </c>
      <c r="I29" s="4" t="str">
        <f>VLOOKUP(A29,HOP!A:U,21,0)</f>
        <v>直连</v>
      </c>
    </row>
    <row r="30" s="4" customFormat="1" spans="1:9">
      <c r="A30" s="5">
        <v>999222188938396</v>
      </c>
      <c r="B30" s="6">
        <v>44950</v>
      </c>
      <c r="C30" s="6">
        <v>44952</v>
      </c>
      <c r="D30" s="4">
        <v>2492</v>
      </c>
      <c r="E30" s="4" t="str">
        <f>VLOOKUP(A30,HOP!A:L,12,0)</f>
        <v>2492.00</v>
      </c>
      <c r="F30" s="4" t="str">
        <f>VLOOKUP(A30,HOP!A:C,3,0)</f>
        <v>2947287</v>
      </c>
      <c r="G30" s="4">
        <f t="shared" si="0"/>
        <v>0</v>
      </c>
      <c r="H30" s="4" t="str">
        <f t="shared" si="1"/>
        <v>，2947287</v>
      </c>
      <c r="I30" s="4" t="str">
        <f>VLOOKUP(A30,HOP!A:U,21,0)</f>
        <v>直采</v>
      </c>
    </row>
    <row r="31" s="4" customFormat="1" spans="1:9">
      <c r="A31" s="5">
        <v>999222217816234</v>
      </c>
      <c r="B31" s="6">
        <v>44951</v>
      </c>
      <c r="C31" s="6">
        <v>44952</v>
      </c>
      <c r="D31" s="4">
        <v>1123</v>
      </c>
      <c r="E31" s="4" t="str">
        <f>VLOOKUP(A31,HOP!A:L,12,0)</f>
        <v>1123.00</v>
      </c>
      <c r="F31" s="4" t="str">
        <f>VLOOKUP(A31,HOP!A:C,3,0)</f>
        <v>2952031</v>
      </c>
      <c r="G31" s="4">
        <f t="shared" si="0"/>
        <v>0</v>
      </c>
      <c r="H31" s="4" t="str">
        <f t="shared" si="1"/>
        <v>，2952031</v>
      </c>
      <c r="I31" s="4" t="str">
        <f>VLOOKUP(A31,HOP!A:U,21,0)</f>
        <v>直连</v>
      </c>
    </row>
    <row r="32" s="4" customFormat="1" spans="1:9">
      <c r="A32" s="5">
        <v>22218209271</v>
      </c>
      <c r="B32" s="6">
        <v>44950</v>
      </c>
      <c r="C32" s="6">
        <v>44952</v>
      </c>
      <c r="D32" s="4">
        <v>3256</v>
      </c>
      <c r="E32" s="4" t="str">
        <f>VLOOKUP(A32,HOP!A:L,12,0)</f>
        <v>3256.00</v>
      </c>
      <c r="F32" s="4" t="str">
        <f>VLOOKUP(A32,HOP!A:C,3,0)</f>
        <v>2952122</v>
      </c>
      <c r="G32" s="4">
        <f t="shared" si="0"/>
        <v>0</v>
      </c>
      <c r="H32" s="4" t="str">
        <f t="shared" si="1"/>
        <v>，2952122</v>
      </c>
      <c r="I32" s="4" t="str">
        <f>VLOOKUP(A32,HOP!A:U,21,0)</f>
        <v>直采</v>
      </c>
    </row>
    <row r="33" s="4" customFormat="1" spans="1:9">
      <c r="A33" s="5">
        <v>999222221876680</v>
      </c>
      <c r="B33" s="6">
        <v>44951</v>
      </c>
      <c r="C33" s="6">
        <v>44952</v>
      </c>
      <c r="D33" s="4">
        <v>753</v>
      </c>
      <c r="E33" s="4" t="str">
        <f>VLOOKUP(A33,HOP!A:L,12,0)</f>
        <v>753.00</v>
      </c>
      <c r="F33" s="4" t="str">
        <f>VLOOKUP(A33,HOP!A:C,3,0)</f>
        <v>2952828</v>
      </c>
      <c r="G33" s="4">
        <f t="shared" si="0"/>
        <v>0</v>
      </c>
      <c r="H33" s="4" t="str">
        <f t="shared" si="1"/>
        <v>，2952828</v>
      </c>
      <c r="I33" s="4" t="str">
        <f>VLOOKUP(A33,HOP!A:U,21,0)</f>
        <v>直连</v>
      </c>
    </row>
    <row r="34" s="4" customFormat="1" spans="1:9">
      <c r="A34" s="5">
        <v>999222222099065</v>
      </c>
      <c r="B34" s="6">
        <v>44951</v>
      </c>
      <c r="C34" s="6">
        <v>44952</v>
      </c>
      <c r="D34" s="4">
        <v>571</v>
      </c>
      <c r="E34" s="4" t="str">
        <f>VLOOKUP(A34,HOP!A:L,12,0)</f>
        <v>571.00</v>
      </c>
      <c r="F34" s="4" t="str">
        <f>VLOOKUP(A34,HOP!A:C,3,0)</f>
        <v>2952915</v>
      </c>
      <c r="G34" s="4">
        <f t="shared" si="0"/>
        <v>0</v>
      </c>
      <c r="H34" s="4" t="str">
        <f t="shared" si="1"/>
        <v>，2952915</v>
      </c>
      <c r="I34" s="4" t="str">
        <f>VLOOKUP(A34,HOP!A:U,21,0)</f>
        <v>直连</v>
      </c>
    </row>
    <row r="35" s="4" customFormat="1" spans="1:9">
      <c r="A35" s="5">
        <v>999222227030862</v>
      </c>
      <c r="B35" s="6">
        <v>44951</v>
      </c>
      <c r="C35" s="6">
        <v>44952</v>
      </c>
      <c r="D35" s="4">
        <v>1091</v>
      </c>
      <c r="E35" s="4" t="str">
        <f>VLOOKUP(A35,HOP!A:L,12,0)</f>
        <v>1091.00</v>
      </c>
      <c r="F35" s="4" t="str">
        <f>VLOOKUP(A35,HOP!A:C,3,0)</f>
        <v>2953573</v>
      </c>
      <c r="G35" s="4">
        <f t="shared" ref="G35:G66" si="2">D35-E35</f>
        <v>0</v>
      </c>
      <c r="H35" s="4" t="str">
        <f t="shared" ref="H35:H66" si="3">$H$1&amp;F35</f>
        <v>，2953573</v>
      </c>
      <c r="I35" s="4" t="str">
        <f>VLOOKUP(A35,HOP!A:U,21,0)</f>
        <v>直连</v>
      </c>
    </row>
    <row r="36" s="4" customFormat="1" spans="1:9">
      <c r="A36" s="5">
        <v>999222227060066</v>
      </c>
      <c r="B36" s="6">
        <v>44951</v>
      </c>
      <c r="C36" s="6">
        <v>44952</v>
      </c>
      <c r="D36" s="4">
        <v>1091</v>
      </c>
      <c r="E36" s="4" t="str">
        <f>VLOOKUP(A36,HOP!A:L,12,0)</f>
        <v>1091.00</v>
      </c>
      <c r="F36" s="4" t="str">
        <f>VLOOKUP(A36,HOP!A:C,3,0)</f>
        <v>2953586</v>
      </c>
      <c r="G36" s="4">
        <f t="shared" si="2"/>
        <v>0</v>
      </c>
      <c r="H36" s="4" t="str">
        <f t="shared" si="3"/>
        <v>，2953586</v>
      </c>
      <c r="I36" s="4" t="str">
        <f>VLOOKUP(A36,HOP!A:U,21,0)</f>
        <v>直连</v>
      </c>
    </row>
    <row r="37" s="4" customFormat="1" spans="1:9">
      <c r="A37" s="5">
        <v>999222231493041</v>
      </c>
      <c r="B37" s="6">
        <v>44948</v>
      </c>
      <c r="C37" s="6">
        <v>44952</v>
      </c>
      <c r="D37" s="4">
        <v>1008</v>
      </c>
      <c r="E37" s="4" t="str">
        <f>VLOOKUP(A37,HOP!A:L,12,0)</f>
        <v>1008.00</v>
      </c>
      <c r="F37" s="4" t="str">
        <f>VLOOKUP(A37,HOP!A:C,3,0)</f>
        <v>2954671</v>
      </c>
      <c r="G37" s="4">
        <f t="shared" si="2"/>
        <v>0</v>
      </c>
      <c r="H37" s="4" t="str">
        <f t="shared" si="3"/>
        <v>，2954671</v>
      </c>
      <c r="I37" s="4" t="str">
        <f>VLOOKUP(A37,HOP!A:U,21,0)</f>
        <v>直连</v>
      </c>
    </row>
    <row r="38" s="4" customFormat="1" spans="1:9">
      <c r="A38" s="5">
        <v>999222239164949</v>
      </c>
      <c r="B38" s="6">
        <v>44951</v>
      </c>
      <c r="C38" s="6">
        <v>44952</v>
      </c>
      <c r="D38" s="4">
        <v>292</v>
      </c>
      <c r="E38" s="4" t="str">
        <f>VLOOKUP(A38,HOP!A:L,12,0)</f>
        <v>292.00</v>
      </c>
      <c r="F38" s="4" t="str">
        <f>VLOOKUP(A38,HOP!A:C,3,0)</f>
        <v>2955900</v>
      </c>
      <c r="G38" s="4">
        <f t="shared" si="2"/>
        <v>0</v>
      </c>
      <c r="H38" s="4" t="str">
        <f t="shared" si="3"/>
        <v>，2955900</v>
      </c>
      <c r="I38" s="4" t="str">
        <f>VLOOKUP(A38,HOP!A:U,21,0)</f>
        <v>直连</v>
      </c>
    </row>
    <row r="39" s="4" customFormat="1" spans="1:9">
      <c r="A39" s="5">
        <v>999222240326142</v>
      </c>
      <c r="B39" s="6">
        <v>44945</v>
      </c>
      <c r="C39" s="6">
        <v>44952</v>
      </c>
      <c r="D39" s="4">
        <v>7119</v>
      </c>
      <c r="E39" s="4" t="str">
        <f>VLOOKUP(A39,HOP!A:L,12,0)</f>
        <v>7119.00</v>
      </c>
      <c r="F39" s="4" t="str">
        <f>VLOOKUP(A39,HOP!A:C,3,0)</f>
        <v>2956210</v>
      </c>
      <c r="G39" s="4">
        <f t="shared" si="2"/>
        <v>0</v>
      </c>
      <c r="H39" s="4" t="str">
        <f t="shared" si="3"/>
        <v>，2956210</v>
      </c>
      <c r="I39" s="4" t="str">
        <f>VLOOKUP(A39,HOP!A:U,21,0)</f>
        <v>直连</v>
      </c>
    </row>
    <row r="40" s="4" customFormat="1" spans="1:9">
      <c r="A40" s="5">
        <v>999222247185761</v>
      </c>
      <c r="B40" s="6">
        <v>44951</v>
      </c>
      <c r="C40" s="6">
        <v>44952</v>
      </c>
      <c r="D40" s="4">
        <v>2377</v>
      </c>
      <c r="E40" s="4" t="str">
        <f>VLOOKUP(A40,HOP!A:L,12,0)</f>
        <v>2377.00</v>
      </c>
      <c r="F40" s="4" t="str">
        <f>VLOOKUP(A40,HOP!A:C,3,0)</f>
        <v>2957389</v>
      </c>
      <c r="G40" s="4">
        <f t="shared" si="2"/>
        <v>0</v>
      </c>
      <c r="H40" s="4" t="str">
        <f t="shared" si="3"/>
        <v>，2957389</v>
      </c>
      <c r="I40" s="4" t="str">
        <f>VLOOKUP(A40,HOP!A:U,21,0)</f>
        <v>直连</v>
      </c>
    </row>
    <row r="41" s="4" customFormat="1" spans="1:9">
      <c r="A41" s="5">
        <v>999222255044111</v>
      </c>
      <c r="B41" s="6">
        <v>44950</v>
      </c>
      <c r="C41" s="6">
        <v>44952</v>
      </c>
      <c r="D41" s="4">
        <v>5662</v>
      </c>
      <c r="E41" s="4" t="str">
        <f>VLOOKUP(A41,HOP!A:L,12,0)</f>
        <v>5662.00</v>
      </c>
      <c r="F41" s="4" t="str">
        <f>VLOOKUP(A41,HOP!A:C,3,0)</f>
        <v>2958873</v>
      </c>
      <c r="G41" s="4">
        <f t="shared" si="2"/>
        <v>0</v>
      </c>
      <c r="H41" s="4" t="str">
        <f t="shared" si="3"/>
        <v>，2958873</v>
      </c>
      <c r="I41" s="4" t="str">
        <f>VLOOKUP(A41,HOP!A:U,21,0)</f>
        <v>直连</v>
      </c>
    </row>
    <row r="42" s="4" customFormat="1" spans="1:9">
      <c r="A42" s="5">
        <v>999222271899272</v>
      </c>
      <c r="B42" s="6">
        <v>44948</v>
      </c>
      <c r="C42" s="6">
        <v>44952</v>
      </c>
      <c r="D42" s="4">
        <v>4392</v>
      </c>
      <c r="E42" s="4" t="str">
        <f>VLOOKUP(A42,HOP!A:L,12,0)</f>
        <v>4392.00</v>
      </c>
      <c r="F42" s="4" t="str">
        <f>VLOOKUP(A42,HOP!A:C,3,0)</f>
        <v>2963269</v>
      </c>
      <c r="G42" s="4">
        <f t="shared" si="2"/>
        <v>0</v>
      </c>
      <c r="H42" s="4" t="str">
        <f t="shared" si="3"/>
        <v>，2963269</v>
      </c>
      <c r="I42" s="4" t="str">
        <f>VLOOKUP(A42,HOP!A:U,21,0)</f>
        <v>直连</v>
      </c>
    </row>
    <row r="43" s="4" customFormat="1" spans="1:9">
      <c r="A43" s="5">
        <v>999222272016730</v>
      </c>
      <c r="B43" s="6">
        <v>44951</v>
      </c>
      <c r="C43" s="6">
        <v>44952</v>
      </c>
      <c r="D43" s="4">
        <v>2779</v>
      </c>
      <c r="E43" s="4" t="str">
        <f>VLOOKUP(A43,HOP!A:L,12,0)</f>
        <v>2779.00</v>
      </c>
      <c r="F43" s="4" t="str">
        <f>VLOOKUP(A43,HOP!A:C,3,0)</f>
        <v>2963340</v>
      </c>
      <c r="G43" s="4">
        <f t="shared" si="2"/>
        <v>0</v>
      </c>
      <c r="H43" s="4" t="str">
        <f t="shared" si="3"/>
        <v>，2963340</v>
      </c>
      <c r="I43" s="4" t="str">
        <f>VLOOKUP(A43,HOP!A:U,21,0)</f>
        <v>直连</v>
      </c>
    </row>
    <row r="44" s="4" customFormat="1" spans="1:9">
      <c r="A44" s="5">
        <v>999222279180502</v>
      </c>
      <c r="B44" s="6">
        <v>44951</v>
      </c>
      <c r="C44" s="6">
        <v>44952</v>
      </c>
      <c r="D44" s="4">
        <v>307</v>
      </c>
      <c r="E44" s="4" t="str">
        <f>VLOOKUP(A44,HOP!A:L,12,0)</f>
        <v>307.00</v>
      </c>
      <c r="F44" s="4" t="str">
        <f>VLOOKUP(A44,HOP!A:C,3,0)</f>
        <v>2964511</v>
      </c>
      <c r="G44" s="4">
        <f t="shared" si="2"/>
        <v>0</v>
      </c>
      <c r="H44" s="4" t="str">
        <f t="shared" si="3"/>
        <v>，2964511</v>
      </c>
      <c r="I44" s="4" t="str">
        <f>VLOOKUP(A44,HOP!A:U,21,0)</f>
        <v>直连</v>
      </c>
    </row>
    <row r="45" s="4" customFormat="1" spans="1:9">
      <c r="A45" s="5">
        <v>999222280003205</v>
      </c>
      <c r="B45" s="6">
        <v>44949</v>
      </c>
      <c r="C45" s="6">
        <v>44952</v>
      </c>
      <c r="D45" s="4">
        <v>2835</v>
      </c>
      <c r="E45" s="4" t="str">
        <f>VLOOKUP(A45,HOP!A:L,12,0)</f>
        <v>2835.00</v>
      </c>
      <c r="F45" s="4" t="str">
        <f>VLOOKUP(A45,HOP!A:C,3,0)</f>
        <v>2964841</v>
      </c>
      <c r="G45" s="4">
        <f t="shared" si="2"/>
        <v>0</v>
      </c>
      <c r="H45" s="4" t="str">
        <f t="shared" si="3"/>
        <v>，2964841</v>
      </c>
      <c r="I45" s="4" t="str">
        <f>VLOOKUP(A45,HOP!A:U,21,0)</f>
        <v>直连</v>
      </c>
    </row>
    <row r="46" s="4" customFormat="1" spans="1:9">
      <c r="A46" s="5">
        <v>22285146674</v>
      </c>
      <c r="B46" s="6">
        <v>44948</v>
      </c>
      <c r="C46" s="6">
        <v>44952</v>
      </c>
      <c r="D46" s="4">
        <v>2156</v>
      </c>
      <c r="E46" s="4" t="str">
        <f>VLOOKUP(A46,HOP!A:L,12,0)</f>
        <v>2156.00</v>
      </c>
      <c r="F46" s="4" t="str">
        <f>VLOOKUP(A46,HOP!A:C,3,0)</f>
        <v>2966009</v>
      </c>
      <c r="G46" s="4">
        <f t="shared" si="2"/>
        <v>0</v>
      </c>
      <c r="H46" s="4" t="str">
        <f t="shared" si="3"/>
        <v>，2966009</v>
      </c>
      <c r="I46" s="4" t="str">
        <f>VLOOKUP(A46,HOP!A:U,21,0)</f>
        <v>直连</v>
      </c>
    </row>
    <row r="47" s="4" customFormat="1" spans="1:9">
      <c r="A47" s="5">
        <v>999222285688018</v>
      </c>
      <c r="B47" s="6">
        <v>44946</v>
      </c>
      <c r="C47" s="6">
        <v>44952</v>
      </c>
      <c r="D47" s="4">
        <v>4860</v>
      </c>
      <c r="E47" s="4" t="str">
        <f>VLOOKUP(A47,HOP!A:L,12,0)</f>
        <v>4860.00</v>
      </c>
      <c r="F47" s="4" t="str">
        <f>VLOOKUP(A47,HOP!A:C,3,0)</f>
        <v>2966109</v>
      </c>
      <c r="G47" s="4">
        <f t="shared" si="2"/>
        <v>0</v>
      </c>
      <c r="H47" s="4" t="str">
        <f t="shared" si="3"/>
        <v>，2966109</v>
      </c>
      <c r="I47" s="4" t="str">
        <f>VLOOKUP(A47,HOP!A:U,21,0)</f>
        <v>直连</v>
      </c>
    </row>
    <row r="48" s="4" customFormat="1" spans="1:9">
      <c r="A48" s="5">
        <v>999222291225781</v>
      </c>
      <c r="B48" s="6">
        <v>44948</v>
      </c>
      <c r="C48" s="6">
        <v>44952</v>
      </c>
      <c r="D48" s="4">
        <v>1502</v>
      </c>
      <c r="E48" s="4" t="str">
        <f>VLOOKUP(A48,HOP!A:L,12,0)</f>
        <v>1502.00</v>
      </c>
      <c r="F48" s="4" t="str">
        <f>VLOOKUP(A48,HOP!A:C,3,0)</f>
        <v>2967583</v>
      </c>
      <c r="G48" s="4">
        <f t="shared" si="2"/>
        <v>0</v>
      </c>
      <c r="H48" s="4" t="str">
        <f t="shared" si="3"/>
        <v>，2967583</v>
      </c>
      <c r="I48" s="4" t="str">
        <f>VLOOKUP(A48,HOP!A:U,21,0)</f>
        <v>直连</v>
      </c>
    </row>
    <row r="49" s="4" customFormat="1" spans="1:9">
      <c r="A49" s="5">
        <v>999222294426641</v>
      </c>
      <c r="B49" s="6">
        <v>44951</v>
      </c>
      <c r="C49" s="6">
        <v>44952</v>
      </c>
      <c r="D49" s="4">
        <v>1540</v>
      </c>
      <c r="E49" s="4" t="str">
        <f>VLOOKUP(A49,HOP!A:L,12,0)</f>
        <v>1540.00</v>
      </c>
      <c r="F49" s="4" t="str">
        <f>VLOOKUP(A49,HOP!A:C,3,0)</f>
        <v>2967914</v>
      </c>
      <c r="G49" s="4">
        <f t="shared" si="2"/>
        <v>0</v>
      </c>
      <c r="H49" s="4" t="str">
        <f t="shared" si="3"/>
        <v>，2967914</v>
      </c>
      <c r="I49" s="4" t="str">
        <f>VLOOKUP(A49,HOP!A:U,21,0)</f>
        <v>直连</v>
      </c>
    </row>
    <row r="50" s="4" customFormat="1" spans="1:9">
      <c r="A50" s="5">
        <v>999222295881080</v>
      </c>
      <c r="B50" s="6">
        <v>44949</v>
      </c>
      <c r="C50" s="6">
        <v>44952</v>
      </c>
      <c r="D50" s="4">
        <v>948</v>
      </c>
      <c r="E50" s="4" t="str">
        <f>VLOOKUP(A50,HOP!A:L,12,0)</f>
        <v>948.00</v>
      </c>
      <c r="F50" s="4" t="str">
        <f>VLOOKUP(A50,HOP!A:C,3,0)</f>
        <v>2968227</v>
      </c>
      <c r="G50" s="4">
        <f t="shared" si="2"/>
        <v>0</v>
      </c>
      <c r="H50" s="4" t="str">
        <f t="shared" si="3"/>
        <v>，2968227</v>
      </c>
      <c r="I50" s="4" t="str">
        <f>VLOOKUP(A50,HOP!A:U,21,0)</f>
        <v>直连</v>
      </c>
    </row>
    <row r="51" s="4" customFormat="1" spans="1:9">
      <c r="A51" s="5">
        <v>999222298063784</v>
      </c>
      <c r="B51" s="6">
        <v>44951</v>
      </c>
      <c r="C51" s="6">
        <v>44952</v>
      </c>
      <c r="D51" s="4">
        <v>460</v>
      </c>
      <c r="E51" s="4" t="str">
        <f>VLOOKUP(A51,HOP!A:L,12,0)</f>
        <v>460.00</v>
      </c>
      <c r="F51" s="4" t="str">
        <f>VLOOKUP(A51,HOP!A:C,3,0)</f>
        <v>2968841</v>
      </c>
      <c r="G51" s="4">
        <f t="shared" si="2"/>
        <v>0</v>
      </c>
      <c r="H51" s="4" t="str">
        <f t="shared" si="3"/>
        <v>，2968841</v>
      </c>
      <c r="I51" s="4" t="str">
        <f>VLOOKUP(A51,HOP!A:U,21,0)</f>
        <v>直连</v>
      </c>
    </row>
    <row r="52" s="4" customFormat="1" spans="1:9">
      <c r="A52" s="5">
        <v>999222298436716</v>
      </c>
      <c r="B52" s="6">
        <v>44951</v>
      </c>
      <c r="C52" s="6">
        <v>44952</v>
      </c>
      <c r="D52" s="4">
        <v>384</v>
      </c>
      <c r="E52" s="4" t="str">
        <f>VLOOKUP(A52,HOP!A:L,12,0)</f>
        <v>384.00</v>
      </c>
      <c r="F52" s="4" t="str">
        <f>VLOOKUP(A52,HOP!A:C,3,0)</f>
        <v>2968937</v>
      </c>
      <c r="G52" s="4">
        <f t="shared" si="2"/>
        <v>0</v>
      </c>
      <c r="H52" s="4" t="str">
        <f t="shared" si="3"/>
        <v>，2968937</v>
      </c>
      <c r="I52" s="4" t="str">
        <f>VLOOKUP(A52,HOP!A:U,21,0)</f>
        <v>直连</v>
      </c>
    </row>
    <row r="53" s="4" customFormat="1" spans="1:9">
      <c r="A53" s="5">
        <v>999222298793507</v>
      </c>
      <c r="B53" s="6">
        <v>44948</v>
      </c>
      <c r="C53" s="6">
        <v>44952</v>
      </c>
      <c r="D53" s="4">
        <v>5771</v>
      </c>
      <c r="E53" s="4" t="str">
        <f>VLOOKUP(A53,HOP!A:L,12,0)</f>
        <v>5771.00</v>
      </c>
      <c r="F53" s="4" t="str">
        <f>VLOOKUP(A53,HOP!A:C,3,0)</f>
        <v>2969005</v>
      </c>
      <c r="G53" s="4">
        <f t="shared" si="2"/>
        <v>0</v>
      </c>
      <c r="H53" s="4" t="str">
        <f t="shared" si="3"/>
        <v>，2969005</v>
      </c>
      <c r="I53" s="4" t="str">
        <f>VLOOKUP(A53,HOP!A:U,21,0)</f>
        <v>直连</v>
      </c>
    </row>
    <row r="54" s="4" customFormat="1" spans="1:9">
      <c r="A54" s="5">
        <v>999222299175672</v>
      </c>
      <c r="B54" s="6">
        <v>44948</v>
      </c>
      <c r="C54" s="6">
        <v>44952</v>
      </c>
      <c r="D54" s="4">
        <v>2840</v>
      </c>
      <c r="E54" s="4" t="str">
        <f>VLOOKUP(A54,HOP!A:L,12,0)</f>
        <v>2840.00</v>
      </c>
      <c r="F54" s="4" t="str">
        <f>VLOOKUP(A54,HOP!A:C,3,0)</f>
        <v>2969078</v>
      </c>
      <c r="G54" s="4">
        <f t="shared" si="2"/>
        <v>0</v>
      </c>
      <c r="H54" s="4" t="str">
        <f t="shared" si="3"/>
        <v>，2969078</v>
      </c>
      <c r="I54" s="4" t="str">
        <f>VLOOKUP(A54,HOP!A:U,21,0)</f>
        <v>直连</v>
      </c>
    </row>
    <row r="55" s="4" customFormat="1" spans="1:9">
      <c r="A55" s="5">
        <v>999222300152469</v>
      </c>
      <c r="B55" s="6">
        <v>44950</v>
      </c>
      <c r="C55" s="6">
        <v>44952</v>
      </c>
      <c r="D55" s="4">
        <v>7508</v>
      </c>
      <c r="E55" s="4" t="str">
        <f>VLOOKUP(A55,HOP!A:L,12,0)</f>
        <v>7508.00</v>
      </c>
      <c r="F55" s="4" t="str">
        <f>VLOOKUP(A55,HOP!A:C,3,0)</f>
        <v>2969393</v>
      </c>
      <c r="G55" s="4">
        <f t="shared" si="2"/>
        <v>0</v>
      </c>
      <c r="H55" s="4" t="str">
        <f t="shared" si="3"/>
        <v>，2969393</v>
      </c>
      <c r="I55" s="4" t="str">
        <f>VLOOKUP(A55,HOP!A:U,21,0)</f>
        <v>直连</v>
      </c>
    </row>
    <row r="56" s="4" customFormat="1" spans="1:9">
      <c r="A56" s="5">
        <v>999222300633040</v>
      </c>
      <c r="B56" s="6">
        <v>44951</v>
      </c>
      <c r="C56" s="6">
        <v>44952</v>
      </c>
      <c r="D56" s="4">
        <v>1062</v>
      </c>
      <c r="E56" s="4" t="str">
        <f>VLOOKUP(A56,HOP!A:L,12,0)</f>
        <v>1062.00</v>
      </c>
      <c r="F56" s="4" t="str">
        <f>VLOOKUP(A56,HOP!A:C,3,0)</f>
        <v>2969475</v>
      </c>
      <c r="G56" s="4">
        <f t="shared" si="2"/>
        <v>0</v>
      </c>
      <c r="H56" s="4" t="str">
        <f t="shared" si="3"/>
        <v>，2969475</v>
      </c>
      <c r="I56" s="4" t="str">
        <f>VLOOKUP(A56,HOP!A:U,21,0)</f>
        <v>直连</v>
      </c>
    </row>
    <row r="57" s="4" customFormat="1" spans="1:9">
      <c r="A57" s="5">
        <v>999222300799158</v>
      </c>
      <c r="B57" s="6">
        <v>44950</v>
      </c>
      <c r="C57" s="6">
        <v>44952</v>
      </c>
      <c r="D57" s="4">
        <v>1212</v>
      </c>
      <c r="E57" s="4" t="str">
        <f>VLOOKUP(A57,HOP!A:L,12,0)</f>
        <v>1212.00</v>
      </c>
      <c r="F57" s="4" t="str">
        <f>VLOOKUP(A57,HOP!A:C,3,0)</f>
        <v>2969515</v>
      </c>
      <c r="G57" s="4">
        <f t="shared" si="2"/>
        <v>0</v>
      </c>
      <c r="H57" s="4" t="str">
        <f t="shared" si="3"/>
        <v>，2969515</v>
      </c>
      <c r="I57" s="4" t="str">
        <f>VLOOKUP(A57,HOP!A:U,21,0)</f>
        <v>直连</v>
      </c>
    </row>
    <row r="58" s="4" customFormat="1" spans="1:9">
      <c r="A58" s="5">
        <v>999222301940752</v>
      </c>
      <c r="B58" s="6">
        <v>44949</v>
      </c>
      <c r="C58" s="6">
        <v>44952</v>
      </c>
      <c r="D58" s="4">
        <v>1503</v>
      </c>
      <c r="E58" s="4" t="str">
        <f>VLOOKUP(A58,HOP!A:L,12,0)</f>
        <v>1503.00</v>
      </c>
      <c r="F58" s="4" t="str">
        <f>VLOOKUP(A58,HOP!A:C,3,0)</f>
        <v>2969805</v>
      </c>
      <c r="G58" s="4">
        <f t="shared" si="2"/>
        <v>0</v>
      </c>
      <c r="H58" s="4" t="str">
        <f t="shared" si="3"/>
        <v>，2969805</v>
      </c>
      <c r="I58" s="4" t="str">
        <f>VLOOKUP(A58,HOP!A:U,21,0)</f>
        <v>直连</v>
      </c>
    </row>
    <row r="59" s="4" customFormat="1" spans="1:9">
      <c r="A59" s="5">
        <v>999222305441255</v>
      </c>
      <c r="B59" s="6">
        <v>44950</v>
      </c>
      <c r="C59" s="6">
        <v>44952</v>
      </c>
      <c r="D59" s="4">
        <v>16768</v>
      </c>
      <c r="E59" s="4" t="str">
        <f>VLOOKUP(A59,HOP!A:L,12,0)</f>
        <v>16768.00</v>
      </c>
      <c r="F59" s="4" t="str">
        <f>VLOOKUP(A59,HOP!A:C,3,0)</f>
        <v>2970127</v>
      </c>
      <c r="G59" s="4">
        <f t="shared" si="2"/>
        <v>0</v>
      </c>
      <c r="H59" s="4" t="str">
        <f t="shared" si="3"/>
        <v>，2970127</v>
      </c>
      <c r="I59" s="4" t="str">
        <f>VLOOKUP(A59,HOP!A:U,21,0)</f>
        <v>直连</v>
      </c>
    </row>
    <row r="60" s="4" customFormat="1" spans="1:9">
      <c r="A60" s="5">
        <v>999222312039450</v>
      </c>
      <c r="B60" s="6">
        <v>44950</v>
      </c>
      <c r="C60" s="6">
        <v>44952</v>
      </c>
      <c r="D60" s="4">
        <v>334</v>
      </c>
      <c r="E60" s="4" t="str">
        <f>VLOOKUP(A60,HOP!A:L,12,0)</f>
        <v>334.00</v>
      </c>
      <c r="F60" s="4" t="str">
        <f>VLOOKUP(A60,HOP!A:C,3,0)</f>
        <v>2971220</v>
      </c>
      <c r="G60" s="4">
        <f t="shared" si="2"/>
        <v>0</v>
      </c>
      <c r="H60" s="4" t="str">
        <f t="shared" si="3"/>
        <v>，2971220</v>
      </c>
      <c r="I60" s="4" t="str">
        <f>VLOOKUP(A60,HOP!A:U,21,0)</f>
        <v>直连</v>
      </c>
    </row>
    <row r="61" s="4" customFormat="1" spans="1:9">
      <c r="A61" s="5">
        <v>999222312082179</v>
      </c>
      <c r="B61" s="6">
        <v>44951</v>
      </c>
      <c r="C61" s="6">
        <v>44952</v>
      </c>
      <c r="D61" s="4">
        <v>1262</v>
      </c>
      <c r="E61" s="4" t="str">
        <f>VLOOKUP(A61,HOP!A:L,12,0)</f>
        <v>1262.00</v>
      </c>
      <c r="F61" s="4" t="str">
        <f>VLOOKUP(A61,HOP!A:C,3,0)</f>
        <v>2971259</v>
      </c>
      <c r="G61" s="4">
        <f t="shared" si="2"/>
        <v>0</v>
      </c>
      <c r="H61" s="4" t="str">
        <f t="shared" si="3"/>
        <v>，2971259</v>
      </c>
      <c r="I61" s="4" t="str">
        <f>VLOOKUP(A61,HOP!A:U,21,0)</f>
        <v>直连</v>
      </c>
    </row>
    <row r="62" s="4" customFormat="1" spans="1:9">
      <c r="A62" s="5">
        <v>22313141061</v>
      </c>
      <c r="B62" s="6">
        <v>44951</v>
      </c>
      <c r="C62" s="6">
        <v>44952</v>
      </c>
      <c r="D62" s="4">
        <v>267</v>
      </c>
      <c r="E62" s="4" t="str">
        <f>VLOOKUP(A62,HOP!A:L,12,0)</f>
        <v>267.00</v>
      </c>
      <c r="F62" s="4" t="str">
        <f>VLOOKUP(A62,HOP!A:C,3,0)</f>
        <v>2971621</v>
      </c>
      <c r="G62" s="4">
        <f t="shared" si="2"/>
        <v>0</v>
      </c>
      <c r="H62" s="4" t="str">
        <f t="shared" si="3"/>
        <v>，2971621</v>
      </c>
      <c r="I62" s="4" t="str">
        <f>VLOOKUP(A62,HOP!A:U,21,0)</f>
        <v>直连</v>
      </c>
    </row>
    <row r="63" s="4" customFormat="1" spans="1:9">
      <c r="A63" s="5">
        <v>999222313608686</v>
      </c>
      <c r="B63" s="6">
        <v>44949</v>
      </c>
      <c r="C63" s="6">
        <v>44952</v>
      </c>
      <c r="D63" s="4">
        <v>3374</v>
      </c>
      <c r="E63" s="4" t="str">
        <f>VLOOKUP(A63,HOP!A:L,12,0)</f>
        <v>3374.00</v>
      </c>
      <c r="F63" s="4" t="str">
        <f>VLOOKUP(A63,HOP!A:C,3,0)</f>
        <v>2971773</v>
      </c>
      <c r="G63" s="4">
        <f t="shared" si="2"/>
        <v>0</v>
      </c>
      <c r="H63" s="4" t="str">
        <f t="shared" si="3"/>
        <v>，2971773</v>
      </c>
      <c r="I63" s="4" t="str">
        <f>VLOOKUP(A63,HOP!A:U,21,0)</f>
        <v>直连</v>
      </c>
    </row>
    <row r="64" s="4" customFormat="1" spans="1:9">
      <c r="A64" s="5">
        <v>999222314500190</v>
      </c>
      <c r="B64" s="6">
        <v>44949</v>
      </c>
      <c r="C64" s="6">
        <v>44952</v>
      </c>
      <c r="D64" s="4">
        <v>1596</v>
      </c>
      <c r="E64" s="4" t="str">
        <f>VLOOKUP(A64,HOP!A:L,12,0)</f>
        <v>1596.00</v>
      </c>
      <c r="F64" s="4" t="str">
        <f>VLOOKUP(A64,HOP!A:C,3,0)</f>
        <v>2972041</v>
      </c>
      <c r="G64" s="4">
        <f t="shared" si="2"/>
        <v>0</v>
      </c>
      <c r="H64" s="4" t="str">
        <f t="shared" si="3"/>
        <v>，2972041</v>
      </c>
      <c r="I64" s="4" t="str">
        <f>VLOOKUP(A64,HOP!A:U,21,0)</f>
        <v>直连</v>
      </c>
    </row>
    <row r="65" s="4" customFormat="1" spans="1:9">
      <c r="A65" s="5">
        <v>999222319315606</v>
      </c>
      <c r="B65" s="6">
        <v>44951</v>
      </c>
      <c r="C65" s="6">
        <v>44952</v>
      </c>
      <c r="D65" s="4">
        <v>557</v>
      </c>
      <c r="E65" s="4" t="str">
        <f>VLOOKUP(A65,HOP!A:L,12,0)</f>
        <v>557.00</v>
      </c>
      <c r="F65" s="4" t="str">
        <f>VLOOKUP(A65,HOP!A:C,3,0)</f>
        <v>2972728</v>
      </c>
      <c r="G65" s="4">
        <f t="shared" si="2"/>
        <v>0</v>
      </c>
      <c r="H65" s="4" t="str">
        <f t="shared" si="3"/>
        <v>，2972728</v>
      </c>
      <c r="I65" s="4" t="str">
        <f>VLOOKUP(A65,HOP!A:U,21,0)</f>
        <v>直连</v>
      </c>
    </row>
    <row r="66" s="4" customFormat="1" spans="1:9">
      <c r="A66" s="5">
        <v>999222321775775</v>
      </c>
      <c r="B66" s="6">
        <v>44951</v>
      </c>
      <c r="C66" s="6">
        <v>44952</v>
      </c>
      <c r="D66" s="4">
        <v>476</v>
      </c>
      <c r="E66" s="4" t="str">
        <f>VLOOKUP(A66,HOP!A:L,12,0)</f>
        <v>476.00</v>
      </c>
      <c r="F66" s="4" t="str">
        <f>VLOOKUP(A66,HOP!A:C,3,0)</f>
        <v>2973147</v>
      </c>
      <c r="G66" s="4">
        <f t="shared" si="2"/>
        <v>0</v>
      </c>
      <c r="H66" s="4" t="str">
        <f t="shared" si="3"/>
        <v>，2973147</v>
      </c>
      <c r="I66" s="4" t="str">
        <f>VLOOKUP(A66,HOP!A:U,21,0)</f>
        <v>直连</v>
      </c>
    </row>
    <row r="67" s="4" customFormat="1" spans="1:9">
      <c r="A67" s="5">
        <v>999222321925894</v>
      </c>
      <c r="B67" s="6">
        <v>44950</v>
      </c>
      <c r="C67" s="6">
        <v>44952</v>
      </c>
      <c r="D67" s="4">
        <v>1696</v>
      </c>
      <c r="E67" s="4" t="str">
        <f>VLOOKUP(A67,HOP!A:L,12,0)</f>
        <v>1696.00</v>
      </c>
      <c r="F67" s="4" t="str">
        <f>VLOOKUP(A67,HOP!A:C,3,0)</f>
        <v>2973179</v>
      </c>
      <c r="G67" s="4">
        <f t="shared" ref="G67:G98" si="4">D67-E67</f>
        <v>0</v>
      </c>
      <c r="H67" s="4" t="str">
        <f t="shared" ref="H67:H98" si="5">$H$1&amp;F67</f>
        <v>，2973179</v>
      </c>
      <c r="I67" s="4" t="str">
        <f>VLOOKUP(A67,HOP!A:U,21,0)</f>
        <v>直连</v>
      </c>
    </row>
    <row r="68" s="4" customFormat="1" spans="1:9">
      <c r="A68" s="5">
        <v>999222322748407</v>
      </c>
      <c r="B68" s="6">
        <v>44951</v>
      </c>
      <c r="C68" s="6">
        <v>44952</v>
      </c>
      <c r="D68" s="4">
        <v>628</v>
      </c>
      <c r="E68" s="4" t="str">
        <f>VLOOKUP(A68,HOP!A:L,12,0)</f>
        <v>628.00</v>
      </c>
      <c r="F68" s="4" t="str">
        <f>VLOOKUP(A68,HOP!A:C,3,0)</f>
        <v>2973447</v>
      </c>
      <c r="G68" s="4">
        <f t="shared" si="4"/>
        <v>0</v>
      </c>
      <c r="H68" s="4" t="str">
        <f t="shared" si="5"/>
        <v>，2973447</v>
      </c>
      <c r="I68" s="4" t="str">
        <f>VLOOKUP(A68,HOP!A:U,21,0)</f>
        <v>直连</v>
      </c>
    </row>
    <row r="69" s="4" customFormat="1" spans="1:9">
      <c r="A69" s="5">
        <v>999222322832447</v>
      </c>
      <c r="B69" s="6">
        <v>44951</v>
      </c>
      <c r="C69" s="6">
        <v>44952</v>
      </c>
      <c r="D69" s="4">
        <v>664</v>
      </c>
      <c r="E69" s="4" t="str">
        <f>VLOOKUP(A69,HOP!A:L,12,0)</f>
        <v>664.00</v>
      </c>
      <c r="F69" s="4" t="str">
        <f>VLOOKUP(A69,HOP!A:C,3,0)</f>
        <v>2973504</v>
      </c>
      <c r="G69" s="4">
        <f t="shared" si="4"/>
        <v>0</v>
      </c>
      <c r="H69" s="4" t="str">
        <f t="shared" si="5"/>
        <v>，2973504</v>
      </c>
      <c r="I69" s="4" t="str">
        <f>VLOOKUP(A69,HOP!A:U,21,0)</f>
        <v>直连</v>
      </c>
    </row>
    <row r="70" s="4" customFormat="1" spans="1:9">
      <c r="A70" s="5">
        <v>999222322838943</v>
      </c>
      <c r="B70" s="6">
        <v>44951</v>
      </c>
      <c r="C70" s="6">
        <v>44952</v>
      </c>
      <c r="D70" s="4">
        <v>1552</v>
      </c>
      <c r="E70" s="4" t="str">
        <f>VLOOKUP(A70,HOP!A:L,12,0)</f>
        <v>1552.00</v>
      </c>
      <c r="F70" s="4" t="str">
        <f>VLOOKUP(A70,HOP!A:C,3,0)</f>
        <v>2973513</v>
      </c>
      <c r="G70" s="4">
        <f t="shared" si="4"/>
        <v>0</v>
      </c>
      <c r="H70" s="4" t="str">
        <f t="shared" si="5"/>
        <v>，2973513</v>
      </c>
      <c r="I70" s="4" t="str">
        <f>VLOOKUP(A70,HOP!A:U,21,0)</f>
        <v>直连</v>
      </c>
    </row>
    <row r="71" s="4" customFormat="1" spans="1:9">
      <c r="A71" s="5">
        <v>999222322873663</v>
      </c>
      <c r="B71" s="6">
        <v>44951</v>
      </c>
      <c r="C71" s="6">
        <v>44952</v>
      </c>
      <c r="D71" s="4">
        <v>524</v>
      </c>
      <c r="E71" s="4" t="str">
        <f>VLOOKUP(A71,HOP!A:L,12,0)</f>
        <v>524.00</v>
      </c>
      <c r="F71" s="4" t="str">
        <f>VLOOKUP(A71,HOP!A:C,3,0)</f>
        <v>2973545</v>
      </c>
      <c r="G71" s="4">
        <f t="shared" si="4"/>
        <v>0</v>
      </c>
      <c r="H71" s="4" t="str">
        <f t="shared" si="5"/>
        <v>，2973545</v>
      </c>
      <c r="I71" s="4" t="str">
        <f>VLOOKUP(A71,HOP!A:U,21,0)</f>
        <v>直连</v>
      </c>
    </row>
    <row r="72" s="4" customFormat="1" spans="1:9">
      <c r="A72" s="5">
        <v>999222323047842</v>
      </c>
      <c r="B72" s="6">
        <v>44951</v>
      </c>
      <c r="C72" s="6">
        <v>44952</v>
      </c>
      <c r="D72" s="4">
        <v>812</v>
      </c>
      <c r="E72" s="4" t="str">
        <f>VLOOKUP(A72,HOP!A:L,12,0)</f>
        <v>812.00</v>
      </c>
      <c r="F72" s="4" t="str">
        <f>VLOOKUP(A72,HOP!A:C,3,0)</f>
        <v>2973633</v>
      </c>
      <c r="G72" s="4">
        <f t="shared" si="4"/>
        <v>0</v>
      </c>
      <c r="H72" s="4" t="str">
        <f t="shared" si="5"/>
        <v>，2973633</v>
      </c>
      <c r="I72" s="4" t="str">
        <f>VLOOKUP(A72,HOP!A:U,21,0)</f>
        <v>直连</v>
      </c>
    </row>
    <row r="73" s="4" customFormat="1" spans="1:9">
      <c r="A73" s="5">
        <v>999222325601349</v>
      </c>
      <c r="B73" s="6">
        <v>44951</v>
      </c>
      <c r="C73" s="6">
        <v>44952</v>
      </c>
      <c r="D73" s="4">
        <v>388</v>
      </c>
      <c r="E73" s="4" t="str">
        <f>VLOOKUP(A73,HOP!A:L,12,0)</f>
        <v>388.00</v>
      </c>
      <c r="F73" s="4" t="str">
        <f>VLOOKUP(A73,HOP!A:C,3,0)</f>
        <v>2973816</v>
      </c>
      <c r="G73" s="4">
        <f t="shared" si="4"/>
        <v>0</v>
      </c>
      <c r="H73" s="4" t="str">
        <f t="shared" si="5"/>
        <v>，2973816</v>
      </c>
      <c r="I73" s="4" t="str">
        <f>VLOOKUP(A73,HOP!A:U,21,0)</f>
        <v>直连</v>
      </c>
    </row>
    <row r="74" s="4" customFormat="1" spans="1:9">
      <c r="A74" s="5">
        <v>999222325911738</v>
      </c>
      <c r="B74" s="6">
        <v>44950</v>
      </c>
      <c r="C74" s="6">
        <v>44952</v>
      </c>
      <c r="D74" s="4">
        <v>1162</v>
      </c>
      <c r="E74" s="4" t="str">
        <f>VLOOKUP(A74,HOP!A:L,12,0)</f>
        <v>1162.00</v>
      </c>
      <c r="F74" s="4" t="str">
        <f>VLOOKUP(A74,HOP!A:C,3,0)</f>
        <v>2973861</v>
      </c>
      <c r="G74" s="4">
        <f t="shared" si="4"/>
        <v>0</v>
      </c>
      <c r="H74" s="4" t="str">
        <f t="shared" si="5"/>
        <v>，2973861</v>
      </c>
      <c r="I74" s="4" t="str">
        <f>VLOOKUP(A74,HOP!A:U,21,0)</f>
        <v>直连</v>
      </c>
    </row>
    <row r="75" s="4" customFormat="1" spans="1:9">
      <c r="A75" s="5">
        <v>22326113867</v>
      </c>
      <c r="B75" s="6">
        <v>44951</v>
      </c>
      <c r="C75" s="6">
        <v>44952</v>
      </c>
      <c r="D75" s="4">
        <v>440</v>
      </c>
      <c r="E75" s="4" t="str">
        <f>VLOOKUP(A75,HOP!A:L,12,0)</f>
        <v>440.00</v>
      </c>
      <c r="F75" s="4" t="str">
        <f>VLOOKUP(A75,HOP!A:C,3,0)</f>
        <v>2973878</v>
      </c>
      <c r="G75" s="4">
        <f t="shared" si="4"/>
        <v>0</v>
      </c>
      <c r="H75" s="4" t="str">
        <f t="shared" si="5"/>
        <v>，2973878</v>
      </c>
      <c r="I75" s="4" t="str">
        <f>VLOOKUP(A75,HOP!A:U,21,0)</f>
        <v>直连</v>
      </c>
    </row>
    <row r="76" s="4" customFormat="1" spans="1:9">
      <c r="A76" s="5">
        <v>999222327137197</v>
      </c>
      <c r="B76" s="6">
        <v>44951</v>
      </c>
      <c r="C76" s="6">
        <v>44952</v>
      </c>
      <c r="D76" s="4">
        <v>343</v>
      </c>
      <c r="E76" s="4" t="str">
        <f>VLOOKUP(A76,HOP!A:L,12,0)</f>
        <v>343.00</v>
      </c>
      <c r="F76" s="4" t="str">
        <f>VLOOKUP(A76,HOP!A:C,3,0)</f>
        <v>2974006</v>
      </c>
      <c r="G76" s="4">
        <f t="shared" si="4"/>
        <v>0</v>
      </c>
      <c r="H76" s="4" t="str">
        <f t="shared" si="5"/>
        <v>，2974006</v>
      </c>
      <c r="I76" s="4" t="str">
        <f>VLOOKUP(A76,HOP!A:U,21,0)</f>
        <v>直连</v>
      </c>
    </row>
    <row r="77" s="4" customFormat="1" spans="1:9">
      <c r="A77" s="5">
        <v>22327174332</v>
      </c>
      <c r="B77" s="6">
        <v>44951</v>
      </c>
      <c r="C77" s="6">
        <v>44952</v>
      </c>
      <c r="D77" s="4">
        <v>573</v>
      </c>
      <c r="E77" s="4" t="str">
        <f>VLOOKUP(A77,HOP!A:L,12,0)</f>
        <v>573.00</v>
      </c>
      <c r="F77" s="4" t="str">
        <f>VLOOKUP(A77,HOP!A:C,3,0)</f>
        <v>2974017</v>
      </c>
      <c r="G77" s="4">
        <f t="shared" si="4"/>
        <v>0</v>
      </c>
      <c r="H77" s="4" t="str">
        <f t="shared" si="5"/>
        <v>，2974017</v>
      </c>
      <c r="I77" s="4" t="str">
        <f>VLOOKUP(A77,HOP!A:U,21,0)</f>
        <v>直连</v>
      </c>
    </row>
    <row r="78" s="4" customFormat="1" spans="1:9">
      <c r="A78" s="5">
        <v>999222327204992</v>
      </c>
      <c r="B78" s="6">
        <v>44950</v>
      </c>
      <c r="C78" s="6">
        <v>44952</v>
      </c>
      <c r="D78" s="4">
        <v>1844</v>
      </c>
      <c r="E78" s="4" t="str">
        <f>VLOOKUP(A78,HOP!A:L,12,0)</f>
        <v>1844.00</v>
      </c>
      <c r="F78" s="4" t="str">
        <f>VLOOKUP(A78,HOP!A:C,3,0)</f>
        <v>2974021</v>
      </c>
      <c r="G78" s="4">
        <f t="shared" si="4"/>
        <v>0</v>
      </c>
      <c r="H78" s="4" t="str">
        <f t="shared" si="5"/>
        <v>，2974021</v>
      </c>
      <c r="I78" s="4" t="str">
        <f>VLOOKUP(A78,HOP!A:U,21,0)</f>
        <v>直连</v>
      </c>
    </row>
    <row r="79" s="4" customFormat="1" spans="1:9">
      <c r="A79" s="5">
        <v>999222327827141</v>
      </c>
      <c r="B79" s="6">
        <v>44950</v>
      </c>
      <c r="C79" s="6">
        <v>44952</v>
      </c>
      <c r="D79" s="4">
        <v>1602</v>
      </c>
      <c r="E79" s="4" t="str">
        <f>VLOOKUP(A79,HOP!A:L,12,0)</f>
        <v>1602.00</v>
      </c>
      <c r="F79" s="4" t="str">
        <f>VLOOKUP(A79,HOP!A:C,3,0)</f>
        <v>2974134</v>
      </c>
      <c r="G79" s="4">
        <f t="shared" si="4"/>
        <v>0</v>
      </c>
      <c r="H79" s="4" t="str">
        <f t="shared" si="5"/>
        <v>，2974134</v>
      </c>
      <c r="I79" s="4" t="str">
        <f>VLOOKUP(A79,HOP!A:U,21,0)</f>
        <v>直连</v>
      </c>
    </row>
    <row r="80" s="4" customFormat="1" spans="1:9">
      <c r="A80" s="5">
        <v>999222328089425</v>
      </c>
      <c r="B80" s="6">
        <v>44950</v>
      </c>
      <c r="C80" s="6">
        <v>44952</v>
      </c>
      <c r="D80" s="4">
        <v>302</v>
      </c>
      <c r="E80" s="4" t="str">
        <f>VLOOKUP(A80,HOP!A:L,12,0)</f>
        <v>302.00</v>
      </c>
      <c r="F80" s="4" t="str">
        <f>VLOOKUP(A80,HOP!A:C,3,0)</f>
        <v>2974169</v>
      </c>
      <c r="G80" s="4">
        <f t="shared" si="4"/>
        <v>0</v>
      </c>
      <c r="H80" s="4" t="str">
        <f t="shared" si="5"/>
        <v>，2974169</v>
      </c>
      <c r="I80" s="4" t="str">
        <f>VLOOKUP(A80,HOP!A:U,21,0)</f>
        <v>直连</v>
      </c>
    </row>
    <row r="81" s="4" customFormat="1" spans="1:9">
      <c r="A81" s="5">
        <v>999222330068741</v>
      </c>
      <c r="B81" s="6">
        <v>44951</v>
      </c>
      <c r="C81" s="6">
        <v>44952</v>
      </c>
      <c r="D81" s="4">
        <v>716</v>
      </c>
      <c r="E81" s="4" t="str">
        <f>VLOOKUP(A81,HOP!A:L,12,0)</f>
        <v>716.00</v>
      </c>
      <c r="F81" s="4" t="str">
        <f>VLOOKUP(A81,HOP!A:C,3,0)</f>
        <v>2974465</v>
      </c>
      <c r="G81" s="4">
        <f t="shared" si="4"/>
        <v>0</v>
      </c>
      <c r="H81" s="4" t="str">
        <f t="shared" si="5"/>
        <v>，2974465</v>
      </c>
      <c r="I81" s="4" t="str">
        <f>VLOOKUP(A81,HOP!A:U,21,0)</f>
        <v>直连</v>
      </c>
    </row>
    <row r="82" s="4" customFormat="1" spans="1:9">
      <c r="A82" s="5">
        <v>999222330210721</v>
      </c>
      <c r="B82" s="6">
        <v>44950</v>
      </c>
      <c r="C82" s="6">
        <v>44952</v>
      </c>
      <c r="D82" s="4">
        <v>1158</v>
      </c>
      <c r="E82" s="4" t="str">
        <f>VLOOKUP(A82,HOP!A:L,12,0)</f>
        <v>1158.00</v>
      </c>
      <c r="F82" s="4" t="str">
        <f>VLOOKUP(A82,HOP!A:C,3,0)</f>
        <v>2974507</v>
      </c>
      <c r="G82" s="4">
        <f t="shared" si="4"/>
        <v>0</v>
      </c>
      <c r="H82" s="4" t="str">
        <f t="shared" si="5"/>
        <v>，2974507</v>
      </c>
      <c r="I82" s="4" t="str">
        <f>VLOOKUP(A82,HOP!A:U,21,0)</f>
        <v>直连</v>
      </c>
    </row>
    <row r="83" s="4" customFormat="1" spans="1:9">
      <c r="A83" s="5">
        <v>999222330428230</v>
      </c>
      <c r="B83" s="6">
        <v>44951</v>
      </c>
      <c r="C83" s="6">
        <v>44952</v>
      </c>
      <c r="D83" s="4">
        <v>453</v>
      </c>
      <c r="E83" s="4" t="str">
        <f>VLOOKUP(A83,HOP!A:L,12,0)</f>
        <v>453.00</v>
      </c>
      <c r="F83" s="4" t="str">
        <f>VLOOKUP(A83,HOP!A:C,3,0)</f>
        <v>2974570</v>
      </c>
      <c r="G83" s="4">
        <f t="shared" si="4"/>
        <v>0</v>
      </c>
      <c r="H83" s="4" t="str">
        <f t="shared" si="5"/>
        <v>，2974570</v>
      </c>
      <c r="I83" s="4" t="str">
        <f>VLOOKUP(A83,HOP!A:U,21,0)</f>
        <v>直连</v>
      </c>
    </row>
    <row r="84" s="4" customFormat="1" spans="1:9">
      <c r="A84" s="5">
        <v>999222330903178</v>
      </c>
      <c r="B84" s="6">
        <v>44951</v>
      </c>
      <c r="C84" s="6">
        <v>44952</v>
      </c>
      <c r="D84" s="4">
        <v>363</v>
      </c>
      <c r="E84" s="4" t="str">
        <f>VLOOKUP(A84,HOP!A:L,12,0)</f>
        <v>363.00</v>
      </c>
      <c r="F84" s="4" t="str">
        <f>VLOOKUP(A84,HOP!A:C,3,0)</f>
        <v>2974699</v>
      </c>
      <c r="G84" s="4">
        <f t="shared" si="4"/>
        <v>0</v>
      </c>
      <c r="H84" s="4" t="str">
        <f t="shared" si="5"/>
        <v>，2974699</v>
      </c>
      <c r="I84" s="4" t="str">
        <f>VLOOKUP(A84,HOP!A:U,21,0)</f>
        <v>直连</v>
      </c>
    </row>
    <row r="85" s="4" customFormat="1" spans="1:9">
      <c r="A85" s="5">
        <v>999222331192889</v>
      </c>
      <c r="B85" s="6">
        <v>44950</v>
      </c>
      <c r="C85" s="6">
        <v>44952</v>
      </c>
      <c r="D85" s="4">
        <v>1150</v>
      </c>
      <c r="E85" s="4" t="str">
        <f>VLOOKUP(A85,HOP!A:L,12,0)</f>
        <v>1150.00</v>
      </c>
      <c r="F85" s="4" t="str">
        <f>VLOOKUP(A85,HOP!A:C,3,0)</f>
        <v>2974785</v>
      </c>
      <c r="G85" s="4">
        <f t="shared" si="4"/>
        <v>0</v>
      </c>
      <c r="H85" s="4" t="str">
        <f t="shared" si="5"/>
        <v>，2974785</v>
      </c>
      <c r="I85" s="4" t="str">
        <f>VLOOKUP(A85,HOP!A:U,21,0)</f>
        <v>直连</v>
      </c>
    </row>
    <row r="86" s="4" customFormat="1" spans="1:9">
      <c r="A86" s="5">
        <v>999222331365811</v>
      </c>
      <c r="B86" s="6">
        <v>44951</v>
      </c>
      <c r="C86" s="6">
        <v>44952</v>
      </c>
      <c r="D86" s="4">
        <v>343</v>
      </c>
      <c r="E86" s="4" t="str">
        <f>VLOOKUP(A86,HOP!A:L,12,0)</f>
        <v>343.00</v>
      </c>
      <c r="F86" s="4" t="str">
        <f>VLOOKUP(A86,HOP!A:C,3,0)</f>
        <v>2974819</v>
      </c>
      <c r="G86" s="4">
        <f t="shared" si="4"/>
        <v>0</v>
      </c>
      <c r="H86" s="4" t="str">
        <f t="shared" si="5"/>
        <v>，2974819</v>
      </c>
      <c r="I86" s="4" t="str">
        <f>VLOOKUP(A86,HOP!A:U,21,0)</f>
        <v>直连</v>
      </c>
    </row>
    <row r="87" s="4" customFormat="1" spans="1:9">
      <c r="A87" s="5">
        <v>999222331423887</v>
      </c>
      <c r="B87" s="6">
        <v>44950</v>
      </c>
      <c r="C87" s="6">
        <v>44952</v>
      </c>
      <c r="D87" s="4">
        <v>1368</v>
      </c>
      <c r="E87" s="4" t="str">
        <f>VLOOKUP(A87,HOP!A:L,12,0)</f>
        <v>1368.00</v>
      </c>
      <c r="F87" s="4" t="str">
        <f>VLOOKUP(A87,HOP!A:C,3,0)</f>
        <v>2974826</v>
      </c>
      <c r="G87" s="4">
        <f t="shared" si="4"/>
        <v>0</v>
      </c>
      <c r="H87" s="4" t="str">
        <f t="shared" si="5"/>
        <v>，2974826</v>
      </c>
      <c r="I87" s="4" t="str">
        <f>VLOOKUP(A87,HOP!A:U,21,0)</f>
        <v>直连</v>
      </c>
    </row>
    <row r="88" s="4" customFormat="1" spans="1:9">
      <c r="A88" s="5">
        <v>999222334279297</v>
      </c>
      <c r="B88" s="6">
        <v>44951</v>
      </c>
      <c r="C88" s="6">
        <v>44952</v>
      </c>
      <c r="D88" s="4">
        <v>1448</v>
      </c>
      <c r="E88" s="4" t="str">
        <f>VLOOKUP(A88,HOP!A:L,12,0)</f>
        <v>1448.00</v>
      </c>
      <c r="F88" s="4" t="str">
        <f>VLOOKUP(A88,HOP!A:C,3,0)</f>
        <v>2975106</v>
      </c>
      <c r="G88" s="4">
        <f t="shared" si="4"/>
        <v>0</v>
      </c>
      <c r="H88" s="4" t="str">
        <f t="shared" si="5"/>
        <v>，2975106</v>
      </c>
      <c r="I88" s="4" t="str">
        <f>VLOOKUP(A88,HOP!A:U,21,0)</f>
        <v>直连</v>
      </c>
    </row>
    <row r="89" s="4" customFormat="1" spans="1:9">
      <c r="A89" s="5">
        <v>999222335769288</v>
      </c>
      <c r="B89" s="6">
        <v>44951</v>
      </c>
      <c r="C89" s="6">
        <v>44952</v>
      </c>
      <c r="D89" s="4">
        <v>1224</v>
      </c>
      <c r="E89" s="4" t="str">
        <f>VLOOKUP(A89,HOP!A:L,12,0)</f>
        <v>1224.00</v>
      </c>
      <c r="F89" s="4" t="str">
        <f>VLOOKUP(A89,HOP!A:C,3,0)</f>
        <v>2975290</v>
      </c>
      <c r="G89" s="4">
        <f t="shared" si="4"/>
        <v>0</v>
      </c>
      <c r="H89" s="4" t="str">
        <f t="shared" si="5"/>
        <v>，2975290</v>
      </c>
      <c r="I89" s="4" t="str">
        <f>VLOOKUP(A89,HOP!A:U,21,0)</f>
        <v>直连</v>
      </c>
    </row>
    <row r="90" s="4" customFormat="1" spans="1:9">
      <c r="A90" s="5">
        <v>999222336466594</v>
      </c>
      <c r="B90" s="6">
        <v>44951</v>
      </c>
      <c r="C90" s="6">
        <v>44952</v>
      </c>
      <c r="D90" s="4">
        <v>460</v>
      </c>
      <c r="E90" s="4" t="str">
        <f>VLOOKUP(A90,HOP!A:L,12,0)</f>
        <v>460.00</v>
      </c>
      <c r="F90" s="4" t="str">
        <f>VLOOKUP(A90,HOP!A:C,3,0)</f>
        <v>2975367</v>
      </c>
      <c r="G90" s="4">
        <f t="shared" si="4"/>
        <v>0</v>
      </c>
      <c r="H90" s="4" t="str">
        <f t="shared" si="5"/>
        <v>，2975367</v>
      </c>
      <c r="I90" s="4" t="str">
        <f>VLOOKUP(A90,HOP!A:U,21,0)</f>
        <v>直连</v>
      </c>
    </row>
    <row r="91" s="4" customFormat="1" spans="1:9">
      <c r="A91" s="5">
        <v>999222336986668</v>
      </c>
      <c r="B91" s="6">
        <v>44951</v>
      </c>
      <c r="C91" s="6">
        <v>44952</v>
      </c>
      <c r="D91" s="4">
        <v>391</v>
      </c>
      <c r="E91" s="4" t="str">
        <f>VLOOKUP(A91,HOP!A:L,12,0)</f>
        <v>391.00</v>
      </c>
      <c r="F91" s="4" t="str">
        <f>VLOOKUP(A91,HOP!A:C,3,0)</f>
        <v>2975437</v>
      </c>
      <c r="G91" s="4">
        <f t="shared" si="4"/>
        <v>0</v>
      </c>
      <c r="H91" s="4" t="str">
        <f t="shared" si="5"/>
        <v>，2975437</v>
      </c>
      <c r="I91" s="4" t="str">
        <f>VLOOKUP(A91,HOP!A:U,21,0)</f>
        <v>直采</v>
      </c>
    </row>
    <row r="92" s="4" customFormat="1" spans="1:9">
      <c r="A92" s="5">
        <v>999222337020531</v>
      </c>
      <c r="B92" s="6">
        <v>44951</v>
      </c>
      <c r="C92" s="6">
        <v>44952</v>
      </c>
      <c r="D92" s="4">
        <v>459</v>
      </c>
      <c r="E92" s="4" t="str">
        <f>VLOOKUP(A92,HOP!A:L,12,0)</f>
        <v>459.00</v>
      </c>
      <c r="F92" s="4" t="str">
        <f>VLOOKUP(A92,HOP!A:C,3,0)</f>
        <v>2975443</v>
      </c>
      <c r="G92" s="4">
        <f t="shared" si="4"/>
        <v>0</v>
      </c>
      <c r="H92" s="4" t="str">
        <f t="shared" si="5"/>
        <v>，2975443</v>
      </c>
      <c r="I92" s="4" t="str">
        <f>VLOOKUP(A92,HOP!A:U,21,0)</f>
        <v>直连</v>
      </c>
    </row>
    <row r="93" s="4" customFormat="1" spans="1:9">
      <c r="A93" s="5">
        <v>999222337238998</v>
      </c>
      <c r="B93" s="6">
        <v>44951</v>
      </c>
      <c r="C93" s="6">
        <v>44952</v>
      </c>
      <c r="D93" s="4">
        <v>257</v>
      </c>
      <c r="E93" s="4" t="str">
        <f>VLOOKUP(A93,HOP!A:L,12,0)</f>
        <v>257.00</v>
      </c>
      <c r="F93" s="4" t="str">
        <f>VLOOKUP(A93,HOP!A:C,3,0)</f>
        <v>2975473</v>
      </c>
      <c r="G93" s="4">
        <f t="shared" si="4"/>
        <v>0</v>
      </c>
      <c r="H93" s="4" t="str">
        <f t="shared" si="5"/>
        <v>，2975473</v>
      </c>
      <c r="I93" s="4" t="str">
        <f>VLOOKUP(A93,HOP!A:U,21,0)</f>
        <v>直连</v>
      </c>
    </row>
    <row r="94" s="4" customFormat="1" spans="1:9">
      <c r="A94" s="5">
        <v>999222337432837</v>
      </c>
      <c r="B94" s="6">
        <v>44950</v>
      </c>
      <c r="C94" s="6">
        <v>44952</v>
      </c>
      <c r="D94" s="4">
        <v>760</v>
      </c>
      <c r="E94" s="4" t="str">
        <f>VLOOKUP(A94,HOP!A:L,12,0)</f>
        <v>760.00</v>
      </c>
      <c r="F94" s="4" t="str">
        <f>VLOOKUP(A94,HOP!A:C,3,0)</f>
        <v>2975521</v>
      </c>
      <c r="G94" s="4">
        <f t="shared" si="4"/>
        <v>0</v>
      </c>
      <c r="H94" s="4" t="str">
        <f t="shared" si="5"/>
        <v>，2975521</v>
      </c>
      <c r="I94" s="4" t="str">
        <f>VLOOKUP(A94,HOP!A:U,21,0)</f>
        <v>直连</v>
      </c>
    </row>
    <row r="95" s="4" customFormat="1" spans="1:9">
      <c r="A95" s="5">
        <v>999222337631858</v>
      </c>
      <c r="B95" s="6">
        <v>44951</v>
      </c>
      <c r="C95" s="6">
        <v>44952</v>
      </c>
      <c r="D95" s="4">
        <v>344</v>
      </c>
      <c r="E95" s="4" t="str">
        <f>VLOOKUP(A95,HOP!A:L,12,0)</f>
        <v>344.00</v>
      </c>
      <c r="F95" s="4" t="str">
        <f>VLOOKUP(A95,HOP!A:C,3,0)</f>
        <v>2975562</v>
      </c>
      <c r="G95" s="4">
        <f t="shared" si="4"/>
        <v>0</v>
      </c>
      <c r="H95" s="4" t="str">
        <f t="shared" si="5"/>
        <v>，2975562</v>
      </c>
      <c r="I95" s="4" t="str">
        <f>VLOOKUP(A95,HOP!A:U,21,0)</f>
        <v>直连</v>
      </c>
    </row>
    <row r="96" s="4" customFormat="1" spans="1:9">
      <c r="A96" s="5">
        <v>999222337837682</v>
      </c>
      <c r="B96" s="6">
        <v>44951</v>
      </c>
      <c r="C96" s="6">
        <v>44952</v>
      </c>
      <c r="D96" s="4">
        <v>391</v>
      </c>
      <c r="E96" s="4" t="str">
        <f>VLOOKUP(A96,HOP!A:L,12,0)</f>
        <v>391.00</v>
      </c>
      <c r="F96" s="4" t="str">
        <f>VLOOKUP(A96,HOP!A:C,3,0)</f>
        <v>2975597</v>
      </c>
      <c r="G96" s="4">
        <f t="shared" si="4"/>
        <v>0</v>
      </c>
      <c r="H96" s="4" t="str">
        <f t="shared" si="5"/>
        <v>，2975597</v>
      </c>
      <c r="I96" s="4" t="str">
        <f>VLOOKUP(A96,HOP!A:U,21,0)</f>
        <v>直采</v>
      </c>
    </row>
    <row r="97" s="4" customFormat="1" spans="1:9">
      <c r="A97" s="5">
        <v>999222337893252</v>
      </c>
      <c r="B97" s="6">
        <v>44951</v>
      </c>
      <c r="C97" s="6">
        <v>44952</v>
      </c>
      <c r="D97" s="4">
        <v>391</v>
      </c>
      <c r="E97" s="4" t="str">
        <f>VLOOKUP(A97,HOP!A:L,12,0)</f>
        <v>391.00</v>
      </c>
      <c r="F97" s="4" t="str">
        <f>VLOOKUP(A97,HOP!A:C,3,0)</f>
        <v>2975603</v>
      </c>
      <c r="G97" s="4">
        <f t="shared" si="4"/>
        <v>0</v>
      </c>
      <c r="H97" s="4" t="str">
        <f t="shared" si="5"/>
        <v>，2975603</v>
      </c>
      <c r="I97" s="4" t="str">
        <f>VLOOKUP(A97,HOP!A:U,21,0)</f>
        <v>直采</v>
      </c>
    </row>
    <row r="98" s="4" customFormat="1" spans="1:9">
      <c r="A98" s="5">
        <v>999222338194831</v>
      </c>
      <c r="B98" s="6">
        <v>44951</v>
      </c>
      <c r="C98" s="6">
        <v>44952</v>
      </c>
      <c r="D98" s="4">
        <v>420</v>
      </c>
      <c r="E98" s="4" t="str">
        <f>VLOOKUP(A98,HOP!A:L,12,0)</f>
        <v>420.00</v>
      </c>
      <c r="F98" s="4" t="str">
        <f>VLOOKUP(A98,HOP!A:C,3,0)</f>
        <v>2975674</v>
      </c>
      <c r="G98" s="4">
        <f t="shared" si="4"/>
        <v>0</v>
      </c>
      <c r="H98" s="4" t="str">
        <f t="shared" si="5"/>
        <v>，2975674</v>
      </c>
      <c r="I98" s="4" t="str">
        <f>VLOOKUP(A98,HOP!A:U,21,0)</f>
        <v>直连</v>
      </c>
    </row>
    <row r="99" s="4" customFormat="1" spans="1:9">
      <c r="A99" s="5">
        <v>999222338442409</v>
      </c>
      <c r="B99" s="6">
        <v>44951</v>
      </c>
      <c r="C99" s="6">
        <v>44952</v>
      </c>
      <c r="D99" s="4">
        <v>606</v>
      </c>
      <c r="E99" s="4" t="str">
        <f>VLOOKUP(A99,HOP!A:L,12,0)</f>
        <v>606.00</v>
      </c>
      <c r="F99" s="4" t="str">
        <f>VLOOKUP(A99,HOP!A:C,3,0)</f>
        <v>2975756</v>
      </c>
      <c r="G99" s="4">
        <f t="shared" ref="G99:G124" si="6">D99-E99</f>
        <v>0</v>
      </c>
      <c r="H99" s="4" t="str">
        <f t="shared" ref="H99:H124" si="7">$H$1&amp;F99</f>
        <v>，2975756</v>
      </c>
      <c r="I99" s="4" t="str">
        <f>VLOOKUP(A99,HOP!A:U,21,0)</f>
        <v>直连</v>
      </c>
    </row>
    <row r="100" s="4" customFormat="1" spans="1:9">
      <c r="A100" s="5">
        <v>999222338842085</v>
      </c>
      <c r="B100" s="6">
        <v>44951</v>
      </c>
      <c r="C100" s="6">
        <v>44952</v>
      </c>
      <c r="D100" s="4">
        <v>1783</v>
      </c>
      <c r="E100" s="4" t="str">
        <f>VLOOKUP(A100,HOP!A:L,12,0)</f>
        <v>1783.00</v>
      </c>
      <c r="F100" s="4" t="str">
        <f>VLOOKUP(A100,HOP!A:C,3,0)</f>
        <v>2975900</v>
      </c>
      <c r="G100" s="4">
        <f t="shared" si="6"/>
        <v>0</v>
      </c>
      <c r="H100" s="4" t="str">
        <f t="shared" si="7"/>
        <v>，2975900</v>
      </c>
      <c r="I100" s="4" t="str">
        <f>VLOOKUP(A100,HOP!A:U,21,0)</f>
        <v>直连</v>
      </c>
    </row>
    <row r="101" s="4" customFormat="1" spans="1:9">
      <c r="A101" s="5">
        <v>999222338899947</v>
      </c>
      <c r="B101" s="6">
        <v>44951</v>
      </c>
      <c r="C101" s="6">
        <v>44952</v>
      </c>
      <c r="D101" s="4">
        <v>151</v>
      </c>
      <c r="E101" s="4" t="str">
        <f>VLOOKUP(A101,HOP!A:L,12,0)</f>
        <v>151.00</v>
      </c>
      <c r="F101" s="4" t="str">
        <f>VLOOKUP(A101,HOP!A:C,3,0)</f>
        <v>2975937</v>
      </c>
      <c r="G101" s="4">
        <f t="shared" si="6"/>
        <v>0</v>
      </c>
      <c r="H101" s="4" t="str">
        <f t="shared" si="7"/>
        <v>，2975937</v>
      </c>
      <c r="I101" s="4" t="str">
        <f>VLOOKUP(A101,HOP!A:U,21,0)</f>
        <v>直连</v>
      </c>
    </row>
    <row r="102" s="4" customFormat="1" spans="1:9">
      <c r="A102" s="5">
        <v>999222338994493</v>
      </c>
      <c r="B102" s="6">
        <v>44951</v>
      </c>
      <c r="C102" s="6">
        <v>44952</v>
      </c>
      <c r="D102" s="4">
        <v>129</v>
      </c>
      <c r="E102" s="4" t="str">
        <f>VLOOKUP(A102,HOP!A:L,12,0)</f>
        <v>129.00</v>
      </c>
      <c r="F102" s="4" t="str">
        <f>VLOOKUP(A102,HOP!A:C,3,0)</f>
        <v>2975990</v>
      </c>
      <c r="G102" s="4">
        <f t="shared" si="6"/>
        <v>0</v>
      </c>
      <c r="H102" s="4" t="str">
        <f t="shared" si="7"/>
        <v>，2975990</v>
      </c>
      <c r="I102" s="4" t="str">
        <f>VLOOKUP(A102,HOP!A:U,21,0)</f>
        <v>直连</v>
      </c>
    </row>
    <row r="103" s="4" customFormat="1" spans="1:9">
      <c r="A103" s="5">
        <v>999222339160749</v>
      </c>
      <c r="B103" s="6">
        <v>44951</v>
      </c>
      <c r="C103" s="6">
        <v>44952</v>
      </c>
      <c r="D103" s="4">
        <v>2035</v>
      </c>
      <c r="E103" s="4">
        <v>2035</v>
      </c>
      <c r="F103" s="4" t="str">
        <f>VLOOKUP(A103,HOP!A:C,3,0)</f>
        <v>2976027</v>
      </c>
      <c r="G103" s="4">
        <f t="shared" si="6"/>
        <v>0</v>
      </c>
      <c r="H103" s="4" t="str">
        <f t="shared" si="7"/>
        <v>，2976027</v>
      </c>
      <c r="I103" s="4" t="str">
        <f>VLOOKUP(A103,HOP!A:U,21,0)</f>
        <v>直连</v>
      </c>
    </row>
    <row r="104" s="4" customFormat="1" spans="1:9">
      <c r="A104" s="5">
        <v>999222339339968</v>
      </c>
      <c r="B104" s="6">
        <v>44951</v>
      </c>
      <c r="C104" s="6">
        <v>44952</v>
      </c>
      <c r="D104" s="4">
        <v>151</v>
      </c>
      <c r="E104" s="4" t="str">
        <f>VLOOKUP(A104,HOP!A:L,12,0)</f>
        <v>151.00</v>
      </c>
      <c r="F104" s="4" t="str">
        <f>VLOOKUP(A104,HOP!A:C,3,0)</f>
        <v>2976061</v>
      </c>
      <c r="G104" s="4">
        <f t="shared" si="6"/>
        <v>0</v>
      </c>
      <c r="H104" s="4" t="str">
        <f t="shared" si="7"/>
        <v>，2976061</v>
      </c>
      <c r="I104" s="4" t="str">
        <f>VLOOKUP(A104,HOP!A:U,21,0)</f>
        <v>直连</v>
      </c>
    </row>
    <row r="105" s="4" customFormat="1" spans="1:9">
      <c r="A105" s="5">
        <v>999222339730866</v>
      </c>
      <c r="B105" s="6">
        <v>44951</v>
      </c>
      <c r="C105" s="6">
        <v>44952</v>
      </c>
      <c r="D105" s="4">
        <v>253</v>
      </c>
      <c r="E105" s="4" t="str">
        <f>VLOOKUP(A105,HOP!A:L,12,0)</f>
        <v>253.00</v>
      </c>
      <c r="F105" s="4" t="str">
        <f>VLOOKUP(A105,HOP!A:C,3,0)</f>
        <v>2976171</v>
      </c>
      <c r="G105" s="4">
        <f t="shared" si="6"/>
        <v>0</v>
      </c>
      <c r="H105" s="4" t="str">
        <f t="shared" si="7"/>
        <v>，2976171</v>
      </c>
      <c r="I105" s="4" t="str">
        <f>VLOOKUP(A105,HOP!A:U,21,0)</f>
        <v>直连</v>
      </c>
    </row>
    <row r="106" s="4" customFormat="1" spans="1:9">
      <c r="A106" s="5">
        <v>999222339765977</v>
      </c>
      <c r="B106" s="6">
        <v>44951</v>
      </c>
      <c r="C106" s="6">
        <v>44952</v>
      </c>
      <c r="D106" s="4">
        <v>485</v>
      </c>
      <c r="E106" s="4" t="str">
        <f>VLOOKUP(A106,HOP!A:L,12,0)</f>
        <v>485.00</v>
      </c>
      <c r="F106" s="4" t="str">
        <f>VLOOKUP(A106,HOP!A:C,3,0)</f>
        <v>2976184</v>
      </c>
      <c r="G106" s="4">
        <f t="shared" si="6"/>
        <v>0</v>
      </c>
      <c r="H106" s="4" t="str">
        <f t="shared" si="7"/>
        <v>，2976184</v>
      </c>
      <c r="I106" s="4" t="str">
        <f>VLOOKUP(A106,HOP!A:U,21,0)</f>
        <v>直连</v>
      </c>
    </row>
    <row r="107" s="4" customFormat="1" spans="1:9">
      <c r="A107" s="5">
        <v>999222341283471</v>
      </c>
      <c r="B107" s="6">
        <v>44951</v>
      </c>
      <c r="C107" s="6">
        <v>44952</v>
      </c>
      <c r="D107" s="4">
        <v>467</v>
      </c>
      <c r="E107" s="4" t="str">
        <f>VLOOKUP(A107,HOP!A:L,12,0)</f>
        <v>467.00</v>
      </c>
      <c r="F107" s="4" t="str">
        <f>VLOOKUP(A107,HOP!A:C,3,0)</f>
        <v>2976244</v>
      </c>
      <c r="G107" s="4">
        <f t="shared" si="6"/>
        <v>0</v>
      </c>
      <c r="H107" s="4" t="str">
        <f t="shared" si="7"/>
        <v>，2976244</v>
      </c>
      <c r="I107" s="4" t="str">
        <f>VLOOKUP(A107,HOP!A:U,21,0)</f>
        <v>直连</v>
      </c>
    </row>
    <row r="108" s="4" customFormat="1" spans="1:9">
      <c r="A108" s="5">
        <v>999222341616165</v>
      </c>
      <c r="B108" s="6">
        <v>44951</v>
      </c>
      <c r="C108" s="6">
        <v>44952</v>
      </c>
      <c r="D108" s="4">
        <v>228</v>
      </c>
      <c r="E108" s="4" t="str">
        <f>VLOOKUP(A108,HOP!A:L,12,0)</f>
        <v>228.00</v>
      </c>
      <c r="F108" s="4" t="str">
        <f>VLOOKUP(A108,HOP!A:C,3,0)</f>
        <v>2976282</v>
      </c>
      <c r="G108" s="4">
        <f t="shared" si="6"/>
        <v>0</v>
      </c>
      <c r="H108" s="4" t="str">
        <f t="shared" si="7"/>
        <v>，2976282</v>
      </c>
      <c r="I108" s="4" t="str">
        <f>VLOOKUP(A108,HOP!A:U,21,0)</f>
        <v>直连</v>
      </c>
    </row>
    <row r="109" s="4" customFormat="1" spans="1:9">
      <c r="A109" s="5">
        <v>999222342838268</v>
      </c>
      <c r="B109" s="6">
        <v>44951</v>
      </c>
      <c r="C109" s="6">
        <v>44952</v>
      </c>
      <c r="D109" s="4">
        <v>347</v>
      </c>
      <c r="E109" s="4" t="str">
        <f>VLOOKUP(A109,HOP!A:L,12,0)</f>
        <v>347.00</v>
      </c>
      <c r="F109" s="4" t="str">
        <f>VLOOKUP(A109,HOP!A:C,3,0)</f>
        <v>2976472</v>
      </c>
      <c r="G109" s="4">
        <f t="shared" si="6"/>
        <v>0</v>
      </c>
      <c r="H109" s="4" t="str">
        <f t="shared" si="7"/>
        <v>，2976472</v>
      </c>
      <c r="I109" s="4" t="str">
        <f>VLOOKUP(A109,HOP!A:U,21,0)</f>
        <v>直连</v>
      </c>
    </row>
    <row r="110" s="4" customFormat="1" spans="1:9">
      <c r="A110" s="5">
        <v>999222343942533</v>
      </c>
      <c r="B110" s="6">
        <v>44951</v>
      </c>
      <c r="C110" s="6">
        <v>44952</v>
      </c>
      <c r="D110" s="4">
        <v>153</v>
      </c>
      <c r="E110" s="4" t="str">
        <f>VLOOKUP(A110,HOP!A:L,12,0)</f>
        <v>153.00</v>
      </c>
      <c r="F110" s="4" t="str">
        <f>VLOOKUP(A110,HOP!A:C,3,0)</f>
        <v>2976640</v>
      </c>
      <c r="G110" s="4">
        <f t="shared" si="6"/>
        <v>0</v>
      </c>
      <c r="H110" s="4" t="str">
        <f t="shared" si="7"/>
        <v>，2976640</v>
      </c>
      <c r="I110" s="4" t="str">
        <f>VLOOKUP(A110,HOP!A:U,21,0)</f>
        <v>直连</v>
      </c>
    </row>
    <row r="111" s="4" customFormat="1" spans="1:9">
      <c r="A111" s="5">
        <v>999222343961872</v>
      </c>
      <c r="B111" s="6">
        <v>44951</v>
      </c>
      <c r="C111" s="6">
        <v>44952</v>
      </c>
      <c r="D111" s="4">
        <v>506</v>
      </c>
      <c r="E111" s="4" t="str">
        <f>VLOOKUP(A111,HOP!A:L,12,0)</f>
        <v>506.00</v>
      </c>
      <c r="F111" s="4" t="str">
        <f>VLOOKUP(A111,HOP!A:C,3,0)</f>
        <v>2976641</v>
      </c>
      <c r="G111" s="4">
        <f t="shared" si="6"/>
        <v>0</v>
      </c>
      <c r="H111" s="4" t="str">
        <f t="shared" si="7"/>
        <v>，2976641</v>
      </c>
      <c r="I111" s="4" t="str">
        <f>VLOOKUP(A111,HOP!A:U,21,0)</f>
        <v>直连</v>
      </c>
    </row>
    <row r="112" s="4" customFormat="1" spans="1:9">
      <c r="A112" s="5">
        <v>999222344958387</v>
      </c>
      <c r="B112" s="6">
        <v>44951</v>
      </c>
      <c r="C112" s="6">
        <v>44952</v>
      </c>
      <c r="D112" s="4">
        <v>830</v>
      </c>
      <c r="E112" s="4" t="str">
        <f>VLOOKUP(A112,HOP!A:L,12,0)</f>
        <v>830.00</v>
      </c>
      <c r="F112" s="4" t="str">
        <f>VLOOKUP(A112,HOP!A:C,3,0)</f>
        <v>2976890</v>
      </c>
      <c r="G112" s="4">
        <f t="shared" si="6"/>
        <v>0</v>
      </c>
      <c r="H112" s="4" t="str">
        <f t="shared" si="7"/>
        <v>，2976890</v>
      </c>
      <c r="I112" s="4" t="str">
        <f>VLOOKUP(A112,HOP!A:U,21,0)</f>
        <v>直连</v>
      </c>
    </row>
    <row r="113" s="4" customFormat="1" spans="1:9">
      <c r="A113" s="5">
        <v>999222345761313</v>
      </c>
      <c r="B113" s="6">
        <v>44951</v>
      </c>
      <c r="C113" s="6">
        <v>44952</v>
      </c>
      <c r="D113" s="4">
        <v>393</v>
      </c>
      <c r="E113" s="4" t="str">
        <f>VLOOKUP(A113,HOP!A:L,12,0)</f>
        <v>393.00</v>
      </c>
      <c r="F113" s="4" t="str">
        <f>VLOOKUP(A113,HOP!A:C,3,0)</f>
        <v>2977104</v>
      </c>
      <c r="G113" s="4">
        <f t="shared" si="6"/>
        <v>0</v>
      </c>
      <c r="H113" s="4" t="str">
        <f t="shared" si="7"/>
        <v>，2977104</v>
      </c>
      <c r="I113" s="4" t="str">
        <f>VLOOKUP(A113,HOP!A:U,21,0)</f>
        <v>直连</v>
      </c>
    </row>
    <row r="114" s="4" customFormat="1" spans="1:9">
      <c r="A114" s="5">
        <v>999222348865990</v>
      </c>
      <c r="B114" s="6">
        <v>44951</v>
      </c>
      <c r="C114" s="6">
        <v>44952</v>
      </c>
      <c r="D114" s="4">
        <v>492</v>
      </c>
      <c r="E114" s="4" t="str">
        <f>VLOOKUP(A114,HOP!A:L,12,0)</f>
        <v>492.00</v>
      </c>
      <c r="F114" s="4" t="str">
        <f>VLOOKUP(A114,HOP!A:C,3,0)</f>
        <v>2977440</v>
      </c>
      <c r="G114" s="4">
        <f t="shared" si="6"/>
        <v>0</v>
      </c>
      <c r="H114" s="4" t="str">
        <f t="shared" si="7"/>
        <v>，2977440</v>
      </c>
      <c r="I114" s="4" t="str">
        <f>VLOOKUP(A114,HOP!A:U,21,0)</f>
        <v>直连</v>
      </c>
    </row>
    <row r="115" s="4" customFormat="1" spans="1:9">
      <c r="A115" s="5">
        <v>999222348933527</v>
      </c>
      <c r="B115" s="6">
        <v>44951</v>
      </c>
      <c r="C115" s="6">
        <v>44952</v>
      </c>
      <c r="D115" s="4">
        <v>389</v>
      </c>
      <c r="E115" s="4" t="str">
        <f>VLOOKUP(A115,HOP!A:L,12,0)</f>
        <v>389.00</v>
      </c>
      <c r="F115" s="4" t="str">
        <f>VLOOKUP(A115,HOP!A:C,3,0)</f>
        <v>2977451</v>
      </c>
      <c r="G115" s="4">
        <f t="shared" si="6"/>
        <v>0</v>
      </c>
      <c r="H115" s="4" t="str">
        <f t="shared" si="7"/>
        <v>，2977451</v>
      </c>
      <c r="I115" s="4" t="str">
        <f>VLOOKUP(A115,HOP!A:U,21,0)</f>
        <v>直连</v>
      </c>
    </row>
    <row r="116" s="4" customFormat="1" spans="1:9">
      <c r="A116" s="5">
        <v>999222350083644</v>
      </c>
      <c r="B116" s="6">
        <v>44951</v>
      </c>
      <c r="C116" s="6">
        <v>44952</v>
      </c>
      <c r="D116" s="4">
        <v>207</v>
      </c>
      <c r="E116" s="4" t="str">
        <f>VLOOKUP(A116,HOP!A:L,12,0)</f>
        <v>207.00</v>
      </c>
      <c r="F116" s="4" t="str">
        <f>VLOOKUP(A116,HOP!A:C,3,0)</f>
        <v>2977609</v>
      </c>
      <c r="G116" s="4">
        <f t="shared" si="6"/>
        <v>0</v>
      </c>
      <c r="H116" s="4" t="str">
        <f t="shared" si="7"/>
        <v>，2977609</v>
      </c>
      <c r="I116" s="4" t="str">
        <f>VLOOKUP(A116,HOP!A:U,21,0)</f>
        <v>直连</v>
      </c>
    </row>
    <row r="117" s="4" customFormat="1" spans="1:9">
      <c r="A117" s="5">
        <v>999222350963153</v>
      </c>
      <c r="B117" s="6">
        <v>44951</v>
      </c>
      <c r="C117" s="6">
        <v>44952</v>
      </c>
      <c r="D117" s="4">
        <v>259</v>
      </c>
      <c r="E117" s="4" t="str">
        <f>VLOOKUP(A117,HOP!A:L,12,0)</f>
        <v>259.00</v>
      </c>
      <c r="F117" s="4" t="str">
        <f>VLOOKUP(A117,HOP!A:C,3,0)</f>
        <v>2977704</v>
      </c>
      <c r="G117" s="4">
        <f t="shared" si="6"/>
        <v>0</v>
      </c>
      <c r="H117" s="4" t="str">
        <f t="shared" si="7"/>
        <v>，2977704</v>
      </c>
      <c r="I117" s="4" t="str">
        <f>VLOOKUP(A117,HOP!A:U,21,0)</f>
        <v>直连</v>
      </c>
    </row>
    <row r="118" s="4" customFormat="1" spans="1:9">
      <c r="A118" s="5">
        <v>999222350997900</v>
      </c>
      <c r="B118" s="6">
        <v>44951</v>
      </c>
      <c r="C118" s="6">
        <v>44952</v>
      </c>
      <c r="D118" s="4">
        <v>219</v>
      </c>
      <c r="E118" s="4" t="str">
        <f>VLOOKUP(A118,HOP!A:L,12,0)</f>
        <v>219.00</v>
      </c>
      <c r="F118" s="4" t="str">
        <f>VLOOKUP(A118,HOP!A:C,3,0)</f>
        <v>2977715</v>
      </c>
      <c r="G118" s="4">
        <f t="shared" si="6"/>
        <v>0</v>
      </c>
      <c r="H118" s="4" t="str">
        <f t="shared" si="7"/>
        <v>，2977715</v>
      </c>
      <c r="I118" s="4" t="str">
        <f>VLOOKUP(A118,HOP!A:U,21,0)</f>
        <v>直连</v>
      </c>
    </row>
    <row r="119" s="4" customFormat="1" spans="1:9">
      <c r="A119" s="5">
        <v>999222351346043</v>
      </c>
      <c r="B119" s="6">
        <v>44951</v>
      </c>
      <c r="C119" s="6">
        <v>44952</v>
      </c>
      <c r="D119" s="4">
        <v>552</v>
      </c>
      <c r="E119" s="4" t="str">
        <f>VLOOKUP(A119,HOP!A:L,12,0)</f>
        <v>552.00</v>
      </c>
      <c r="F119" s="4" t="str">
        <f>VLOOKUP(A119,HOP!A:C,3,0)</f>
        <v>2977824</v>
      </c>
      <c r="G119" s="4">
        <f t="shared" si="6"/>
        <v>0</v>
      </c>
      <c r="H119" s="4" t="str">
        <f t="shared" si="7"/>
        <v>，2977824</v>
      </c>
      <c r="I119" s="4" t="str">
        <f>VLOOKUP(A119,HOP!A:U,21,0)</f>
        <v>直连</v>
      </c>
    </row>
    <row r="120" s="4" customFormat="1" hidden="1" spans="1:9">
      <c r="A120" s="5">
        <v>999222351370296</v>
      </c>
      <c r="B120" s="6">
        <v>44951</v>
      </c>
      <c r="C120" s="6">
        <v>44952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6"/>
        <v>#N/A</v>
      </c>
      <c r="H120" s="4" t="e">
        <f t="shared" si="7"/>
        <v>#N/A</v>
      </c>
      <c r="I120" s="4" t="e">
        <f>VLOOKUP(A120,HOP!A:U,21,0)</f>
        <v>#N/A</v>
      </c>
    </row>
    <row r="121" s="4" customFormat="1" spans="1:9">
      <c r="A121" s="5">
        <v>999222351428320</v>
      </c>
      <c r="B121" s="6">
        <v>44951</v>
      </c>
      <c r="C121" s="6">
        <v>44952</v>
      </c>
      <c r="D121" s="4">
        <v>839</v>
      </c>
      <c r="E121" s="4" t="str">
        <f>VLOOKUP(A121,HOP!A:L,12,0)</f>
        <v>839.00</v>
      </c>
      <c r="F121" s="4" t="str">
        <f>VLOOKUP(A121,HOP!A:C,3,0)</f>
        <v>2977858</v>
      </c>
      <c r="G121" s="4">
        <f t="shared" si="6"/>
        <v>0</v>
      </c>
      <c r="H121" s="4" t="str">
        <f t="shared" si="7"/>
        <v>，2977858</v>
      </c>
      <c r="I121" s="4" t="str">
        <f>VLOOKUP(A121,HOP!A:U,21,0)</f>
        <v>直连</v>
      </c>
    </row>
    <row r="122" s="4" customFormat="1" spans="1:9">
      <c r="A122" s="5">
        <v>999222351709381</v>
      </c>
      <c r="B122" s="6">
        <v>44951</v>
      </c>
      <c r="C122" s="6">
        <v>44952</v>
      </c>
      <c r="D122" s="4">
        <v>704</v>
      </c>
      <c r="E122" s="4" t="str">
        <f>VLOOKUP(A122,HOP!A:L,12,0)</f>
        <v>704.00</v>
      </c>
      <c r="F122" s="4" t="str">
        <f>VLOOKUP(A122,HOP!A:C,3,0)</f>
        <v>2977945</v>
      </c>
      <c r="G122" s="4">
        <f t="shared" si="6"/>
        <v>0</v>
      </c>
      <c r="H122" s="4" t="str">
        <f t="shared" si="7"/>
        <v>，2977945</v>
      </c>
      <c r="I122" s="4" t="str">
        <f>VLOOKUP(A122,HOP!A:U,21,0)</f>
        <v>直连</v>
      </c>
    </row>
    <row r="123" s="4" customFormat="1" spans="1:9">
      <c r="A123" s="5">
        <v>999222351751202</v>
      </c>
      <c r="B123" s="6">
        <v>44951</v>
      </c>
      <c r="C123" s="6">
        <v>44952</v>
      </c>
      <c r="D123" s="4">
        <v>529</v>
      </c>
      <c r="E123" s="4" t="str">
        <f>VLOOKUP(A123,HOP!A:L,12,0)</f>
        <v>529.00</v>
      </c>
      <c r="F123" s="4" t="str">
        <f>VLOOKUP(A123,HOP!A:C,3,0)</f>
        <v>2977955</v>
      </c>
      <c r="G123" s="4">
        <f t="shared" si="6"/>
        <v>0</v>
      </c>
      <c r="H123" s="4" t="str">
        <f t="shared" si="7"/>
        <v>，2977955</v>
      </c>
      <c r="I123" s="4" t="str">
        <f>VLOOKUP(A123,HOP!A:U,21,0)</f>
        <v>直连</v>
      </c>
    </row>
    <row r="124" s="4" customFormat="1" spans="1:9">
      <c r="A124" s="5">
        <v>999222351825705</v>
      </c>
      <c r="B124" s="6">
        <v>44951</v>
      </c>
      <c r="C124" s="6">
        <v>44952</v>
      </c>
      <c r="D124" s="4">
        <v>313</v>
      </c>
      <c r="E124" s="4" t="str">
        <f>VLOOKUP(A124,HOP!A:L,12,0)</f>
        <v>313.00</v>
      </c>
      <c r="F124" s="4" t="str">
        <f>VLOOKUP(A124,HOP!A:C,3,0)</f>
        <v>2977973</v>
      </c>
      <c r="G124" s="4">
        <f t="shared" si="6"/>
        <v>0</v>
      </c>
      <c r="H124" s="4" t="str">
        <f t="shared" si="7"/>
        <v>，2977973</v>
      </c>
      <c r="I124" s="4" t="str">
        <f>VLOOKUP(A124,HOP!A:U,21,0)</f>
        <v>直连</v>
      </c>
    </row>
    <row r="126" spans="4:4">
      <c r="D126" s="4">
        <f>SUM(D2:D125)</f>
        <v>206996</v>
      </c>
    </row>
    <row r="128" spans="4:4">
      <c r="D128" s="4" t="s">
        <v>681</v>
      </c>
    </row>
    <row r="131" spans="1:3">
      <c r="A131" s="4" t="s">
        <v>682</v>
      </c>
      <c r="C131" s="4">
        <v>21742</v>
      </c>
    </row>
    <row r="132" spans="1:3">
      <c r="A132" s="4" t="s">
        <v>683</v>
      </c>
      <c r="C132" s="4">
        <v>185254</v>
      </c>
    </row>
    <row r="133" spans="1:3">
      <c r="A133" s="4" t="s">
        <v>684</v>
      </c>
      <c r="C133" s="4">
        <f>SUBTOTAL(9,C131:C132)</f>
        <v>206996</v>
      </c>
    </row>
  </sheetData>
  <autoFilter ref="A1:X124">
    <filterColumn colId="3">
      <filters>
        <filter val="302"/>
        <filter val="1502"/>
        <filter val="1602"/>
        <filter val="1503"/>
        <filter val="704"/>
        <filter val="506"/>
        <filter val="606"/>
        <filter val="207"/>
        <filter val="307"/>
        <filter val="407"/>
        <filter val="1008"/>
        <filter val="1908"/>
        <filter val="7508"/>
        <filter val="5511"/>
        <filter val="812"/>
        <filter val="1212"/>
        <filter val="313"/>
        <filter val="716"/>
        <filter val="717"/>
        <filter val="219"/>
        <filter val="7119"/>
        <filter val="420"/>
        <filter val="1820"/>
        <filter val="622"/>
        <filter val="1123"/>
        <filter val="524"/>
        <filter val="1224"/>
        <filter val="228"/>
        <filter val="628"/>
        <filter val="1828"/>
        <filter val="129"/>
        <filter val="529"/>
        <filter val="830"/>
        <filter val="1830"/>
        <filter val="3132"/>
        <filter val="334"/>
        <filter val="2035"/>
        <filter val="2835"/>
        <filter val="839"/>
        <filter val="440"/>
        <filter val="1540"/>
        <filter val="2840"/>
        <filter val="1542"/>
        <filter val="343"/>
        <filter val="344"/>
        <filter val="1244"/>
        <filter val="1844"/>
        <filter val="347"/>
        <filter val="948"/>
        <filter val="1448"/>
        <filter val="1150"/>
        <filter val="151"/>
        <filter val="552"/>
        <filter val="1552"/>
        <filter val="153"/>
        <filter val="253"/>
        <filter val="453"/>
        <filter val="653"/>
        <filter val="753"/>
        <filter val="454"/>
        <filter val="2156"/>
        <filter val="3256"/>
        <filter val="257"/>
        <filter val="557"/>
        <filter val="957"/>
        <filter val="1158"/>
        <filter val="259"/>
        <filter val="459"/>
        <filter val="460"/>
        <filter val="760"/>
        <filter val="4860"/>
        <filter val="362"/>
        <filter val="1062"/>
        <filter val="1162"/>
        <filter val="1262"/>
        <filter val="5662"/>
        <filter val="363"/>
        <filter val="664"/>
        <filter val="2165"/>
        <filter val="267"/>
        <filter val="467"/>
        <filter val="1368"/>
        <filter val="9768"/>
        <filter val="16768"/>
        <filter val="1870"/>
        <filter val="571"/>
        <filter val="5771"/>
        <filter val="573"/>
        <filter val="3374"/>
        <filter val="476"/>
        <filter val="26476"/>
        <filter val="277"/>
        <filter val="677"/>
        <filter val="2377"/>
        <filter val="278"/>
        <filter val="2779"/>
        <filter val="980"/>
        <filter val="2880"/>
        <filter val="3380"/>
        <filter val="1783"/>
        <filter val="384"/>
        <filter val="485"/>
        <filter val="388"/>
        <filter val="389"/>
        <filter val="391"/>
        <filter val="1091"/>
        <filter val="292"/>
        <filter val="492"/>
        <filter val="1792"/>
        <filter val="2292"/>
        <filter val="2492"/>
        <filter val="4392"/>
        <filter val="393"/>
        <filter val="1596"/>
        <filter val="16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685</v>
      </c>
      <c r="B1" s="2" t="s">
        <v>686</v>
      </c>
      <c r="C1" s="2" t="s">
        <v>687</v>
      </c>
      <c r="D1" s="2" t="s">
        <v>688</v>
      </c>
      <c r="E1" s="2" t="s">
        <v>13</v>
      </c>
      <c r="F1" s="2" t="s">
        <v>5</v>
      </c>
      <c r="G1" s="2" t="s">
        <v>6</v>
      </c>
      <c r="H1" s="2" t="s">
        <v>689</v>
      </c>
      <c r="I1" s="2" t="s">
        <v>690</v>
      </c>
      <c r="J1" s="2" t="s">
        <v>691</v>
      </c>
      <c r="K1" s="2" t="s">
        <v>692</v>
      </c>
      <c r="L1" s="2" t="s">
        <v>693</v>
      </c>
      <c r="M1" s="2" t="s">
        <v>694</v>
      </c>
      <c r="N1" s="2" t="s">
        <v>695</v>
      </c>
      <c r="O1" s="2" t="s">
        <v>696</v>
      </c>
      <c r="P1" s="2" t="s">
        <v>697</v>
      </c>
      <c r="Q1" s="2" t="s">
        <v>698</v>
      </c>
      <c r="R1" s="2" t="s">
        <v>699</v>
      </c>
      <c r="S1" s="2" t="s">
        <v>700</v>
      </c>
      <c r="T1" s="2" t="s">
        <v>701</v>
      </c>
      <c r="U1" s="2" t="s">
        <v>702</v>
      </c>
      <c r="V1" s="2" t="s">
        <v>703</v>
      </c>
    </row>
    <row r="2" s="1" customFormat="1" spans="1:22">
      <c r="A2" s="3">
        <v>999222351825705</v>
      </c>
      <c r="B2" s="1" t="s">
        <v>704</v>
      </c>
      <c r="C2" s="1" t="s">
        <v>705</v>
      </c>
      <c r="D2" s="1" t="s">
        <v>706</v>
      </c>
      <c r="E2" s="1" t="s">
        <v>707</v>
      </c>
      <c r="F2" s="1" t="s">
        <v>704</v>
      </c>
      <c r="G2" s="1" t="s">
        <v>708</v>
      </c>
      <c r="H2" s="1" t="s">
        <v>709</v>
      </c>
      <c r="I2" s="1" t="s">
        <v>710</v>
      </c>
      <c r="J2" s="1" t="s">
        <v>30</v>
      </c>
      <c r="K2" s="1" t="s">
        <v>711</v>
      </c>
      <c r="L2" s="1" t="s">
        <v>711</v>
      </c>
      <c r="M2" s="1" t="s">
        <v>712</v>
      </c>
      <c r="N2" s="1" t="s">
        <v>712</v>
      </c>
      <c r="O2" s="1" t="s">
        <v>713</v>
      </c>
      <c r="P2" s="1" t="s">
        <v>714</v>
      </c>
      <c r="Q2" s="1" t="s">
        <v>715</v>
      </c>
      <c r="R2" s="1" t="s">
        <v>716</v>
      </c>
      <c r="S2" s="1" t="s">
        <v>717</v>
      </c>
      <c r="T2" s="1" t="s">
        <v>718</v>
      </c>
      <c r="U2" s="1" t="s">
        <v>719</v>
      </c>
      <c r="V2" s="1" t="s">
        <v>720</v>
      </c>
    </row>
    <row r="3" s="1" customFormat="1" spans="1:22">
      <c r="A3" s="3">
        <v>999222351751202</v>
      </c>
      <c r="B3" s="1" t="s">
        <v>704</v>
      </c>
      <c r="C3" s="1" t="s">
        <v>721</v>
      </c>
      <c r="D3" s="1" t="s">
        <v>722</v>
      </c>
      <c r="E3" s="1" t="s">
        <v>723</v>
      </c>
      <c r="F3" s="1" t="s">
        <v>704</v>
      </c>
      <c r="G3" s="1" t="s">
        <v>708</v>
      </c>
      <c r="H3" s="1" t="s">
        <v>709</v>
      </c>
      <c r="I3" s="1" t="s">
        <v>724</v>
      </c>
      <c r="J3" s="1" t="s">
        <v>30</v>
      </c>
      <c r="K3" s="1" t="s">
        <v>725</v>
      </c>
      <c r="L3" s="1" t="s">
        <v>725</v>
      </c>
      <c r="M3" s="1" t="s">
        <v>712</v>
      </c>
      <c r="N3" s="1" t="s">
        <v>712</v>
      </c>
      <c r="O3" s="1" t="s">
        <v>713</v>
      </c>
      <c r="P3" s="1" t="s">
        <v>714</v>
      </c>
      <c r="Q3" s="1" t="s">
        <v>715</v>
      </c>
      <c r="R3" s="1" t="s">
        <v>726</v>
      </c>
      <c r="S3" s="1" t="s">
        <v>717</v>
      </c>
      <c r="T3" s="1" t="s">
        <v>718</v>
      </c>
      <c r="U3" s="1" t="s">
        <v>719</v>
      </c>
      <c r="V3" s="1" t="s">
        <v>727</v>
      </c>
    </row>
    <row r="4" s="1" customFormat="1" spans="1:22">
      <c r="A4" s="3">
        <v>999222351709381</v>
      </c>
      <c r="B4" s="1" t="s">
        <v>704</v>
      </c>
      <c r="C4" s="1" t="s">
        <v>728</v>
      </c>
      <c r="D4" s="1" t="s">
        <v>729</v>
      </c>
      <c r="E4" s="1" t="s">
        <v>730</v>
      </c>
      <c r="F4" s="1" t="s">
        <v>704</v>
      </c>
      <c r="G4" s="1" t="s">
        <v>708</v>
      </c>
      <c r="H4" s="1" t="s">
        <v>709</v>
      </c>
      <c r="I4" s="1" t="s">
        <v>731</v>
      </c>
      <c r="J4" s="1" t="s">
        <v>30</v>
      </c>
      <c r="K4" s="1" t="s">
        <v>732</v>
      </c>
      <c r="L4" s="1" t="s">
        <v>732</v>
      </c>
      <c r="M4" s="1" t="s">
        <v>712</v>
      </c>
      <c r="N4" s="1" t="s">
        <v>712</v>
      </c>
      <c r="O4" s="1" t="s">
        <v>713</v>
      </c>
      <c r="P4" s="1" t="s">
        <v>714</v>
      </c>
      <c r="Q4" s="1" t="s">
        <v>715</v>
      </c>
      <c r="R4" s="1" t="s">
        <v>733</v>
      </c>
      <c r="S4" s="1" t="s">
        <v>717</v>
      </c>
      <c r="T4" s="1" t="s">
        <v>718</v>
      </c>
      <c r="U4" s="1" t="s">
        <v>719</v>
      </c>
      <c r="V4" s="1" t="s">
        <v>727</v>
      </c>
    </row>
    <row r="5" s="1" customFormat="1" spans="1:22">
      <c r="A5" s="3">
        <v>999222351428320</v>
      </c>
      <c r="B5" s="1" t="s">
        <v>704</v>
      </c>
      <c r="C5" s="1" t="s">
        <v>734</v>
      </c>
      <c r="D5" s="1" t="s">
        <v>735</v>
      </c>
      <c r="E5" s="1" t="s">
        <v>736</v>
      </c>
      <c r="F5" s="1" t="s">
        <v>704</v>
      </c>
      <c r="G5" s="1" t="s">
        <v>708</v>
      </c>
      <c r="H5" s="1" t="s">
        <v>709</v>
      </c>
      <c r="I5" s="1" t="s">
        <v>737</v>
      </c>
      <c r="J5" s="1" t="s">
        <v>30</v>
      </c>
      <c r="K5" s="1" t="s">
        <v>738</v>
      </c>
      <c r="L5" s="1" t="s">
        <v>738</v>
      </c>
      <c r="M5" s="1" t="s">
        <v>712</v>
      </c>
      <c r="N5" s="1" t="s">
        <v>712</v>
      </c>
      <c r="O5" s="1" t="s">
        <v>713</v>
      </c>
      <c r="P5" s="1" t="s">
        <v>714</v>
      </c>
      <c r="Q5" s="1" t="s">
        <v>715</v>
      </c>
      <c r="R5" s="1" t="s">
        <v>739</v>
      </c>
      <c r="S5" s="1" t="s">
        <v>717</v>
      </c>
      <c r="T5" s="1" t="s">
        <v>718</v>
      </c>
      <c r="U5" s="1" t="s">
        <v>719</v>
      </c>
      <c r="V5" s="1" t="s">
        <v>740</v>
      </c>
    </row>
    <row r="6" s="1" customFormat="1" spans="1:22">
      <c r="A6" s="3">
        <v>999222351346043</v>
      </c>
      <c r="B6" s="1" t="s">
        <v>704</v>
      </c>
      <c r="C6" s="1" t="s">
        <v>741</v>
      </c>
      <c r="D6" s="1" t="s">
        <v>742</v>
      </c>
      <c r="E6" s="1" t="s">
        <v>743</v>
      </c>
      <c r="F6" s="1" t="s">
        <v>704</v>
      </c>
      <c r="G6" s="1" t="s">
        <v>708</v>
      </c>
      <c r="H6" s="1" t="s">
        <v>709</v>
      </c>
      <c r="I6" s="1" t="s">
        <v>744</v>
      </c>
      <c r="J6" s="1" t="s">
        <v>30</v>
      </c>
      <c r="K6" s="1" t="s">
        <v>745</v>
      </c>
      <c r="L6" s="1" t="s">
        <v>745</v>
      </c>
      <c r="M6" s="1" t="s">
        <v>712</v>
      </c>
      <c r="N6" s="1" t="s">
        <v>712</v>
      </c>
      <c r="O6" s="1" t="s">
        <v>713</v>
      </c>
      <c r="P6" s="1" t="s">
        <v>714</v>
      </c>
      <c r="Q6" s="1" t="s">
        <v>715</v>
      </c>
      <c r="R6" s="1" t="s">
        <v>746</v>
      </c>
      <c r="S6" s="1" t="s">
        <v>717</v>
      </c>
      <c r="T6" s="1" t="s">
        <v>718</v>
      </c>
      <c r="U6" s="1" t="s">
        <v>719</v>
      </c>
      <c r="V6" s="1" t="s">
        <v>747</v>
      </c>
    </row>
    <row r="7" s="1" customFormat="1" spans="1:22">
      <c r="A7" s="3">
        <v>999222350997900</v>
      </c>
      <c r="B7" s="1" t="s">
        <v>704</v>
      </c>
      <c r="C7" s="1" t="s">
        <v>748</v>
      </c>
      <c r="D7" s="1" t="s">
        <v>749</v>
      </c>
      <c r="E7" s="1" t="s">
        <v>750</v>
      </c>
      <c r="F7" s="1" t="s">
        <v>704</v>
      </c>
      <c r="G7" s="1" t="s">
        <v>708</v>
      </c>
      <c r="H7" s="1" t="s">
        <v>709</v>
      </c>
      <c r="I7" s="1" t="s">
        <v>751</v>
      </c>
      <c r="J7" s="1" t="s">
        <v>30</v>
      </c>
      <c r="K7" s="1" t="s">
        <v>752</v>
      </c>
      <c r="L7" s="1" t="s">
        <v>752</v>
      </c>
      <c r="M7" s="1" t="s">
        <v>712</v>
      </c>
      <c r="N7" s="1" t="s">
        <v>712</v>
      </c>
      <c r="O7" s="1" t="s">
        <v>713</v>
      </c>
      <c r="P7" s="1" t="s">
        <v>714</v>
      </c>
      <c r="Q7" s="1" t="s">
        <v>715</v>
      </c>
      <c r="R7" s="1" t="s">
        <v>753</v>
      </c>
      <c r="S7" s="1" t="s">
        <v>717</v>
      </c>
      <c r="T7" s="1" t="s">
        <v>718</v>
      </c>
      <c r="U7" s="1" t="s">
        <v>719</v>
      </c>
      <c r="V7" s="1" t="s">
        <v>754</v>
      </c>
    </row>
    <row r="8" s="1" customFormat="1" spans="1:22">
      <c r="A8" s="3">
        <v>999222350963153</v>
      </c>
      <c r="B8" s="1" t="s">
        <v>704</v>
      </c>
      <c r="C8" s="1" t="s">
        <v>755</v>
      </c>
      <c r="D8" s="1" t="s">
        <v>756</v>
      </c>
      <c r="E8" s="1" t="s">
        <v>757</v>
      </c>
      <c r="F8" s="1" t="s">
        <v>704</v>
      </c>
      <c r="G8" s="1" t="s">
        <v>708</v>
      </c>
      <c r="H8" s="1" t="s">
        <v>709</v>
      </c>
      <c r="I8" s="1" t="s">
        <v>758</v>
      </c>
      <c r="J8" s="1" t="s">
        <v>30</v>
      </c>
      <c r="K8" s="1" t="s">
        <v>759</v>
      </c>
      <c r="L8" s="1" t="s">
        <v>759</v>
      </c>
      <c r="M8" s="1" t="s">
        <v>712</v>
      </c>
      <c r="N8" s="1" t="s">
        <v>712</v>
      </c>
      <c r="O8" s="1" t="s">
        <v>713</v>
      </c>
      <c r="P8" s="1" t="s">
        <v>714</v>
      </c>
      <c r="Q8" s="1" t="s">
        <v>715</v>
      </c>
      <c r="R8" s="1" t="s">
        <v>760</v>
      </c>
      <c r="S8" s="1" t="s">
        <v>717</v>
      </c>
      <c r="T8" s="1" t="s">
        <v>718</v>
      </c>
      <c r="U8" s="1" t="s">
        <v>719</v>
      </c>
      <c r="V8" s="1" t="s">
        <v>761</v>
      </c>
    </row>
    <row r="9" s="1" customFormat="1" spans="1:22">
      <c r="A9" s="3">
        <v>999222350083644</v>
      </c>
      <c r="B9" s="1" t="s">
        <v>704</v>
      </c>
      <c r="C9" s="1" t="s">
        <v>762</v>
      </c>
      <c r="D9" s="1" t="s">
        <v>763</v>
      </c>
      <c r="E9" s="1" t="s">
        <v>764</v>
      </c>
      <c r="F9" s="1" t="s">
        <v>704</v>
      </c>
      <c r="G9" s="1" t="s">
        <v>708</v>
      </c>
      <c r="H9" s="1" t="s">
        <v>709</v>
      </c>
      <c r="I9" s="1" t="s">
        <v>765</v>
      </c>
      <c r="J9" s="1" t="s">
        <v>30</v>
      </c>
      <c r="K9" s="1" t="s">
        <v>766</v>
      </c>
      <c r="L9" s="1" t="s">
        <v>766</v>
      </c>
      <c r="M9" s="1" t="s">
        <v>712</v>
      </c>
      <c r="N9" s="1" t="s">
        <v>712</v>
      </c>
      <c r="O9" s="1" t="s">
        <v>713</v>
      </c>
      <c r="P9" s="1" t="s">
        <v>714</v>
      </c>
      <c r="Q9" s="1" t="s">
        <v>715</v>
      </c>
      <c r="R9" s="1" t="s">
        <v>767</v>
      </c>
      <c r="S9" s="1" t="s">
        <v>717</v>
      </c>
      <c r="T9" s="1" t="s">
        <v>718</v>
      </c>
      <c r="U9" s="1" t="s">
        <v>719</v>
      </c>
      <c r="V9" s="1" t="s">
        <v>754</v>
      </c>
    </row>
    <row r="10" s="1" customFormat="1" spans="1:22">
      <c r="A10" s="3">
        <v>999222348933527</v>
      </c>
      <c r="B10" s="1" t="s">
        <v>704</v>
      </c>
      <c r="C10" s="1" t="s">
        <v>768</v>
      </c>
      <c r="D10" s="1" t="s">
        <v>769</v>
      </c>
      <c r="E10" s="1" t="s">
        <v>770</v>
      </c>
      <c r="F10" s="1" t="s">
        <v>704</v>
      </c>
      <c r="G10" s="1" t="s">
        <v>708</v>
      </c>
      <c r="H10" s="1" t="s">
        <v>709</v>
      </c>
      <c r="I10" s="1" t="s">
        <v>771</v>
      </c>
      <c r="J10" s="1" t="s">
        <v>30</v>
      </c>
      <c r="K10" s="1" t="s">
        <v>772</v>
      </c>
      <c r="L10" s="1" t="s">
        <v>772</v>
      </c>
      <c r="M10" s="1" t="s">
        <v>712</v>
      </c>
      <c r="N10" s="1" t="s">
        <v>712</v>
      </c>
      <c r="O10" s="1" t="s">
        <v>713</v>
      </c>
      <c r="P10" s="1" t="s">
        <v>714</v>
      </c>
      <c r="Q10" s="1" t="s">
        <v>715</v>
      </c>
      <c r="R10" s="1" t="s">
        <v>773</v>
      </c>
      <c r="S10" s="1" t="s">
        <v>717</v>
      </c>
      <c r="T10" s="1" t="s">
        <v>718</v>
      </c>
      <c r="U10" s="1" t="s">
        <v>719</v>
      </c>
      <c r="V10" s="1" t="s">
        <v>747</v>
      </c>
    </row>
    <row r="11" s="1" customFormat="1" spans="1:22">
      <c r="A11" s="3">
        <v>999222348865990</v>
      </c>
      <c r="B11" s="1" t="s">
        <v>704</v>
      </c>
      <c r="C11" s="1" t="s">
        <v>774</v>
      </c>
      <c r="D11" s="1" t="s">
        <v>775</v>
      </c>
      <c r="E11" s="1" t="s">
        <v>776</v>
      </c>
      <c r="F11" s="1" t="s">
        <v>704</v>
      </c>
      <c r="G11" s="1" t="s">
        <v>708</v>
      </c>
      <c r="H11" s="1" t="s">
        <v>709</v>
      </c>
      <c r="I11" s="1" t="s">
        <v>777</v>
      </c>
      <c r="J11" s="1" t="s">
        <v>30</v>
      </c>
      <c r="K11" s="1" t="s">
        <v>778</v>
      </c>
      <c r="L11" s="1" t="s">
        <v>778</v>
      </c>
      <c r="M11" s="1" t="s">
        <v>712</v>
      </c>
      <c r="N11" s="1" t="s">
        <v>712</v>
      </c>
      <c r="O11" s="1" t="s">
        <v>713</v>
      </c>
      <c r="P11" s="1" t="s">
        <v>714</v>
      </c>
      <c r="Q11" s="1" t="s">
        <v>715</v>
      </c>
      <c r="R11" s="1" t="s">
        <v>779</v>
      </c>
      <c r="S11" s="1" t="s">
        <v>717</v>
      </c>
      <c r="T11" s="1" t="s">
        <v>718</v>
      </c>
      <c r="U11" s="1" t="s">
        <v>719</v>
      </c>
      <c r="V11" s="1" t="s">
        <v>747</v>
      </c>
    </row>
    <row r="12" s="1" customFormat="1" spans="1:22">
      <c r="A12" s="3">
        <v>999222345761313</v>
      </c>
      <c r="B12" s="1" t="s">
        <v>704</v>
      </c>
      <c r="C12" s="1" t="s">
        <v>780</v>
      </c>
      <c r="D12" s="1" t="s">
        <v>781</v>
      </c>
      <c r="E12" s="1" t="s">
        <v>782</v>
      </c>
      <c r="F12" s="1" t="s">
        <v>704</v>
      </c>
      <c r="G12" s="1" t="s">
        <v>708</v>
      </c>
      <c r="H12" s="1" t="s">
        <v>709</v>
      </c>
      <c r="I12" s="1" t="s">
        <v>783</v>
      </c>
      <c r="J12" s="1" t="s">
        <v>30</v>
      </c>
      <c r="K12" s="1" t="s">
        <v>784</v>
      </c>
      <c r="L12" s="1" t="s">
        <v>784</v>
      </c>
      <c r="M12" s="1" t="s">
        <v>712</v>
      </c>
      <c r="N12" s="1" t="s">
        <v>712</v>
      </c>
      <c r="O12" s="1" t="s">
        <v>713</v>
      </c>
      <c r="P12" s="1" t="s">
        <v>714</v>
      </c>
      <c r="Q12" s="1" t="s">
        <v>715</v>
      </c>
      <c r="R12" s="1" t="s">
        <v>785</v>
      </c>
      <c r="S12" s="1" t="s">
        <v>717</v>
      </c>
      <c r="T12" s="1" t="s">
        <v>718</v>
      </c>
      <c r="U12" s="1" t="s">
        <v>719</v>
      </c>
      <c r="V12" s="1" t="s">
        <v>754</v>
      </c>
    </row>
    <row r="13" s="1" customFormat="1" spans="1:22">
      <c r="A13" s="3">
        <v>999222344958387</v>
      </c>
      <c r="B13" s="1" t="s">
        <v>704</v>
      </c>
      <c r="C13" s="1" t="s">
        <v>786</v>
      </c>
      <c r="D13" s="1" t="s">
        <v>787</v>
      </c>
      <c r="E13" s="1" t="s">
        <v>788</v>
      </c>
      <c r="F13" s="1" t="s">
        <v>704</v>
      </c>
      <c r="G13" s="1" t="s">
        <v>708</v>
      </c>
      <c r="H13" s="1" t="s">
        <v>709</v>
      </c>
      <c r="I13" s="1" t="s">
        <v>789</v>
      </c>
      <c r="J13" s="1" t="s">
        <v>30</v>
      </c>
      <c r="K13" s="1" t="s">
        <v>790</v>
      </c>
      <c r="L13" s="1" t="s">
        <v>790</v>
      </c>
      <c r="M13" s="1" t="s">
        <v>712</v>
      </c>
      <c r="N13" s="1" t="s">
        <v>712</v>
      </c>
      <c r="O13" s="1" t="s">
        <v>713</v>
      </c>
      <c r="P13" s="1" t="s">
        <v>714</v>
      </c>
      <c r="Q13" s="1" t="s">
        <v>715</v>
      </c>
      <c r="R13" s="1" t="s">
        <v>791</v>
      </c>
      <c r="S13" s="1" t="s">
        <v>717</v>
      </c>
      <c r="T13" s="1" t="s">
        <v>718</v>
      </c>
      <c r="U13" s="1" t="s">
        <v>719</v>
      </c>
      <c r="V13" s="1" t="s">
        <v>761</v>
      </c>
    </row>
    <row r="14" s="1" customFormat="1" spans="1:22">
      <c r="A14" s="3">
        <v>999222343961872</v>
      </c>
      <c r="B14" s="1" t="s">
        <v>704</v>
      </c>
      <c r="C14" s="1" t="s">
        <v>792</v>
      </c>
      <c r="D14" s="1" t="s">
        <v>793</v>
      </c>
      <c r="E14" s="1" t="s">
        <v>794</v>
      </c>
      <c r="F14" s="1" t="s">
        <v>704</v>
      </c>
      <c r="G14" s="1" t="s">
        <v>708</v>
      </c>
      <c r="H14" s="1" t="s">
        <v>709</v>
      </c>
      <c r="I14" s="1" t="s">
        <v>795</v>
      </c>
      <c r="J14" s="1" t="s">
        <v>30</v>
      </c>
      <c r="K14" s="1" t="s">
        <v>796</v>
      </c>
      <c r="L14" s="1" t="s">
        <v>796</v>
      </c>
      <c r="M14" s="1" t="s">
        <v>712</v>
      </c>
      <c r="N14" s="1" t="s">
        <v>712</v>
      </c>
      <c r="O14" s="1" t="s">
        <v>713</v>
      </c>
      <c r="P14" s="1" t="s">
        <v>714</v>
      </c>
      <c r="Q14" s="1" t="s">
        <v>715</v>
      </c>
      <c r="R14" s="1" t="s">
        <v>797</v>
      </c>
      <c r="S14" s="1" t="s">
        <v>717</v>
      </c>
      <c r="T14" s="1" t="s">
        <v>718</v>
      </c>
      <c r="U14" s="1" t="s">
        <v>719</v>
      </c>
      <c r="V14" s="1" t="s">
        <v>798</v>
      </c>
    </row>
    <row r="15" s="1" customFormat="1" spans="1:22">
      <c r="A15" s="3">
        <v>999222343942533</v>
      </c>
      <c r="B15" s="1" t="s">
        <v>704</v>
      </c>
      <c r="C15" s="1" t="s">
        <v>799</v>
      </c>
      <c r="D15" s="1" t="s">
        <v>800</v>
      </c>
      <c r="E15" s="1" t="s">
        <v>801</v>
      </c>
      <c r="F15" s="1" t="s">
        <v>704</v>
      </c>
      <c r="G15" s="1" t="s">
        <v>708</v>
      </c>
      <c r="H15" s="1" t="s">
        <v>709</v>
      </c>
      <c r="I15" s="1" t="s">
        <v>802</v>
      </c>
      <c r="J15" s="1" t="s">
        <v>30</v>
      </c>
      <c r="K15" s="1" t="s">
        <v>803</v>
      </c>
      <c r="L15" s="1" t="s">
        <v>803</v>
      </c>
      <c r="M15" s="1" t="s">
        <v>712</v>
      </c>
      <c r="N15" s="1" t="s">
        <v>712</v>
      </c>
      <c r="O15" s="1" t="s">
        <v>713</v>
      </c>
      <c r="P15" s="1" t="s">
        <v>714</v>
      </c>
      <c r="Q15" s="1" t="s">
        <v>715</v>
      </c>
      <c r="R15" s="1" t="s">
        <v>804</v>
      </c>
      <c r="S15" s="1" t="s">
        <v>717</v>
      </c>
      <c r="T15" s="1" t="s">
        <v>718</v>
      </c>
      <c r="U15" s="1" t="s">
        <v>719</v>
      </c>
      <c r="V15" s="1" t="s">
        <v>754</v>
      </c>
    </row>
    <row r="16" s="1" customFormat="1" spans="1:22">
      <c r="A16" s="3">
        <v>999222342838268</v>
      </c>
      <c r="B16" s="1" t="s">
        <v>704</v>
      </c>
      <c r="C16" s="1" t="s">
        <v>805</v>
      </c>
      <c r="D16" s="1" t="s">
        <v>806</v>
      </c>
      <c r="E16" s="1" t="s">
        <v>807</v>
      </c>
      <c r="F16" s="1" t="s">
        <v>704</v>
      </c>
      <c r="G16" s="1" t="s">
        <v>708</v>
      </c>
      <c r="H16" s="1" t="s">
        <v>709</v>
      </c>
      <c r="I16" s="1" t="s">
        <v>808</v>
      </c>
      <c r="J16" s="1" t="s">
        <v>30</v>
      </c>
      <c r="K16" s="1" t="s">
        <v>809</v>
      </c>
      <c r="L16" s="1" t="s">
        <v>809</v>
      </c>
      <c r="M16" s="1" t="s">
        <v>712</v>
      </c>
      <c r="N16" s="1" t="s">
        <v>712</v>
      </c>
      <c r="O16" s="1" t="s">
        <v>713</v>
      </c>
      <c r="P16" s="1" t="s">
        <v>714</v>
      </c>
      <c r="Q16" s="1" t="s">
        <v>715</v>
      </c>
      <c r="R16" s="1" t="s">
        <v>810</v>
      </c>
      <c r="S16" s="1" t="s">
        <v>717</v>
      </c>
      <c r="T16" s="1" t="s">
        <v>718</v>
      </c>
      <c r="U16" s="1" t="s">
        <v>719</v>
      </c>
      <c r="V16" s="1" t="s">
        <v>747</v>
      </c>
    </row>
    <row r="17" s="1" customFormat="1" spans="1:22">
      <c r="A17" s="3">
        <v>999222341616165</v>
      </c>
      <c r="B17" s="1" t="s">
        <v>704</v>
      </c>
      <c r="C17" s="1" t="s">
        <v>811</v>
      </c>
      <c r="D17" s="1" t="s">
        <v>812</v>
      </c>
      <c r="E17" s="1" t="s">
        <v>813</v>
      </c>
      <c r="F17" s="1" t="s">
        <v>704</v>
      </c>
      <c r="G17" s="1" t="s">
        <v>708</v>
      </c>
      <c r="H17" s="1" t="s">
        <v>709</v>
      </c>
      <c r="I17" s="1" t="s">
        <v>814</v>
      </c>
      <c r="J17" s="1" t="s">
        <v>30</v>
      </c>
      <c r="K17" s="1" t="s">
        <v>815</v>
      </c>
      <c r="L17" s="1" t="s">
        <v>815</v>
      </c>
      <c r="M17" s="1" t="s">
        <v>712</v>
      </c>
      <c r="N17" s="1" t="s">
        <v>712</v>
      </c>
      <c r="O17" s="1" t="s">
        <v>713</v>
      </c>
      <c r="P17" s="1" t="s">
        <v>714</v>
      </c>
      <c r="Q17" s="1" t="s">
        <v>715</v>
      </c>
      <c r="R17" s="1" t="s">
        <v>816</v>
      </c>
      <c r="S17" s="1" t="s">
        <v>717</v>
      </c>
      <c r="T17" s="1" t="s">
        <v>718</v>
      </c>
      <c r="U17" s="1" t="s">
        <v>719</v>
      </c>
      <c r="V17" s="1" t="s">
        <v>754</v>
      </c>
    </row>
    <row r="18" s="1" customFormat="1" spans="1:22">
      <c r="A18" s="3">
        <v>999222341283471</v>
      </c>
      <c r="B18" s="1" t="s">
        <v>704</v>
      </c>
      <c r="C18" s="1" t="s">
        <v>817</v>
      </c>
      <c r="D18" s="1" t="s">
        <v>818</v>
      </c>
      <c r="E18" s="1" t="s">
        <v>819</v>
      </c>
      <c r="F18" s="1" t="s">
        <v>704</v>
      </c>
      <c r="G18" s="1" t="s">
        <v>708</v>
      </c>
      <c r="H18" s="1" t="s">
        <v>709</v>
      </c>
      <c r="I18" s="1" t="s">
        <v>820</v>
      </c>
      <c r="J18" s="1" t="s">
        <v>30</v>
      </c>
      <c r="K18" s="1" t="s">
        <v>821</v>
      </c>
      <c r="L18" s="1" t="s">
        <v>821</v>
      </c>
      <c r="M18" s="1" t="s">
        <v>712</v>
      </c>
      <c r="N18" s="1" t="s">
        <v>712</v>
      </c>
      <c r="O18" s="1" t="s">
        <v>713</v>
      </c>
      <c r="P18" s="1" t="s">
        <v>714</v>
      </c>
      <c r="Q18" s="1" t="s">
        <v>715</v>
      </c>
      <c r="R18" s="1" t="s">
        <v>822</v>
      </c>
      <c r="S18" s="1" t="s">
        <v>717</v>
      </c>
      <c r="T18" s="1" t="s">
        <v>718</v>
      </c>
      <c r="U18" s="1" t="s">
        <v>719</v>
      </c>
      <c r="V18" s="1" t="s">
        <v>823</v>
      </c>
    </row>
    <row r="19" s="1" customFormat="1" spans="1:22">
      <c r="A19" s="3">
        <v>999222339765977</v>
      </c>
      <c r="B19" s="1" t="s">
        <v>704</v>
      </c>
      <c r="C19" s="1" t="s">
        <v>824</v>
      </c>
      <c r="D19" s="1" t="s">
        <v>825</v>
      </c>
      <c r="E19" s="1" t="s">
        <v>826</v>
      </c>
      <c r="F19" s="1" t="s">
        <v>704</v>
      </c>
      <c r="G19" s="1" t="s">
        <v>708</v>
      </c>
      <c r="H19" s="1" t="s">
        <v>709</v>
      </c>
      <c r="I19" s="1" t="s">
        <v>827</v>
      </c>
      <c r="J19" s="1" t="s">
        <v>30</v>
      </c>
      <c r="K19" s="1" t="s">
        <v>828</v>
      </c>
      <c r="L19" s="1" t="s">
        <v>828</v>
      </c>
      <c r="M19" s="1" t="s">
        <v>712</v>
      </c>
      <c r="N19" s="1" t="s">
        <v>712</v>
      </c>
      <c r="O19" s="1" t="s">
        <v>713</v>
      </c>
      <c r="P19" s="1" t="s">
        <v>714</v>
      </c>
      <c r="Q19" s="1" t="s">
        <v>715</v>
      </c>
      <c r="R19" s="1" t="s">
        <v>829</v>
      </c>
      <c r="S19" s="1" t="s">
        <v>717</v>
      </c>
      <c r="T19" s="1" t="s">
        <v>718</v>
      </c>
      <c r="U19" s="1" t="s">
        <v>719</v>
      </c>
      <c r="V19" s="1" t="s">
        <v>727</v>
      </c>
    </row>
    <row r="20" s="1" customFormat="1" spans="1:22">
      <c r="A20" s="3">
        <v>999222339730866</v>
      </c>
      <c r="B20" s="1" t="s">
        <v>704</v>
      </c>
      <c r="C20" s="1" t="s">
        <v>830</v>
      </c>
      <c r="D20" s="1" t="s">
        <v>831</v>
      </c>
      <c r="E20" s="1" t="s">
        <v>832</v>
      </c>
      <c r="F20" s="1" t="s">
        <v>704</v>
      </c>
      <c r="G20" s="1" t="s">
        <v>708</v>
      </c>
      <c r="H20" s="1" t="s">
        <v>709</v>
      </c>
      <c r="I20" s="1" t="s">
        <v>833</v>
      </c>
      <c r="J20" s="1" t="s">
        <v>30</v>
      </c>
      <c r="K20" s="1" t="s">
        <v>834</v>
      </c>
      <c r="L20" s="1" t="s">
        <v>834</v>
      </c>
      <c r="M20" s="1" t="s">
        <v>712</v>
      </c>
      <c r="N20" s="1" t="s">
        <v>712</v>
      </c>
      <c r="O20" s="1" t="s">
        <v>713</v>
      </c>
      <c r="P20" s="1" t="s">
        <v>714</v>
      </c>
      <c r="Q20" s="1" t="s">
        <v>715</v>
      </c>
      <c r="R20" s="1" t="s">
        <v>835</v>
      </c>
      <c r="S20" s="1" t="s">
        <v>717</v>
      </c>
      <c r="T20" s="1" t="s">
        <v>718</v>
      </c>
      <c r="U20" s="1" t="s">
        <v>719</v>
      </c>
      <c r="V20" s="1" t="s">
        <v>747</v>
      </c>
    </row>
    <row r="21" s="1" customFormat="1" spans="1:22">
      <c r="A21" s="3">
        <v>999222339339968</v>
      </c>
      <c r="B21" s="1" t="s">
        <v>704</v>
      </c>
      <c r="C21" s="1" t="s">
        <v>836</v>
      </c>
      <c r="D21" s="1" t="s">
        <v>837</v>
      </c>
      <c r="E21" s="1" t="s">
        <v>838</v>
      </c>
      <c r="F21" s="1" t="s">
        <v>704</v>
      </c>
      <c r="G21" s="1" t="s">
        <v>708</v>
      </c>
      <c r="H21" s="1" t="s">
        <v>709</v>
      </c>
      <c r="I21" s="1" t="s">
        <v>839</v>
      </c>
      <c r="J21" s="1" t="s">
        <v>30</v>
      </c>
      <c r="K21" s="1" t="s">
        <v>840</v>
      </c>
      <c r="L21" s="1" t="s">
        <v>840</v>
      </c>
      <c r="M21" s="1" t="s">
        <v>712</v>
      </c>
      <c r="N21" s="1" t="s">
        <v>712</v>
      </c>
      <c r="O21" s="1" t="s">
        <v>713</v>
      </c>
      <c r="P21" s="1" t="s">
        <v>714</v>
      </c>
      <c r="Q21" s="1" t="s">
        <v>715</v>
      </c>
      <c r="R21" s="1" t="s">
        <v>841</v>
      </c>
      <c r="S21" s="1" t="s">
        <v>717</v>
      </c>
      <c r="T21" s="1" t="s">
        <v>718</v>
      </c>
      <c r="U21" s="1" t="s">
        <v>719</v>
      </c>
      <c r="V21" s="1" t="s">
        <v>754</v>
      </c>
    </row>
    <row r="22" s="1" customFormat="1" spans="1:22">
      <c r="A22" s="3">
        <v>999222339160749</v>
      </c>
      <c r="B22" s="1" t="s">
        <v>704</v>
      </c>
      <c r="C22" s="1" t="s">
        <v>842</v>
      </c>
      <c r="D22" s="1" t="s">
        <v>843</v>
      </c>
      <c r="E22" s="1" t="s">
        <v>844</v>
      </c>
      <c r="F22" s="1" t="s">
        <v>704</v>
      </c>
      <c r="G22" s="1" t="s">
        <v>708</v>
      </c>
      <c r="H22" s="1" t="s">
        <v>709</v>
      </c>
      <c r="I22" s="1" t="s">
        <v>845</v>
      </c>
      <c r="J22" s="1" t="s">
        <v>30</v>
      </c>
      <c r="K22" s="1" t="s">
        <v>846</v>
      </c>
      <c r="L22" s="1" t="s">
        <v>846</v>
      </c>
      <c r="M22" s="1" t="s">
        <v>712</v>
      </c>
      <c r="N22" s="1" t="s">
        <v>712</v>
      </c>
      <c r="O22" s="1" t="s">
        <v>713</v>
      </c>
      <c r="P22" s="1" t="s">
        <v>714</v>
      </c>
      <c r="Q22" s="1" t="s">
        <v>715</v>
      </c>
      <c r="R22" s="1" t="s">
        <v>847</v>
      </c>
      <c r="S22" s="1" t="s">
        <v>717</v>
      </c>
      <c r="T22" s="1" t="s">
        <v>718</v>
      </c>
      <c r="U22" s="1" t="s">
        <v>719</v>
      </c>
      <c r="V22" s="1" t="s">
        <v>848</v>
      </c>
    </row>
    <row r="23" s="1" customFormat="1" spans="1:22">
      <c r="A23" s="3">
        <v>999222338994493</v>
      </c>
      <c r="B23" s="1" t="s">
        <v>704</v>
      </c>
      <c r="C23" s="1" t="s">
        <v>849</v>
      </c>
      <c r="D23" s="1" t="s">
        <v>850</v>
      </c>
      <c r="E23" s="1" t="s">
        <v>851</v>
      </c>
      <c r="F23" s="1" t="s">
        <v>704</v>
      </c>
      <c r="G23" s="1" t="s">
        <v>708</v>
      </c>
      <c r="H23" s="1" t="s">
        <v>709</v>
      </c>
      <c r="I23" s="1" t="s">
        <v>852</v>
      </c>
      <c r="J23" s="1" t="s">
        <v>30</v>
      </c>
      <c r="K23" s="1" t="s">
        <v>853</v>
      </c>
      <c r="L23" s="1" t="s">
        <v>853</v>
      </c>
      <c r="M23" s="1" t="s">
        <v>712</v>
      </c>
      <c r="N23" s="1" t="s">
        <v>712</v>
      </c>
      <c r="O23" s="1" t="s">
        <v>713</v>
      </c>
      <c r="P23" s="1" t="s">
        <v>714</v>
      </c>
      <c r="Q23" s="1" t="s">
        <v>715</v>
      </c>
      <c r="R23" s="1" t="s">
        <v>854</v>
      </c>
      <c r="S23" s="1" t="s">
        <v>717</v>
      </c>
      <c r="T23" s="1" t="s">
        <v>718</v>
      </c>
      <c r="U23" s="1" t="s">
        <v>719</v>
      </c>
      <c r="V23" s="1" t="s">
        <v>754</v>
      </c>
    </row>
    <row r="24" s="1" customFormat="1" spans="1:22">
      <c r="A24" s="3">
        <v>999222338899947</v>
      </c>
      <c r="B24" s="1" t="s">
        <v>704</v>
      </c>
      <c r="C24" s="1" t="s">
        <v>855</v>
      </c>
      <c r="D24" s="1" t="s">
        <v>837</v>
      </c>
      <c r="E24" s="1" t="s">
        <v>856</v>
      </c>
      <c r="F24" s="1" t="s">
        <v>704</v>
      </c>
      <c r="G24" s="1" t="s">
        <v>708</v>
      </c>
      <c r="H24" s="1" t="s">
        <v>709</v>
      </c>
      <c r="I24" s="1" t="s">
        <v>839</v>
      </c>
      <c r="J24" s="1" t="s">
        <v>30</v>
      </c>
      <c r="K24" s="1" t="s">
        <v>840</v>
      </c>
      <c r="L24" s="1" t="s">
        <v>840</v>
      </c>
      <c r="M24" s="1" t="s">
        <v>712</v>
      </c>
      <c r="N24" s="1" t="s">
        <v>712</v>
      </c>
      <c r="O24" s="1" t="s">
        <v>713</v>
      </c>
      <c r="P24" s="1" t="s">
        <v>714</v>
      </c>
      <c r="Q24" s="1" t="s">
        <v>715</v>
      </c>
      <c r="R24" s="1" t="s">
        <v>857</v>
      </c>
      <c r="S24" s="1" t="s">
        <v>717</v>
      </c>
      <c r="T24" s="1" t="s">
        <v>718</v>
      </c>
      <c r="U24" s="1" t="s">
        <v>719</v>
      </c>
      <c r="V24" s="1" t="s">
        <v>754</v>
      </c>
    </row>
    <row r="25" s="1" customFormat="1" spans="1:22">
      <c r="A25" s="3">
        <v>999222338842085</v>
      </c>
      <c r="B25" s="1" t="s">
        <v>704</v>
      </c>
      <c r="C25" s="1" t="s">
        <v>858</v>
      </c>
      <c r="D25" s="1" t="s">
        <v>859</v>
      </c>
      <c r="E25" s="1" t="s">
        <v>860</v>
      </c>
      <c r="F25" s="1" t="s">
        <v>704</v>
      </c>
      <c r="G25" s="1" t="s">
        <v>708</v>
      </c>
      <c r="H25" s="1" t="s">
        <v>709</v>
      </c>
      <c r="I25" s="1" t="s">
        <v>861</v>
      </c>
      <c r="J25" s="1" t="s">
        <v>30</v>
      </c>
      <c r="K25" s="1" t="s">
        <v>862</v>
      </c>
      <c r="L25" s="1" t="s">
        <v>862</v>
      </c>
      <c r="M25" s="1" t="s">
        <v>712</v>
      </c>
      <c r="N25" s="1" t="s">
        <v>712</v>
      </c>
      <c r="O25" s="1" t="s">
        <v>713</v>
      </c>
      <c r="P25" s="1" t="s">
        <v>714</v>
      </c>
      <c r="Q25" s="1" t="s">
        <v>715</v>
      </c>
      <c r="R25" s="1" t="s">
        <v>863</v>
      </c>
      <c r="S25" s="1" t="s">
        <v>717</v>
      </c>
      <c r="T25" s="1" t="s">
        <v>718</v>
      </c>
      <c r="U25" s="1" t="s">
        <v>719</v>
      </c>
      <c r="V25" s="1" t="s">
        <v>864</v>
      </c>
    </row>
    <row r="26" s="1" customFormat="1" spans="1:22">
      <c r="A26" s="3">
        <v>999222338442409</v>
      </c>
      <c r="B26" s="1" t="s">
        <v>704</v>
      </c>
      <c r="C26" s="1" t="s">
        <v>865</v>
      </c>
      <c r="D26" s="1" t="s">
        <v>866</v>
      </c>
      <c r="E26" s="1" t="s">
        <v>867</v>
      </c>
      <c r="F26" s="1" t="s">
        <v>704</v>
      </c>
      <c r="G26" s="1" t="s">
        <v>708</v>
      </c>
      <c r="H26" s="1" t="s">
        <v>709</v>
      </c>
      <c r="I26" s="1" t="s">
        <v>868</v>
      </c>
      <c r="J26" s="1" t="s">
        <v>30</v>
      </c>
      <c r="K26" s="1" t="s">
        <v>869</v>
      </c>
      <c r="L26" s="1" t="s">
        <v>869</v>
      </c>
      <c r="M26" s="1" t="s">
        <v>712</v>
      </c>
      <c r="N26" s="1" t="s">
        <v>712</v>
      </c>
      <c r="O26" s="1" t="s">
        <v>713</v>
      </c>
      <c r="P26" s="1" t="s">
        <v>714</v>
      </c>
      <c r="Q26" s="1" t="s">
        <v>715</v>
      </c>
      <c r="R26" s="1" t="s">
        <v>870</v>
      </c>
      <c r="S26" s="1" t="s">
        <v>717</v>
      </c>
      <c r="T26" s="1" t="s">
        <v>718</v>
      </c>
      <c r="U26" s="1" t="s">
        <v>719</v>
      </c>
      <c r="V26" s="1" t="s">
        <v>871</v>
      </c>
    </row>
    <row r="27" s="1" customFormat="1" spans="1:22">
      <c r="A27" s="3">
        <v>999222338194831</v>
      </c>
      <c r="B27" s="1" t="s">
        <v>704</v>
      </c>
      <c r="C27" s="1" t="s">
        <v>872</v>
      </c>
      <c r="D27" s="1" t="s">
        <v>873</v>
      </c>
      <c r="E27" s="1" t="s">
        <v>874</v>
      </c>
      <c r="F27" s="1" t="s">
        <v>704</v>
      </c>
      <c r="G27" s="1" t="s">
        <v>708</v>
      </c>
      <c r="H27" s="1" t="s">
        <v>709</v>
      </c>
      <c r="I27" s="1" t="s">
        <v>875</v>
      </c>
      <c r="J27" s="1" t="s">
        <v>30</v>
      </c>
      <c r="K27" s="1" t="s">
        <v>876</v>
      </c>
      <c r="L27" s="1" t="s">
        <v>876</v>
      </c>
      <c r="M27" s="1" t="s">
        <v>712</v>
      </c>
      <c r="N27" s="1" t="s">
        <v>712</v>
      </c>
      <c r="O27" s="1" t="s">
        <v>713</v>
      </c>
      <c r="P27" s="1" t="s">
        <v>714</v>
      </c>
      <c r="Q27" s="1" t="s">
        <v>715</v>
      </c>
      <c r="R27" s="1" t="s">
        <v>877</v>
      </c>
      <c r="S27" s="1" t="s">
        <v>717</v>
      </c>
      <c r="T27" s="1" t="s">
        <v>718</v>
      </c>
      <c r="U27" s="1" t="s">
        <v>719</v>
      </c>
      <c r="V27" s="1" t="s">
        <v>878</v>
      </c>
    </row>
    <row r="28" s="1" customFormat="1" spans="1:22">
      <c r="A28" s="3">
        <v>999222337893252</v>
      </c>
      <c r="B28" s="1" t="s">
        <v>879</v>
      </c>
      <c r="C28" s="1" t="s">
        <v>880</v>
      </c>
      <c r="D28" s="1" t="s">
        <v>881</v>
      </c>
      <c r="E28" s="1" t="s">
        <v>882</v>
      </c>
      <c r="F28" s="1" t="s">
        <v>704</v>
      </c>
      <c r="G28" s="1" t="s">
        <v>708</v>
      </c>
      <c r="H28" s="1" t="s">
        <v>709</v>
      </c>
      <c r="I28" s="1" t="s">
        <v>883</v>
      </c>
      <c r="J28" s="1" t="s">
        <v>30</v>
      </c>
      <c r="K28" s="1" t="s">
        <v>884</v>
      </c>
      <c r="L28" s="1" t="s">
        <v>884</v>
      </c>
      <c r="M28" s="1" t="s">
        <v>712</v>
      </c>
      <c r="N28" s="1" t="s">
        <v>712</v>
      </c>
      <c r="O28" s="1" t="s">
        <v>713</v>
      </c>
      <c r="P28" s="1" t="s">
        <v>714</v>
      </c>
      <c r="Q28" s="1" t="s">
        <v>715</v>
      </c>
      <c r="R28" s="1" t="s">
        <v>885</v>
      </c>
      <c r="S28" s="1" t="s">
        <v>717</v>
      </c>
      <c r="T28" s="1" t="s">
        <v>718</v>
      </c>
      <c r="U28" s="1" t="s">
        <v>886</v>
      </c>
      <c r="V28" s="1" t="s">
        <v>747</v>
      </c>
    </row>
    <row r="29" s="1" customFormat="1" spans="1:22">
      <c r="A29" s="3">
        <v>999222337837682</v>
      </c>
      <c r="B29" s="1" t="s">
        <v>879</v>
      </c>
      <c r="C29" s="1" t="s">
        <v>887</v>
      </c>
      <c r="D29" s="1" t="s">
        <v>881</v>
      </c>
      <c r="E29" s="1" t="s">
        <v>888</v>
      </c>
      <c r="F29" s="1" t="s">
        <v>704</v>
      </c>
      <c r="G29" s="1" t="s">
        <v>708</v>
      </c>
      <c r="H29" s="1" t="s">
        <v>709</v>
      </c>
      <c r="I29" s="1" t="s">
        <v>883</v>
      </c>
      <c r="J29" s="1" t="s">
        <v>30</v>
      </c>
      <c r="K29" s="1" t="s">
        <v>884</v>
      </c>
      <c r="L29" s="1" t="s">
        <v>884</v>
      </c>
      <c r="M29" s="1" t="s">
        <v>712</v>
      </c>
      <c r="N29" s="1" t="s">
        <v>712</v>
      </c>
      <c r="O29" s="1" t="s">
        <v>713</v>
      </c>
      <c r="P29" s="1" t="s">
        <v>714</v>
      </c>
      <c r="Q29" s="1" t="s">
        <v>715</v>
      </c>
      <c r="R29" s="1" t="s">
        <v>889</v>
      </c>
      <c r="S29" s="1" t="s">
        <v>717</v>
      </c>
      <c r="T29" s="1" t="s">
        <v>718</v>
      </c>
      <c r="U29" s="1" t="s">
        <v>886</v>
      </c>
      <c r="V29" s="1" t="s">
        <v>747</v>
      </c>
    </row>
    <row r="30" s="1" customFormat="1" spans="1:22">
      <c r="A30" s="3">
        <v>999222337631858</v>
      </c>
      <c r="B30" s="1" t="s">
        <v>879</v>
      </c>
      <c r="C30" s="1" t="s">
        <v>890</v>
      </c>
      <c r="D30" s="1" t="s">
        <v>891</v>
      </c>
      <c r="E30" s="1" t="s">
        <v>892</v>
      </c>
      <c r="F30" s="1" t="s">
        <v>704</v>
      </c>
      <c r="G30" s="1" t="s">
        <v>708</v>
      </c>
      <c r="H30" s="1" t="s">
        <v>709</v>
      </c>
      <c r="I30" s="1" t="s">
        <v>893</v>
      </c>
      <c r="J30" s="1" t="s">
        <v>30</v>
      </c>
      <c r="K30" s="1" t="s">
        <v>894</v>
      </c>
      <c r="L30" s="1" t="s">
        <v>894</v>
      </c>
      <c r="M30" s="1" t="s">
        <v>712</v>
      </c>
      <c r="N30" s="1" t="s">
        <v>712</v>
      </c>
      <c r="O30" s="1" t="s">
        <v>713</v>
      </c>
      <c r="P30" s="1" t="s">
        <v>714</v>
      </c>
      <c r="Q30" s="1" t="s">
        <v>715</v>
      </c>
      <c r="R30" s="1" t="s">
        <v>895</v>
      </c>
      <c r="S30" s="1" t="s">
        <v>717</v>
      </c>
      <c r="T30" s="1" t="s">
        <v>718</v>
      </c>
      <c r="U30" s="1" t="s">
        <v>719</v>
      </c>
      <c r="V30" s="1" t="s">
        <v>747</v>
      </c>
    </row>
    <row r="31" s="1" customFormat="1" spans="1:22">
      <c r="A31" s="3">
        <v>999222337432837</v>
      </c>
      <c r="B31" s="1" t="s">
        <v>879</v>
      </c>
      <c r="C31" s="1" t="s">
        <v>896</v>
      </c>
      <c r="D31" s="1" t="s">
        <v>897</v>
      </c>
      <c r="E31" s="1" t="s">
        <v>898</v>
      </c>
      <c r="F31" s="1" t="s">
        <v>879</v>
      </c>
      <c r="G31" s="1" t="s">
        <v>708</v>
      </c>
      <c r="H31" s="1" t="s">
        <v>709</v>
      </c>
      <c r="I31" s="1" t="s">
        <v>899</v>
      </c>
      <c r="J31" s="1" t="s">
        <v>30</v>
      </c>
      <c r="K31" s="1" t="s">
        <v>900</v>
      </c>
      <c r="L31" s="1" t="s">
        <v>900</v>
      </c>
      <c r="M31" s="1" t="s">
        <v>712</v>
      </c>
      <c r="N31" s="1" t="s">
        <v>712</v>
      </c>
      <c r="O31" s="1" t="s">
        <v>713</v>
      </c>
      <c r="P31" s="1" t="s">
        <v>714</v>
      </c>
      <c r="Q31" s="1" t="s">
        <v>715</v>
      </c>
      <c r="R31" s="1" t="s">
        <v>901</v>
      </c>
      <c r="S31" s="1" t="s">
        <v>717</v>
      </c>
      <c r="T31" s="1" t="s">
        <v>718</v>
      </c>
      <c r="U31" s="1" t="s">
        <v>719</v>
      </c>
      <c r="V31" s="1" t="s">
        <v>727</v>
      </c>
    </row>
    <row r="32" s="1" customFormat="1" spans="1:22">
      <c r="A32" s="3">
        <v>999222337238998</v>
      </c>
      <c r="B32" s="1" t="s">
        <v>879</v>
      </c>
      <c r="C32" s="1" t="s">
        <v>902</v>
      </c>
      <c r="D32" s="1" t="s">
        <v>903</v>
      </c>
      <c r="E32" s="1" t="s">
        <v>904</v>
      </c>
      <c r="F32" s="1" t="s">
        <v>704</v>
      </c>
      <c r="G32" s="1" t="s">
        <v>708</v>
      </c>
      <c r="H32" s="1" t="s">
        <v>709</v>
      </c>
      <c r="I32" s="1" t="s">
        <v>905</v>
      </c>
      <c r="J32" s="1" t="s">
        <v>30</v>
      </c>
      <c r="K32" s="1" t="s">
        <v>906</v>
      </c>
      <c r="L32" s="1" t="s">
        <v>906</v>
      </c>
      <c r="M32" s="1" t="s">
        <v>712</v>
      </c>
      <c r="N32" s="1" t="s">
        <v>712</v>
      </c>
      <c r="O32" s="1" t="s">
        <v>713</v>
      </c>
      <c r="P32" s="1" t="s">
        <v>714</v>
      </c>
      <c r="Q32" s="1" t="s">
        <v>715</v>
      </c>
      <c r="R32" s="1" t="s">
        <v>907</v>
      </c>
      <c r="S32" s="1" t="s">
        <v>717</v>
      </c>
      <c r="T32" s="1" t="s">
        <v>718</v>
      </c>
      <c r="U32" s="1" t="s">
        <v>719</v>
      </c>
      <c r="V32" s="1" t="s">
        <v>823</v>
      </c>
    </row>
    <row r="33" s="1" customFormat="1" spans="1:22">
      <c r="A33" s="3">
        <v>999222337020531</v>
      </c>
      <c r="B33" s="1" t="s">
        <v>879</v>
      </c>
      <c r="C33" s="1" t="s">
        <v>908</v>
      </c>
      <c r="D33" s="1" t="s">
        <v>909</v>
      </c>
      <c r="E33" s="1" t="s">
        <v>910</v>
      </c>
      <c r="F33" s="1" t="s">
        <v>704</v>
      </c>
      <c r="G33" s="1" t="s">
        <v>708</v>
      </c>
      <c r="H33" s="1" t="s">
        <v>709</v>
      </c>
      <c r="I33" s="1" t="s">
        <v>911</v>
      </c>
      <c r="J33" s="1" t="s">
        <v>30</v>
      </c>
      <c r="K33" s="1" t="s">
        <v>912</v>
      </c>
      <c r="L33" s="1" t="s">
        <v>912</v>
      </c>
      <c r="M33" s="1" t="s">
        <v>712</v>
      </c>
      <c r="N33" s="1" t="s">
        <v>712</v>
      </c>
      <c r="O33" s="1" t="s">
        <v>713</v>
      </c>
      <c r="P33" s="1" t="s">
        <v>714</v>
      </c>
      <c r="Q33" s="1" t="s">
        <v>715</v>
      </c>
      <c r="R33" s="1" t="s">
        <v>913</v>
      </c>
      <c r="S33" s="1" t="s">
        <v>717</v>
      </c>
      <c r="T33" s="1" t="s">
        <v>718</v>
      </c>
      <c r="U33" s="1" t="s">
        <v>719</v>
      </c>
      <c r="V33" s="1" t="s">
        <v>914</v>
      </c>
    </row>
    <row r="34" s="1" customFormat="1" spans="1:22">
      <c r="A34" s="3">
        <v>999222336986668</v>
      </c>
      <c r="B34" s="1" t="s">
        <v>879</v>
      </c>
      <c r="C34" s="1" t="s">
        <v>915</v>
      </c>
      <c r="D34" s="1" t="s">
        <v>881</v>
      </c>
      <c r="E34" s="1" t="s">
        <v>916</v>
      </c>
      <c r="F34" s="1" t="s">
        <v>704</v>
      </c>
      <c r="G34" s="1" t="s">
        <v>708</v>
      </c>
      <c r="H34" s="1" t="s">
        <v>709</v>
      </c>
      <c r="I34" s="1" t="s">
        <v>883</v>
      </c>
      <c r="J34" s="1" t="s">
        <v>30</v>
      </c>
      <c r="K34" s="1" t="s">
        <v>884</v>
      </c>
      <c r="L34" s="1" t="s">
        <v>884</v>
      </c>
      <c r="M34" s="1" t="s">
        <v>712</v>
      </c>
      <c r="N34" s="1" t="s">
        <v>712</v>
      </c>
      <c r="O34" s="1" t="s">
        <v>713</v>
      </c>
      <c r="P34" s="1" t="s">
        <v>714</v>
      </c>
      <c r="Q34" s="1" t="s">
        <v>715</v>
      </c>
      <c r="R34" s="1" t="s">
        <v>917</v>
      </c>
      <c r="S34" s="1" t="s">
        <v>717</v>
      </c>
      <c r="T34" s="1" t="s">
        <v>718</v>
      </c>
      <c r="U34" s="1" t="s">
        <v>886</v>
      </c>
      <c r="V34" s="1" t="s">
        <v>747</v>
      </c>
    </row>
    <row r="35" s="1" customFormat="1" spans="1:22">
      <c r="A35" s="3">
        <v>999222336466594</v>
      </c>
      <c r="B35" s="1" t="s">
        <v>879</v>
      </c>
      <c r="C35" s="1" t="s">
        <v>918</v>
      </c>
      <c r="D35" s="1" t="s">
        <v>919</v>
      </c>
      <c r="E35" s="1" t="s">
        <v>920</v>
      </c>
      <c r="F35" s="1" t="s">
        <v>704</v>
      </c>
      <c r="G35" s="1" t="s">
        <v>708</v>
      </c>
      <c r="H35" s="1" t="s">
        <v>709</v>
      </c>
      <c r="I35" s="1" t="s">
        <v>921</v>
      </c>
      <c r="J35" s="1" t="s">
        <v>30</v>
      </c>
      <c r="K35" s="1" t="s">
        <v>922</v>
      </c>
      <c r="L35" s="1" t="s">
        <v>922</v>
      </c>
      <c r="M35" s="1" t="s">
        <v>712</v>
      </c>
      <c r="N35" s="1" t="s">
        <v>712</v>
      </c>
      <c r="O35" s="1" t="s">
        <v>713</v>
      </c>
      <c r="P35" s="1" t="s">
        <v>714</v>
      </c>
      <c r="Q35" s="1" t="s">
        <v>715</v>
      </c>
      <c r="R35" s="1" t="s">
        <v>923</v>
      </c>
      <c r="S35" s="1" t="s">
        <v>717</v>
      </c>
      <c r="T35" s="1" t="s">
        <v>718</v>
      </c>
      <c r="U35" s="1" t="s">
        <v>719</v>
      </c>
      <c r="V35" s="1" t="s">
        <v>761</v>
      </c>
    </row>
    <row r="36" s="1" customFormat="1" spans="1:22">
      <c r="A36" s="3">
        <v>999222335769288</v>
      </c>
      <c r="B36" s="1" t="s">
        <v>879</v>
      </c>
      <c r="C36" s="1" t="s">
        <v>924</v>
      </c>
      <c r="D36" s="1" t="s">
        <v>925</v>
      </c>
      <c r="E36" s="1" t="s">
        <v>926</v>
      </c>
      <c r="F36" s="1" t="s">
        <v>704</v>
      </c>
      <c r="G36" s="1" t="s">
        <v>708</v>
      </c>
      <c r="H36" s="1" t="s">
        <v>709</v>
      </c>
      <c r="I36" s="1" t="s">
        <v>927</v>
      </c>
      <c r="J36" s="1" t="s">
        <v>30</v>
      </c>
      <c r="K36" s="1" t="s">
        <v>928</v>
      </c>
      <c r="L36" s="1" t="s">
        <v>928</v>
      </c>
      <c r="M36" s="1" t="s">
        <v>712</v>
      </c>
      <c r="N36" s="1" t="s">
        <v>712</v>
      </c>
      <c r="O36" s="1" t="s">
        <v>713</v>
      </c>
      <c r="P36" s="1" t="s">
        <v>714</v>
      </c>
      <c r="Q36" s="1" t="s">
        <v>715</v>
      </c>
      <c r="R36" s="1" t="s">
        <v>929</v>
      </c>
      <c r="S36" s="1" t="s">
        <v>717</v>
      </c>
      <c r="T36" s="1" t="s">
        <v>718</v>
      </c>
      <c r="U36" s="1" t="s">
        <v>719</v>
      </c>
      <c r="V36" s="1" t="s">
        <v>930</v>
      </c>
    </row>
    <row r="37" s="1" customFormat="1" spans="1:22">
      <c r="A37" s="3">
        <v>999222334279297</v>
      </c>
      <c r="B37" s="1" t="s">
        <v>879</v>
      </c>
      <c r="C37" s="1" t="s">
        <v>931</v>
      </c>
      <c r="D37" s="1" t="s">
        <v>932</v>
      </c>
      <c r="E37" s="1" t="s">
        <v>933</v>
      </c>
      <c r="F37" s="1" t="s">
        <v>704</v>
      </c>
      <c r="G37" s="1" t="s">
        <v>708</v>
      </c>
      <c r="H37" s="1" t="s">
        <v>709</v>
      </c>
      <c r="I37" s="1" t="s">
        <v>934</v>
      </c>
      <c r="J37" s="1" t="s">
        <v>30</v>
      </c>
      <c r="K37" s="1" t="s">
        <v>935</v>
      </c>
      <c r="L37" s="1" t="s">
        <v>935</v>
      </c>
      <c r="M37" s="1" t="s">
        <v>712</v>
      </c>
      <c r="N37" s="1" t="s">
        <v>712</v>
      </c>
      <c r="O37" s="1" t="s">
        <v>713</v>
      </c>
      <c r="P37" s="1" t="s">
        <v>714</v>
      </c>
      <c r="Q37" s="1" t="s">
        <v>715</v>
      </c>
      <c r="R37" s="1" t="s">
        <v>936</v>
      </c>
      <c r="S37" s="1" t="s">
        <v>717</v>
      </c>
      <c r="T37" s="1" t="s">
        <v>718</v>
      </c>
      <c r="U37" s="1" t="s">
        <v>719</v>
      </c>
      <c r="V37" s="1" t="s">
        <v>937</v>
      </c>
    </row>
    <row r="38" s="1" customFormat="1" spans="1:22">
      <c r="A38" s="3">
        <v>999222331423887</v>
      </c>
      <c r="B38" s="1" t="s">
        <v>879</v>
      </c>
      <c r="C38" s="1" t="s">
        <v>938</v>
      </c>
      <c r="D38" s="1" t="s">
        <v>939</v>
      </c>
      <c r="E38" s="1" t="s">
        <v>940</v>
      </c>
      <c r="F38" s="1" t="s">
        <v>879</v>
      </c>
      <c r="G38" s="1" t="s">
        <v>708</v>
      </c>
      <c r="H38" s="1" t="s">
        <v>709</v>
      </c>
      <c r="I38" s="1" t="s">
        <v>941</v>
      </c>
      <c r="J38" s="1" t="s">
        <v>30</v>
      </c>
      <c r="K38" s="1" t="s">
        <v>942</v>
      </c>
      <c r="L38" s="1" t="s">
        <v>942</v>
      </c>
      <c r="M38" s="1" t="s">
        <v>712</v>
      </c>
      <c r="N38" s="1" t="s">
        <v>712</v>
      </c>
      <c r="O38" s="1" t="s">
        <v>713</v>
      </c>
      <c r="P38" s="1" t="s">
        <v>714</v>
      </c>
      <c r="Q38" s="1" t="s">
        <v>715</v>
      </c>
      <c r="R38" s="1" t="s">
        <v>943</v>
      </c>
      <c r="S38" s="1" t="s">
        <v>717</v>
      </c>
      <c r="T38" s="1" t="s">
        <v>718</v>
      </c>
      <c r="U38" s="1" t="s">
        <v>719</v>
      </c>
      <c r="V38" s="1" t="s">
        <v>944</v>
      </c>
    </row>
    <row r="39" s="1" customFormat="1" spans="1:22">
      <c r="A39" s="3">
        <v>999222331365811</v>
      </c>
      <c r="B39" s="1" t="s">
        <v>879</v>
      </c>
      <c r="C39" s="1" t="s">
        <v>945</v>
      </c>
      <c r="D39" s="1" t="s">
        <v>946</v>
      </c>
      <c r="E39" s="1" t="s">
        <v>947</v>
      </c>
      <c r="F39" s="1" t="s">
        <v>704</v>
      </c>
      <c r="G39" s="1" t="s">
        <v>708</v>
      </c>
      <c r="H39" s="1" t="s">
        <v>709</v>
      </c>
      <c r="I39" s="1" t="s">
        <v>948</v>
      </c>
      <c r="J39" s="1" t="s">
        <v>30</v>
      </c>
      <c r="K39" s="1" t="s">
        <v>949</v>
      </c>
      <c r="L39" s="1" t="s">
        <v>949</v>
      </c>
      <c r="M39" s="1" t="s">
        <v>712</v>
      </c>
      <c r="N39" s="1" t="s">
        <v>712</v>
      </c>
      <c r="O39" s="1" t="s">
        <v>713</v>
      </c>
      <c r="P39" s="1" t="s">
        <v>714</v>
      </c>
      <c r="Q39" s="1" t="s">
        <v>715</v>
      </c>
      <c r="R39" s="1" t="s">
        <v>950</v>
      </c>
      <c r="S39" s="1" t="s">
        <v>717</v>
      </c>
      <c r="T39" s="1" t="s">
        <v>718</v>
      </c>
      <c r="U39" s="1" t="s">
        <v>719</v>
      </c>
      <c r="V39" s="1" t="s">
        <v>754</v>
      </c>
    </row>
    <row r="40" s="1" customFormat="1" spans="1:22">
      <c r="A40" s="3">
        <v>999222331192889</v>
      </c>
      <c r="B40" s="1" t="s">
        <v>879</v>
      </c>
      <c r="C40" s="1" t="s">
        <v>951</v>
      </c>
      <c r="D40" s="1" t="s">
        <v>952</v>
      </c>
      <c r="E40" s="1" t="s">
        <v>953</v>
      </c>
      <c r="F40" s="1" t="s">
        <v>879</v>
      </c>
      <c r="G40" s="1" t="s">
        <v>708</v>
      </c>
      <c r="H40" s="1" t="s">
        <v>709</v>
      </c>
      <c r="I40" s="1" t="s">
        <v>954</v>
      </c>
      <c r="J40" s="1" t="s">
        <v>30</v>
      </c>
      <c r="K40" s="1" t="s">
        <v>955</v>
      </c>
      <c r="L40" s="1" t="s">
        <v>955</v>
      </c>
      <c r="M40" s="1" t="s">
        <v>712</v>
      </c>
      <c r="N40" s="1" t="s">
        <v>712</v>
      </c>
      <c r="O40" s="1" t="s">
        <v>713</v>
      </c>
      <c r="P40" s="1" t="s">
        <v>714</v>
      </c>
      <c r="Q40" s="1" t="s">
        <v>715</v>
      </c>
      <c r="R40" s="1" t="s">
        <v>956</v>
      </c>
      <c r="S40" s="1" t="s">
        <v>717</v>
      </c>
      <c r="T40" s="1" t="s">
        <v>718</v>
      </c>
      <c r="U40" s="1" t="s">
        <v>719</v>
      </c>
      <c r="V40" s="1" t="s">
        <v>957</v>
      </c>
    </row>
    <row r="41" s="1" customFormat="1" spans="1:22">
      <c r="A41" s="3">
        <v>999222330903178</v>
      </c>
      <c r="B41" s="1" t="s">
        <v>879</v>
      </c>
      <c r="C41" s="1" t="s">
        <v>958</v>
      </c>
      <c r="D41" s="1" t="s">
        <v>959</v>
      </c>
      <c r="E41" s="1" t="s">
        <v>960</v>
      </c>
      <c r="F41" s="1" t="s">
        <v>704</v>
      </c>
      <c r="G41" s="1" t="s">
        <v>708</v>
      </c>
      <c r="H41" s="1" t="s">
        <v>709</v>
      </c>
      <c r="I41" s="1" t="s">
        <v>961</v>
      </c>
      <c r="J41" s="1" t="s">
        <v>30</v>
      </c>
      <c r="K41" s="1" t="s">
        <v>962</v>
      </c>
      <c r="L41" s="1" t="s">
        <v>962</v>
      </c>
      <c r="M41" s="1" t="s">
        <v>712</v>
      </c>
      <c r="N41" s="1" t="s">
        <v>712</v>
      </c>
      <c r="O41" s="1" t="s">
        <v>713</v>
      </c>
      <c r="P41" s="1" t="s">
        <v>714</v>
      </c>
      <c r="Q41" s="1" t="s">
        <v>715</v>
      </c>
      <c r="R41" s="1" t="s">
        <v>963</v>
      </c>
      <c r="S41" s="1" t="s">
        <v>717</v>
      </c>
      <c r="T41" s="1" t="s">
        <v>718</v>
      </c>
      <c r="U41" s="1" t="s">
        <v>719</v>
      </c>
      <c r="V41" s="1" t="s">
        <v>761</v>
      </c>
    </row>
    <row r="42" s="1" customFormat="1" spans="1:22">
      <c r="A42" s="3">
        <v>999222330428230</v>
      </c>
      <c r="B42" s="1" t="s">
        <v>879</v>
      </c>
      <c r="C42" s="1" t="s">
        <v>964</v>
      </c>
      <c r="D42" s="1" t="s">
        <v>965</v>
      </c>
      <c r="E42" s="1" t="s">
        <v>966</v>
      </c>
      <c r="F42" s="1" t="s">
        <v>704</v>
      </c>
      <c r="G42" s="1" t="s">
        <v>708</v>
      </c>
      <c r="H42" s="1" t="s">
        <v>709</v>
      </c>
      <c r="I42" s="1" t="s">
        <v>967</v>
      </c>
      <c r="J42" s="1" t="s">
        <v>30</v>
      </c>
      <c r="K42" s="1" t="s">
        <v>968</v>
      </c>
      <c r="L42" s="1" t="s">
        <v>968</v>
      </c>
      <c r="M42" s="1" t="s">
        <v>712</v>
      </c>
      <c r="N42" s="1" t="s">
        <v>712</v>
      </c>
      <c r="O42" s="1" t="s">
        <v>713</v>
      </c>
      <c r="P42" s="1" t="s">
        <v>714</v>
      </c>
      <c r="Q42" s="1" t="s">
        <v>715</v>
      </c>
      <c r="R42" s="1" t="s">
        <v>969</v>
      </c>
      <c r="S42" s="1" t="s">
        <v>717</v>
      </c>
      <c r="T42" s="1" t="s">
        <v>718</v>
      </c>
      <c r="U42" s="1" t="s">
        <v>719</v>
      </c>
      <c r="V42" s="1" t="s">
        <v>823</v>
      </c>
    </row>
    <row r="43" s="1" customFormat="1" spans="1:22">
      <c r="A43" s="3">
        <v>999222330210721</v>
      </c>
      <c r="B43" s="1" t="s">
        <v>879</v>
      </c>
      <c r="C43" s="1" t="s">
        <v>970</v>
      </c>
      <c r="D43" s="1" t="s">
        <v>971</v>
      </c>
      <c r="E43" s="1" t="s">
        <v>972</v>
      </c>
      <c r="F43" s="1" t="s">
        <v>879</v>
      </c>
      <c r="G43" s="1" t="s">
        <v>708</v>
      </c>
      <c r="H43" s="1" t="s">
        <v>709</v>
      </c>
      <c r="I43" s="1" t="s">
        <v>973</v>
      </c>
      <c r="J43" s="1" t="s">
        <v>30</v>
      </c>
      <c r="K43" s="1" t="s">
        <v>974</v>
      </c>
      <c r="L43" s="1" t="s">
        <v>974</v>
      </c>
      <c r="M43" s="1" t="s">
        <v>712</v>
      </c>
      <c r="N43" s="1" t="s">
        <v>712</v>
      </c>
      <c r="O43" s="1" t="s">
        <v>713</v>
      </c>
      <c r="P43" s="1" t="s">
        <v>714</v>
      </c>
      <c r="Q43" s="1" t="s">
        <v>715</v>
      </c>
      <c r="R43" s="1" t="s">
        <v>975</v>
      </c>
      <c r="S43" s="1" t="s">
        <v>717</v>
      </c>
      <c r="T43" s="1" t="s">
        <v>718</v>
      </c>
      <c r="U43" s="1" t="s">
        <v>719</v>
      </c>
      <c r="V43" s="1" t="s">
        <v>823</v>
      </c>
    </row>
    <row r="44" s="1" customFormat="1" spans="1:22">
      <c r="A44" s="3">
        <v>999222330068741</v>
      </c>
      <c r="B44" s="1" t="s">
        <v>879</v>
      </c>
      <c r="C44" s="1" t="s">
        <v>976</v>
      </c>
      <c r="D44" s="1" t="s">
        <v>977</v>
      </c>
      <c r="E44" s="1" t="s">
        <v>978</v>
      </c>
      <c r="F44" s="1" t="s">
        <v>704</v>
      </c>
      <c r="G44" s="1" t="s">
        <v>708</v>
      </c>
      <c r="H44" s="1" t="s">
        <v>709</v>
      </c>
      <c r="I44" s="1" t="s">
        <v>979</v>
      </c>
      <c r="J44" s="1" t="s">
        <v>30</v>
      </c>
      <c r="K44" s="1" t="s">
        <v>980</v>
      </c>
      <c r="L44" s="1" t="s">
        <v>980</v>
      </c>
      <c r="M44" s="1" t="s">
        <v>712</v>
      </c>
      <c r="N44" s="1" t="s">
        <v>712</v>
      </c>
      <c r="O44" s="1" t="s">
        <v>713</v>
      </c>
      <c r="P44" s="1" t="s">
        <v>714</v>
      </c>
      <c r="Q44" s="1" t="s">
        <v>715</v>
      </c>
      <c r="R44" s="1" t="s">
        <v>981</v>
      </c>
      <c r="S44" s="1" t="s">
        <v>717</v>
      </c>
      <c r="T44" s="1" t="s">
        <v>718</v>
      </c>
      <c r="U44" s="1" t="s">
        <v>719</v>
      </c>
      <c r="V44" s="1" t="s">
        <v>871</v>
      </c>
    </row>
    <row r="45" s="1" customFormat="1" spans="1:22">
      <c r="A45" s="3">
        <v>999222328089425</v>
      </c>
      <c r="B45" s="1" t="s">
        <v>879</v>
      </c>
      <c r="C45" s="1" t="s">
        <v>982</v>
      </c>
      <c r="D45" s="1" t="s">
        <v>837</v>
      </c>
      <c r="E45" s="1" t="s">
        <v>983</v>
      </c>
      <c r="F45" s="1" t="s">
        <v>879</v>
      </c>
      <c r="G45" s="1" t="s">
        <v>708</v>
      </c>
      <c r="H45" s="1" t="s">
        <v>709</v>
      </c>
      <c r="I45" s="1" t="s">
        <v>984</v>
      </c>
      <c r="J45" s="1" t="s">
        <v>30</v>
      </c>
      <c r="K45" s="1" t="s">
        <v>985</v>
      </c>
      <c r="L45" s="1" t="s">
        <v>985</v>
      </c>
      <c r="M45" s="1" t="s">
        <v>712</v>
      </c>
      <c r="N45" s="1" t="s">
        <v>712</v>
      </c>
      <c r="O45" s="1" t="s">
        <v>713</v>
      </c>
      <c r="P45" s="1" t="s">
        <v>714</v>
      </c>
      <c r="Q45" s="1" t="s">
        <v>715</v>
      </c>
      <c r="R45" s="1" t="s">
        <v>986</v>
      </c>
      <c r="S45" s="1" t="s">
        <v>717</v>
      </c>
      <c r="T45" s="1" t="s">
        <v>718</v>
      </c>
      <c r="U45" s="1" t="s">
        <v>719</v>
      </c>
      <c r="V45" s="1" t="s">
        <v>754</v>
      </c>
    </row>
    <row r="46" s="1" customFormat="1" spans="1:22">
      <c r="A46" s="3">
        <v>999222327827141</v>
      </c>
      <c r="B46" s="1" t="s">
        <v>879</v>
      </c>
      <c r="C46" s="1" t="s">
        <v>987</v>
      </c>
      <c r="D46" s="1" t="s">
        <v>988</v>
      </c>
      <c r="E46" s="1" t="s">
        <v>989</v>
      </c>
      <c r="F46" s="1" t="s">
        <v>879</v>
      </c>
      <c r="G46" s="1" t="s">
        <v>708</v>
      </c>
      <c r="H46" s="1" t="s">
        <v>709</v>
      </c>
      <c r="I46" s="1" t="s">
        <v>990</v>
      </c>
      <c r="J46" s="1" t="s">
        <v>30</v>
      </c>
      <c r="K46" s="1" t="s">
        <v>991</v>
      </c>
      <c r="L46" s="1" t="s">
        <v>991</v>
      </c>
      <c r="M46" s="1" t="s">
        <v>712</v>
      </c>
      <c r="N46" s="1" t="s">
        <v>712</v>
      </c>
      <c r="O46" s="1" t="s">
        <v>713</v>
      </c>
      <c r="P46" s="1" t="s">
        <v>714</v>
      </c>
      <c r="Q46" s="1" t="s">
        <v>715</v>
      </c>
      <c r="R46" s="1" t="s">
        <v>992</v>
      </c>
      <c r="S46" s="1" t="s">
        <v>717</v>
      </c>
      <c r="T46" s="1" t="s">
        <v>718</v>
      </c>
      <c r="U46" s="1" t="s">
        <v>719</v>
      </c>
      <c r="V46" s="1" t="s">
        <v>937</v>
      </c>
    </row>
    <row r="47" s="1" customFormat="1" spans="1:22">
      <c r="A47" s="3">
        <v>999222327204992</v>
      </c>
      <c r="B47" s="1" t="s">
        <v>879</v>
      </c>
      <c r="C47" s="1" t="s">
        <v>993</v>
      </c>
      <c r="D47" s="1" t="s">
        <v>994</v>
      </c>
      <c r="E47" s="1" t="s">
        <v>995</v>
      </c>
      <c r="F47" s="1" t="s">
        <v>879</v>
      </c>
      <c r="G47" s="1" t="s">
        <v>708</v>
      </c>
      <c r="H47" s="1" t="s">
        <v>709</v>
      </c>
      <c r="I47" s="1" t="s">
        <v>996</v>
      </c>
      <c r="J47" s="1" t="s">
        <v>30</v>
      </c>
      <c r="K47" s="1" t="s">
        <v>997</v>
      </c>
      <c r="L47" s="1" t="s">
        <v>997</v>
      </c>
      <c r="M47" s="1" t="s">
        <v>712</v>
      </c>
      <c r="N47" s="1" t="s">
        <v>712</v>
      </c>
      <c r="O47" s="1" t="s">
        <v>713</v>
      </c>
      <c r="P47" s="1" t="s">
        <v>714</v>
      </c>
      <c r="Q47" s="1" t="s">
        <v>715</v>
      </c>
      <c r="R47" s="1" t="s">
        <v>998</v>
      </c>
      <c r="S47" s="1" t="s">
        <v>717</v>
      </c>
      <c r="T47" s="1" t="s">
        <v>718</v>
      </c>
      <c r="U47" s="1" t="s">
        <v>719</v>
      </c>
      <c r="V47" s="1" t="s">
        <v>761</v>
      </c>
    </row>
    <row r="48" s="1" customFormat="1" spans="1:22">
      <c r="A48" s="3">
        <v>22327174332</v>
      </c>
      <c r="B48" s="1" t="s">
        <v>879</v>
      </c>
      <c r="C48" s="1" t="s">
        <v>999</v>
      </c>
      <c r="D48" s="1" t="s">
        <v>1000</v>
      </c>
      <c r="E48" s="1" t="s">
        <v>1001</v>
      </c>
      <c r="F48" s="1" t="s">
        <v>704</v>
      </c>
      <c r="G48" s="1" t="s">
        <v>708</v>
      </c>
      <c r="H48" s="1" t="s">
        <v>709</v>
      </c>
      <c r="I48" s="1" t="s">
        <v>1002</v>
      </c>
      <c r="J48" s="1" t="s">
        <v>30</v>
      </c>
      <c r="K48" s="1" t="s">
        <v>1003</v>
      </c>
      <c r="L48" s="1" t="s">
        <v>1003</v>
      </c>
      <c r="M48" s="1" t="s">
        <v>712</v>
      </c>
      <c r="N48" s="1" t="s">
        <v>712</v>
      </c>
      <c r="O48" s="1" t="s">
        <v>713</v>
      </c>
      <c r="P48" s="1" t="s">
        <v>714</v>
      </c>
      <c r="Q48" s="1" t="s">
        <v>715</v>
      </c>
      <c r="R48" s="1" t="s">
        <v>1004</v>
      </c>
      <c r="S48" s="1" t="s">
        <v>717</v>
      </c>
      <c r="T48" s="1" t="s">
        <v>718</v>
      </c>
      <c r="U48" s="1" t="s">
        <v>719</v>
      </c>
      <c r="V48" s="1" t="s">
        <v>747</v>
      </c>
    </row>
    <row r="49" s="1" customFormat="1" spans="1:22">
      <c r="A49" s="3">
        <v>999222327137197</v>
      </c>
      <c r="B49" s="1" t="s">
        <v>879</v>
      </c>
      <c r="C49" s="1" t="s">
        <v>1005</v>
      </c>
      <c r="D49" s="1" t="s">
        <v>1006</v>
      </c>
      <c r="E49" s="1" t="s">
        <v>1007</v>
      </c>
      <c r="F49" s="1" t="s">
        <v>704</v>
      </c>
      <c r="G49" s="1" t="s">
        <v>708</v>
      </c>
      <c r="H49" s="1" t="s">
        <v>709</v>
      </c>
      <c r="I49" s="1" t="s">
        <v>948</v>
      </c>
      <c r="J49" s="1" t="s">
        <v>30</v>
      </c>
      <c r="K49" s="1" t="s">
        <v>949</v>
      </c>
      <c r="L49" s="1" t="s">
        <v>949</v>
      </c>
      <c r="M49" s="1" t="s">
        <v>712</v>
      </c>
      <c r="N49" s="1" t="s">
        <v>712</v>
      </c>
      <c r="O49" s="1" t="s">
        <v>713</v>
      </c>
      <c r="P49" s="1" t="s">
        <v>714</v>
      </c>
      <c r="Q49" s="1" t="s">
        <v>715</v>
      </c>
      <c r="R49" s="1" t="s">
        <v>1008</v>
      </c>
      <c r="S49" s="1" t="s">
        <v>717</v>
      </c>
      <c r="T49" s="1" t="s">
        <v>718</v>
      </c>
      <c r="U49" s="1" t="s">
        <v>719</v>
      </c>
      <c r="V49" s="1" t="s">
        <v>747</v>
      </c>
    </row>
    <row r="50" s="1" customFormat="1" spans="1:22">
      <c r="A50" s="3">
        <v>22326113867</v>
      </c>
      <c r="B50" s="1" t="s">
        <v>879</v>
      </c>
      <c r="C50" s="1" t="s">
        <v>1009</v>
      </c>
      <c r="D50" s="1" t="s">
        <v>1010</v>
      </c>
      <c r="E50" s="1" t="s">
        <v>1011</v>
      </c>
      <c r="F50" s="1" t="s">
        <v>704</v>
      </c>
      <c r="G50" s="1" t="s">
        <v>708</v>
      </c>
      <c r="H50" s="1" t="s">
        <v>709</v>
      </c>
      <c r="I50" s="1" t="s">
        <v>1012</v>
      </c>
      <c r="J50" s="1" t="s">
        <v>30</v>
      </c>
      <c r="K50" s="1" t="s">
        <v>1013</v>
      </c>
      <c r="L50" s="1" t="s">
        <v>1013</v>
      </c>
      <c r="M50" s="1" t="s">
        <v>712</v>
      </c>
      <c r="N50" s="1" t="s">
        <v>712</v>
      </c>
      <c r="O50" s="1" t="s">
        <v>713</v>
      </c>
      <c r="P50" s="1" t="s">
        <v>714</v>
      </c>
      <c r="Q50" s="1" t="s">
        <v>715</v>
      </c>
      <c r="R50" s="1" t="s">
        <v>1014</v>
      </c>
      <c r="S50" s="1" t="s">
        <v>717</v>
      </c>
      <c r="T50" s="1" t="s">
        <v>718</v>
      </c>
      <c r="U50" s="1" t="s">
        <v>719</v>
      </c>
      <c r="V50" s="1" t="s">
        <v>747</v>
      </c>
    </row>
    <row r="51" s="1" customFormat="1" spans="1:22">
      <c r="A51" s="3">
        <v>999222325911738</v>
      </c>
      <c r="B51" s="1" t="s">
        <v>879</v>
      </c>
      <c r="C51" s="1" t="s">
        <v>1015</v>
      </c>
      <c r="D51" s="1" t="s">
        <v>1016</v>
      </c>
      <c r="E51" s="1" t="s">
        <v>1017</v>
      </c>
      <c r="F51" s="1" t="s">
        <v>879</v>
      </c>
      <c r="G51" s="1" t="s">
        <v>708</v>
      </c>
      <c r="H51" s="1" t="s">
        <v>709</v>
      </c>
      <c r="I51" s="1" t="s">
        <v>1018</v>
      </c>
      <c r="J51" s="1" t="s">
        <v>30</v>
      </c>
      <c r="K51" s="1" t="s">
        <v>1019</v>
      </c>
      <c r="L51" s="1" t="s">
        <v>1019</v>
      </c>
      <c r="M51" s="1" t="s">
        <v>712</v>
      </c>
      <c r="N51" s="1" t="s">
        <v>712</v>
      </c>
      <c r="O51" s="1" t="s">
        <v>713</v>
      </c>
      <c r="P51" s="1" t="s">
        <v>714</v>
      </c>
      <c r="Q51" s="1" t="s">
        <v>715</v>
      </c>
      <c r="R51" s="1" t="s">
        <v>1020</v>
      </c>
      <c r="S51" s="1" t="s">
        <v>717</v>
      </c>
      <c r="T51" s="1" t="s">
        <v>718</v>
      </c>
      <c r="U51" s="1" t="s">
        <v>719</v>
      </c>
      <c r="V51" s="1" t="s">
        <v>761</v>
      </c>
    </row>
    <row r="52" s="1" customFormat="1" spans="1:22">
      <c r="A52" s="3">
        <v>999222325601349</v>
      </c>
      <c r="B52" s="1" t="s">
        <v>879</v>
      </c>
      <c r="C52" s="1" t="s">
        <v>1021</v>
      </c>
      <c r="D52" s="1" t="s">
        <v>919</v>
      </c>
      <c r="E52" s="1" t="s">
        <v>1022</v>
      </c>
      <c r="F52" s="1" t="s">
        <v>704</v>
      </c>
      <c r="G52" s="1" t="s">
        <v>708</v>
      </c>
      <c r="H52" s="1" t="s">
        <v>709</v>
      </c>
      <c r="I52" s="1" t="s">
        <v>1023</v>
      </c>
      <c r="J52" s="1" t="s">
        <v>30</v>
      </c>
      <c r="K52" s="1" t="s">
        <v>1024</v>
      </c>
      <c r="L52" s="1" t="s">
        <v>1024</v>
      </c>
      <c r="M52" s="1" t="s">
        <v>712</v>
      </c>
      <c r="N52" s="1" t="s">
        <v>712</v>
      </c>
      <c r="O52" s="1" t="s">
        <v>713</v>
      </c>
      <c r="P52" s="1" t="s">
        <v>714</v>
      </c>
      <c r="Q52" s="1" t="s">
        <v>715</v>
      </c>
      <c r="R52" s="1" t="s">
        <v>1025</v>
      </c>
      <c r="S52" s="1" t="s">
        <v>717</v>
      </c>
      <c r="T52" s="1" t="s">
        <v>718</v>
      </c>
      <c r="U52" s="1" t="s">
        <v>719</v>
      </c>
      <c r="V52" s="1" t="s">
        <v>761</v>
      </c>
    </row>
    <row r="53" s="1" customFormat="1" spans="1:22">
      <c r="A53" s="3">
        <v>999222323047842</v>
      </c>
      <c r="B53" s="1" t="s">
        <v>879</v>
      </c>
      <c r="C53" s="1" t="s">
        <v>1026</v>
      </c>
      <c r="D53" s="1" t="s">
        <v>1027</v>
      </c>
      <c r="E53" s="1" t="s">
        <v>1028</v>
      </c>
      <c r="F53" s="1" t="s">
        <v>704</v>
      </c>
      <c r="G53" s="1" t="s">
        <v>708</v>
      </c>
      <c r="H53" s="1" t="s">
        <v>709</v>
      </c>
      <c r="I53" s="1" t="s">
        <v>1029</v>
      </c>
      <c r="J53" s="1" t="s">
        <v>30</v>
      </c>
      <c r="K53" s="1" t="s">
        <v>1030</v>
      </c>
      <c r="L53" s="1" t="s">
        <v>1030</v>
      </c>
      <c r="M53" s="1" t="s">
        <v>712</v>
      </c>
      <c r="N53" s="1" t="s">
        <v>712</v>
      </c>
      <c r="O53" s="1" t="s">
        <v>713</v>
      </c>
      <c r="P53" s="1" t="s">
        <v>714</v>
      </c>
      <c r="Q53" s="1" t="s">
        <v>715</v>
      </c>
      <c r="R53" s="1" t="s">
        <v>1031</v>
      </c>
      <c r="S53" s="1" t="s">
        <v>717</v>
      </c>
      <c r="T53" s="1" t="s">
        <v>718</v>
      </c>
      <c r="U53" s="1" t="s">
        <v>719</v>
      </c>
      <c r="V53" s="1" t="s">
        <v>798</v>
      </c>
    </row>
    <row r="54" s="1" customFormat="1" spans="1:22">
      <c r="A54" s="3">
        <v>999222322873663</v>
      </c>
      <c r="B54" s="1" t="s">
        <v>879</v>
      </c>
      <c r="C54" s="1" t="s">
        <v>1032</v>
      </c>
      <c r="D54" s="1" t="s">
        <v>1033</v>
      </c>
      <c r="E54" s="1" t="s">
        <v>1034</v>
      </c>
      <c r="F54" s="1" t="s">
        <v>704</v>
      </c>
      <c r="G54" s="1" t="s">
        <v>708</v>
      </c>
      <c r="H54" s="1" t="s">
        <v>709</v>
      </c>
      <c r="I54" s="1" t="s">
        <v>1035</v>
      </c>
      <c r="J54" s="1" t="s">
        <v>30</v>
      </c>
      <c r="K54" s="1" t="s">
        <v>1036</v>
      </c>
      <c r="L54" s="1" t="s">
        <v>1036</v>
      </c>
      <c r="M54" s="1" t="s">
        <v>712</v>
      </c>
      <c r="N54" s="1" t="s">
        <v>712</v>
      </c>
      <c r="O54" s="1" t="s">
        <v>713</v>
      </c>
      <c r="P54" s="1" t="s">
        <v>714</v>
      </c>
      <c r="Q54" s="1" t="s">
        <v>715</v>
      </c>
      <c r="R54" s="1" t="s">
        <v>1037</v>
      </c>
      <c r="S54" s="1" t="s">
        <v>717</v>
      </c>
      <c r="T54" s="1" t="s">
        <v>718</v>
      </c>
      <c r="U54" s="1" t="s">
        <v>719</v>
      </c>
      <c r="V54" s="1" t="s">
        <v>1038</v>
      </c>
    </row>
    <row r="55" s="1" customFormat="1" spans="1:22">
      <c r="A55" s="3">
        <v>999222322838943</v>
      </c>
      <c r="B55" s="1" t="s">
        <v>879</v>
      </c>
      <c r="C55" s="1" t="s">
        <v>1039</v>
      </c>
      <c r="D55" s="1" t="s">
        <v>1040</v>
      </c>
      <c r="E55" s="1" t="s">
        <v>1041</v>
      </c>
      <c r="F55" s="1" t="s">
        <v>704</v>
      </c>
      <c r="G55" s="1" t="s">
        <v>708</v>
      </c>
      <c r="H55" s="1" t="s">
        <v>709</v>
      </c>
      <c r="I55" s="1" t="s">
        <v>1042</v>
      </c>
      <c r="J55" s="1" t="s">
        <v>30</v>
      </c>
      <c r="K55" s="1" t="s">
        <v>1043</v>
      </c>
      <c r="L55" s="1" t="s">
        <v>1043</v>
      </c>
      <c r="M55" s="1" t="s">
        <v>712</v>
      </c>
      <c r="N55" s="1" t="s">
        <v>712</v>
      </c>
      <c r="O55" s="1" t="s">
        <v>713</v>
      </c>
      <c r="P55" s="1" t="s">
        <v>714</v>
      </c>
      <c r="Q55" s="1" t="s">
        <v>715</v>
      </c>
      <c r="R55" s="1" t="s">
        <v>1044</v>
      </c>
      <c r="S55" s="1" t="s">
        <v>717</v>
      </c>
      <c r="T55" s="1" t="s">
        <v>718</v>
      </c>
      <c r="U55" s="1" t="s">
        <v>719</v>
      </c>
      <c r="V55" s="1" t="s">
        <v>727</v>
      </c>
    </row>
    <row r="56" s="1" customFormat="1" spans="1:22">
      <c r="A56" s="3">
        <v>999222322832447</v>
      </c>
      <c r="B56" s="1" t="s">
        <v>879</v>
      </c>
      <c r="C56" s="1" t="s">
        <v>1045</v>
      </c>
      <c r="D56" s="1" t="s">
        <v>1046</v>
      </c>
      <c r="E56" s="1" t="s">
        <v>1047</v>
      </c>
      <c r="F56" s="1" t="s">
        <v>704</v>
      </c>
      <c r="G56" s="1" t="s">
        <v>708</v>
      </c>
      <c r="H56" s="1" t="s">
        <v>709</v>
      </c>
      <c r="I56" s="1" t="s">
        <v>1048</v>
      </c>
      <c r="J56" s="1" t="s">
        <v>30</v>
      </c>
      <c r="K56" s="1" t="s">
        <v>1049</v>
      </c>
      <c r="L56" s="1" t="s">
        <v>1049</v>
      </c>
      <c r="M56" s="1" t="s">
        <v>712</v>
      </c>
      <c r="N56" s="1" t="s">
        <v>712</v>
      </c>
      <c r="O56" s="1" t="s">
        <v>713</v>
      </c>
      <c r="P56" s="1" t="s">
        <v>714</v>
      </c>
      <c r="Q56" s="1" t="s">
        <v>715</v>
      </c>
      <c r="R56" s="1" t="s">
        <v>1050</v>
      </c>
      <c r="S56" s="1" t="s">
        <v>717</v>
      </c>
      <c r="T56" s="1" t="s">
        <v>718</v>
      </c>
      <c r="U56" s="1" t="s">
        <v>719</v>
      </c>
      <c r="V56" s="1" t="s">
        <v>1051</v>
      </c>
    </row>
    <row r="57" s="1" customFormat="1" spans="1:22">
      <c r="A57" s="3">
        <v>999222322748407</v>
      </c>
      <c r="B57" s="1" t="s">
        <v>879</v>
      </c>
      <c r="C57" s="1" t="s">
        <v>1052</v>
      </c>
      <c r="D57" s="1" t="s">
        <v>1053</v>
      </c>
      <c r="E57" s="1" t="s">
        <v>1054</v>
      </c>
      <c r="F57" s="1" t="s">
        <v>704</v>
      </c>
      <c r="G57" s="1" t="s">
        <v>708</v>
      </c>
      <c r="H57" s="1" t="s">
        <v>709</v>
      </c>
      <c r="I57" s="1" t="s">
        <v>1055</v>
      </c>
      <c r="J57" s="1" t="s">
        <v>30</v>
      </c>
      <c r="K57" s="1" t="s">
        <v>1056</v>
      </c>
      <c r="L57" s="1" t="s">
        <v>1056</v>
      </c>
      <c r="M57" s="1" t="s">
        <v>712</v>
      </c>
      <c r="N57" s="1" t="s">
        <v>712</v>
      </c>
      <c r="O57" s="1" t="s">
        <v>713</v>
      </c>
      <c r="P57" s="1" t="s">
        <v>714</v>
      </c>
      <c r="Q57" s="1" t="s">
        <v>715</v>
      </c>
      <c r="R57" s="1" t="s">
        <v>1057</v>
      </c>
      <c r="S57" s="1" t="s">
        <v>717</v>
      </c>
      <c r="T57" s="1" t="s">
        <v>718</v>
      </c>
      <c r="U57" s="1" t="s">
        <v>719</v>
      </c>
      <c r="V57" s="1" t="s">
        <v>1058</v>
      </c>
    </row>
    <row r="58" s="1" customFormat="1" spans="1:22">
      <c r="A58" s="3">
        <v>999222321925894</v>
      </c>
      <c r="B58" s="1" t="s">
        <v>1059</v>
      </c>
      <c r="C58" s="1" t="s">
        <v>1060</v>
      </c>
      <c r="D58" s="1" t="s">
        <v>1061</v>
      </c>
      <c r="E58" s="1" t="s">
        <v>1062</v>
      </c>
      <c r="F58" s="1" t="s">
        <v>879</v>
      </c>
      <c r="G58" s="1" t="s">
        <v>708</v>
      </c>
      <c r="H58" s="1" t="s">
        <v>709</v>
      </c>
      <c r="I58" s="1" t="s">
        <v>1063</v>
      </c>
      <c r="J58" s="1" t="s">
        <v>30</v>
      </c>
      <c r="K58" s="1" t="s">
        <v>1064</v>
      </c>
      <c r="L58" s="1" t="s">
        <v>1064</v>
      </c>
      <c r="M58" s="1" t="s">
        <v>712</v>
      </c>
      <c r="N58" s="1" t="s">
        <v>712</v>
      </c>
      <c r="O58" s="1" t="s">
        <v>713</v>
      </c>
      <c r="P58" s="1" t="s">
        <v>714</v>
      </c>
      <c r="Q58" s="1" t="s">
        <v>715</v>
      </c>
      <c r="R58" s="1" t="s">
        <v>1065</v>
      </c>
      <c r="S58" s="1" t="s">
        <v>717</v>
      </c>
      <c r="T58" s="1" t="s">
        <v>718</v>
      </c>
      <c r="U58" s="1" t="s">
        <v>719</v>
      </c>
      <c r="V58" s="1" t="s">
        <v>727</v>
      </c>
    </row>
    <row r="59" s="1" customFormat="1" spans="1:22">
      <c r="A59" s="3">
        <v>999222321775775</v>
      </c>
      <c r="B59" s="1" t="s">
        <v>1059</v>
      </c>
      <c r="C59" s="1" t="s">
        <v>1066</v>
      </c>
      <c r="D59" s="1" t="s">
        <v>1067</v>
      </c>
      <c r="E59" s="1" t="s">
        <v>1068</v>
      </c>
      <c r="F59" s="1" t="s">
        <v>704</v>
      </c>
      <c r="G59" s="1" t="s">
        <v>708</v>
      </c>
      <c r="H59" s="1" t="s">
        <v>709</v>
      </c>
      <c r="I59" s="1" t="s">
        <v>1069</v>
      </c>
      <c r="J59" s="1" t="s">
        <v>30</v>
      </c>
      <c r="K59" s="1" t="s">
        <v>1070</v>
      </c>
      <c r="L59" s="1" t="s">
        <v>1070</v>
      </c>
      <c r="M59" s="1" t="s">
        <v>712</v>
      </c>
      <c r="N59" s="1" t="s">
        <v>712</v>
      </c>
      <c r="O59" s="1" t="s">
        <v>713</v>
      </c>
      <c r="P59" s="1" t="s">
        <v>714</v>
      </c>
      <c r="Q59" s="1" t="s">
        <v>715</v>
      </c>
      <c r="R59" s="1" t="s">
        <v>1071</v>
      </c>
      <c r="S59" s="1" t="s">
        <v>717</v>
      </c>
      <c r="T59" s="1" t="s">
        <v>718</v>
      </c>
      <c r="U59" s="1" t="s">
        <v>719</v>
      </c>
      <c r="V59" s="1" t="s">
        <v>761</v>
      </c>
    </row>
    <row r="60" s="1" customFormat="1" spans="1:22">
      <c r="A60" s="3">
        <v>999222319315606</v>
      </c>
      <c r="B60" s="1" t="s">
        <v>1059</v>
      </c>
      <c r="C60" s="1" t="s">
        <v>1072</v>
      </c>
      <c r="D60" s="1" t="s">
        <v>1073</v>
      </c>
      <c r="E60" s="1" t="s">
        <v>1074</v>
      </c>
      <c r="F60" s="1" t="s">
        <v>704</v>
      </c>
      <c r="G60" s="1" t="s">
        <v>708</v>
      </c>
      <c r="H60" s="1" t="s">
        <v>709</v>
      </c>
      <c r="I60" s="1" t="s">
        <v>1075</v>
      </c>
      <c r="J60" s="1" t="s">
        <v>30</v>
      </c>
      <c r="K60" s="1" t="s">
        <v>1076</v>
      </c>
      <c r="L60" s="1" t="s">
        <v>1076</v>
      </c>
      <c r="M60" s="1" t="s">
        <v>712</v>
      </c>
      <c r="N60" s="1" t="s">
        <v>712</v>
      </c>
      <c r="O60" s="1" t="s">
        <v>713</v>
      </c>
      <c r="P60" s="1" t="s">
        <v>714</v>
      </c>
      <c r="Q60" s="1" t="s">
        <v>715</v>
      </c>
      <c r="R60" s="1" t="s">
        <v>1077</v>
      </c>
      <c r="S60" s="1" t="s">
        <v>717</v>
      </c>
      <c r="T60" s="1" t="s">
        <v>718</v>
      </c>
      <c r="U60" s="1" t="s">
        <v>719</v>
      </c>
      <c r="V60" s="1" t="s">
        <v>878</v>
      </c>
    </row>
    <row r="61" s="1" customFormat="1" spans="1:22">
      <c r="A61" s="3">
        <v>999222314500190</v>
      </c>
      <c r="B61" s="1" t="s">
        <v>1059</v>
      </c>
      <c r="C61" s="1" t="s">
        <v>1078</v>
      </c>
      <c r="D61" s="1" t="s">
        <v>1079</v>
      </c>
      <c r="E61" s="1" t="s">
        <v>1080</v>
      </c>
      <c r="F61" s="1" t="s">
        <v>1059</v>
      </c>
      <c r="G61" s="1" t="s">
        <v>708</v>
      </c>
      <c r="H61" s="1" t="s">
        <v>709</v>
      </c>
      <c r="I61" s="1" t="s">
        <v>1081</v>
      </c>
      <c r="J61" s="1" t="s">
        <v>30</v>
      </c>
      <c r="K61" s="1" t="s">
        <v>1082</v>
      </c>
      <c r="L61" s="1" t="s">
        <v>1082</v>
      </c>
      <c r="M61" s="1" t="s">
        <v>712</v>
      </c>
      <c r="N61" s="1" t="s">
        <v>712</v>
      </c>
      <c r="O61" s="1" t="s">
        <v>713</v>
      </c>
      <c r="P61" s="1" t="s">
        <v>714</v>
      </c>
      <c r="Q61" s="1" t="s">
        <v>715</v>
      </c>
      <c r="R61" s="1" t="s">
        <v>1083</v>
      </c>
      <c r="S61" s="1" t="s">
        <v>717</v>
      </c>
      <c r="T61" s="1" t="s">
        <v>718</v>
      </c>
      <c r="U61" s="1" t="s">
        <v>719</v>
      </c>
      <c r="V61" s="1" t="s">
        <v>823</v>
      </c>
    </row>
    <row r="62" s="1" customFormat="1" spans="1:22">
      <c r="A62" s="3">
        <v>999222313608686</v>
      </c>
      <c r="B62" s="1" t="s">
        <v>1059</v>
      </c>
      <c r="C62" s="1" t="s">
        <v>1084</v>
      </c>
      <c r="D62" s="1" t="s">
        <v>1085</v>
      </c>
      <c r="E62" s="1" t="s">
        <v>1086</v>
      </c>
      <c r="F62" s="1" t="s">
        <v>1059</v>
      </c>
      <c r="G62" s="1" t="s">
        <v>708</v>
      </c>
      <c r="H62" s="1" t="s">
        <v>709</v>
      </c>
      <c r="I62" s="1" t="s">
        <v>1087</v>
      </c>
      <c r="J62" s="1" t="s">
        <v>30</v>
      </c>
      <c r="K62" s="1" t="s">
        <v>1088</v>
      </c>
      <c r="L62" s="1" t="s">
        <v>1088</v>
      </c>
      <c r="M62" s="1" t="s">
        <v>712</v>
      </c>
      <c r="N62" s="1" t="s">
        <v>712</v>
      </c>
      <c r="O62" s="1" t="s">
        <v>713</v>
      </c>
      <c r="P62" s="1" t="s">
        <v>714</v>
      </c>
      <c r="Q62" s="1" t="s">
        <v>715</v>
      </c>
      <c r="R62" s="1" t="s">
        <v>1089</v>
      </c>
      <c r="S62" s="1" t="s">
        <v>717</v>
      </c>
      <c r="T62" s="1" t="s">
        <v>718</v>
      </c>
      <c r="U62" s="1" t="s">
        <v>719</v>
      </c>
      <c r="V62" s="1" t="s">
        <v>1090</v>
      </c>
    </row>
    <row r="63" s="1" customFormat="1" spans="1:22">
      <c r="A63" s="3">
        <v>22313141061</v>
      </c>
      <c r="B63" s="1" t="s">
        <v>1059</v>
      </c>
      <c r="C63" s="1" t="s">
        <v>1091</v>
      </c>
      <c r="D63" s="1" t="s">
        <v>1092</v>
      </c>
      <c r="E63" s="1" t="s">
        <v>1093</v>
      </c>
      <c r="F63" s="1" t="s">
        <v>704</v>
      </c>
      <c r="G63" s="1" t="s">
        <v>708</v>
      </c>
      <c r="H63" s="1" t="s">
        <v>709</v>
      </c>
      <c r="I63" s="1" t="s">
        <v>1094</v>
      </c>
      <c r="J63" s="1" t="s">
        <v>30</v>
      </c>
      <c r="K63" s="1" t="s">
        <v>1095</v>
      </c>
      <c r="L63" s="1" t="s">
        <v>1095</v>
      </c>
      <c r="M63" s="1" t="s">
        <v>712</v>
      </c>
      <c r="N63" s="1" t="s">
        <v>712</v>
      </c>
      <c r="O63" s="1" t="s">
        <v>713</v>
      </c>
      <c r="P63" s="1" t="s">
        <v>714</v>
      </c>
      <c r="Q63" s="1" t="s">
        <v>715</v>
      </c>
      <c r="R63" s="1" t="s">
        <v>1096</v>
      </c>
      <c r="S63" s="1" t="s">
        <v>717</v>
      </c>
      <c r="T63" s="1" t="s">
        <v>718</v>
      </c>
      <c r="U63" s="1" t="s">
        <v>719</v>
      </c>
      <c r="V63" s="1" t="s">
        <v>747</v>
      </c>
    </row>
    <row r="64" s="1" customFormat="1" spans="1:22">
      <c r="A64" s="3">
        <v>999222312082179</v>
      </c>
      <c r="B64" s="1" t="s">
        <v>1059</v>
      </c>
      <c r="C64" s="1" t="s">
        <v>1097</v>
      </c>
      <c r="D64" s="1" t="s">
        <v>1098</v>
      </c>
      <c r="E64" s="1" t="s">
        <v>1099</v>
      </c>
      <c r="F64" s="1" t="s">
        <v>704</v>
      </c>
      <c r="G64" s="1" t="s">
        <v>708</v>
      </c>
      <c r="H64" s="1" t="s">
        <v>709</v>
      </c>
      <c r="I64" s="1" t="s">
        <v>1100</v>
      </c>
      <c r="J64" s="1" t="s">
        <v>30</v>
      </c>
      <c r="K64" s="1" t="s">
        <v>1101</v>
      </c>
      <c r="L64" s="1" t="s">
        <v>1101</v>
      </c>
      <c r="M64" s="1" t="s">
        <v>712</v>
      </c>
      <c r="N64" s="1" t="s">
        <v>712</v>
      </c>
      <c r="O64" s="1" t="s">
        <v>713</v>
      </c>
      <c r="P64" s="1" t="s">
        <v>714</v>
      </c>
      <c r="Q64" s="1" t="s">
        <v>715</v>
      </c>
      <c r="R64" s="1" t="s">
        <v>1102</v>
      </c>
      <c r="S64" s="1" t="s">
        <v>717</v>
      </c>
      <c r="T64" s="1" t="s">
        <v>718</v>
      </c>
      <c r="U64" s="1" t="s">
        <v>719</v>
      </c>
      <c r="V64" s="1" t="s">
        <v>727</v>
      </c>
    </row>
    <row r="65" s="1" customFormat="1" spans="1:22">
      <c r="A65" s="3">
        <v>999222312039450</v>
      </c>
      <c r="B65" s="1" t="s">
        <v>1059</v>
      </c>
      <c r="C65" s="1" t="s">
        <v>1103</v>
      </c>
      <c r="D65" s="1" t="s">
        <v>1104</v>
      </c>
      <c r="E65" s="1" t="s">
        <v>1105</v>
      </c>
      <c r="F65" s="1" t="s">
        <v>879</v>
      </c>
      <c r="G65" s="1" t="s">
        <v>708</v>
      </c>
      <c r="H65" s="1" t="s">
        <v>709</v>
      </c>
      <c r="I65" s="1" t="s">
        <v>1106</v>
      </c>
      <c r="J65" s="1" t="s">
        <v>30</v>
      </c>
      <c r="K65" s="1" t="s">
        <v>1107</v>
      </c>
      <c r="L65" s="1" t="s">
        <v>1107</v>
      </c>
      <c r="M65" s="1" t="s">
        <v>712</v>
      </c>
      <c r="N65" s="1" t="s">
        <v>712</v>
      </c>
      <c r="O65" s="1" t="s">
        <v>713</v>
      </c>
      <c r="P65" s="1" t="s">
        <v>714</v>
      </c>
      <c r="Q65" s="1" t="s">
        <v>715</v>
      </c>
      <c r="R65" s="1" t="s">
        <v>1108</v>
      </c>
      <c r="S65" s="1" t="s">
        <v>717</v>
      </c>
      <c r="T65" s="1" t="s">
        <v>718</v>
      </c>
      <c r="U65" s="1" t="s">
        <v>719</v>
      </c>
      <c r="V65" s="1" t="s">
        <v>798</v>
      </c>
    </row>
    <row r="66" s="1" customFormat="1" spans="1:22">
      <c r="A66" s="3">
        <v>999222305441255</v>
      </c>
      <c r="B66" s="1" t="s">
        <v>1109</v>
      </c>
      <c r="C66" s="1" t="s">
        <v>1110</v>
      </c>
      <c r="D66" s="1" t="s">
        <v>1111</v>
      </c>
      <c r="E66" s="1" t="s">
        <v>1112</v>
      </c>
      <c r="F66" s="1" t="s">
        <v>879</v>
      </c>
      <c r="G66" s="1" t="s">
        <v>708</v>
      </c>
      <c r="H66" s="1" t="s">
        <v>709</v>
      </c>
      <c r="I66" s="1" t="s">
        <v>1113</v>
      </c>
      <c r="J66" s="1" t="s">
        <v>30</v>
      </c>
      <c r="K66" s="1" t="s">
        <v>1114</v>
      </c>
      <c r="L66" s="1" t="s">
        <v>1114</v>
      </c>
      <c r="M66" s="1" t="s">
        <v>712</v>
      </c>
      <c r="N66" s="1" t="s">
        <v>712</v>
      </c>
      <c r="O66" s="1" t="s">
        <v>713</v>
      </c>
      <c r="P66" s="1" t="s">
        <v>714</v>
      </c>
      <c r="Q66" s="1" t="s">
        <v>715</v>
      </c>
      <c r="R66" s="1" t="s">
        <v>1115</v>
      </c>
      <c r="S66" s="1" t="s">
        <v>717</v>
      </c>
      <c r="T66" s="1" t="s">
        <v>718</v>
      </c>
      <c r="U66" s="1" t="s">
        <v>719</v>
      </c>
      <c r="V66" s="1" t="s">
        <v>1116</v>
      </c>
    </row>
    <row r="67" s="1" customFormat="1" spans="1:22">
      <c r="A67" s="3">
        <v>999222301940752</v>
      </c>
      <c r="B67" s="1" t="s">
        <v>1109</v>
      </c>
      <c r="C67" s="1" t="s">
        <v>1117</v>
      </c>
      <c r="D67" s="1" t="s">
        <v>1118</v>
      </c>
      <c r="E67" s="1" t="s">
        <v>1119</v>
      </c>
      <c r="F67" s="1" t="s">
        <v>1059</v>
      </c>
      <c r="G67" s="1" t="s">
        <v>708</v>
      </c>
      <c r="H67" s="1" t="s">
        <v>709</v>
      </c>
      <c r="I67" s="1" t="s">
        <v>1120</v>
      </c>
      <c r="J67" s="1" t="s">
        <v>30</v>
      </c>
      <c r="K67" s="1" t="s">
        <v>1121</v>
      </c>
      <c r="L67" s="1" t="s">
        <v>1121</v>
      </c>
      <c r="M67" s="1" t="s">
        <v>712</v>
      </c>
      <c r="N67" s="1" t="s">
        <v>712</v>
      </c>
      <c r="O67" s="1" t="s">
        <v>713</v>
      </c>
      <c r="P67" s="1" t="s">
        <v>714</v>
      </c>
      <c r="Q67" s="1" t="s">
        <v>715</v>
      </c>
      <c r="R67" s="1" t="s">
        <v>1122</v>
      </c>
      <c r="S67" s="1" t="s">
        <v>717</v>
      </c>
      <c r="T67" s="1" t="s">
        <v>718</v>
      </c>
      <c r="U67" s="1" t="s">
        <v>719</v>
      </c>
      <c r="V67" s="1" t="s">
        <v>747</v>
      </c>
    </row>
    <row r="68" s="1" customFormat="1" spans="1:22">
      <c r="A68" s="3">
        <v>999222300799158</v>
      </c>
      <c r="B68" s="1" t="s">
        <v>1109</v>
      </c>
      <c r="C68" s="1" t="s">
        <v>1123</v>
      </c>
      <c r="D68" s="1" t="s">
        <v>1124</v>
      </c>
      <c r="E68" s="1" t="s">
        <v>1125</v>
      </c>
      <c r="F68" s="1" t="s">
        <v>879</v>
      </c>
      <c r="G68" s="1" t="s">
        <v>708</v>
      </c>
      <c r="H68" s="1" t="s">
        <v>709</v>
      </c>
      <c r="I68" s="1" t="s">
        <v>1126</v>
      </c>
      <c r="J68" s="1" t="s">
        <v>30</v>
      </c>
      <c r="K68" s="1" t="s">
        <v>1127</v>
      </c>
      <c r="L68" s="1" t="s">
        <v>1127</v>
      </c>
      <c r="M68" s="1" t="s">
        <v>712</v>
      </c>
      <c r="N68" s="1" t="s">
        <v>712</v>
      </c>
      <c r="O68" s="1" t="s">
        <v>713</v>
      </c>
      <c r="P68" s="1" t="s">
        <v>714</v>
      </c>
      <c r="Q68" s="1" t="s">
        <v>715</v>
      </c>
      <c r="R68" s="1" t="s">
        <v>1128</v>
      </c>
      <c r="S68" s="1" t="s">
        <v>717</v>
      </c>
      <c r="T68" s="1" t="s">
        <v>718</v>
      </c>
      <c r="U68" s="1" t="s">
        <v>719</v>
      </c>
      <c r="V68" s="1" t="s">
        <v>761</v>
      </c>
    </row>
    <row r="69" s="1" customFormat="1" spans="1:22">
      <c r="A69" s="3">
        <v>999222300633040</v>
      </c>
      <c r="B69" s="1" t="s">
        <v>1109</v>
      </c>
      <c r="C69" s="1" t="s">
        <v>1129</v>
      </c>
      <c r="D69" s="1" t="s">
        <v>1130</v>
      </c>
      <c r="E69" s="1" t="s">
        <v>1131</v>
      </c>
      <c r="F69" s="1" t="s">
        <v>704</v>
      </c>
      <c r="G69" s="1" t="s">
        <v>708</v>
      </c>
      <c r="H69" s="1" t="s">
        <v>709</v>
      </c>
      <c r="I69" s="1" t="s">
        <v>1132</v>
      </c>
      <c r="J69" s="1" t="s">
        <v>30</v>
      </c>
      <c r="K69" s="1" t="s">
        <v>1133</v>
      </c>
      <c r="L69" s="1" t="s">
        <v>1133</v>
      </c>
      <c r="M69" s="1" t="s">
        <v>712</v>
      </c>
      <c r="N69" s="1" t="s">
        <v>712</v>
      </c>
      <c r="O69" s="1" t="s">
        <v>713</v>
      </c>
      <c r="P69" s="1" t="s">
        <v>714</v>
      </c>
      <c r="Q69" s="1" t="s">
        <v>715</v>
      </c>
      <c r="R69" s="1" t="s">
        <v>1134</v>
      </c>
      <c r="S69" s="1" t="s">
        <v>717</v>
      </c>
      <c r="T69" s="1" t="s">
        <v>718</v>
      </c>
      <c r="U69" s="1" t="s">
        <v>719</v>
      </c>
      <c r="V69" s="1" t="s">
        <v>747</v>
      </c>
    </row>
    <row r="70" s="1" customFormat="1" spans="1:22">
      <c r="A70" s="3">
        <v>999222300152469</v>
      </c>
      <c r="B70" s="1" t="s">
        <v>1109</v>
      </c>
      <c r="C70" s="1" t="s">
        <v>1135</v>
      </c>
      <c r="D70" s="1" t="s">
        <v>1136</v>
      </c>
      <c r="E70" s="1" t="s">
        <v>1137</v>
      </c>
      <c r="F70" s="1" t="s">
        <v>879</v>
      </c>
      <c r="G70" s="1" t="s">
        <v>708</v>
      </c>
      <c r="H70" s="1" t="s">
        <v>709</v>
      </c>
      <c r="I70" s="1" t="s">
        <v>1138</v>
      </c>
      <c r="J70" s="1" t="s">
        <v>30</v>
      </c>
      <c r="K70" s="1" t="s">
        <v>1139</v>
      </c>
      <c r="L70" s="1" t="s">
        <v>1139</v>
      </c>
      <c r="M70" s="1" t="s">
        <v>712</v>
      </c>
      <c r="N70" s="1" t="s">
        <v>712</v>
      </c>
      <c r="O70" s="1" t="s">
        <v>713</v>
      </c>
      <c r="P70" s="1" t="s">
        <v>714</v>
      </c>
      <c r="Q70" s="1" t="s">
        <v>715</v>
      </c>
      <c r="R70" s="1" t="s">
        <v>1140</v>
      </c>
      <c r="S70" s="1" t="s">
        <v>717</v>
      </c>
      <c r="T70" s="1" t="s">
        <v>718</v>
      </c>
      <c r="U70" s="1" t="s">
        <v>719</v>
      </c>
      <c r="V70" s="1" t="s">
        <v>727</v>
      </c>
    </row>
    <row r="71" s="1" customFormat="1" spans="1:22">
      <c r="A71" s="3">
        <v>999222299175672</v>
      </c>
      <c r="B71" s="1" t="s">
        <v>1109</v>
      </c>
      <c r="C71" s="1" t="s">
        <v>1141</v>
      </c>
      <c r="D71" s="1" t="s">
        <v>1142</v>
      </c>
      <c r="E71" s="1" t="s">
        <v>1143</v>
      </c>
      <c r="F71" s="1" t="s">
        <v>1109</v>
      </c>
      <c r="G71" s="1" t="s">
        <v>708</v>
      </c>
      <c r="H71" s="1" t="s">
        <v>709</v>
      </c>
      <c r="I71" s="1" t="s">
        <v>1144</v>
      </c>
      <c r="J71" s="1" t="s">
        <v>30</v>
      </c>
      <c r="K71" s="1" t="s">
        <v>1145</v>
      </c>
      <c r="L71" s="1" t="s">
        <v>1145</v>
      </c>
      <c r="M71" s="1" t="s">
        <v>712</v>
      </c>
      <c r="N71" s="1" t="s">
        <v>712</v>
      </c>
      <c r="O71" s="1" t="s">
        <v>713</v>
      </c>
      <c r="P71" s="1" t="s">
        <v>714</v>
      </c>
      <c r="Q71" s="1" t="s">
        <v>715</v>
      </c>
      <c r="R71" s="1" t="s">
        <v>1146</v>
      </c>
      <c r="S71" s="1" t="s">
        <v>717</v>
      </c>
      <c r="T71" s="1" t="s">
        <v>718</v>
      </c>
      <c r="U71" s="1" t="s">
        <v>719</v>
      </c>
      <c r="V71" s="1" t="s">
        <v>727</v>
      </c>
    </row>
    <row r="72" s="1" customFormat="1" spans="1:22">
      <c r="A72" s="3">
        <v>999222298793507</v>
      </c>
      <c r="B72" s="1" t="s">
        <v>1147</v>
      </c>
      <c r="C72" s="1" t="s">
        <v>1148</v>
      </c>
      <c r="D72" s="1" t="s">
        <v>1149</v>
      </c>
      <c r="E72" s="1" t="s">
        <v>1150</v>
      </c>
      <c r="F72" s="1" t="s">
        <v>1109</v>
      </c>
      <c r="G72" s="1" t="s">
        <v>708</v>
      </c>
      <c r="H72" s="1" t="s">
        <v>709</v>
      </c>
      <c r="I72" s="1" t="s">
        <v>1151</v>
      </c>
      <c r="J72" s="1" t="s">
        <v>30</v>
      </c>
      <c r="K72" s="1" t="s">
        <v>1152</v>
      </c>
      <c r="L72" s="1" t="s">
        <v>1152</v>
      </c>
      <c r="M72" s="1" t="s">
        <v>712</v>
      </c>
      <c r="N72" s="1" t="s">
        <v>712</v>
      </c>
      <c r="O72" s="1" t="s">
        <v>713</v>
      </c>
      <c r="P72" s="1" t="s">
        <v>714</v>
      </c>
      <c r="Q72" s="1" t="s">
        <v>715</v>
      </c>
      <c r="R72" s="1" t="s">
        <v>1153</v>
      </c>
      <c r="S72" s="1" t="s">
        <v>717</v>
      </c>
      <c r="T72" s="1" t="s">
        <v>718</v>
      </c>
      <c r="U72" s="1" t="s">
        <v>719</v>
      </c>
      <c r="V72" s="1" t="s">
        <v>1154</v>
      </c>
    </row>
    <row r="73" s="1" customFormat="1" spans="1:22">
      <c r="A73" s="3">
        <v>999222298436716</v>
      </c>
      <c r="B73" s="1" t="s">
        <v>1147</v>
      </c>
      <c r="C73" s="1" t="s">
        <v>1155</v>
      </c>
      <c r="D73" s="1" t="s">
        <v>1156</v>
      </c>
      <c r="E73" s="1" t="s">
        <v>1157</v>
      </c>
      <c r="F73" s="1" t="s">
        <v>704</v>
      </c>
      <c r="G73" s="1" t="s">
        <v>708</v>
      </c>
      <c r="H73" s="1" t="s">
        <v>709</v>
      </c>
      <c r="I73" s="1" t="s">
        <v>1158</v>
      </c>
      <c r="J73" s="1" t="s">
        <v>30</v>
      </c>
      <c r="K73" s="1" t="s">
        <v>1159</v>
      </c>
      <c r="L73" s="1" t="s">
        <v>1159</v>
      </c>
      <c r="M73" s="1" t="s">
        <v>712</v>
      </c>
      <c r="N73" s="1" t="s">
        <v>712</v>
      </c>
      <c r="O73" s="1" t="s">
        <v>713</v>
      </c>
      <c r="P73" s="1" t="s">
        <v>714</v>
      </c>
      <c r="Q73" s="1" t="s">
        <v>715</v>
      </c>
      <c r="R73" s="1" t="s">
        <v>1160</v>
      </c>
      <c r="S73" s="1" t="s">
        <v>717</v>
      </c>
      <c r="T73" s="1" t="s">
        <v>718</v>
      </c>
      <c r="U73" s="1" t="s">
        <v>719</v>
      </c>
      <c r="V73" s="1" t="s">
        <v>1161</v>
      </c>
    </row>
    <row r="74" s="1" customFormat="1" spans="1:22">
      <c r="A74" s="3">
        <v>999222298063784</v>
      </c>
      <c r="B74" s="1" t="s">
        <v>1147</v>
      </c>
      <c r="C74" s="1" t="s">
        <v>1162</v>
      </c>
      <c r="D74" s="1" t="s">
        <v>1000</v>
      </c>
      <c r="E74" s="1" t="s">
        <v>1163</v>
      </c>
      <c r="F74" s="1" t="s">
        <v>704</v>
      </c>
      <c r="G74" s="1" t="s">
        <v>708</v>
      </c>
      <c r="H74" s="1" t="s">
        <v>709</v>
      </c>
      <c r="I74" s="1" t="s">
        <v>1164</v>
      </c>
      <c r="J74" s="1" t="s">
        <v>30</v>
      </c>
      <c r="K74" s="1" t="s">
        <v>922</v>
      </c>
      <c r="L74" s="1" t="s">
        <v>922</v>
      </c>
      <c r="M74" s="1" t="s">
        <v>712</v>
      </c>
      <c r="N74" s="1" t="s">
        <v>712</v>
      </c>
      <c r="O74" s="1" t="s">
        <v>713</v>
      </c>
      <c r="P74" s="1" t="s">
        <v>714</v>
      </c>
      <c r="Q74" s="1" t="s">
        <v>715</v>
      </c>
      <c r="R74" s="1" t="s">
        <v>1165</v>
      </c>
      <c r="S74" s="1" t="s">
        <v>717</v>
      </c>
      <c r="T74" s="1" t="s">
        <v>718</v>
      </c>
      <c r="U74" s="1" t="s">
        <v>719</v>
      </c>
      <c r="V74" s="1" t="s">
        <v>747</v>
      </c>
    </row>
    <row r="75" s="1" customFormat="1" spans="1:22">
      <c r="A75" s="3">
        <v>999222295881080</v>
      </c>
      <c r="B75" s="1" t="s">
        <v>1147</v>
      </c>
      <c r="C75" s="1" t="s">
        <v>1166</v>
      </c>
      <c r="D75" s="1" t="s">
        <v>1167</v>
      </c>
      <c r="E75" s="1" t="s">
        <v>1168</v>
      </c>
      <c r="F75" s="1" t="s">
        <v>1059</v>
      </c>
      <c r="G75" s="1" t="s">
        <v>708</v>
      </c>
      <c r="H75" s="1" t="s">
        <v>709</v>
      </c>
      <c r="I75" s="1" t="s">
        <v>1169</v>
      </c>
      <c r="J75" s="1" t="s">
        <v>30</v>
      </c>
      <c r="K75" s="1" t="s">
        <v>1170</v>
      </c>
      <c r="L75" s="1" t="s">
        <v>1170</v>
      </c>
      <c r="M75" s="1" t="s">
        <v>712</v>
      </c>
      <c r="N75" s="1" t="s">
        <v>712</v>
      </c>
      <c r="O75" s="1" t="s">
        <v>713</v>
      </c>
      <c r="P75" s="1" t="s">
        <v>714</v>
      </c>
      <c r="Q75" s="1" t="s">
        <v>715</v>
      </c>
      <c r="R75" s="1" t="s">
        <v>1171</v>
      </c>
      <c r="S75" s="1" t="s">
        <v>717</v>
      </c>
      <c r="T75" s="1" t="s">
        <v>718</v>
      </c>
      <c r="U75" s="1" t="s">
        <v>719</v>
      </c>
      <c r="V75" s="1" t="s">
        <v>761</v>
      </c>
    </row>
    <row r="76" s="1" customFormat="1" spans="1:22">
      <c r="A76" s="3">
        <v>999222294426641</v>
      </c>
      <c r="B76" s="1" t="s">
        <v>1147</v>
      </c>
      <c r="C76" s="1" t="s">
        <v>1172</v>
      </c>
      <c r="D76" s="1" t="s">
        <v>1173</v>
      </c>
      <c r="E76" s="1" t="s">
        <v>1174</v>
      </c>
      <c r="F76" s="1" t="s">
        <v>704</v>
      </c>
      <c r="G76" s="1" t="s">
        <v>708</v>
      </c>
      <c r="H76" s="1" t="s">
        <v>709</v>
      </c>
      <c r="I76" s="1" t="s">
        <v>1175</v>
      </c>
      <c r="J76" s="1" t="s">
        <v>30</v>
      </c>
      <c r="K76" s="1" t="s">
        <v>1176</v>
      </c>
      <c r="L76" s="1" t="s">
        <v>1176</v>
      </c>
      <c r="M76" s="1" t="s">
        <v>712</v>
      </c>
      <c r="N76" s="1" t="s">
        <v>712</v>
      </c>
      <c r="O76" s="1" t="s">
        <v>713</v>
      </c>
      <c r="P76" s="1" t="s">
        <v>714</v>
      </c>
      <c r="Q76" s="1" t="s">
        <v>715</v>
      </c>
      <c r="R76" s="1" t="s">
        <v>1177</v>
      </c>
      <c r="S76" s="1" t="s">
        <v>717</v>
      </c>
      <c r="T76" s="1" t="s">
        <v>718</v>
      </c>
      <c r="U76" s="1" t="s">
        <v>719</v>
      </c>
      <c r="V76" s="1" t="s">
        <v>747</v>
      </c>
    </row>
    <row r="77" s="1" customFormat="1" spans="1:22">
      <c r="A77" s="3">
        <v>999222291225781</v>
      </c>
      <c r="B77" s="1" t="s">
        <v>1147</v>
      </c>
      <c r="C77" s="1" t="s">
        <v>1178</v>
      </c>
      <c r="D77" s="1" t="s">
        <v>1179</v>
      </c>
      <c r="E77" s="1" t="s">
        <v>1180</v>
      </c>
      <c r="F77" s="1" t="s">
        <v>1109</v>
      </c>
      <c r="G77" s="1" t="s">
        <v>708</v>
      </c>
      <c r="H77" s="1" t="s">
        <v>709</v>
      </c>
      <c r="I77" s="1" t="s">
        <v>1181</v>
      </c>
      <c r="J77" s="1" t="s">
        <v>30</v>
      </c>
      <c r="K77" s="1" t="s">
        <v>1182</v>
      </c>
      <c r="L77" s="1" t="s">
        <v>1182</v>
      </c>
      <c r="M77" s="1" t="s">
        <v>712</v>
      </c>
      <c r="N77" s="1" t="s">
        <v>712</v>
      </c>
      <c r="O77" s="1" t="s">
        <v>713</v>
      </c>
      <c r="P77" s="1" t="s">
        <v>714</v>
      </c>
      <c r="Q77" s="1" t="s">
        <v>715</v>
      </c>
      <c r="R77" s="1" t="s">
        <v>1183</v>
      </c>
      <c r="S77" s="1" t="s">
        <v>717</v>
      </c>
      <c r="T77" s="1" t="s">
        <v>718</v>
      </c>
      <c r="U77" s="1" t="s">
        <v>719</v>
      </c>
      <c r="V77" s="1" t="s">
        <v>761</v>
      </c>
    </row>
    <row r="78" s="1" customFormat="1" spans="1:22">
      <c r="A78" s="3">
        <v>999222285688018</v>
      </c>
      <c r="B78" s="1" t="s">
        <v>1184</v>
      </c>
      <c r="C78" s="1" t="s">
        <v>1185</v>
      </c>
      <c r="D78" s="1" t="s">
        <v>1186</v>
      </c>
      <c r="E78" s="1" t="s">
        <v>1187</v>
      </c>
      <c r="F78" s="1" t="s">
        <v>1184</v>
      </c>
      <c r="G78" s="1" t="s">
        <v>708</v>
      </c>
      <c r="H78" s="1" t="s">
        <v>709</v>
      </c>
      <c r="I78" s="1" t="s">
        <v>1188</v>
      </c>
      <c r="J78" s="1" t="s">
        <v>30</v>
      </c>
      <c r="K78" s="1" t="s">
        <v>1189</v>
      </c>
      <c r="L78" s="1" t="s">
        <v>1189</v>
      </c>
      <c r="M78" s="1" t="s">
        <v>712</v>
      </c>
      <c r="N78" s="1" t="s">
        <v>712</v>
      </c>
      <c r="O78" s="1" t="s">
        <v>713</v>
      </c>
      <c r="P78" s="1" t="s">
        <v>714</v>
      </c>
      <c r="Q78" s="1" t="s">
        <v>715</v>
      </c>
      <c r="R78" s="1" t="s">
        <v>1190</v>
      </c>
      <c r="S78" s="1" t="s">
        <v>717</v>
      </c>
      <c r="T78" s="1" t="s">
        <v>718</v>
      </c>
      <c r="U78" s="1" t="s">
        <v>719</v>
      </c>
      <c r="V78" s="1" t="s">
        <v>761</v>
      </c>
    </row>
    <row r="79" s="1" customFormat="1" spans="1:22">
      <c r="A79" s="3">
        <v>22285146674</v>
      </c>
      <c r="B79" s="1" t="s">
        <v>1184</v>
      </c>
      <c r="C79" s="1" t="s">
        <v>1191</v>
      </c>
      <c r="D79" s="1" t="s">
        <v>1192</v>
      </c>
      <c r="E79" s="1" t="s">
        <v>1193</v>
      </c>
      <c r="F79" s="1" t="s">
        <v>1109</v>
      </c>
      <c r="G79" s="1" t="s">
        <v>708</v>
      </c>
      <c r="H79" s="1" t="s">
        <v>709</v>
      </c>
      <c r="I79" s="1" t="s">
        <v>1194</v>
      </c>
      <c r="J79" s="1" t="s">
        <v>30</v>
      </c>
      <c r="K79" s="1" t="s">
        <v>1195</v>
      </c>
      <c r="L79" s="1" t="s">
        <v>1195</v>
      </c>
      <c r="M79" s="1" t="s">
        <v>712</v>
      </c>
      <c r="N79" s="1" t="s">
        <v>712</v>
      </c>
      <c r="O79" s="1" t="s">
        <v>713</v>
      </c>
      <c r="P79" s="1" t="s">
        <v>714</v>
      </c>
      <c r="Q79" s="1" t="s">
        <v>715</v>
      </c>
      <c r="R79" s="1" t="s">
        <v>1196</v>
      </c>
      <c r="S79" s="1" t="s">
        <v>717</v>
      </c>
      <c r="T79" s="1" t="s">
        <v>718</v>
      </c>
      <c r="U79" s="1" t="s">
        <v>719</v>
      </c>
      <c r="V79" s="1" t="s">
        <v>720</v>
      </c>
    </row>
    <row r="80" s="1" customFormat="1" spans="1:22">
      <c r="A80" s="3">
        <v>999222280003205</v>
      </c>
      <c r="B80" s="1" t="s">
        <v>1184</v>
      </c>
      <c r="C80" s="1" t="s">
        <v>1197</v>
      </c>
      <c r="D80" s="1" t="s">
        <v>1198</v>
      </c>
      <c r="E80" s="1" t="s">
        <v>1199</v>
      </c>
      <c r="F80" s="1" t="s">
        <v>1059</v>
      </c>
      <c r="G80" s="1" t="s">
        <v>708</v>
      </c>
      <c r="H80" s="1" t="s">
        <v>709</v>
      </c>
      <c r="I80" s="1" t="s">
        <v>1200</v>
      </c>
      <c r="J80" s="1" t="s">
        <v>30</v>
      </c>
      <c r="K80" s="1" t="s">
        <v>1201</v>
      </c>
      <c r="L80" s="1" t="s">
        <v>1201</v>
      </c>
      <c r="M80" s="1" t="s">
        <v>712</v>
      </c>
      <c r="N80" s="1" t="s">
        <v>712</v>
      </c>
      <c r="O80" s="1" t="s">
        <v>713</v>
      </c>
      <c r="P80" s="1" t="s">
        <v>714</v>
      </c>
      <c r="Q80" s="1" t="s">
        <v>715</v>
      </c>
      <c r="R80" s="1" t="s">
        <v>1202</v>
      </c>
      <c r="S80" s="1" t="s">
        <v>717</v>
      </c>
      <c r="T80" s="1" t="s">
        <v>718</v>
      </c>
      <c r="U80" s="1" t="s">
        <v>719</v>
      </c>
      <c r="V80" s="1" t="s">
        <v>1203</v>
      </c>
    </row>
    <row r="81" s="1" customFormat="1" spans="1:22">
      <c r="A81" s="3">
        <v>999222279180502</v>
      </c>
      <c r="B81" s="1" t="s">
        <v>1184</v>
      </c>
      <c r="C81" s="1" t="s">
        <v>1204</v>
      </c>
      <c r="D81" s="1" t="s">
        <v>1205</v>
      </c>
      <c r="E81" s="1" t="s">
        <v>1206</v>
      </c>
      <c r="F81" s="1" t="s">
        <v>704</v>
      </c>
      <c r="G81" s="1" t="s">
        <v>708</v>
      </c>
      <c r="H81" s="1" t="s">
        <v>709</v>
      </c>
      <c r="I81" s="1" t="s">
        <v>1207</v>
      </c>
      <c r="J81" s="1" t="s">
        <v>30</v>
      </c>
      <c r="K81" s="1" t="s">
        <v>1208</v>
      </c>
      <c r="L81" s="1" t="s">
        <v>1208</v>
      </c>
      <c r="M81" s="1" t="s">
        <v>712</v>
      </c>
      <c r="N81" s="1" t="s">
        <v>712</v>
      </c>
      <c r="O81" s="1" t="s">
        <v>713</v>
      </c>
      <c r="P81" s="1" t="s">
        <v>714</v>
      </c>
      <c r="Q81" s="1" t="s">
        <v>715</v>
      </c>
      <c r="R81" s="1" t="s">
        <v>1209</v>
      </c>
      <c r="S81" s="1" t="s">
        <v>717</v>
      </c>
      <c r="T81" s="1" t="s">
        <v>718</v>
      </c>
      <c r="U81" s="1" t="s">
        <v>719</v>
      </c>
      <c r="V81" s="1" t="s">
        <v>1210</v>
      </c>
    </row>
    <row r="82" s="1" customFormat="1" spans="1:22">
      <c r="A82" s="3">
        <v>999222272016730</v>
      </c>
      <c r="B82" s="1" t="s">
        <v>1211</v>
      </c>
      <c r="C82" s="1" t="s">
        <v>1212</v>
      </c>
      <c r="D82" s="1" t="s">
        <v>1213</v>
      </c>
      <c r="E82" s="1" t="s">
        <v>1214</v>
      </c>
      <c r="F82" s="1" t="s">
        <v>704</v>
      </c>
      <c r="G82" s="1" t="s">
        <v>708</v>
      </c>
      <c r="H82" s="1" t="s">
        <v>709</v>
      </c>
      <c r="I82" s="1" t="s">
        <v>1215</v>
      </c>
      <c r="J82" s="1" t="s">
        <v>30</v>
      </c>
      <c r="K82" s="1" t="s">
        <v>1216</v>
      </c>
      <c r="L82" s="1" t="s">
        <v>1216</v>
      </c>
      <c r="M82" s="1" t="s">
        <v>712</v>
      </c>
      <c r="N82" s="1" t="s">
        <v>712</v>
      </c>
      <c r="O82" s="1" t="s">
        <v>713</v>
      </c>
      <c r="P82" s="1" t="s">
        <v>714</v>
      </c>
      <c r="Q82" s="1" t="s">
        <v>715</v>
      </c>
      <c r="R82" s="1" t="s">
        <v>1217</v>
      </c>
      <c r="S82" s="1" t="s">
        <v>717</v>
      </c>
      <c r="T82" s="1" t="s">
        <v>718</v>
      </c>
      <c r="U82" s="1" t="s">
        <v>719</v>
      </c>
      <c r="V82" s="1" t="s">
        <v>864</v>
      </c>
    </row>
    <row r="83" s="1" customFormat="1" spans="1:22">
      <c r="A83" s="3">
        <v>999222271899272</v>
      </c>
      <c r="B83" s="1" t="s">
        <v>1211</v>
      </c>
      <c r="C83" s="1" t="s">
        <v>1218</v>
      </c>
      <c r="D83" s="1" t="s">
        <v>1219</v>
      </c>
      <c r="E83" s="1" t="s">
        <v>1220</v>
      </c>
      <c r="F83" s="1" t="s">
        <v>1109</v>
      </c>
      <c r="G83" s="1" t="s">
        <v>708</v>
      </c>
      <c r="H83" s="1" t="s">
        <v>709</v>
      </c>
      <c r="I83" s="1" t="s">
        <v>1221</v>
      </c>
      <c r="J83" s="1" t="s">
        <v>30</v>
      </c>
      <c r="K83" s="1" t="s">
        <v>1222</v>
      </c>
      <c r="L83" s="1" t="s">
        <v>1222</v>
      </c>
      <c r="M83" s="1" t="s">
        <v>712</v>
      </c>
      <c r="N83" s="1" t="s">
        <v>712</v>
      </c>
      <c r="O83" s="1" t="s">
        <v>713</v>
      </c>
      <c r="P83" s="1" t="s">
        <v>714</v>
      </c>
      <c r="Q83" s="1" t="s">
        <v>715</v>
      </c>
      <c r="R83" s="1" t="s">
        <v>1223</v>
      </c>
      <c r="S83" s="1" t="s">
        <v>717</v>
      </c>
      <c r="T83" s="1" t="s">
        <v>718</v>
      </c>
      <c r="U83" s="1" t="s">
        <v>719</v>
      </c>
      <c r="V83" s="1" t="s">
        <v>727</v>
      </c>
    </row>
    <row r="84" s="1" customFormat="1" spans="1:22">
      <c r="A84" s="3">
        <v>999222255044111</v>
      </c>
      <c r="B84" s="1" t="s">
        <v>1224</v>
      </c>
      <c r="C84" s="1" t="s">
        <v>1225</v>
      </c>
      <c r="D84" s="1" t="s">
        <v>1226</v>
      </c>
      <c r="E84" s="1" t="s">
        <v>1227</v>
      </c>
      <c r="F84" s="1" t="s">
        <v>879</v>
      </c>
      <c r="G84" s="1" t="s">
        <v>708</v>
      </c>
      <c r="H84" s="1" t="s">
        <v>709</v>
      </c>
      <c r="I84" s="1" t="s">
        <v>1228</v>
      </c>
      <c r="J84" s="1" t="s">
        <v>30</v>
      </c>
      <c r="K84" s="1" t="s">
        <v>1229</v>
      </c>
      <c r="L84" s="1" t="s">
        <v>1229</v>
      </c>
      <c r="M84" s="1" t="s">
        <v>712</v>
      </c>
      <c r="N84" s="1" t="s">
        <v>712</v>
      </c>
      <c r="O84" s="1" t="s">
        <v>713</v>
      </c>
      <c r="P84" s="1" t="s">
        <v>714</v>
      </c>
      <c r="Q84" s="1" t="s">
        <v>715</v>
      </c>
      <c r="R84" s="1" t="s">
        <v>1230</v>
      </c>
      <c r="S84" s="1" t="s">
        <v>717</v>
      </c>
      <c r="T84" s="1" t="s">
        <v>718</v>
      </c>
      <c r="U84" s="1" t="s">
        <v>719</v>
      </c>
      <c r="V84" s="1" t="s">
        <v>727</v>
      </c>
    </row>
    <row r="85" s="1" customFormat="1" spans="1:22">
      <c r="A85" s="3">
        <v>999222247185761</v>
      </c>
      <c r="B85" s="1" t="s">
        <v>1231</v>
      </c>
      <c r="C85" s="1" t="s">
        <v>1232</v>
      </c>
      <c r="D85" s="1" t="s">
        <v>1233</v>
      </c>
      <c r="E85" s="1" t="s">
        <v>1234</v>
      </c>
      <c r="F85" s="1" t="s">
        <v>704</v>
      </c>
      <c r="G85" s="1" t="s">
        <v>708</v>
      </c>
      <c r="H85" s="1" t="s">
        <v>709</v>
      </c>
      <c r="I85" s="1" t="s">
        <v>1235</v>
      </c>
      <c r="J85" s="1" t="s">
        <v>30</v>
      </c>
      <c r="K85" s="1" t="s">
        <v>1236</v>
      </c>
      <c r="L85" s="1" t="s">
        <v>1236</v>
      </c>
      <c r="M85" s="1" t="s">
        <v>712</v>
      </c>
      <c r="N85" s="1" t="s">
        <v>712</v>
      </c>
      <c r="O85" s="1" t="s">
        <v>713</v>
      </c>
      <c r="P85" s="1" t="s">
        <v>714</v>
      </c>
      <c r="Q85" s="1" t="s">
        <v>715</v>
      </c>
      <c r="R85" s="1" t="s">
        <v>1237</v>
      </c>
      <c r="S85" s="1" t="s">
        <v>717</v>
      </c>
      <c r="T85" s="1" t="s">
        <v>718</v>
      </c>
      <c r="U85" s="1" t="s">
        <v>719</v>
      </c>
      <c r="V85" s="1" t="s">
        <v>1203</v>
      </c>
    </row>
    <row r="86" s="1" customFormat="1" spans="1:22">
      <c r="A86" s="3">
        <v>999222240326142</v>
      </c>
      <c r="B86" s="1" t="s">
        <v>1231</v>
      </c>
      <c r="C86" s="1" t="s">
        <v>1238</v>
      </c>
      <c r="D86" s="1" t="s">
        <v>1219</v>
      </c>
      <c r="E86" s="1" t="s">
        <v>1239</v>
      </c>
      <c r="F86" s="1" t="s">
        <v>1211</v>
      </c>
      <c r="G86" s="1" t="s">
        <v>708</v>
      </c>
      <c r="H86" s="1" t="s">
        <v>709</v>
      </c>
      <c r="I86" s="1" t="s">
        <v>1240</v>
      </c>
      <c r="J86" s="1" t="s">
        <v>30</v>
      </c>
      <c r="K86" s="1" t="s">
        <v>1241</v>
      </c>
      <c r="L86" s="1" t="s">
        <v>1241</v>
      </c>
      <c r="M86" s="1" t="s">
        <v>712</v>
      </c>
      <c r="N86" s="1" t="s">
        <v>712</v>
      </c>
      <c r="O86" s="1" t="s">
        <v>713</v>
      </c>
      <c r="P86" s="1" t="s">
        <v>714</v>
      </c>
      <c r="Q86" s="1" t="s">
        <v>715</v>
      </c>
      <c r="R86" s="1" t="s">
        <v>1242</v>
      </c>
      <c r="S86" s="1" t="s">
        <v>717</v>
      </c>
      <c r="T86" s="1" t="s">
        <v>718</v>
      </c>
      <c r="U86" s="1" t="s">
        <v>719</v>
      </c>
      <c r="V86" s="1" t="s">
        <v>727</v>
      </c>
    </row>
    <row r="87" s="1" customFormat="1" spans="1:22">
      <c r="A87" s="3">
        <v>999222239164949</v>
      </c>
      <c r="B87" s="1" t="s">
        <v>1231</v>
      </c>
      <c r="C87" s="1" t="s">
        <v>1243</v>
      </c>
      <c r="D87" s="1" t="s">
        <v>1244</v>
      </c>
      <c r="E87" s="1" t="s">
        <v>1245</v>
      </c>
      <c r="F87" s="1" t="s">
        <v>704</v>
      </c>
      <c r="G87" s="1" t="s">
        <v>708</v>
      </c>
      <c r="H87" s="1" t="s">
        <v>709</v>
      </c>
      <c r="I87" s="1" t="s">
        <v>1246</v>
      </c>
      <c r="J87" s="1" t="s">
        <v>30</v>
      </c>
      <c r="K87" s="1" t="s">
        <v>1247</v>
      </c>
      <c r="L87" s="1" t="s">
        <v>1247</v>
      </c>
      <c r="M87" s="1" t="s">
        <v>712</v>
      </c>
      <c r="N87" s="1" t="s">
        <v>712</v>
      </c>
      <c r="O87" s="1" t="s">
        <v>713</v>
      </c>
      <c r="P87" s="1" t="s">
        <v>714</v>
      </c>
      <c r="Q87" s="1" t="s">
        <v>715</v>
      </c>
      <c r="R87" s="1" t="s">
        <v>1248</v>
      </c>
      <c r="S87" s="1" t="s">
        <v>717</v>
      </c>
      <c r="T87" s="1" t="s">
        <v>718</v>
      </c>
      <c r="U87" s="1" t="s">
        <v>719</v>
      </c>
      <c r="V87" s="1" t="s">
        <v>727</v>
      </c>
    </row>
    <row r="88" s="1" customFormat="1" spans="1:22">
      <c r="A88" s="3">
        <v>999222231493041</v>
      </c>
      <c r="B88" s="1" t="s">
        <v>1249</v>
      </c>
      <c r="C88" s="1" t="s">
        <v>1250</v>
      </c>
      <c r="D88" s="1" t="s">
        <v>959</v>
      </c>
      <c r="E88" s="1" t="s">
        <v>1251</v>
      </c>
      <c r="F88" s="1" t="s">
        <v>1109</v>
      </c>
      <c r="G88" s="1" t="s">
        <v>708</v>
      </c>
      <c r="H88" s="1" t="s">
        <v>709</v>
      </c>
      <c r="I88" s="1" t="s">
        <v>1252</v>
      </c>
      <c r="J88" s="1" t="s">
        <v>30</v>
      </c>
      <c r="K88" s="1" t="s">
        <v>1253</v>
      </c>
      <c r="L88" s="1" t="s">
        <v>1253</v>
      </c>
      <c r="M88" s="1" t="s">
        <v>712</v>
      </c>
      <c r="N88" s="1" t="s">
        <v>712</v>
      </c>
      <c r="O88" s="1" t="s">
        <v>713</v>
      </c>
      <c r="P88" s="1" t="s">
        <v>714</v>
      </c>
      <c r="Q88" s="1" t="s">
        <v>715</v>
      </c>
      <c r="R88" s="1" t="s">
        <v>1254</v>
      </c>
      <c r="S88" s="1" t="s">
        <v>717</v>
      </c>
      <c r="T88" s="1" t="s">
        <v>718</v>
      </c>
      <c r="U88" s="1" t="s">
        <v>719</v>
      </c>
      <c r="V88" s="1" t="s">
        <v>761</v>
      </c>
    </row>
    <row r="89" s="1" customFormat="1" spans="1:22">
      <c r="A89" s="3">
        <v>999222227060066</v>
      </c>
      <c r="B89" s="1" t="s">
        <v>1249</v>
      </c>
      <c r="C89" s="1" t="s">
        <v>1255</v>
      </c>
      <c r="D89" s="1" t="s">
        <v>1256</v>
      </c>
      <c r="E89" s="1" t="s">
        <v>1257</v>
      </c>
      <c r="F89" s="1" t="s">
        <v>704</v>
      </c>
      <c r="G89" s="1" t="s">
        <v>708</v>
      </c>
      <c r="H89" s="1" t="s">
        <v>709</v>
      </c>
      <c r="I89" s="1" t="s">
        <v>1258</v>
      </c>
      <c r="J89" s="1" t="s">
        <v>30</v>
      </c>
      <c r="K89" s="1" t="s">
        <v>1259</v>
      </c>
      <c r="L89" s="1" t="s">
        <v>1259</v>
      </c>
      <c r="M89" s="1" t="s">
        <v>712</v>
      </c>
      <c r="N89" s="1" t="s">
        <v>712</v>
      </c>
      <c r="O89" s="1" t="s">
        <v>713</v>
      </c>
      <c r="P89" s="1" t="s">
        <v>714</v>
      </c>
      <c r="Q89" s="1" t="s">
        <v>715</v>
      </c>
      <c r="R89" s="1" t="s">
        <v>1260</v>
      </c>
      <c r="S89" s="1" t="s">
        <v>717</v>
      </c>
      <c r="T89" s="1" t="s">
        <v>718</v>
      </c>
      <c r="U89" s="1" t="s">
        <v>719</v>
      </c>
      <c r="V89" s="1" t="s">
        <v>823</v>
      </c>
    </row>
    <row r="90" s="1" customFormat="1" spans="1:22">
      <c r="A90" s="3">
        <v>999222227030862</v>
      </c>
      <c r="B90" s="1" t="s">
        <v>1249</v>
      </c>
      <c r="C90" s="1" t="s">
        <v>1261</v>
      </c>
      <c r="D90" s="1" t="s">
        <v>1256</v>
      </c>
      <c r="E90" s="1" t="s">
        <v>1262</v>
      </c>
      <c r="F90" s="1" t="s">
        <v>704</v>
      </c>
      <c r="G90" s="1" t="s">
        <v>708</v>
      </c>
      <c r="H90" s="1" t="s">
        <v>709</v>
      </c>
      <c r="I90" s="1" t="s">
        <v>1258</v>
      </c>
      <c r="J90" s="1" t="s">
        <v>30</v>
      </c>
      <c r="K90" s="1" t="s">
        <v>1259</v>
      </c>
      <c r="L90" s="1" t="s">
        <v>1259</v>
      </c>
      <c r="M90" s="1" t="s">
        <v>712</v>
      </c>
      <c r="N90" s="1" t="s">
        <v>712</v>
      </c>
      <c r="O90" s="1" t="s">
        <v>713</v>
      </c>
      <c r="P90" s="1" t="s">
        <v>714</v>
      </c>
      <c r="Q90" s="1" t="s">
        <v>715</v>
      </c>
      <c r="R90" s="1" t="s">
        <v>1263</v>
      </c>
      <c r="S90" s="1" t="s">
        <v>717</v>
      </c>
      <c r="T90" s="1" t="s">
        <v>718</v>
      </c>
      <c r="U90" s="1" t="s">
        <v>719</v>
      </c>
      <c r="V90" s="1" t="s">
        <v>823</v>
      </c>
    </row>
    <row r="91" s="1" customFormat="1" spans="1:22">
      <c r="A91" s="3">
        <v>999222222099065</v>
      </c>
      <c r="B91" s="1" t="s">
        <v>1249</v>
      </c>
      <c r="C91" s="1" t="s">
        <v>1264</v>
      </c>
      <c r="D91" s="1" t="s">
        <v>1265</v>
      </c>
      <c r="E91" s="1" t="s">
        <v>1266</v>
      </c>
      <c r="F91" s="1" t="s">
        <v>704</v>
      </c>
      <c r="G91" s="1" t="s">
        <v>708</v>
      </c>
      <c r="H91" s="1" t="s">
        <v>709</v>
      </c>
      <c r="I91" s="1" t="s">
        <v>1267</v>
      </c>
      <c r="J91" s="1" t="s">
        <v>30</v>
      </c>
      <c r="K91" s="1" t="s">
        <v>1268</v>
      </c>
      <c r="L91" s="1" t="s">
        <v>1268</v>
      </c>
      <c r="M91" s="1" t="s">
        <v>712</v>
      </c>
      <c r="N91" s="1" t="s">
        <v>712</v>
      </c>
      <c r="O91" s="1" t="s">
        <v>713</v>
      </c>
      <c r="P91" s="1" t="s">
        <v>714</v>
      </c>
      <c r="Q91" s="1" t="s">
        <v>715</v>
      </c>
      <c r="R91" s="1" t="s">
        <v>1269</v>
      </c>
      <c r="S91" s="1" t="s">
        <v>717</v>
      </c>
      <c r="T91" s="1" t="s">
        <v>718</v>
      </c>
      <c r="U91" s="1" t="s">
        <v>719</v>
      </c>
      <c r="V91" s="1" t="s">
        <v>1038</v>
      </c>
    </row>
    <row r="92" s="1" customFormat="1" spans="1:22">
      <c r="A92" s="3">
        <v>999222221876680</v>
      </c>
      <c r="B92" s="1" t="s">
        <v>1249</v>
      </c>
      <c r="C92" s="1" t="s">
        <v>1270</v>
      </c>
      <c r="D92" s="1" t="s">
        <v>1271</v>
      </c>
      <c r="E92" s="1" t="s">
        <v>1272</v>
      </c>
      <c r="F92" s="1" t="s">
        <v>704</v>
      </c>
      <c r="G92" s="1" t="s">
        <v>708</v>
      </c>
      <c r="H92" s="1" t="s">
        <v>709</v>
      </c>
      <c r="I92" s="1" t="s">
        <v>1273</v>
      </c>
      <c r="J92" s="1" t="s">
        <v>30</v>
      </c>
      <c r="K92" s="1" t="s">
        <v>1274</v>
      </c>
      <c r="L92" s="1" t="s">
        <v>1274</v>
      </c>
      <c r="M92" s="1" t="s">
        <v>712</v>
      </c>
      <c r="N92" s="1" t="s">
        <v>712</v>
      </c>
      <c r="O92" s="1" t="s">
        <v>713</v>
      </c>
      <c r="P92" s="1" t="s">
        <v>714</v>
      </c>
      <c r="Q92" s="1" t="s">
        <v>715</v>
      </c>
      <c r="R92" s="1" t="s">
        <v>1275</v>
      </c>
      <c r="S92" s="1" t="s">
        <v>717</v>
      </c>
      <c r="T92" s="1" t="s">
        <v>718</v>
      </c>
      <c r="U92" s="1" t="s">
        <v>719</v>
      </c>
      <c r="V92" s="1" t="s">
        <v>727</v>
      </c>
    </row>
    <row r="93" s="1" customFormat="1" spans="1:22">
      <c r="A93" s="3">
        <v>22218209271</v>
      </c>
      <c r="B93" s="1" t="s">
        <v>1276</v>
      </c>
      <c r="C93" s="1" t="s">
        <v>1277</v>
      </c>
      <c r="D93" s="1" t="s">
        <v>1173</v>
      </c>
      <c r="E93" s="1" t="s">
        <v>1278</v>
      </c>
      <c r="F93" s="1" t="s">
        <v>879</v>
      </c>
      <c r="G93" s="1" t="s">
        <v>708</v>
      </c>
      <c r="H93" s="1" t="s">
        <v>709</v>
      </c>
      <c r="I93" s="1" t="s">
        <v>1279</v>
      </c>
      <c r="J93" s="1" t="s">
        <v>30</v>
      </c>
      <c r="K93" s="1" t="s">
        <v>1280</v>
      </c>
      <c r="L93" s="1" t="s">
        <v>1280</v>
      </c>
      <c r="M93" s="1" t="s">
        <v>712</v>
      </c>
      <c r="N93" s="1" t="s">
        <v>712</v>
      </c>
      <c r="O93" s="1" t="s">
        <v>713</v>
      </c>
      <c r="P93" s="1" t="s">
        <v>714</v>
      </c>
      <c r="Q93" s="1" t="s">
        <v>715</v>
      </c>
      <c r="R93" s="1" t="s">
        <v>1281</v>
      </c>
      <c r="S93" s="1" t="s">
        <v>717</v>
      </c>
      <c r="T93" s="1" t="s">
        <v>718</v>
      </c>
      <c r="U93" s="1" t="s">
        <v>886</v>
      </c>
      <c r="V93" s="1" t="s">
        <v>747</v>
      </c>
    </row>
    <row r="94" s="1" customFormat="1" spans="1:22">
      <c r="A94" s="3">
        <v>999222217816234</v>
      </c>
      <c r="B94" s="1" t="s">
        <v>1276</v>
      </c>
      <c r="C94" s="1" t="s">
        <v>1282</v>
      </c>
      <c r="D94" s="1" t="s">
        <v>1283</v>
      </c>
      <c r="E94" s="1" t="s">
        <v>1284</v>
      </c>
      <c r="F94" s="1" t="s">
        <v>704</v>
      </c>
      <c r="G94" s="1" t="s">
        <v>708</v>
      </c>
      <c r="H94" s="1" t="s">
        <v>709</v>
      </c>
      <c r="I94" s="1" t="s">
        <v>1285</v>
      </c>
      <c r="J94" s="1" t="s">
        <v>30</v>
      </c>
      <c r="K94" s="1" t="s">
        <v>1286</v>
      </c>
      <c r="L94" s="1" t="s">
        <v>1286</v>
      </c>
      <c r="M94" s="1" t="s">
        <v>712</v>
      </c>
      <c r="N94" s="1" t="s">
        <v>712</v>
      </c>
      <c r="O94" s="1" t="s">
        <v>713</v>
      </c>
      <c r="P94" s="1" t="s">
        <v>714</v>
      </c>
      <c r="Q94" s="1" t="s">
        <v>715</v>
      </c>
      <c r="R94" s="1" t="s">
        <v>1287</v>
      </c>
      <c r="S94" s="1" t="s">
        <v>717</v>
      </c>
      <c r="T94" s="1" t="s">
        <v>718</v>
      </c>
      <c r="U94" s="1" t="s">
        <v>719</v>
      </c>
      <c r="V94" s="1" t="s">
        <v>937</v>
      </c>
    </row>
    <row r="95" s="1" customFormat="1" spans="1:22">
      <c r="A95" s="3">
        <v>999222188938396</v>
      </c>
      <c r="B95" s="1" t="s">
        <v>1288</v>
      </c>
      <c r="C95" s="1" t="s">
        <v>1289</v>
      </c>
      <c r="D95" s="1" t="s">
        <v>1290</v>
      </c>
      <c r="E95" s="1" t="s">
        <v>1291</v>
      </c>
      <c r="F95" s="1" t="s">
        <v>879</v>
      </c>
      <c r="G95" s="1" t="s">
        <v>708</v>
      </c>
      <c r="H95" s="1" t="s">
        <v>709</v>
      </c>
      <c r="I95" s="1" t="s">
        <v>1292</v>
      </c>
      <c r="J95" s="1" t="s">
        <v>30</v>
      </c>
      <c r="K95" s="1" t="s">
        <v>1293</v>
      </c>
      <c r="L95" s="1" t="s">
        <v>1293</v>
      </c>
      <c r="M95" s="1" t="s">
        <v>712</v>
      </c>
      <c r="N95" s="1" t="s">
        <v>712</v>
      </c>
      <c r="O95" s="1" t="s">
        <v>713</v>
      </c>
      <c r="P95" s="1" t="s">
        <v>714</v>
      </c>
      <c r="Q95" s="1" t="s">
        <v>715</v>
      </c>
      <c r="R95" s="1" t="s">
        <v>1294</v>
      </c>
      <c r="S95" s="1" t="s">
        <v>717</v>
      </c>
      <c r="T95" s="1" t="s">
        <v>718</v>
      </c>
      <c r="U95" s="1" t="s">
        <v>886</v>
      </c>
      <c r="V95" s="1" t="s">
        <v>747</v>
      </c>
    </row>
    <row r="96" s="1" customFormat="1" spans="1:22">
      <c r="A96" s="3">
        <v>999222188150238</v>
      </c>
      <c r="B96" s="1" t="s">
        <v>1288</v>
      </c>
      <c r="C96" s="1" t="s">
        <v>1295</v>
      </c>
      <c r="D96" s="1" t="s">
        <v>1296</v>
      </c>
      <c r="E96" s="1" t="s">
        <v>1297</v>
      </c>
      <c r="F96" s="1" t="s">
        <v>704</v>
      </c>
      <c r="G96" s="1" t="s">
        <v>708</v>
      </c>
      <c r="H96" s="1" t="s">
        <v>709</v>
      </c>
      <c r="I96" s="1" t="s">
        <v>1298</v>
      </c>
      <c r="J96" s="1" t="s">
        <v>30</v>
      </c>
      <c r="K96" s="1" t="s">
        <v>1299</v>
      </c>
      <c r="L96" s="1" t="s">
        <v>1299</v>
      </c>
      <c r="M96" s="1" t="s">
        <v>712</v>
      </c>
      <c r="N96" s="1" t="s">
        <v>712</v>
      </c>
      <c r="O96" s="1" t="s">
        <v>713</v>
      </c>
      <c r="P96" s="1" t="s">
        <v>714</v>
      </c>
      <c r="Q96" s="1" t="s">
        <v>715</v>
      </c>
      <c r="R96" s="1" t="s">
        <v>1300</v>
      </c>
      <c r="S96" s="1" t="s">
        <v>717</v>
      </c>
      <c r="T96" s="1" t="s">
        <v>718</v>
      </c>
      <c r="U96" s="1" t="s">
        <v>719</v>
      </c>
      <c r="V96" s="1" t="s">
        <v>1038</v>
      </c>
    </row>
    <row r="97" s="1" customFormat="1" spans="1:22">
      <c r="A97" s="3">
        <v>999222173423546</v>
      </c>
      <c r="B97" s="1" t="s">
        <v>1301</v>
      </c>
      <c r="C97" s="1" t="s">
        <v>1302</v>
      </c>
      <c r="D97" s="1" t="s">
        <v>1303</v>
      </c>
      <c r="E97" s="1" t="s">
        <v>1304</v>
      </c>
      <c r="F97" s="1" t="s">
        <v>1109</v>
      </c>
      <c r="G97" s="1" t="s">
        <v>708</v>
      </c>
      <c r="H97" s="1" t="s">
        <v>709</v>
      </c>
      <c r="I97" s="1" t="s">
        <v>1305</v>
      </c>
      <c r="J97" s="1" t="s">
        <v>30</v>
      </c>
      <c r="K97" s="1" t="s">
        <v>1306</v>
      </c>
      <c r="L97" s="1" t="s">
        <v>1306</v>
      </c>
      <c r="M97" s="1" t="s">
        <v>712</v>
      </c>
      <c r="N97" s="1" t="s">
        <v>712</v>
      </c>
      <c r="O97" s="1" t="s">
        <v>713</v>
      </c>
      <c r="P97" s="1" t="s">
        <v>714</v>
      </c>
      <c r="Q97" s="1" t="s">
        <v>715</v>
      </c>
      <c r="R97" s="1" t="s">
        <v>1307</v>
      </c>
      <c r="S97" s="1" t="s">
        <v>717</v>
      </c>
      <c r="T97" s="1" t="s">
        <v>718</v>
      </c>
      <c r="U97" s="1" t="s">
        <v>719</v>
      </c>
      <c r="V97" s="1" t="s">
        <v>1058</v>
      </c>
    </row>
    <row r="98" s="1" customFormat="1" spans="1:22">
      <c r="A98" s="3">
        <v>999222162169884</v>
      </c>
      <c r="B98" s="1" t="s">
        <v>1308</v>
      </c>
      <c r="C98" s="1" t="s">
        <v>1309</v>
      </c>
      <c r="D98" s="1" t="s">
        <v>1310</v>
      </c>
      <c r="E98" s="1" t="s">
        <v>1311</v>
      </c>
      <c r="F98" s="1" t="s">
        <v>879</v>
      </c>
      <c r="G98" s="1" t="s">
        <v>708</v>
      </c>
      <c r="H98" s="1" t="s">
        <v>709</v>
      </c>
      <c r="I98" s="1" t="s">
        <v>1312</v>
      </c>
      <c r="J98" s="1" t="s">
        <v>30</v>
      </c>
      <c r="K98" s="1" t="s">
        <v>1313</v>
      </c>
      <c r="L98" s="1" t="s">
        <v>1313</v>
      </c>
      <c r="M98" s="1" t="s">
        <v>712</v>
      </c>
      <c r="N98" s="1" t="s">
        <v>712</v>
      </c>
      <c r="O98" s="1" t="s">
        <v>713</v>
      </c>
      <c r="P98" s="1" t="s">
        <v>714</v>
      </c>
      <c r="Q98" s="1" t="s">
        <v>715</v>
      </c>
      <c r="R98" s="1" t="s">
        <v>1314</v>
      </c>
      <c r="S98" s="1" t="s">
        <v>717</v>
      </c>
      <c r="T98" s="1" t="s">
        <v>718</v>
      </c>
      <c r="U98" s="1" t="s">
        <v>719</v>
      </c>
      <c r="V98" s="1" t="s">
        <v>761</v>
      </c>
    </row>
    <row r="99" s="1" customFormat="1" spans="1:22">
      <c r="A99" s="3">
        <v>999222161571100</v>
      </c>
      <c r="B99" s="1" t="s">
        <v>1308</v>
      </c>
      <c r="C99" s="1" t="s">
        <v>1315</v>
      </c>
      <c r="D99" s="1" t="s">
        <v>1085</v>
      </c>
      <c r="E99" s="1" t="s">
        <v>1316</v>
      </c>
      <c r="F99" s="1" t="s">
        <v>704</v>
      </c>
      <c r="G99" s="1" t="s">
        <v>708</v>
      </c>
      <c r="H99" s="1" t="s">
        <v>709</v>
      </c>
      <c r="I99" s="1" t="s">
        <v>1317</v>
      </c>
      <c r="J99" s="1" t="s">
        <v>30</v>
      </c>
      <c r="K99" s="1" t="s">
        <v>1318</v>
      </c>
      <c r="L99" s="1" t="s">
        <v>1318</v>
      </c>
      <c r="M99" s="1" t="s">
        <v>712</v>
      </c>
      <c r="N99" s="1" t="s">
        <v>712</v>
      </c>
      <c r="O99" s="1" t="s">
        <v>713</v>
      </c>
      <c r="P99" s="1" t="s">
        <v>714</v>
      </c>
      <c r="Q99" s="1" t="s">
        <v>715</v>
      </c>
      <c r="R99" s="1" t="s">
        <v>1319</v>
      </c>
      <c r="S99" s="1" t="s">
        <v>717</v>
      </c>
      <c r="T99" s="1" t="s">
        <v>718</v>
      </c>
      <c r="U99" s="1" t="s">
        <v>719</v>
      </c>
      <c r="V99" s="1" t="s">
        <v>1090</v>
      </c>
    </row>
    <row r="100" s="1" customFormat="1" spans="1:22">
      <c r="A100" s="3">
        <v>999222145873680</v>
      </c>
      <c r="B100" s="1" t="s">
        <v>1320</v>
      </c>
      <c r="C100" s="1" t="s">
        <v>1321</v>
      </c>
      <c r="D100" s="1" t="s">
        <v>1322</v>
      </c>
      <c r="E100" s="1" t="s">
        <v>1323</v>
      </c>
      <c r="F100" s="1" t="s">
        <v>1109</v>
      </c>
      <c r="G100" s="1" t="s">
        <v>708</v>
      </c>
      <c r="H100" s="1" t="s">
        <v>709</v>
      </c>
      <c r="I100" s="1" t="s">
        <v>1324</v>
      </c>
      <c r="J100" s="1" t="s">
        <v>30</v>
      </c>
      <c r="K100" s="1" t="s">
        <v>1325</v>
      </c>
      <c r="L100" s="1" t="s">
        <v>1325</v>
      </c>
      <c r="M100" s="1" t="s">
        <v>712</v>
      </c>
      <c r="N100" s="1" t="s">
        <v>712</v>
      </c>
      <c r="O100" s="1" t="s">
        <v>713</v>
      </c>
      <c r="P100" s="1" t="s">
        <v>714</v>
      </c>
      <c r="Q100" s="1" t="s">
        <v>715</v>
      </c>
      <c r="R100" s="1" t="s">
        <v>1326</v>
      </c>
      <c r="S100" s="1" t="s">
        <v>717</v>
      </c>
      <c r="T100" s="1" t="s">
        <v>718</v>
      </c>
      <c r="U100" s="1" t="s">
        <v>886</v>
      </c>
      <c r="V100" s="1" t="s">
        <v>747</v>
      </c>
    </row>
    <row r="101" s="1" customFormat="1" spans="1:22">
      <c r="A101" s="3">
        <v>999222145809064</v>
      </c>
      <c r="B101" s="1" t="s">
        <v>1320</v>
      </c>
      <c r="C101" s="1" t="s">
        <v>1327</v>
      </c>
      <c r="D101" s="1" t="s">
        <v>1328</v>
      </c>
      <c r="E101" s="1" t="s">
        <v>1329</v>
      </c>
      <c r="F101" s="1" t="s">
        <v>1109</v>
      </c>
      <c r="G101" s="1" t="s">
        <v>708</v>
      </c>
      <c r="H101" s="1" t="s">
        <v>709</v>
      </c>
      <c r="I101" s="1" t="s">
        <v>1330</v>
      </c>
      <c r="J101" s="1" t="s">
        <v>30</v>
      </c>
      <c r="K101" s="1" t="s">
        <v>1331</v>
      </c>
      <c r="L101" s="1" t="s">
        <v>1331</v>
      </c>
      <c r="M101" s="1" t="s">
        <v>712</v>
      </c>
      <c r="N101" s="1" t="s">
        <v>712</v>
      </c>
      <c r="O101" s="1" t="s">
        <v>713</v>
      </c>
      <c r="P101" s="1" t="s">
        <v>714</v>
      </c>
      <c r="Q101" s="1" t="s">
        <v>715</v>
      </c>
      <c r="R101" s="1" t="s">
        <v>1332</v>
      </c>
      <c r="S101" s="1" t="s">
        <v>717</v>
      </c>
      <c r="T101" s="1" t="s">
        <v>718</v>
      </c>
      <c r="U101" s="1" t="s">
        <v>719</v>
      </c>
      <c r="V101" s="1" t="s">
        <v>727</v>
      </c>
    </row>
    <row r="102" s="1" customFormat="1" spans="1:22">
      <c r="A102" s="3">
        <v>999222130986293</v>
      </c>
      <c r="B102" s="1" t="s">
        <v>1333</v>
      </c>
      <c r="C102" s="1" t="s">
        <v>1334</v>
      </c>
      <c r="D102" s="1" t="s">
        <v>1335</v>
      </c>
      <c r="E102" s="1" t="s">
        <v>1336</v>
      </c>
      <c r="F102" s="1" t="s">
        <v>879</v>
      </c>
      <c r="G102" s="1" t="s">
        <v>708</v>
      </c>
      <c r="H102" s="1" t="s">
        <v>709</v>
      </c>
      <c r="I102" s="1" t="s">
        <v>1337</v>
      </c>
      <c r="J102" s="1" t="s">
        <v>30</v>
      </c>
      <c r="K102" s="1" t="s">
        <v>1338</v>
      </c>
      <c r="L102" s="1" t="s">
        <v>1338</v>
      </c>
      <c r="M102" s="1" t="s">
        <v>712</v>
      </c>
      <c r="N102" s="1" t="s">
        <v>712</v>
      </c>
      <c r="O102" s="1" t="s">
        <v>713</v>
      </c>
      <c r="P102" s="1" t="s">
        <v>714</v>
      </c>
      <c r="Q102" s="1" t="s">
        <v>715</v>
      </c>
      <c r="R102" s="1" t="s">
        <v>1339</v>
      </c>
      <c r="S102" s="1" t="s">
        <v>717</v>
      </c>
      <c r="T102" s="1" t="s">
        <v>718</v>
      </c>
      <c r="U102" s="1" t="s">
        <v>719</v>
      </c>
      <c r="V102" s="1" t="s">
        <v>761</v>
      </c>
    </row>
    <row r="103" s="1" customFormat="1" spans="1:22">
      <c r="A103" s="3">
        <v>999222126547121</v>
      </c>
      <c r="B103" s="1" t="s">
        <v>1333</v>
      </c>
      <c r="C103" s="1" t="s">
        <v>1340</v>
      </c>
      <c r="D103" s="1" t="s">
        <v>1341</v>
      </c>
      <c r="E103" s="1" t="s">
        <v>1342</v>
      </c>
      <c r="F103" s="1" t="s">
        <v>704</v>
      </c>
      <c r="G103" s="1" t="s">
        <v>708</v>
      </c>
      <c r="H103" s="1" t="s">
        <v>709</v>
      </c>
      <c r="I103" s="1" t="s">
        <v>1343</v>
      </c>
      <c r="J103" s="1" t="s">
        <v>30</v>
      </c>
      <c r="K103" s="1" t="s">
        <v>1344</v>
      </c>
      <c r="L103" s="1" t="s">
        <v>1344</v>
      </c>
      <c r="M103" s="1" t="s">
        <v>712</v>
      </c>
      <c r="N103" s="1" t="s">
        <v>712</v>
      </c>
      <c r="O103" s="1" t="s">
        <v>713</v>
      </c>
      <c r="P103" s="1" t="s">
        <v>714</v>
      </c>
      <c r="Q103" s="1" t="s">
        <v>715</v>
      </c>
      <c r="R103" s="1" t="s">
        <v>1345</v>
      </c>
      <c r="S103" s="1" t="s">
        <v>717</v>
      </c>
      <c r="T103" s="1" t="s">
        <v>718</v>
      </c>
      <c r="U103" s="1" t="s">
        <v>719</v>
      </c>
      <c r="V103" s="1" t="s">
        <v>761</v>
      </c>
    </row>
    <row r="104" s="1" customFormat="1" spans="1:22">
      <c r="A104" s="3">
        <v>999222122650650</v>
      </c>
      <c r="B104" s="1" t="s">
        <v>1346</v>
      </c>
      <c r="C104" s="1" t="s">
        <v>1347</v>
      </c>
      <c r="D104" s="1" t="s">
        <v>1348</v>
      </c>
      <c r="E104" s="1" t="s">
        <v>1349</v>
      </c>
      <c r="F104" s="1" t="s">
        <v>704</v>
      </c>
      <c r="G104" s="1" t="s">
        <v>708</v>
      </c>
      <c r="H104" s="1" t="s">
        <v>709</v>
      </c>
      <c r="I104" s="1" t="s">
        <v>1350</v>
      </c>
      <c r="J104" s="1" t="s">
        <v>30</v>
      </c>
      <c r="K104" s="1" t="s">
        <v>1351</v>
      </c>
      <c r="L104" s="1" t="s">
        <v>1351</v>
      </c>
      <c r="M104" s="1" t="s">
        <v>712</v>
      </c>
      <c r="N104" s="1" t="s">
        <v>712</v>
      </c>
      <c r="O104" s="1" t="s">
        <v>713</v>
      </c>
      <c r="P104" s="1" t="s">
        <v>714</v>
      </c>
      <c r="Q104" s="1" t="s">
        <v>715</v>
      </c>
      <c r="R104" s="1" t="s">
        <v>1352</v>
      </c>
      <c r="S104" s="1" t="s">
        <v>717</v>
      </c>
      <c r="T104" s="1" t="s">
        <v>718</v>
      </c>
      <c r="U104" s="1" t="s">
        <v>719</v>
      </c>
      <c r="V104" s="1" t="s">
        <v>761</v>
      </c>
    </row>
    <row r="105" s="1" customFormat="1" spans="1:22">
      <c r="A105" s="3">
        <v>999222113756240</v>
      </c>
      <c r="B105" s="1" t="s">
        <v>1353</v>
      </c>
      <c r="C105" s="1" t="s">
        <v>1354</v>
      </c>
      <c r="D105" s="1" t="s">
        <v>1348</v>
      </c>
      <c r="E105" s="1" t="s">
        <v>1355</v>
      </c>
      <c r="F105" s="1" t="s">
        <v>1059</v>
      </c>
      <c r="G105" s="1" t="s">
        <v>708</v>
      </c>
      <c r="H105" s="1" t="s">
        <v>709</v>
      </c>
      <c r="I105" s="1" t="s">
        <v>1356</v>
      </c>
      <c r="J105" s="1" t="s">
        <v>30</v>
      </c>
      <c r="K105" s="1" t="s">
        <v>1357</v>
      </c>
      <c r="L105" s="1" t="s">
        <v>1357</v>
      </c>
      <c r="M105" s="1" t="s">
        <v>712</v>
      </c>
      <c r="N105" s="1" t="s">
        <v>712</v>
      </c>
      <c r="O105" s="1" t="s">
        <v>713</v>
      </c>
      <c r="P105" s="1" t="s">
        <v>714</v>
      </c>
      <c r="Q105" s="1" t="s">
        <v>715</v>
      </c>
      <c r="R105" s="1" t="s">
        <v>1358</v>
      </c>
      <c r="S105" s="1" t="s">
        <v>717</v>
      </c>
      <c r="T105" s="1" t="s">
        <v>718</v>
      </c>
      <c r="U105" s="1" t="s">
        <v>886</v>
      </c>
      <c r="V105" s="1" t="s">
        <v>761</v>
      </c>
    </row>
    <row r="106" s="1" customFormat="1" spans="1:22">
      <c r="A106" s="3">
        <v>22099952460</v>
      </c>
      <c r="B106" s="1" t="s">
        <v>1359</v>
      </c>
      <c r="C106" s="1" t="s">
        <v>1360</v>
      </c>
      <c r="D106" s="1" t="s">
        <v>1361</v>
      </c>
      <c r="E106" s="1" t="s">
        <v>1362</v>
      </c>
      <c r="F106" s="1" t="s">
        <v>704</v>
      </c>
      <c r="G106" s="1" t="s">
        <v>708</v>
      </c>
      <c r="H106" s="1" t="s">
        <v>709</v>
      </c>
      <c r="I106" s="1" t="s">
        <v>1363</v>
      </c>
      <c r="J106" s="1" t="s">
        <v>30</v>
      </c>
      <c r="K106" s="1" t="s">
        <v>1364</v>
      </c>
      <c r="L106" s="1" t="s">
        <v>1364</v>
      </c>
      <c r="M106" s="1" t="s">
        <v>712</v>
      </c>
      <c r="N106" s="1" t="s">
        <v>712</v>
      </c>
      <c r="O106" s="1" t="s">
        <v>713</v>
      </c>
      <c r="P106" s="1" t="s">
        <v>714</v>
      </c>
      <c r="Q106" s="1" t="s">
        <v>715</v>
      </c>
      <c r="R106" s="1" t="s">
        <v>1365</v>
      </c>
      <c r="S106" s="1" t="s">
        <v>717</v>
      </c>
      <c r="T106" s="1" t="s">
        <v>718</v>
      </c>
      <c r="U106" s="1" t="s">
        <v>719</v>
      </c>
      <c r="V106" s="1" t="s">
        <v>720</v>
      </c>
    </row>
    <row r="107" s="1" customFormat="1" spans="1:22">
      <c r="A107" s="3">
        <v>999222092482572</v>
      </c>
      <c r="B107" s="1" t="s">
        <v>1366</v>
      </c>
      <c r="C107" s="1" t="s">
        <v>1367</v>
      </c>
      <c r="D107" s="1" t="s">
        <v>1368</v>
      </c>
      <c r="E107" s="1" t="s">
        <v>1369</v>
      </c>
      <c r="F107" s="1" t="s">
        <v>704</v>
      </c>
      <c r="G107" s="1" t="s">
        <v>708</v>
      </c>
      <c r="H107" s="1" t="s">
        <v>709</v>
      </c>
      <c r="I107" s="1" t="s">
        <v>1370</v>
      </c>
      <c r="J107" s="1" t="s">
        <v>30</v>
      </c>
      <c r="K107" s="1" t="s">
        <v>1371</v>
      </c>
      <c r="L107" s="1" t="s">
        <v>1371</v>
      </c>
      <c r="M107" s="1" t="s">
        <v>712</v>
      </c>
      <c r="N107" s="1" t="s">
        <v>712</v>
      </c>
      <c r="O107" s="1" t="s">
        <v>713</v>
      </c>
      <c r="P107" s="1" t="s">
        <v>714</v>
      </c>
      <c r="Q107" s="1" t="s">
        <v>715</v>
      </c>
      <c r="R107" s="1" t="s">
        <v>1372</v>
      </c>
      <c r="S107" s="1" t="s">
        <v>717</v>
      </c>
      <c r="T107" s="1" t="s">
        <v>718</v>
      </c>
      <c r="U107" s="1" t="s">
        <v>886</v>
      </c>
      <c r="V107" s="1" t="s">
        <v>747</v>
      </c>
    </row>
    <row r="108" s="1" customFormat="1" spans="1:22">
      <c r="A108" s="3">
        <v>999222087711927</v>
      </c>
      <c r="B108" s="1" t="s">
        <v>1366</v>
      </c>
      <c r="C108" s="1" t="s">
        <v>1373</v>
      </c>
      <c r="D108" s="1" t="s">
        <v>1374</v>
      </c>
      <c r="E108" s="1" t="s">
        <v>1375</v>
      </c>
      <c r="F108" s="1" t="s">
        <v>1059</v>
      </c>
      <c r="G108" s="1" t="s">
        <v>708</v>
      </c>
      <c r="H108" s="1" t="s">
        <v>709</v>
      </c>
      <c r="I108" s="1" t="s">
        <v>1376</v>
      </c>
      <c r="J108" s="1" t="s">
        <v>30</v>
      </c>
      <c r="K108" s="1" t="s">
        <v>1377</v>
      </c>
      <c r="L108" s="1" t="s">
        <v>1377</v>
      </c>
      <c r="M108" s="1" t="s">
        <v>712</v>
      </c>
      <c r="N108" s="1" t="s">
        <v>712</v>
      </c>
      <c r="O108" s="1" t="s">
        <v>713</v>
      </c>
      <c r="P108" s="1" t="s">
        <v>714</v>
      </c>
      <c r="Q108" s="1" t="s">
        <v>715</v>
      </c>
      <c r="R108" s="1" t="s">
        <v>1378</v>
      </c>
      <c r="S108" s="1" t="s">
        <v>717</v>
      </c>
      <c r="T108" s="1" t="s">
        <v>718</v>
      </c>
      <c r="U108" s="1" t="s">
        <v>719</v>
      </c>
      <c r="V108" s="1" t="s">
        <v>761</v>
      </c>
    </row>
    <row r="109" s="1" customFormat="1" spans="1:22">
      <c r="A109" s="3">
        <v>999222058048086</v>
      </c>
      <c r="B109" s="1" t="s">
        <v>1379</v>
      </c>
      <c r="C109" s="1" t="s">
        <v>1380</v>
      </c>
      <c r="D109" s="1" t="s">
        <v>1381</v>
      </c>
      <c r="E109" s="1" t="s">
        <v>1382</v>
      </c>
      <c r="F109" s="1" t="s">
        <v>1059</v>
      </c>
      <c r="G109" s="1" t="s">
        <v>708</v>
      </c>
      <c r="H109" s="1" t="s">
        <v>709</v>
      </c>
      <c r="I109" s="1" t="s">
        <v>1383</v>
      </c>
      <c r="J109" s="1" t="s">
        <v>30</v>
      </c>
      <c r="K109" s="1" t="s">
        <v>1384</v>
      </c>
      <c r="L109" s="1" t="s">
        <v>1384</v>
      </c>
      <c r="M109" s="1" t="s">
        <v>712</v>
      </c>
      <c r="N109" s="1" t="s">
        <v>712</v>
      </c>
      <c r="O109" s="1" t="s">
        <v>713</v>
      </c>
      <c r="P109" s="1" t="s">
        <v>714</v>
      </c>
      <c r="Q109" s="1" t="s">
        <v>715</v>
      </c>
      <c r="R109" s="1" t="s">
        <v>1385</v>
      </c>
      <c r="S109" s="1" t="s">
        <v>717</v>
      </c>
      <c r="T109" s="1" t="s">
        <v>718</v>
      </c>
      <c r="U109" s="1" t="s">
        <v>719</v>
      </c>
      <c r="V109" s="1" t="s">
        <v>761</v>
      </c>
    </row>
    <row r="110" s="1" customFormat="1" spans="1:22">
      <c r="A110" s="3">
        <v>999222047033624</v>
      </c>
      <c r="B110" s="1" t="s">
        <v>1386</v>
      </c>
      <c r="C110" s="1" t="s">
        <v>1387</v>
      </c>
      <c r="D110" s="1" t="s">
        <v>1388</v>
      </c>
      <c r="E110" s="1" t="s">
        <v>1389</v>
      </c>
      <c r="F110" s="1" t="s">
        <v>879</v>
      </c>
      <c r="G110" s="1" t="s">
        <v>708</v>
      </c>
      <c r="H110" s="1" t="s">
        <v>709</v>
      </c>
      <c r="I110" s="1" t="s">
        <v>1390</v>
      </c>
      <c r="J110" s="1" t="s">
        <v>30</v>
      </c>
      <c r="K110" s="1" t="s">
        <v>1391</v>
      </c>
      <c r="L110" s="1" t="s">
        <v>1391</v>
      </c>
      <c r="M110" s="1" t="s">
        <v>712</v>
      </c>
      <c r="N110" s="1" t="s">
        <v>712</v>
      </c>
      <c r="O110" s="1" t="s">
        <v>713</v>
      </c>
      <c r="P110" s="1" t="s">
        <v>714</v>
      </c>
      <c r="Q110" s="1" t="s">
        <v>715</v>
      </c>
      <c r="R110" s="1" t="s">
        <v>1392</v>
      </c>
      <c r="S110" s="1" t="s">
        <v>717</v>
      </c>
      <c r="T110" s="1" t="s">
        <v>718</v>
      </c>
      <c r="U110" s="1" t="s">
        <v>719</v>
      </c>
      <c r="V110" s="1" t="s">
        <v>1058</v>
      </c>
    </row>
    <row r="111" s="1" customFormat="1" spans="1:22">
      <c r="A111" s="3">
        <v>999222041112807</v>
      </c>
      <c r="B111" s="1" t="s">
        <v>1393</v>
      </c>
      <c r="C111" s="1" t="s">
        <v>1394</v>
      </c>
      <c r="D111" s="1" t="s">
        <v>1395</v>
      </c>
      <c r="E111" s="1" t="s">
        <v>1396</v>
      </c>
      <c r="F111" s="1" t="s">
        <v>704</v>
      </c>
      <c r="G111" s="1" t="s">
        <v>708</v>
      </c>
      <c r="H111" s="1" t="s">
        <v>709</v>
      </c>
      <c r="I111" s="1" t="s">
        <v>1397</v>
      </c>
      <c r="J111" s="1" t="s">
        <v>30</v>
      </c>
      <c r="K111" s="1" t="s">
        <v>1398</v>
      </c>
      <c r="L111" s="1" t="s">
        <v>1398</v>
      </c>
      <c r="M111" s="1" t="s">
        <v>712</v>
      </c>
      <c r="N111" s="1" t="s">
        <v>712</v>
      </c>
      <c r="O111" s="1" t="s">
        <v>713</v>
      </c>
      <c r="P111" s="1" t="s">
        <v>714</v>
      </c>
      <c r="Q111" s="1" t="s">
        <v>715</v>
      </c>
      <c r="R111" s="1" t="s">
        <v>1399</v>
      </c>
      <c r="S111" s="1" t="s">
        <v>717</v>
      </c>
      <c r="T111" s="1" t="s">
        <v>718</v>
      </c>
      <c r="U111" s="1" t="s">
        <v>719</v>
      </c>
      <c r="V111" s="1" t="s">
        <v>1400</v>
      </c>
    </row>
    <row r="112" s="1" customFormat="1" spans="1:22">
      <c r="A112" s="3">
        <v>999222029807874</v>
      </c>
      <c r="B112" s="1" t="s">
        <v>1401</v>
      </c>
      <c r="C112" s="1" t="s">
        <v>1402</v>
      </c>
      <c r="D112" s="1" t="s">
        <v>1403</v>
      </c>
      <c r="E112" s="1" t="s">
        <v>1404</v>
      </c>
      <c r="F112" s="1" t="s">
        <v>879</v>
      </c>
      <c r="G112" s="1" t="s">
        <v>708</v>
      </c>
      <c r="H112" s="1" t="s">
        <v>709</v>
      </c>
      <c r="I112" s="1" t="s">
        <v>1405</v>
      </c>
      <c r="J112" s="1" t="s">
        <v>30</v>
      </c>
      <c r="K112" s="1" t="s">
        <v>1406</v>
      </c>
      <c r="L112" s="1" t="s">
        <v>1406</v>
      </c>
      <c r="M112" s="1" t="s">
        <v>712</v>
      </c>
      <c r="N112" s="1" t="s">
        <v>712</v>
      </c>
      <c r="O112" s="1" t="s">
        <v>713</v>
      </c>
      <c r="P112" s="1" t="s">
        <v>714</v>
      </c>
      <c r="Q112" s="1" t="s">
        <v>715</v>
      </c>
      <c r="R112" s="1" t="s">
        <v>1407</v>
      </c>
      <c r="S112" s="1" t="s">
        <v>717</v>
      </c>
      <c r="T112" s="1" t="s">
        <v>718</v>
      </c>
      <c r="U112" s="1" t="s">
        <v>719</v>
      </c>
      <c r="V112" s="1" t="s">
        <v>1090</v>
      </c>
    </row>
    <row r="113" s="1" customFormat="1" spans="1:22">
      <c r="A113" s="3">
        <v>999222023129969</v>
      </c>
      <c r="B113" s="1" t="s">
        <v>1408</v>
      </c>
      <c r="C113" s="1" t="s">
        <v>1409</v>
      </c>
      <c r="D113" s="1" t="s">
        <v>1410</v>
      </c>
      <c r="E113" s="1" t="s">
        <v>1411</v>
      </c>
      <c r="F113" s="1" t="s">
        <v>704</v>
      </c>
      <c r="G113" s="1" t="s">
        <v>708</v>
      </c>
      <c r="H113" s="1" t="s">
        <v>709</v>
      </c>
      <c r="I113" s="1" t="s">
        <v>1412</v>
      </c>
      <c r="J113" s="1" t="s">
        <v>30</v>
      </c>
      <c r="K113" s="1" t="s">
        <v>1413</v>
      </c>
      <c r="L113" s="1" t="s">
        <v>1413</v>
      </c>
      <c r="M113" s="1" t="s">
        <v>712</v>
      </c>
      <c r="N113" s="1" t="s">
        <v>712</v>
      </c>
      <c r="O113" s="1" t="s">
        <v>713</v>
      </c>
      <c r="P113" s="1" t="s">
        <v>714</v>
      </c>
      <c r="Q113" s="1" t="s">
        <v>715</v>
      </c>
      <c r="R113" s="1" t="s">
        <v>1414</v>
      </c>
      <c r="S113" s="1" t="s">
        <v>717</v>
      </c>
      <c r="T113" s="1" t="s">
        <v>718</v>
      </c>
      <c r="U113" s="1" t="s">
        <v>719</v>
      </c>
      <c r="V113" s="1" t="s">
        <v>747</v>
      </c>
    </row>
    <row r="114" s="1" customFormat="1" spans="1:22">
      <c r="A114" s="3">
        <v>999222017074458</v>
      </c>
      <c r="B114" s="1" t="s">
        <v>1415</v>
      </c>
      <c r="C114" s="1" t="s">
        <v>1416</v>
      </c>
      <c r="D114" s="1" t="s">
        <v>1417</v>
      </c>
      <c r="E114" s="1" t="s">
        <v>1418</v>
      </c>
      <c r="F114" s="1" t="s">
        <v>704</v>
      </c>
      <c r="G114" s="1" t="s">
        <v>708</v>
      </c>
      <c r="H114" s="1" t="s">
        <v>709</v>
      </c>
      <c r="I114" s="1" t="s">
        <v>1419</v>
      </c>
      <c r="J114" s="1" t="s">
        <v>30</v>
      </c>
      <c r="K114" s="1" t="s">
        <v>1420</v>
      </c>
      <c r="L114" s="1" t="s">
        <v>1420</v>
      </c>
      <c r="M114" s="1" t="s">
        <v>712</v>
      </c>
      <c r="N114" s="1" t="s">
        <v>712</v>
      </c>
      <c r="O114" s="1" t="s">
        <v>713</v>
      </c>
      <c r="P114" s="1" t="s">
        <v>714</v>
      </c>
      <c r="Q114" s="1" t="s">
        <v>715</v>
      </c>
      <c r="R114" s="1" t="s">
        <v>1421</v>
      </c>
      <c r="S114" s="1" t="s">
        <v>717</v>
      </c>
      <c r="T114" s="1" t="s">
        <v>718</v>
      </c>
      <c r="U114" s="1" t="s">
        <v>719</v>
      </c>
      <c r="V114" s="1" t="s">
        <v>761</v>
      </c>
    </row>
    <row r="115" s="1" customFormat="1" spans="1:22">
      <c r="A115" s="3">
        <v>999221995723382</v>
      </c>
      <c r="B115" s="1" t="s">
        <v>1422</v>
      </c>
      <c r="C115" s="1" t="s">
        <v>1423</v>
      </c>
      <c r="D115" s="1" t="s">
        <v>1424</v>
      </c>
      <c r="E115" s="1" t="s">
        <v>1425</v>
      </c>
      <c r="F115" s="1" t="s">
        <v>704</v>
      </c>
      <c r="G115" s="1" t="s">
        <v>708</v>
      </c>
      <c r="H115" s="1" t="s">
        <v>709</v>
      </c>
      <c r="I115" s="1" t="s">
        <v>1426</v>
      </c>
      <c r="J115" s="1" t="s">
        <v>30</v>
      </c>
      <c r="K115" s="1" t="s">
        <v>1427</v>
      </c>
      <c r="L115" s="1" t="s">
        <v>1427</v>
      </c>
      <c r="M115" s="1" t="s">
        <v>712</v>
      </c>
      <c r="N115" s="1" t="s">
        <v>712</v>
      </c>
      <c r="O115" s="1" t="s">
        <v>713</v>
      </c>
      <c r="P115" s="1" t="s">
        <v>714</v>
      </c>
      <c r="Q115" s="1" t="s">
        <v>715</v>
      </c>
      <c r="R115" s="1" t="s">
        <v>1428</v>
      </c>
      <c r="S115" s="1" t="s">
        <v>717</v>
      </c>
      <c r="T115" s="1" t="s">
        <v>718</v>
      </c>
      <c r="U115" s="1" t="s">
        <v>886</v>
      </c>
      <c r="V115" s="1" t="s">
        <v>823</v>
      </c>
    </row>
    <row r="116" s="1" customFormat="1" spans="1:22">
      <c r="A116" s="3">
        <v>999221893840102</v>
      </c>
      <c r="B116" s="1" t="s">
        <v>1429</v>
      </c>
      <c r="C116" s="1" t="s">
        <v>1430</v>
      </c>
      <c r="D116" s="1" t="s">
        <v>1431</v>
      </c>
      <c r="E116" s="1" t="s">
        <v>1432</v>
      </c>
      <c r="F116" s="1" t="s">
        <v>1109</v>
      </c>
      <c r="G116" s="1" t="s">
        <v>708</v>
      </c>
      <c r="H116" s="1" t="s">
        <v>709</v>
      </c>
      <c r="I116" s="1" t="s">
        <v>1433</v>
      </c>
      <c r="J116" s="1" t="s">
        <v>30</v>
      </c>
      <c r="K116" s="1" t="s">
        <v>1434</v>
      </c>
      <c r="L116" s="1" t="s">
        <v>1434</v>
      </c>
      <c r="M116" s="1" t="s">
        <v>712</v>
      </c>
      <c r="N116" s="1" t="s">
        <v>712</v>
      </c>
      <c r="O116" s="1" t="s">
        <v>713</v>
      </c>
      <c r="P116" s="1" t="s">
        <v>714</v>
      </c>
      <c r="Q116" s="1" t="s">
        <v>715</v>
      </c>
      <c r="R116" s="1" t="s">
        <v>1435</v>
      </c>
      <c r="S116" s="1" t="s">
        <v>717</v>
      </c>
      <c r="T116" s="1" t="s">
        <v>718</v>
      </c>
      <c r="U116" s="1" t="s">
        <v>719</v>
      </c>
      <c r="V116" s="1" t="s">
        <v>720</v>
      </c>
    </row>
    <row r="117" s="1" customFormat="1" spans="1:22">
      <c r="A117" s="1" t="s">
        <v>1436</v>
      </c>
      <c r="B117" s="1" t="s">
        <v>1437</v>
      </c>
      <c r="C117" s="1" t="s">
        <v>1438</v>
      </c>
      <c r="D117" s="1" t="s">
        <v>1439</v>
      </c>
      <c r="E117" s="1" t="s">
        <v>1440</v>
      </c>
      <c r="F117" s="1" t="s">
        <v>704</v>
      </c>
      <c r="G117" s="1" t="s">
        <v>708</v>
      </c>
      <c r="H117" s="1" t="s">
        <v>709</v>
      </c>
      <c r="I117" s="1" t="s">
        <v>713</v>
      </c>
      <c r="J117" s="1" t="s">
        <v>1441</v>
      </c>
      <c r="K117" s="1" t="s">
        <v>713</v>
      </c>
      <c r="L117" s="1" t="s">
        <v>713</v>
      </c>
      <c r="M117" s="1" t="s">
        <v>712</v>
      </c>
      <c r="N117" s="1" t="s">
        <v>712</v>
      </c>
      <c r="O117" s="1" t="s">
        <v>713</v>
      </c>
      <c r="P117" s="1" t="s">
        <v>714</v>
      </c>
      <c r="Q117" s="1" t="s">
        <v>715</v>
      </c>
      <c r="R117" s="1" t="s">
        <v>1442</v>
      </c>
      <c r="S117" s="1" t="s">
        <v>717</v>
      </c>
      <c r="T117" s="1" t="s">
        <v>718</v>
      </c>
      <c r="U117" s="1" t="s">
        <v>886</v>
      </c>
      <c r="V117" s="1" t="s">
        <v>1443</v>
      </c>
    </row>
    <row r="118" s="1" customFormat="1" spans="1:22">
      <c r="A118" s="3">
        <v>999221849149289</v>
      </c>
      <c r="B118" s="1" t="s">
        <v>1444</v>
      </c>
      <c r="C118" s="1" t="s">
        <v>1445</v>
      </c>
      <c r="D118" s="1" t="s">
        <v>1446</v>
      </c>
      <c r="E118" s="1" t="s">
        <v>1447</v>
      </c>
      <c r="F118" s="1" t="s">
        <v>1109</v>
      </c>
      <c r="G118" s="1" t="s">
        <v>708</v>
      </c>
      <c r="H118" s="1" t="s">
        <v>709</v>
      </c>
      <c r="I118" s="1" t="s">
        <v>1448</v>
      </c>
      <c r="J118" s="1" t="s">
        <v>30</v>
      </c>
      <c r="K118" s="1" t="s">
        <v>1449</v>
      </c>
      <c r="L118" s="1" t="s">
        <v>1449</v>
      </c>
      <c r="M118" s="1" t="s">
        <v>712</v>
      </c>
      <c r="N118" s="1" t="s">
        <v>712</v>
      </c>
      <c r="O118" s="1" t="s">
        <v>713</v>
      </c>
      <c r="P118" s="1" t="s">
        <v>714</v>
      </c>
      <c r="Q118" s="1" t="s">
        <v>715</v>
      </c>
      <c r="R118" s="1" t="s">
        <v>1450</v>
      </c>
      <c r="S118" s="1" t="s">
        <v>717</v>
      </c>
      <c r="T118" s="1" t="s">
        <v>718</v>
      </c>
      <c r="U118" s="1" t="s">
        <v>719</v>
      </c>
      <c r="V118" s="1" t="s">
        <v>1451</v>
      </c>
    </row>
    <row r="119" s="1" customFormat="1" spans="1:22">
      <c r="A119" s="3">
        <v>21827102122</v>
      </c>
      <c r="B119" s="1" t="s">
        <v>1452</v>
      </c>
      <c r="C119" s="1" t="s">
        <v>1453</v>
      </c>
      <c r="D119" s="1" t="s">
        <v>1454</v>
      </c>
      <c r="E119" s="1" t="s">
        <v>1455</v>
      </c>
      <c r="F119" s="1" t="s">
        <v>1059</v>
      </c>
      <c r="G119" s="1" t="s">
        <v>708</v>
      </c>
      <c r="H119" s="1" t="s">
        <v>709</v>
      </c>
      <c r="I119" s="1" t="s">
        <v>1456</v>
      </c>
      <c r="J119" s="1" t="s">
        <v>30</v>
      </c>
      <c r="K119" s="1" t="s">
        <v>1457</v>
      </c>
      <c r="L119" s="1" t="s">
        <v>1457</v>
      </c>
      <c r="M119" s="1" t="s">
        <v>712</v>
      </c>
      <c r="N119" s="1" t="s">
        <v>712</v>
      </c>
      <c r="O119" s="1" t="s">
        <v>713</v>
      </c>
      <c r="P119" s="1" t="s">
        <v>714</v>
      </c>
      <c r="Q119" s="1" t="s">
        <v>715</v>
      </c>
      <c r="R119" s="1" t="s">
        <v>1458</v>
      </c>
      <c r="S119" s="1" t="s">
        <v>717</v>
      </c>
      <c r="T119" s="1" t="s">
        <v>718</v>
      </c>
      <c r="U119" s="1" t="s">
        <v>719</v>
      </c>
      <c r="V119" s="1" t="s">
        <v>1459</v>
      </c>
    </row>
    <row r="120" s="1" customFormat="1" spans="1:22">
      <c r="A120" s="3">
        <v>21733930041</v>
      </c>
      <c r="B120" s="1" t="s">
        <v>1460</v>
      </c>
      <c r="C120" s="1" t="s">
        <v>1461</v>
      </c>
      <c r="D120" s="1" t="s">
        <v>1462</v>
      </c>
      <c r="E120" s="1" t="s">
        <v>1463</v>
      </c>
      <c r="F120" s="1" t="s">
        <v>1147</v>
      </c>
      <c r="G120" s="1" t="s">
        <v>708</v>
      </c>
      <c r="H120" s="1" t="s">
        <v>709</v>
      </c>
      <c r="I120" s="1" t="s">
        <v>1464</v>
      </c>
      <c r="J120" s="1" t="s">
        <v>30</v>
      </c>
      <c r="K120" s="1" t="s">
        <v>1465</v>
      </c>
      <c r="L120" s="1" t="s">
        <v>1465</v>
      </c>
      <c r="M120" s="1" t="s">
        <v>712</v>
      </c>
      <c r="N120" s="1" t="s">
        <v>712</v>
      </c>
      <c r="O120" s="1" t="s">
        <v>713</v>
      </c>
      <c r="P120" s="1" t="s">
        <v>714</v>
      </c>
      <c r="Q120" s="1" t="s">
        <v>715</v>
      </c>
      <c r="R120" s="1" t="s">
        <v>1466</v>
      </c>
      <c r="S120" s="1" t="s">
        <v>717</v>
      </c>
      <c r="T120" s="1" t="s">
        <v>718</v>
      </c>
      <c r="U120" s="1" t="s">
        <v>719</v>
      </c>
      <c r="V120" s="1" t="s">
        <v>761</v>
      </c>
    </row>
    <row r="121" s="1" customFormat="1" spans="1:22">
      <c r="A121" s="3">
        <v>21624751276</v>
      </c>
      <c r="B121" s="1" t="s">
        <v>1467</v>
      </c>
      <c r="C121" s="1" t="s">
        <v>1468</v>
      </c>
      <c r="D121" s="1" t="s">
        <v>1469</v>
      </c>
      <c r="E121" s="1" t="s">
        <v>1470</v>
      </c>
      <c r="F121" s="1" t="s">
        <v>704</v>
      </c>
      <c r="G121" s="1" t="s">
        <v>708</v>
      </c>
      <c r="H121" s="1" t="s">
        <v>709</v>
      </c>
      <c r="I121" s="1" t="s">
        <v>1471</v>
      </c>
      <c r="J121" s="1" t="s">
        <v>30</v>
      </c>
      <c r="K121" s="1" t="s">
        <v>1472</v>
      </c>
      <c r="L121" s="1" t="s">
        <v>1472</v>
      </c>
      <c r="M121" s="1" t="s">
        <v>712</v>
      </c>
      <c r="N121" s="1" t="s">
        <v>712</v>
      </c>
      <c r="O121" s="1" t="s">
        <v>713</v>
      </c>
      <c r="P121" s="1" t="s">
        <v>714</v>
      </c>
      <c r="Q121" s="1" t="s">
        <v>715</v>
      </c>
      <c r="R121" s="1" t="s">
        <v>1473</v>
      </c>
      <c r="S121" s="1" t="s">
        <v>717</v>
      </c>
      <c r="T121" s="1" t="s">
        <v>718</v>
      </c>
      <c r="U121" s="1" t="s">
        <v>719</v>
      </c>
      <c r="V121" s="1" t="s">
        <v>727</v>
      </c>
    </row>
    <row r="122" s="1" customFormat="1" spans="1:22">
      <c r="A122" s="3">
        <v>21468675960</v>
      </c>
      <c r="B122" s="1" t="s">
        <v>1474</v>
      </c>
      <c r="C122" s="1" t="s">
        <v>1475</v>
      </c>
      <c r="D122" s="1" t="s">
        <v>1476</v>
      </c>
      <c r="E122" s="1" t="s">
        <v>1477</v>
      </c>
      <c r="F122" s="1" t="s">
        <v>879</v>
      </c>
      <c r="G122" s="1" t="s">
        <v>708</v>
      </c>
      <c r="H122" s="1" t="s">
        <v>709</v>
      </c>
      <c r="I122" s="1" t="s">
        <v>1478</v>
      </c>
      <c r="J122" s="1" t="s">
        <v>30</v>
      </c>
      <c r="K122" s="1" t="s">
        <v>1479</v>
      </c>
      <c r="L122" s="1" t="s">
        <v>1479</v>
      </c>
      <c r="M122" s="1" t="s">
        <v>712</v>
      </c>
      <c r="N122" s="1" t="s">
        <v>712</v>
      </c>
      <c r="O122" s="1" t="s">
        <v>713</v>
      </c>
      <c r="P122" s="1" t="s">
        <v>714</v>
      </c>
      <c r="Q122" s="1" t="s">
        <v>715</v>
      </c>
      <c r="R122" s="1" t="s">
        <v>1480</v>
      </c>
      <c r="S122" s="1" t="s">
        <v>717</v>
      </c>
      <c r="T122" s="1" t="s">
        <v>718</v>
      </c>
      <c r="U122" s="1" t="s">
        <v>886</v>
      </c>
      <c r="V122" s="1" t="s">
        <v>761</v>
      </c>
    </row>
    <row r="123" s="1" customFormat="1" spans="1:22">
      <c r="A123" s="3">
        <v>21135812774</v>
      </c>
      <c r="B123" s="1" t="s">
        <v>1481</v>
      </c>
      <c r="C123" s="1" t="s">
        <v>1482</v>
      </c>
      <c r="D123" s="1" t="s">
        <v>1483</v>
      </c>
      <c r="E123" s="1" t="s">
        <v>1484</v>
      </c>
      <c r="F123" s="1" t="s">
        <v>1211</v>
      </c>
      <c r="G123" s="1" t="s">
        <v>708</v>
      </c>
      <c r="H123" s="1" t="s">
        <v>709</v>
      </c>
      <c r="I123" s="1" t="s">
        <v>1485</v>
      </c>
      <c r="J123" s="1" t="s">
        <v>30</v>
      </c>
      <c r="K123" s="1" t="s">
        <v>1486</v>
      </c>
      <c r="L123" s="1" t="s">
        <v>1486</v>
      </c>
      <c r="M123" s="1" t="s">
        <v>712</v>
      </c>
      <c r="N123" s="1" t="s">
        <v>712</v>
      </c>
      <c r="O123" s="1" t="s">
        <v>713</v>
      </c>
      <c r="P123" s="1" t="s">
        <v>714</v>
      </c>
      <c r="Q123" s="1" t="s">
        <v>715</v>
      </c>
      <c r="R123" s="1" t="s">
        <v>1487</v>
      </c>
      <c r="S123" s="1" t="s">
        <v>717</v>
      </c>
      <c r="T123" s="1" t="s">
        <v>718</v>
      </c>
      <c r="U123" s="1" t="s">
        <v>719</v>
      </c>
      <c r="V123" s="1" t="s">
        <v>761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2023-01-29T01:44:41Z</dcterms:created>
  <dcterms:modified xsi:type="dcterms:W3CDTF">2023-01-29T01:51:51Z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ECD374B54BA6412FB4EFC69278F811A5</vt:lpwstr>
  </property>
  <property fmtid="{D5CDD505-2E9C-101B-9397-08002B2CF9AE}" pid="3" name="KSOProductBuildVer">
    <vt:lpwstr>2052-11.1.0.13703</vt:lpwstr>
  </property>
</Properties>
</file>