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对账!$A$1:$I$188</definedName>
  </definedNames>
  <calcPr calcId="144525"/>
</workbook>
</file>

<file path=xl/sharedStrings.xml><?xml version="1.0" encoding="utf-8"?>
<sst xmlns="http://schemas.openxmlformats.org/spreadsheetml/2006/main" count="10232" uniqueCount="1891">
  <si>
    <t>去哪儿网酒店预付对账单</t>
  </si>
  <si>
    <t>供应商名称：</t>
  </si>
  <si>
    <t>趣悠游</t>
  </si>
  <si>
    <t>结算周期：</t>
  </si>
  <si>
    <t>2023-01-16至2023-01-22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</si>
  <si>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</si>
  <si>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</si>
  <si>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</si>
  <si>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</si>
  <si>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</si>
  <si>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</si>
  <si>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</si>
  <si>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</si>
  <si>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</si>
  <si>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</si>
  <si>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</si>
  <si>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</si>
  <si>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</si>
  <si>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</si>
  <si>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</si>
  <si>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¥267,353.00</t>
  </si>
  <si>
    <t>¥48,456.00</t>
  </si>
  <si>
    <t>¥21,424.00</t>
  </si>
  <si>
    <t>¥40.90</t>
  </si>
  <si>
    <t>¥197,513.90</t>
  </si>
  <si>
    <t>分类信息</t>
  </si>
  <si>
    <t>业务类型</t>
  </si>
  <si>
    <t>酒店预付（点击查看明细）</t>
  </si>
  <si>
    <t>¥197,473.00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</si>
  <si>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</si>
  <si>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</si>
  <si>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</si>
  <si>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</si>
  <si>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</si>
  <si>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</si>
  <si>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</si>
  <si>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</si>
  <si>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</si>
  <si>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</si>
  <si>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</si>
  <si>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</si>
  <si>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</si>
  <si>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</si>
  <si>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</si>
  <si>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</si>
  <si>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</si>
  <si>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</si>
  <si>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</si>
  <si>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</si>
  <si>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</si>
  <si>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</si>
  <si>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</si>
  <si>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</si>
  <si>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</si>
  <si>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</si>
  <si>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</si>
  <si>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</si>
  <si>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</si>
  <si>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</si>
  <si>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</si>
  <si>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</si>
  <si>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</si>
  <si>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</si>
  <si>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</si>
  <si>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</si>
  <si>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</si>
  <si>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</si>
  <si>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</si>
  <si>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</si>
  <si>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</si>
  <si>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</si>
  <si>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</si>
  <si>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703210438781</t>
  </si>
  <si>
    <t>2870541</t>
  </si>
  <si>
    <t>酒店预付</t>
  </si>
  <si>
    <t>否</t>
  </si>
  <si>
    <t>普通</t>
  </si>
  <si>
    <t>238537775</t>
  </si>
  <si>
    <t>澳门万龙酒店</t>
  </si>
  <si>
    <t>1626188</t>
  </si>
  <si>
    <t>YU/XiaoXiao</t>
  </si>
  <si>
    <t>2022-12-13</t>
  </si>
  <si>
    <t>2023-01-12</t>
  </si>
  <si>
    <t>2023-01-16</t>
  </si>
  <si>
    <t>¥784.00</t>
  </si>
  <si>
    <t>¥62.00</t>
  </si>
  <si>
    <t>¥722.00</t>
  </si>
  <si>
    <t>Deluxe Double Room</t>
  </si>
  <si>
    <t>WEBSITE</t>
  </si>
  <si>
    <t>703223027727</t>
  </si>
  <si>
    <t>2902598</t>
  </si>
  <si>
    <t>221888840</t>
  </si>
  <si>
    <t>澳门美狮美高梅酒店</t>
  </si>
  <si>
    <t>GUAN/MIAN</t>
  </si>
  <si>
    <t>2022-12-26</t>
  </si>
  <si>
    <t>2023-01-14</t>
  </si>
  <si>
    <t>¥2,472.00</t>
  </si>
  <si>
    <t>¥246.00</t>
  </si>
  <si>
    <t>¥2,226.00</t>
  </si>
  <si>
    <t>Resort King</t>
  </si>
  <si>
    <t>703224956936</t>
  </si>
  <si>
    <t>2903792</t>
  </si>
  <si>
    <t>240004406</t>
  </si>
  <si>
    <t>吉隆坡菲斯酒店</t>
  </si>
  <si>
    <t>TAN/HUANG|TAN/SILIANG</t>
  </si>
  <si>
    <t>2022-12-27</t>
  </si>
  <si>
    <t>2023-01-13</t>
  </si>
  <si>
    <t>¥2,232.00</t>
  </si>
  <si>
    <t>¥242.00</t>
  </si>
  <si>
    <t>¥1,990.00</t>
  </si>
  <si>
    <t>1 Bedroom Deluxe</t>
  </si>
  <si>
    <t>703231840330</t>
  </si>
  <si>
    <t>2918800</t>
  </si>
  <si>
    <t>221875580</t>
  </si>
  <si>
    <t>澳门威尼斯人</t>
  </si>
  <si>
    <t>MO/JIAWEI</t>
  </si>
  <si>
    <t>2023-01-03</t>
  </si>
  <si>
    <t>2023-01-15</t>
  </si>
  <si>
    <t>¥994.00</t>
  </si>
  <si>
    <t>¥103.00</t>
  </si>
  <si>
    <t>¥891.00</t>
  </si>
  <si>
    <t>Royale Deluxe Suite</t>
  </si>
  <si>
    <t>703231742608</t>
  </si>
  <si>
    <t>2917771</t>
  </si>
  <si>
    <t>221842439</t>
  </si>
  <si>
    <t>澳门葡京酒店</t>
  </si>
  <si>
    <t>LU/JUNYING</t>
  </si>
  <si>
    <t>¥1,218.00</t>
  </si>
  <si>
    <t>¥127.00</t>
  </si>
  <si>
    <t>¥1,091.00</t>
  </si>
  <si>
    <t>Superior Twin Room</t>
  </si>
  <si>
    <t>703233397012</t>
  </si>
  <si>
    <t>2924037</t>
  </si>
  <si>
    <t>LI/JIANHUI|LU/PEITING</t>
  </si>
  <si>
    <t>2023-01-05</t>
  </si>
  <si>
    <t>¥452.00</t>
  </si>
  <si>
    <t>¥46.00</t>
  </si>
  <si>
    <t>¥406.00</t>
  </si>
  <si>
    <t>Standard Double Room</t>
  </si>
  <si>
    <t>703231406288</t>
  </si>
  <si>
    <t>2918737</t>
  </si>
  <si>
    <t>yan/wei</t>
  </si>
  <si>
    <t>703232804405</t>
  </si>
  <si>
    <t>2919643</t>
  </si>
  <si>
    <t>JIANG/SHOUZHI</t>
  </si>
  <si>
    <t>2023-01-04</t>
  </si>
  <si>
    <t>¥991.00</t>
  </si>
  <si>
    <t>¥888.00</t>
  </si>
  <si>
    <t>703234020061</t>
  </si>
  <si>
    <t>2925250</t>
  </si>
  <si>
    <t>221842472</t>
  </si>
  <si>
    <t>澳门财神酒店</t>
  </si>
  <si>
    <t>CHEN/WENJIAN</t>
  </si>
  <si>
    <t>2023-01-06</t>
  </si>
  <si>
    <t>¥418.00</t>
  </si>
  <si>
    <t>¥38.00</t>
  </si>
  <si>
    <t>¥380.00</t>
  </si>
  <si>
    <t>Standard Twin Room</t>
  </si>
  <si>
    <t>703238141602</t>
  </si>
  <si>
    <t>2936337</t>
  </si>
  <si>
    <t>221838959</t>
  </si>
  <si>
    <t>澳门十六浦索菲特大酒店</t>
  </si>
  <si>
    <t>XIE/JUNHUI</t>
  </si>
  <si>
    <t>2023-01-10</t>
  </si>
  <si>
    <t>¥932.00</t>
  </si>
  <si>
    <t>¥100.00</t>
  </si>
  <si>
    <t>¥832.00</t>
  </si>
  <si>
    <t>Deluxe Room Club Sofitel</t>
  </si>
  <si>
    <t>703239714603</t>
  </si>
  <si>
    <t>2939505</t>
  </si>
  <si>
    <t>221842457</t>
  </si>
  <si>
    <t>澳门君怡酒店</t>
  </si>
  <si>
    <t>HE/DESHEN|QIN/XIAOYU</t>
  </si>
  <si>
    <t>2023-01-11</t>
  </si>
  <si>
    <t>¥1,089.00</t>
  </si>
  <si>
    <t>¥113.00</t>
  </si>
  <si>
    <t>¥976.00</t>
  </si>
  <si>
    <t>Premier Twin Room</t>
  </si>
  <si>
    <t>703234987872</t>
  </si>
  <si>
    <t>2924350</t>
  </si>
  <si>
    <t>856248101</t>
  </si>
  <si>
    <t>澳门新口岸智选假日酒店</t>
  </si>
  <si>
    <t>YAN/JUNWEI</t>
  </si>
  <si>
    <t>¥334.00</t>
  </si>
  <si>
    <t>¥30.00</t>
  </si>
  <si>
    <t>¥304.00</t>
  </si>
  <si>
    <t>standard double bed room</t>
  </si>
  <si>
    <t>703239694733</t>
  </si>
  <si>
    <t>2939114</t>
  </si>
  <si>
    <t>XU/NAN</t>
  </si>
  <si>
    <t>¥1,296.00</t>
  </si>
  <si>
    <t>¥139.00</t>
  </si>
  <si>
    <t>¥1,157.00</t>
  </si>
  <si>
    <t>Standard Room</t>
  </si>
  <si>
    <t>703239265725</t>
  </si>
  <si>
    <t>2939095</t>
  </si>
  <si>
    <t>XU/JIANSONG|KONG/FANLING</t>
  </si>
  <si>
    <t>703239848732</t>
  </si>
  <si>
    <t>2940870</t>
  </si>
  <si>
    <t>221844710</t>
  </si>
  <si>
    <t>澳门雅辰酒店</t>
  </si>
  <si>
    <t>CHAN/YINGHEI|LU/XIAOBIN|ZHANG/YI</t>
  </si>
  <si>
    <t>¥1,896.00</t>
  </si>
  <si>
    <t>¥204.00</t>
  </si>
  <si>
    <t>¥1,692.00</t>
  </si>
  <si>
    <t>Double or Twin DELUXE</t>
  </si>
  <si>
    <t>703240989373</t>
  </si>
  <si>
    <t>2943758</t>
  </si>
  <si>
    <t>221888771</t>
  </si>
  <si>
    <t>香港瑞生嘉威酒店</t>
  </si>
  <si>
    <t>XIE/ZHIYI</t>
  </si>
  <si>
    <t>¥344.00</t>
  </si>
  <si>
    <t>¥27.00</t>
  </si>
  <si>
    <t>¥317.00</t>
  </si>
  <si>
    <t>Superior Double Room</t>
  </si>
  <si>
    <t>703241278485</t>
  </si>
  <si>
    <t>2944018</t>
  </si>
  <si>
    <t>221839022</t>
  </si>
  <si>
    <t>香港都会海逸酒店</t>
  </si>
  <si>
    <t>HONG/CHULI</t>
  </si>
  <si>
    <t>¥1,172.00</t>
  </si>
  <si>
    <t>¥1,072.00</t>
  </si>
  <si>
    <t>Superior Room</t>
  </si>
  <si>
    <t>703237613148</t>
  </si>
  <si>
    <t>2932200</t>
  </si>
  <si>
    <t>197300600</t>
  </si>
  <si>
    <t>普吉岛丁索度假村 (SHA Extra Plus)</t>
  </si>
  <si>
    <t>CHEN/QIUNA</t>
  </si>
  <si>
    <t>2023-01-09</t>
  </si>
  <si>
    <t>¥1,936.00</t>
  </si>
  <si>
    <t>¥192.00</t>
  </si>
  <si>
    <t>¥1,744.00</t>
  </si>
  <si>
    <t>Deluxe Room</t>
  </si>
  <si>
    <t>703239472816</t>
  </si>
  <si>
    <t>2939945</t>
  </si>
  <si>
    <t>871941888</t>
  </si>
  <si>
    <t>金普顿基塔莱苏梅岛酒店 - 洲际酒店集团旗下</t>
  </si>
  <si>
    <t>WANG/XIAOCHUAN|ZHANG/ENZE</t>
  </si>
  <si>
    <t>¥4,248.00</t>
  </si>
  <si>
    <t>¥386.00</t>
  </si>
  <si>
    <t>¥3,862.00</t>
  </si>
  <si>
    <t>Room, 1 King Bed, Pool Access, Resort View (Essential)</t>
  </si>
  <si>
    <t>703240143923</t>
  </si>
  <si>
    <t>2942529</t>
  </si>
  <si>
    <t>WEI/XIXI|LYU/JIAYI</t>
  </si>
  <si>
    <t>¥3,714.00</t>
  </si>
  <si>
    <t>¥352.00</t>
  </si>
  <si>
    <t>¥3,362.00</t>
  </si>
  <si>
    <t>Room, 1 King Bed, Resort View (Essential)</t>
  </si>
  <si>
    <t>703243803544</t>
  </si>
  <si>
    <t>2950572</t>
  </si>
  <si>
    <t>197311478</t>
  </si>
  <si>
    <t>雅加达塞达尤达尔玛旺萨101酒店</t>
  </si>
  <si>
    <t>MA/LING|SUN/SHANWU</t>
  </si>
  <si>
    <t>¥642.00</t>
  </si>
  <si>
    <t>¥68.00</t>
  </si>
  <si>
    <t>¥574.00</t>
  </si>
  <si>
    <t>703244909190</t>
  </si>
  <si>
    <t>2952648</t>
  </si>
  <si>
    <t>815913898</t>
  </si>
  <si>
    <t>香港俪凯酒店</t>
  </si>
  <si>
    <t>WANG/SHENGHUANG</t>
  </si>
  <si>
    <t>2023-01-25</t>
  </si>
  <si>
    <t>2023-01-26</t>
  </si>
  <si>
    <t>¥681.00</t>
  </si>
  <si>
    <t>2023-01-16 08:22:01</t>
  </si>
  <si>
    <t>Supreme Room (Double)</t>
  </si>
  <si>
    <t>703243506180</t>
  </si>
  <si>
    <t>2951961</t>
  </si>
  <si>
    <t>855708191</t>
  </si>
  <si>
    <t>曼谷霍尔顿酒店</t>
  </si>
  <si>
    <t>HUANG/XING</t>
  </si>
  <si>
    <t>¥136.00</t>
  </si>
  <si>
    <t>¥13.00</t>
  </si>
  <si>
    <t>¥123.00</t>
  </si>
  <si>
    <t>703243444670</t>
  </si>
  <si>
    <t>2952504</t>
  </si>
  <si>
    <t>197280065</t>
  </si>
  <si>
    <t>万隆帕莎巴鲁广场酒店</t>
  </si>
  <si>
    <t>NI/GUANGXUN|TAN/HAILI</t>
  </si>
  <si>
    <t>¥298.00</t>
  </si>
  <si>
    <t>¥32.00</t>
  </si>
  <si>
    <t>¥266.00</t>
  </si>
  <si>
    <t>703241037848</t>
  </si>
  <si>
    <t>2946388</t>
  </si>
  <si>
    <t>CHEN/LONGBIAO</t>
  </si>
  <si>
    <t>¥852.00</t>
  </si>
  <si>
    <t>¥73.00</t>
  </si>
  <si>
    <t>¥779.00</t>
  </si>
  <si>
    <t>703241346910</t>
  </si>
  <si>
    <t>2944618</t>
  </si>
  <si>
    <t>221839076</t>
  </si>
  <si>
    <t>香港九龙酒店</t>
  </si>
  <si>
    <t>JIANG/XING|JIANG/YINUO</t>
  </si>
  <si>
    <t>¥3,078.00</t>
  </si>
  <si>
    <t>¥270.00</t>
  </si>
  <si>
    <t>¥2,808.00</t>
  </si>
  <si>
    <t>703241099850</t>
  </si>
  <si>
    <t>2946655</t>
  </si>
  <si>
    <t>221861702</t>
  </si>
  <si>
    <t>香港丽豪酒店</t>
  </si>
  <si>
    <t>ZHENG/WEI|LEE/MANGHUNG</t>
  </si>
  <si>
    <t>¥2,004.00</t>
  </si>
  <si>
    <t>¥174.00</t>
  </si>
  <si>
    <t>¥1,830.00</t>
  </si>
  <si>
    <t>Superior room</t>
  </si>
  <si>
    <t>703241910039</t>
  </si>
  <si>
    <t>2946656</t>
  </si>
  <si>
    <t>859497608</t>
  </si>
  <si>
    <t>香港悦品度假酒店(屯门)</t>
  </si>
  <si>
    <t>CHANG/CHINI|CHOU/YENCHU</t>
  </si>
  <si>
    <t>¥1,250.00</t>
  </si>
  <si>
    <t>¥108.00</t>
  </si>
  <si>
    <t>¥1,142.00</t>
  </si>
  <si>
    <t>Thailand Family Room</t>
  </si>
  <si>
    <t>703242028057</t>
  </si>
  <si>
    <t>2949657</t>
  </si>
  <si>
    <t>240013817</t>
  </si>
  <si>
    <t>澳门高华酒店</t>
  </si>
  <si>
    <t>LI/XINHAO</t>
  </si>
  <si>
    <t>¥391.00</t>
  </si>
  <si>
    <t>¥37.00</t>
  </si>
  <si>
    <t>¥354.00</t>
  </si>
  <si>
    <t>Queen-Bed Room</t>
  </si>
  <si>
    <t>703243639942</t>
  </si>
  <si>
    <t>2950645</t>
  </si>
  <si>
    <t>197330624</t>
  </si>
  <si>
    <t>阿布扎比市区万豪酒店</t>
  </si>
  <si>
    <t>FAN/MENGNA</t>
  </si>
  <si>
    <t>¥866.00</t>
  </si>
  <si>
    <t>¥86.00</t>
  </si>
  <si>
    <t>¥780.00</t>
  </si>
  <si>
    <t>703244198801</t>
  </si>
  <si>
    <t>2954297</t>
  </si>
  <si>
    <t>197330177</t>
  </si>
  <si>
    <t>清迈四季度假酒店</t>
  </si>
  <si>
    <t>CHEN/QI|ZOU/JIANKE</t>
  </si>
  <si>
    <t>2023-04-05</t>
  </si>
  <si>
    <t>2023-04-09</t>
  </si>
  <si>
    <t>¥33,320.00</t>
  </si>
  <si>
    <t>2023-01-16 16:45:58</t>
  </si>
  <si>
    <t>Rice Terrace Pavilion</t>
  </si>
  <si>
    <t>703221118372</t>
  </si>
  <si>
    <t>2898144</t>
  </si>
  <si>
    <t>HUANG/JUNYU|ZHANG/LIHUA</t>
  </si>
  <si>
    <t>2022-12-24</t>
  </si>
  <si>
    <t>2023-01-17</t>
  </si>
  <si>
    <t>¥993.00</t>
  </si>
  <si>
    <t>¥99.00</t>
  </si>
  <si>
    <t>¥894.00</t>
  </si>
  <si>
    <t>703229694786</t>
  </si>
  <si>
    <t>2913820</t>
  </si>
  <si>
    <t>WU/XIAOXIN|WU/YISHAN</t>
  </si>
  <si>
    <t>2023-01-01</t>
  </si>
  <si>
    <t>¥1,986.00</t>
  </si>
  <si>
    <t>¥206.00</t>
  </si>
  <si>
    <t>¥1,780.00</t>
  </si>
  <si>
    <t>703207462198</t>
  </si>
  <si>
    <t>2861759</t>
  </si>
  <si>
    <t>221852915</t>
  </si>
  <si>
    <t>香港康得思酒店</t>
  </si>
  <si>
    <t>LIN/JIN|YIM/JUSTINCHUNGKIN</t>
  </si>
  <si>
    <t>2022-12-10</t>
  </si>
  <si>
    <t>¥4,072.00</t>
  </si>
  <si>
    <t>¥337.00</t>
  </si>
  <si>
    <t>¥3,735.00</t>
  </si>
  <si>
    <t>Deluxe Plus Room</t>
  </si>
  <si>
    <t>703224936328</t>
  </si>
  <si>
    <t>2904238</t>
  </si>
  <si>
    <t>221842448</t>
  </si>
  <si>
    <t>澳门帝濠酒店</t>
  </si>
  <si>
    <t>ZHAO/SHENG</t>
  </si>
  <si>
    <t>¥282.00</t>
  </si>
  <si>
    <t>¥24.00</t>
  </si>
  <si>
    <t>¥258.00</t>
  </si>
  <si>
    <t>703229616389</t>
  </si>
  <si>
    <t>2913824</t>
  </si>
  <si>
    <t>SU/YINGLING</t>
  </si>
  <si>
    <t>¥890.00</t>
  </si>
  <si>
    <t>703233410092</t>
  </si>
  <si>
    <t>2922244</t>
  </si>
  <si>
    <t>221838041</t>
  </si>
  <si>
    <t>澳门康莱德酒店</t>
  </si>
  <si>
    <t>ZHENG/XIAOLAN|YANG/ZHAOYU</t>
  </si>
  <si>
    <t>¥1,147.00</t>
  </si>
  <si>
    <t>¥118.00</t>
  </si>
  <si>
    <t>¥1,029.00</t>
  </si>
  <si>
    <t>King Deluxe</t>
  </si>
  <si>
    <t>703237022477</t>
  </si>
  <si>
    <t>2932483</t>
  </si>
  <si>
    <t>SHEN/YUN|GAO/HUI</t>
  </si>
  <si>
    <t>¥335.00</t>
  </si>
  <si>
    <t>¥303.00</t>
  </si>
  <si>
    <t>Standard 2 Twin Beds Room</t>
  </si>
  <si>
    <t>703238791295</t>
  </si>
  <si>
    <t>2937649</t>
  </si>
  <si>
    <t>221888792</t>
  </si>
  <si>
    <t>香港逸豪酒店</t>
  </si>
  <si>
    <t>weiying/he</t>
  </si>
  <si>
    <t>¥813.00</t>
  </si>
  <si>
    <t>¥63.00</t>
  </si>
  <si>
    <t>¥750.00</t>
  </si>
  <si>
    <t>703241350876</t>
  </si>
  <si>
    <t>2943910</t>
  </si>
  <si>
    <t>HUANG/JIESHAN|LUO/HUIYIN</t>
  </si>
  <si>
    <t>¥1,481.00</t>
  </si>
  <si>
    <t>¥159.00</t>
  </si>
  <si>
    <t>¥1,322.00</t>
  </si>
  <si>
    <t>703235714766</t>
  </si>
  <si>
    <t>2928693</t>
  </si>
  <si>
    <t>221888837</t>
  </si>
  <si>
    <t>永利澳门酒店</t>
  </si>
  <si>
    <t>WANG/PEIYI|ZHOU/BAIRU</t>
  </si>
  <si>
    <t>2023-01-07</t>
  </si>
  <si>
    <t>¥1,121.00</t>
  </si>
  <si>
    <t>¥115.00</t>
  </si>
  <si>
    <t>¥1,006.00</t>
  </si>
  <si>
    <t>Deluxe City View Room</t>
  </si>
  <si>
    <t>703239490834</t>
  </si>
  <si>
    <t>2938669</t>
  </si>
  <si>
    <t>221839718</t>
  </si>
  <si>
    <t>澳门金龙酒店</t>
  </si>
  <si>
    <t>HE/BINGJUAN</t>
  </si>
  <si>
    <t>¥453.00</t>
  </si>
  <si>
    <t>¥45.00</t>
  </si>
  <si>
    <t>¥408.00</t>
  </si>
  <si>
    <t>Harbour View Room</t>
  </si>
  <si>
    <t>703235903605</t>
  </si>
  <si>
    <t>2928699</t>
  </si>
  <si>
    <t>WU/PEIYU</t>
  </si>
  <si>
    <t>703239684178</t>
  </si>
  <si>
    <t>2940751</t>
  </si>
  <si>
    <t>CHEN/YANTONG|WU/ZIYING</t>
  </si>
  <si>
    <t>¥632.00</t>
  </si>
  <si>
    <t>¥60.00</t>
  </si>
  <si>
    <t>¥572.00</t>
  </si>
  <si>
    <t>703240344895</t>
  </si>
  <si>
    <t>2941482</t>
  </si>
  <si>
    <t>LI/LI|LIU/JUN</t>
  </si>
  <si>
    <t>¥2,172.00</t>
  </si>
  <si>
    <t>¥232.00</t>
  </si>
  <si>
    <t>¥1,940.00</t>
  </si>
  <si>
    <t>703242081781</t>
  </si>
  <si>
    <t>2947476</t>
  </si>
  <si>
    <t>859496858</t>
  </si>
  <si>
    <t>澳门家颖宾馆</t>
  </si>
  <si>
    <t>REN/HUIJIE</t>
  </si>
  <si>
    <t>¥255.00</t>
  </si>
  <si>
    <t>¥231.00</t>
  </si>
  <si>
    <t>703239412439</t>
  </si>
  <si>
    <t>2938314</t>
  </si>
  <si>
    <t>ZENG/YINGBO</t>
  </si>
  <si>
    <t>¥432.00</t>
  </si>
  <si>
    <t>703244540471</t>
  </si>
  <si>
    <t>2952850</t>
  </si>
  <si>
    <t>221881133</t>
  </si>
  <si>
    <t>达沃皇冠公寓酒店</t>
  </si>
  <si>
    <t>REN/LIYONG</t>
  </si>
  <si>
    <t>¥18.00</t>
  </si>
  <si>
    <t>¥156.00</t>
  </si>
  <si>
    <t>703244882771</t>
  </si>
  <si>
    <t>2953392</t>
  </si>
  <si>
    <t>221839043</t>
  </si>
  <si>
    <t>马哥孛罗香港酒店</t>
  </si>
  <si>
    <t>XIE/ZHENYU|XIE/ZIRUI</t>
  </si>
  <si>
    <t>¥787.00</t>
  </si>
  <si>
    <t>¥72.00</t>
  </si>
  <si>
    <t>¥715.00</t>
  </si>
  <si>
    <t>703244789889</t>
  </si>
  <si>
    <t>2955293</t>
  </si>
  <si>
    <t>221839058</t>
  </si>
  <si>
    <t>香港南洋酒店</t>
  </si>
  <si>
    <t>MAO/JIARONG</t>
  </si>
  <si>
    <t>¥306.00</t>
  </si>
  <si>
    <t>¥26.00</t>
  </si>
  <si>
    <t>¥280.00</t>
  </si>
  <si>
    <t>703231559977</t>
  </si>
  <si>
    <t>2919177</t>
  </si>
  <si>
    <t>243276511</t>
  </si>
  <si>
    <t>澳门艺舍 - (前 澳门新新酒店)</t>
  </si>
  <si>
    <t>WANG/YANG</t>
  </si>
  <si>
    <t>2023-01-23</t>
  </si>
  <si>
    <t>2023-01-27</t>
  </si>
  <si>
    <t>¥2,504.00</t>
  </si>
  <si>
    <t>2023-01-17 16:27:15</t>
  </si>
  <si>
    <t>Deluxe Room With Bathtub</t>
  </si>
  <si>
    <t>703231415619</t>
  </si>
  <si>
    <t>2918972</t>
  </si>
  <si>
    <t>ZHANG/YAPING</t>
  </si>
  <si>
    <t>2023-01-18</t>
  </si>
  <si>
    <t>703231781474</t>
  </si>
  <si>
    <t>2918714</t>
  </si>
  <si>
    <t>CHEN/XUANWEN</t>
  </si>
  <si>
    <t>703225465434</t>
  </si>
  <si>
    <t>2905823</t>
  </si>
  <si>
    <t>WU/JUN|ZHAO/XINYUAN</t>
  </si>
  <si>
    <t>2022-12-28</t>
  </si>
  <si>
    <t>¥987.00</t>
  </si>
  <si>
    <t>¥98.00</t>
  </si>
  <si>
    <t>¥889.00</t>
  </si>
  <si>
    <t>703222371744</t>
  </si>
  <si>
    <t>2899200</t>
  </si>
  <si>
    <t>FU/YU</t>
  </si>
  <si>
    <t>2022-12-25</t>
  </si>
  <si>
    <t>¥606.00</t>
  </si>
  <si>
    <t>¥546.00</t>
  </si>
  <si>
    <t>703233814119</t>
  </si>
  <si>
    <t>2922248</t>
  </si>
  <si>
    <t>703237744083</t>
  </si>
  <si>
    <t>2933179</t>
  </si>
  <si>
    <t>LU/XUEYAN|SHI/CUILAN</t>
  </si>
  <si>
    <t>¥1,188.00</t>
  </si>
  <si>
    <t>¥126.00</t>
  </si>
  <si>
    <t>¥1,062.00</t>
  </si>
  <si>
    <t>703234989952</t>
  </si>
  <si>
    <t>2925380</t>
  </si>
  <si>
    <t>CHEN/SIMIN|CHEN/LINXU|CHEN/DEWEI|CHEN/RUIYAN</t>
  </si>
  <si>
    <t>¥902.00</t>
  </si>
  <si>
    <t>¥92.00</t>
  </si>
  <si>
    <t>¥810.00</t>
  </si>
  <si>
    <t>703239107627</t>
  </si>
  <si>
    <t>2938964</t>
  </si>
  <si>
    <t>LI/JING</t>
  </si>
  <si>
    <t>¥758.00</t>
  </si>
  <si>
    <t>¥686.00</t>
  </si>
  <si>
    <t>703194504056</t>
  </si>
  <si>
    <t>2828098</t>
  </si>
  <si>
    <t>244138918</t>
  </si>
  <si>
    <t>盛泰澜曼谷拉普崂中央广场酒店 (SHA Plus+)</t>
  </si>
  <si>
    <t>LU/LIJIE|LAU/YUENPANG</t>
  </si>
  <si>
    <t>2022-11-27</t>
  </si>
  <si>
    <t>¥1,785.00</t>
  </si>
  <si>
    <t>¥1,629.00</t>
  </si>
  <si>
    <t>deluxe twin room</t>
  </si>
  <si>
    <t>703233654268</t>
  </si>
  <si>
    <t>2921823</t>
  </si>
  <si>
    <t>197299205</t>
  </si>
  <si>
    <t>苏梅岛W酒店(SHA Plus+)</t>
  </si>
  <si>
    <t>WU/YAOJIE</t>
  </si>
  <si>
    <t>¥11,060.00</t>
  </si>
  <si>
    <t>¥1,096.00</t>
  </si>
  <si>
    <t>¥9,964.00</t>
  </si>
  <si>
    <t>Jungle Oasis King Villa</t>
  </si>
  <si>
    <t>703237296924</t>
  </si>
  <si>
    <t>2934683</t>
  </si>
  <si>
    <t>197282156</t>
  </si>
  <si>
    <t>曼谷暹罗名家设计酒店</t>
  </si>
  <si>
    <t>CHEN/LEI</t>
  </si>
  <si>
    <t>¥2,352.00</t>
  </si>
  <si>
    <t>¥2,120.00</t>
  </si>
  <si>
    <t>superior room</t>
  </si>
  <si>
    <t>703240394199</t>
  </si>
  <si>
    <t>2943678</t>
  </si>
  <si>
    <t>WANG/XIAOCHUAN</t>
  </si>
  <si>
    <t>¥3,698.00</t>
  </si>
  <si>
    <t>¥336.00</t>
  </si>
  <si>
    <t>703241040167</t>
  </si>
  <si>
    <t>2946897</t>
  </si>
  <si>
    <t>871569483</t>
  </si>
  <si>
    <t>UHG - 安努季节酒店</t>
  </si>
  <si>
    <t>ZHENG/XUDONG|NGUYEN/THIHA</t>
  </si>
  <si>
    <t>¥524.00</t>
  </si>
  <si>
    <t>¥478.00</t>
  </si>
  <si>
    <t>Superior King Room</t>
  </si>
  <si>
    <t>703242609373</t>
  </si>
  <si>
    <t>2947461</t>
  </si>
  <si>
    <t>197287889</t>
  </si>
  <si>
    <t>曼谷贵都酒店</t>
  </si>
  <si>
    <t>LI/ZIQING</t>
  </si>
  <si>
    <t>¥624.00</t>
  </si>
  <si>
    <t>¥561.00</t>
  </si>
  <si>
    <t>Supreme Room</t>
  </si>
  <si>
    <t>703241622305</t>
  </si>
  <si>
    <t>2946906</t>
  </si>
  <si>
    <t>VU/THINHAN|DONG/WENDONG</t>
  </si>
  <si>
    <t>703242119483</t>
  </si>
  <si>
    <t>2948959</t>
  </si>
  <si>
    <t>197330318</t>
  </si>
  <si>
    <t>普吉岛阿玛瑞酒店(政府卫生认证)</t>
  </si>
  <si>
    <t>SUN/JIATIAN|WU/HAO</t>
  </si>
  <si>
    <t>¥3,988.00</t>
  </si>
  <si>
    <t>¥426.00</t>
  </si>
  <si>
    <t>¥3,562.00</t>
  </si>
  <si>
    <t>One Bedroom Suite Ocean Facing</t>
  </si>
  <si>
    <t>703244626575</t>
  </si>
  <si>
    <t>2954070</t>
  </si>
  <si>
    <t>197291903</t>
  </si>
  <si>
    <t>芭堤雅沙妮酒店</t>
  </si>
  <si>
    <t>ZHENG/MINGFU</t>
  </si>
  <si>
    <t>¥1,024.00</t>
  </si>
  <si>
    <t>¥110.00</t>
  </si>
  <si>
    <t>¥914.00</t>
  </si>
  <si>
    <t>Superior Ocean View Room</t>
  </si>
  <si>
    <t>703243262068</t>
  </si>
  <si>
    <t>2951994</t>
  </si>
  <si>
    <t>¥3,760.00</t>
  </si>
  <si>
    <t>¥358.00</t>
  </si>
  <si>
    <t>¥3,402.00</t>
  </si>
  <si>
    <t>703244362750</t>
  </si>
  <si>
    <t>2953202</t>
  </si>
  <si>
    <t>LAU/KWINGCHIU</t>
  </si>
  <si>
    <t>¥814.00</t>
  </si>
  <si>
    <t>¥70.00</t>
  </si>
  <si>
    <t>¥744.00</t>
  </si>
  <si>
    <t>703244684683</t>
  </si>
  <si>
    <t>2954657</t>
  </si>
  <si>
    <t>820728889</t>
  </si>
  <si>
    <t>福容大饭店(桃园馆)</t>
  </si>
  <si>
    <t>SHEN/HSINHSIEN</t>
  </si>
  <si>
    <t>¥1,478.00</t>
  </si>
  <si>
    <t>¥134.00</t>
  </si>
  <si>
    <t>¥1,344.00</t>
  </si>
  <si>
    <t>703244948010</t>
  </si>
  <si>
    <t>2954498</t>
  </si>
  <si>
    <t>KE/HUANRUI</t>
  </si>
  <si>
    <t>¥1,678.00</t>
  </si>
  <si>
    <t>¥187.00</t>
  </si>
  <si>
    <t>¥1,491.00</t>
  </si>
  <si>
    <t>Grand Twin Room</t>
  </si>
  <si>
    <t>703245851827</t>
  </si>
  <si>
    <t>2955715</t>
  </si>
  <si>
    <t>221844656</t>
  </si>
  <si>
    <t>澳门皇都酒店</t>
  </si>
  <si>
    <t>LIN/MANMIN|ZHANG/RUIJIA</t>
  </si>
  <si>
    <t>¥799.00</t>
  </si>
  <si>
    <t>¥88.00</t>
  </si>
  <si>
    <t>¥711.00</t>
  </si>
  <si>
    <t>Royal Superior Double Room</t>
  </si>
  <si>
    <t>703245436557</t>
  </si>
  <si>
    <t>2956929</t>
  </si>
  <si>
    <t>221839079</t>
  </si>
  <si>
    <t>香港百乐酒店</t>
  </si>
  <si>
    <t>WU/MINGSI</t>
  </si>
  <si>
    <t>¥441.00</t>
  </si>
  <si>
    <t>¥403.00</t>
  </si>
  <si>
    <t>703245075701</t>
  </si>
  <si>
    <t>2958052</t>
  </si>
  <si>
    <t>XIONG/YAYUN</t>
  </si>
  <si>
    <t>703245597164</t>
  </si>
  <si>
    <t>2955928</t>
  </si>
  <si>
    <t>871976706</t>
  </si>
  <si>
    <t>阿尔贾达夫金斯盖特酒店</t>
  </si>
  <si>
    <t>WANG/DONG</t>
  </si>
  <si>
    <t>¥413.00</t>
  </si>
  <si>
    <t>¥41.00</t>
  </si>
  <si>
    <t>¥372.00</t>
  </si>
  <si>
    <t>703246228776</t>
  </si>
  <si>
    <t>2960015</t>
  </si>
  <si>
    <t>871131222</t>
  </si>
  <si>
    <t>长滩岛赫南公园度假村</t>
  </si>
  <si>
    <t>SKOETT/SANNALOUISE</t>
  </si>
  <si>
    <t>2023-01-24</t>
  </si>
  <si>
    <t>¥2,241.00</t>
  </si>
  <si>
    <t>2023-01-18 16:06:50</t>
  </si>
  <si>
    <t>Premier Room</t>
  </si>
  <si>
    <t>703246267680</t>
  </si>
  <si>
    <t>2960812</t>
  </si>
  <si>
    <t>237825557</t>
  </si>
  <si>
    <t>公园泳池度假酒店</t>
  </si>
  <si>
    <t>PENG/QINTAO|LUO/YI</t>
  </si>
  <si>
    <t>2023-01-19</t>
  </si>
  <si>
    <t>¥142.00</t>
  </si>
  <si>
    <t>2023-01-18 20:23:24</t>
  </si>
  <si>
    <t>Standard Room / Twin Bed</t>
  </si>
  <si>
    <t>703184738039</t>
  </si>
  <si>
    <t>2804070</t>
  </si>
  <si>
    <t>203704310</t>
  </si>
  <si>
    <t>麦克01酒店</t>
  </si>
  <si>
    <t>NIU/WEIPING|WANG/ZHENGGANG</t>
  </si>
  <si>
    <t>2022-11-17</t>
  </si>
  <si>
    <t>¥9,424.00</t>
  </si>
  <si>
    <t>¥1,008.00</t>
  </si>
  <si>
    <t>¥8,416.00</t>
  </si>
  <si>
    <t>Superior Waterfront Room</t>
  </si>
  <si>
    <t>703232446125</t>
  </si>
  <si>
    <t>2919305</t>
  </si>
  <si>
    <t>TANG/QI|LIU/YANG</t>
  </si>
  <si>
    <t>¥1,898.00</t>
  </si>
  <si>
    <t>¥196.00</t>
  </si>
  <si>
    <t>¥1,702.00</t>
  </si>
  <si>
    <t>sofitel club deluxe room</t>
  </si>
  <si>
    <t>703232253299</t>
  </si>
  <si>
    <t>2919304</t>
  </si>
  <si>
    <t>LIU/YANG</t>
  </si>
  <si>
    <t>703235992956</t>
  </si>
  <si>
    <t>2929234</t>
  </si>
  <si>
    <t>YE/XIAOYING|YANG/PEIGUANG</t>
  </si>
  <si>
    <t>¥1,784.00</t>
  </si>
  <si>
    <t>703235676298</t>
  </si>
  <si>
    <t>2929227</t>
  </si>
  <si>
    <t>WANG/XIAOXU</t>
  </si>
  <si>
    <t>703235005921</t>
  </si>
  <si>
    <t>2927926</t>
  </si>
  <si>
    <t>GUO/SHANSHAN|CHEN/WEIZHI</t>
  </si>
  <si>
    <t>¥2,242.00</t>
  </si>
  <si>
    <t>¥230.00</t>
  </si>
  <si>
    <t>¥2,012.00</t>
  </si>
  <si>
    <t>703239032407</t>
  </si>
  <si>
    <t>2940521</t>
  </si>
  <si>
    <t>LIANG/JUNYI|WANG/YU</t>
  </si>
  <si>
    <t>¥1,264.00</t>
  </si>
  <si>
    <t>¥1,128.00</t>
  </si>
  <si>
    <t>703242439866</t>
  </si>
  <si>
    <t>2947505</t>
  </si>
  <si>
    <t>YU/QINGGUAN|AN/WEIQIANG</t>
  </si>
  <si>
    <t>¥1,156.00</t>
  </si>
  <si>
    <t>¥1,048.00</t>
  </si>
  <si>
    <t>703245900487</t>
  </si>
  <si>
    <t>2955670</t>
  </si>
  <si>
    <t>811056904</t>
  </si>
  <si>
    <t>日落路名望酒店</t>
  </si>
  <si>
    <t>HUANG/XIAOTONG</t>
  </si>
  <si>
    <t>¥226.00</t>
  </si>
  <si>
    <t>¥202.00</t>
  </si>
  <si>
    <t>Superior Twin Room with Balcony</t>
  </si>
  <si>
    <t>703245940953</t>
  </si>
  <si>
    <t>2956522</t>
  </si>
  <si>
    <t>221839049</t>
  </si>
  <si>
    <t>香港朗廷酒店</t>
  </si>
  <si>
    <t>ZHENG/GUOBANG|YAO/YANYI</t>
  </si>
  <si>
    <t>¥1,290.00</t>
  </si>
  <si>
    <t>¥117.00</t>
  </si>
  <si>
    <t>¥1,173.00</t>
  </si>
  <si>
    <t>Deluxe Courtyard View Double Room</t>
  </si>
  <si>
    <t>703246043112</t>
  </si>
  <si>
    <t>2960117</t>
  </si>
  <si>
    <t>221877158</t>
  </si>
  <si>
    <t>香港旺角希尔顿花园酒店</t>
  </si>
  <si>
    <t>LIU/MENGHSIEN</t>
  </si>
  <si>
    <t>¥439.00</t>
  </si>
  <si>
    <t>¥401.00</t>
  </si>
  <si>
    <t>Garden View King Room</t>
  </si>
  <si>
    <t>703246028128</t>
  </si>
  <si>
    <t>2958657</t>
  </si>
  <si>
    <t>197312216</t>
  </si>
  <si>
    <t>阿罗纳海滩赫纳度假村</t>
  </si>
  <si>
    <t>tonkikh/anna</t>
  </si>
  <si>
    <t>¥2,801.00</t>
  </si>
  <si>
    <t>¥300.00</t>
  </si>
  <si>
    <t>¥2,501.00</t>
  </si>
  <si>
    <t>703246086807</t>
  </si>
  <si>
    <t>2959679</t>
  </si>
  <si>
    <t>LI/JALUN</t>
  </si>
  <si>
    <t>¥327.00</t>
  </si>
  <si>
    <t>¥28.00</t>
  </si>
  <si>
    <t>¥299.00</t>
  </si>
  <si>
    <t>Superior Room (Run of the house)</t>
  </si>
  <si>
    <t>703246314443</t>
  </si>
  <si>
    <t>2959391</t>
  </si>
  <si>
    <t>KONG/LINGYUN</t>
  </si>
  <si>
    <t>¥590.00</t>
  </si>
  <si>
    <t>¥52.00</t>
  </si>
  <si>
    <t>¥538.00</t>
  </si>
  <si>
    <t>Side Harbour View Room</t>
  </si>
  <si>
    <t>703225413191</t>
  </si>
  <si>
    <t>2905184</t>
  </si>
  <si>
    <t>YAO/XIAO|XU/RUJUN</t>
  </si>
  <si>
    <t>2023-01-20</t>
  </si>
  <si>
    <t>¥1,034.00</t>
  </si>
  <si>
    <t>703231210946</t>
  </si>
  <si>
    <t>2918990</t>
  </si>
  <si>
    <t>¥989.00</t>
  </si>
  <si>
    <t>703228610212</t>
  </si>
  <si>
    <t>2912907</t>
  </si>
  <si>
    <t>ZHANG/TIANYU|WANG/QIAN</t>
  </si>
  <si>
    <t>2022-12-31</t>
  </si>
  <si>
    <t>¥97.00</t>
  </si>
  <si>
    <t>¥879.00</t>
  </si>
  <si>
    <t>703230088141</t>
  </si>
  <si>
    <t>2916576</t>
  </si>
  <si>
    <t>SUN/HONGMEI|HUANG/SIJUN</t>
  </si>
  <si>
    <t>2023-01-02</t>
  </si>
  <si>
    <t>703233260565</t>
  </si>
  <si>
    <t>2922267</t>
  </si>
  <si>
    <t>BAO/YUEMING|BAO/YILE</t>
  </si>
  <si>
    <t>703233441463</t>
  </si>
  <si>
    <t>2923750</t>
  </si>
  <si>
    <t>GONG/YUAN</t>
  </si>
  <si>
    <t>¥1,146.00</t>
  </si>
  <si>
    <t>¥1,028.00</t>
  </si>
  <si>
    <t>703232625130</t>
  </si>
  <si>
    <t>2920653</t>
  </si>
  <si>
    <t>yingxin/chen</t>
  </si>
  <si>
    <t>¥102.00</t>
  </si>
  <si>
    <t>¥887.00</t>
  </si>
  <si>
    <t>703236658090</t>
  </si>
  <si>
    <t>2931088</t>
  </si>
  <si>
    <t>HE/JI</t>
  </si>
  <si>
    <t>2023-01-08</t>
  </si>
  <si>
    <t>¥666.00</t>
  </si>
  <si>
    <t>703237328283</t>
  </si>
  <si>
    <t>2933789</t>
  </si>
  <si>
    <t>LI/SHUYAO|WEI/PEIYAO</t>
  </si>
  <si>
    <t>¥741.00</t>
  </si>
  <si>
    <t>¥54.00</t>
  </si>
  <si>
    <t>¥687.00</t>
  </si>
  <si>
    <t>703239808145</t>
  </si>
  <si>
    <t>2939639</t>
  </si>
  <si>
    <t>221839709</t>
  </si>
  <si>
    <t>澳门假日酒店</t>
  </si>
  <si>
    <t>ZHANG/CHAOJUN|YANG/CHAO</t>
  </si>
  <si>
    <t>¥1,368.00</t>
  </si>
  <si>
    <t>¥1,232.00</t>
  </si>
  <si>
    <t>703234000672</t>
  </si>
  <si>
    <t>2926266</t>
  </si>
  <si>
    <t>SHAN/XUE|SHAN/XUE</t>
  </si>
  <si>
    <t>¥59.00</t>
  </si>
  <si>
    <t>¥565.00</t>
  </si>
  <si>
    <t>703239906981</t>
  </si>
  <si>
    <t>2940900</t>
  </si>
  <si>
    <t>WANG/GUOAN</t>
  </si>
  <si>
    <t>¥1,580.00</t>
  </si>
  <si>
    <t>¥150.00</t>
  </si>
  <si>
    <t>¥1,430.00</t>
  </si>
  <si>
    <t>703234430527</t>
  </si>
  <si>
    <t>2926837</t>
  </si>
  <si>
    <t>WEI/JING|GE/WENJIE</t>
  </si>
  <si>
    <t>¥2,256.00</t>
  </si>
  <si>
    <t>¥2,024.00</t>
  </si>
  <si>
    <t>703234784821</t>
  </si>
  <si>
    <t>2925670</t>
  </si>
  <si>
    <t>LUO/HAN|YU/LIBO</t>
  </si>
  <si>
    <t>¥4,512.00</t>
  </si>
  <si>
    <t>¥464.00</t>
  </si>
  <si>
    <t>¥4,048.00</t>
  </si>
  <si>
    <t>703235372676</t>
  </si>
  <si>
    <t>2927100</t>
  </si>
  <si>
    <t>221843591</t>
  </si>
  <si>
    <t>澳门英皇娱乐酒店</t>
  </si>
  <si>
    <t>ZHANG/JIANHAO|ZHOU/PEIXIN</t>
  </si>
  <si>
    <t>¥535.00</t>
  </si>
  <si>
    <t>¥48.00</t>
  </si>
  <si>
    <t>¥487.00</t>
  </si>
  <si>
    <t>Executive Studio</t>
  </si>
  <si>
    <t>703239884856</t>
  </si>
  <si>
    <t>2940922</t>
  </si>
  <si>
    <t>HUANG/LIDONG|HUANG/ZIRONG</t>
  </si>
  <si>
    <t>¥628.00</t>
  </si>
  <si>
    <t>¥56.00</t>
  </si>
  <si>
    <t>703235827217</t>
  </si>
  <si>
    <t>2928471</t>
  </si>
  <si>
    <t>TANG/MENGJIA</t>
  </si>
  <si>
    <t>¥416.00</t>
  </si>
  <si>
    <t>¥378.00</t>
  </si>
  <si>
    <t>703240273266</t>
  </si>
  <si>
    <t>2941339</t>
  </si>
  <si>
    <t>WANG/RUI</t>
  </si>
  <si>
    <t>703234852918</t>
  </si>
  <si>
    <t>2925619</t>
  </si>
  <si>
    <t>197277860</t>
  </si>
  <si>
    <t>鲁纳芭东酒店(SHA Certified)</t>
  </si>
  <si>
    <t>CHEN/TING|LI/JIAMIN</t>
  </si>
  <si>
    <t>¥514.00</t>
  </si>
  <si>
    <t>¥466.00</t>
  </si>
  <si>
    <t>703235781485</t>
  </si>
  <si>
    <t>2927136</t>
  </si>
  <si>
    <t>197307407</t>
  </si>
  <si>
    <t>普吉岛芭东赤色星球 (SHA Extra Plus)</t>
  </si>
  <si>
    <t>TAN/MENGNA</t>
  </si>
  <si>
    <t>¥564.00</t>
  </si>
  <si>
    <t>¥512.00</t>
  </si>
  <si>
    <t>703245463681</t>
  </si>
  <si>
    <t>2956345</t>
  </si>
  <si>
    <t>¥420.00</t>
  </si>
  <si>
    <t>¥44.00</t>
  </si>
  <si>
    <t>¥376.00</t>
  </si>
  <si>
    <t>703245712691</t>
  </si>
  <si>
    <t>2956864</t>
  </si>
  <si>
    <t>197305721</t>
  </si>
  <si>
    <t>芭堤雅SN优佳酒店 (政府卫生认证)</t>
  </si>
  <si>
    <t>LIU/QIAO|WANG/QIUHUA</t>
  </si>
  <si>
    <t>¥448.00</t>
  </si>
  <si>
    <t>¥402.00</t>
  </si>
  <si>
    <t>703246196771</t>
  </si>
  <si>
    <t>2960482</t>
  </si>
  <si>
    <t>197310848</t>
  </si>
  <si>
    <t>芭堤雅努萨巴酒店</t>
  </si>
  <si>
    <t>LIN/BO</t>
  </si>
  <si>
    <t>¥355.00</t>
  </si>
  <si>
    <t>¥35.00</t>
  </si>
  <si>
    <t>¥320.00</t>
  </si>
  <si>
    <t>Deluxe Double Bed with Balcony Pool View</t>
  </si>
  <si>
    <t>703247618848</t>
  </si>
  <si>
    <t>2962955</t>
  </si>
  <si>
    <t>873556898</t>
  </si>
  <si>
    <t>曼谷HOMM素坤逸34街酒店</t>
  </si>
  <si>
    <t>YE/LIANG</t>
  </si>
  <si>
    <t>¥405.00</t>
  </si>
  <si>
    <t>¥39.00</t>
  </si>
  <si>
    <t>¥366.00</t>
  </si>
  <si>
    <t>703246486989</t>
  </si>
  <si>
    <t>2960193</t>
  </si>
  <si>
    <t>YU/LINAN</t>
  </si>
  <si>
    <t>¥1,808.00</t>
  </si>
  <si>
    <t>¥165.00</t>
  </si>
  <si>
    <t>¥1,643.00</t>
  </si>
  <si>
    <t>703247891144</t>
  </si>
  <si>
    <t>2961947</t>
  </si>
  <si>
    <t>221839031</t>
  </si>
  <si>
    <t>香港伟晴轩</t>
  </si>
  <si>
    <t>HO/SAIHANG</t>
  </si>
  <si>
    <t>¥377.00</t>
  </si>
  <si>
    <t>¥34.00</t>
  </si>
  <si>
    <t>¥343.00</t>
  </si>
  <si>
    <t>703247165377</t>
  </si>
  <si>
    <t>2961962</t>
  </si>
  <si>
    <t>LI/WENJIE</t>
  </si>
  <si>
    <t>¥667.00</t>
  </si>
  <si>
    <t>¥74.00</t>
  </si>
  <si>
    <t>¥593.00</t>
  </si>
  <si>
    <t>703248539643</t>
  </si>
  <si>
    <t>2966146</t>
  </si>
  <si>
    <t>871131111</t>
  </si>
  <si>
    <t>达沃阿卡西亚酒店(Staycation Approved)</t>
  </si>
  <si>
    <t>NGILAY/SAIRA</t>
  </si>
  <si>
    <t>2023-01-21</t>
  </si>
  <si>
    <t>¥1,920.00</t>
  </si>
  <si>
    <t>2023-01-20 18:52:45</t>
  </si>
  <si>
    <t>Deluxe Twin Room</t>
  </si>
  <si>
    <t>703248527479</t>
  </si>
  <si>
    <t>2966948</t>
  </si>
  <si>
    <t>LI/JUAN|WU/XITONG</t>
  </si>
  <si>
    <t>2023-02-01</t>
  </si>
  <si>
    <t>2023-02-02</t>
  </si>
  <si>
    <t>¥520.00</t>
  </si>
  <si>
    <t>2023-01-20 23:56:23</t>
  </si>
  <si>
    <t>703222886815</t>
  </si>
  <si>
    <t>2900510</t>
  </si>
  <si>
    <t>WANG/YING</t>
  </si>
  <si>
    <t>703223067716</t>
  </si>
  <si>
    <t>2901759</t>
  </si>
  <si>
    <t>YANG/HUI</t>
  </si>
  <si>
    <t>703231326037</t>
  </si>
  <si>
    <t>2918147</t>
  </si>
  <si>
    <t>GUAN/PU|JIANG/XINYI</t>
  </si>
  <si>
    <t>703232465721</t>
  </si>
  <si>
    <t>2919463</t>
  </si>
  <si>
    <t>LIU/JIANAN</t>
  </si>
  <si>
    <t>¥986.00</t>
  </si>
  <si>
    <t>703232074382</t>
  </si>
  <si>
    <t>2919540</t>
  </si>
  <si>
    <t>ZHANG/HAORAN</t>
  </si>
  <si>
    <t>703228709620</t>
  </si>
  <si>
    <t>2913519</t>
  </si>
  <si>
    <t>WANG/XIN</t>
  </si>
  <si>
    <t>¥978.00</t>
  </si>
  <si>
    <t>¥881.00</t>
  </si>
  <si>
    <t>703230121304</t>
  </si>
  <si>
    <t>2915374</t>
  </si>
  <si>
    <t>LIU/JING</t>
  </si>
  <si>
    <t>¥504.00</t>
  </si>
  <si>
    <t>¥50.00</t>
  </si>
  <si>
    <t>¥454.00</t>
  </si>
  <si>
    <t>703230470007</t>
  </si>
  <si>
    <t>2916658</t>
  </si>
  <si>
    <t>LIANG/YING|JIANG/NING</t>
  </si>
  <si>
    <t>703232574739</t>
  </si>
  <si>
    <t>2920865</t>
  </si>
  <si>
    <t>LIAO/YING|QIU/SHI</t>
  </si>
  <si>
    <t>¥984.00</t>
  </si>
  <si>
    <t>703237811523</t>
  </si>
  <si>
    <t>2933307</t>
  </si>
  <si>
    <t>CHEN/YUNKAI</t>
  </si>
  <si>
    <t>¥2,266.00</t>
  </si>
  <si>
    <t>¥233.00</t>
  </si>
  <si>
    <t>¥2,033.00</t>
  </si>
  <si>
    <t>703240819605</t>
  </si>
  <si>
    <t>2943790</t>
  </si>
  <si>
    <t>221844497</t>
  </si>
  <si>
    <t>澳门濠璟酒店</t>
  </si>
  <si>
    <t>LIU/BIANDI</t>
  </si>
  <si>
    <t>¥83.00</t>
  </si>
  <si>
    <t>¥675.00</t>
  </si>
  <si>
    <t>Classic Twin Bed Room</t>
  </si>
  <si>
    <t>703240898441</t>
  </si>
  <si>
    <t>2943238</t>
  </si>
  <si>
    <t>CHEN/LINGLING</t>
  </si>
  <si>
    <t>¥2,876.00</t>
  </si>
  <si>
    <t>¥311.00</t>
  </si>
  <si>
    <t>¥2,565.00</t>
  </si>
  <si>
    <t>703236561191</t>
  </si>
  <si>
    <t>2930750</t>
  </si>
  <si>
    <t>GUO/XIAOWEI</t>
  </si>
  <si>
    <t>¥333.00</t>
  </si>
  <si>
    <t>703238936886</t>
  </si>
  <si>
    <t>2937023</t>
  </si>
  <si>
    <t>ZHOU/YUJIE|LIN/KAI</t>
  </si>
  <si>
    <t>¥330.00</t>
  </si>
  <si>
    <t>703245971666</t>
  </si>
  <si>
    <t>2956567</t>
  </si>
  <si>
    <t>KANG/KAI</t>
  </si>
  <si>
    <t>¥834.00</t>
  </si>
  <si>
    <t>¥761.00</t>
  </si>
  <si>
    <t>Superior  Room</t>
  </si>
  <si>
    <t>703154013861</t>
  </si>
  <si>
    <t>2746082</t>
  </si>
  <si>
    <t>199390796</t>
  </si>
  <si>
    <t>曼谷布拉莎丽W22酒店 (SHA Plus+)</t>
  </si>
  <si>
    <t>FANG/YONGHE|HUANG/QIULING|JIAO/HANG</t>
  </si>
  <si>
    <t>2022-10-18</t>
  </si>
  <si>
    <t>¥885.00</t>
  </si>
  <si>
    <t>¥69.00</t>
  </si>
  <si>
    <t>¥816.00</t>
  </si>
  <si>
    <t>Triple Room</t>
  </si>
  <si>
    <t>703196333612</t>
  </si>
  <si>
    <t>2830998</t>
  </si>
  <si>
    <t>871576536</t>
  </si>
  <si>
    <t>攀瓦布里海滨度假村(SHA Extra Plus)</t>
  </si>
  <si>
    <t>2022-11-29</t>
  </si>
  <si>
    <t>¥822.00</t>
  </si>
  <si>
    <t>¥762.00</t>
  </si>
  <si>
    <t>Deluxe Twin room</t>
  </si>
  <si>
    <t>703234991619</t>
  </si>
  <si>
    <t>2924309</t>
  </si>
  <si>
    <t>238540310</t>
  </si>
  <si>
    <t>普吉岛 Journeyhub 奥卓雅居酒店 (SHA Extra Plus)</t>
  </si>
  <si>
    <t>DONG/YAN</t>
  </si>
  <si>
    <t>¥506.00</t>
  </si>
  <si>
    <t>¥458.00</t>
  </si>
  <si>
    <t>Deluxe Room King</t>
  </si>
  <si>
    <t>703247950363</t>
  </si>
  <si>
    <t>2961507</t>
  </si>
  <si>
    <t>YUAN/YIWEI</t>
  </si>
  <si>
    <t>¥234.00</t>
  </si>
  <si>
    <t>¥210.00</t>
  </si>
  <si>
    <t>703248823058</t>
  </si>
  <si>
    <t>2965557</t>
  </si>
  <si>
    <t>236621348</t>
  </si>
  <si>
    <t>茉树酒店</t>
  </si>
  <si>
    <t>QUAN/JINXIN</t>
  </si>
  <si>
    <t>¥276.00</t>
  </si>
  <si>
    <t>Landmark Twin Room with River View</t>
  </si>
  <si>
    <t>703248176127</t>
  </si>
  <si>
    <t>2964630</t>
  </si>
  <si>
    <t>197293184</t>
  </si>
  <si>
    <t>曼谷班达拉套房酒店</t>
  </si>
  <si>
    <t>HONG/AN</t>
  </si>
  <si>
    <t>¥534.00</t>
  </si>
  <si>
    <t>¥55.00</t>
  </si>
  <si>
    <t>¥479.00</t>
  </si>
  <si>
    <t>Studio</t>
  </si>
  <si>
    <t>703247717206</t>
  </si>
  <si>
    <t>2964091</t>
  </si>
  <si>
    <t>SHU/QIN</t>
  </si>
  <si>
    <t>¥326.00</t>
  </si>
  <si>
    <t>703248331795</t>
  </si>
  <si>
    <t>2965131</t>
  </si>
  <si>
    <t>DONG/SIUSUETANNE</t>
  </si>
  <si>
    <t>¥498.00</t>
  </si>
  <si>
    <t>¥43.00</t>
  </si>
  <si>
    <t>¥455.00</t>
  </si>
  <si>
    <t>703248593460</t>
  </si>
  <si>
    <t>2964635</t>
  </si>
  <si>
    <t>LI/SHIYUN|CHEN/YINI</t>
  </si>
  <si>
    <t>¥325.00</t>
  </si>
  <si>
    <t>¥297.00</t>
  </si>
  <si>
    <t>703245060764</t>
  </si>
  <si>
    <t>2957576</t>
  </si>
  <si>
    <t>862496334</t>
  </si>
  <si>
    <t>诺富特沙迦会展中心酒店</t>
  </si>
  <si>
    <t>JIN/ZIHANG</t>
  </si>
  <si>
    <t>¥1,305.00</t>
  </si>
  <si>
    <t>¥129.00</t>
  </si>
  <si>
    <t>¥1,176.00</t>
  </si>
  <si>
    <t>703245279561</t>
  </si>
  <si>
    <t>2955774</t>
  </si>
  <si>
    <t>197297105</t>
  </si>
  <si>
    <t>迪拜龙城宜必思尚品酒店</t>
  </si>
  <si>
    <t>XIONG/JIANYU|LUO/YANPING</t>
  </si>
  <si>
    <t>¥2,376.00</t>
  </si>
  <si>
    <t>¥208.00</t>
  </si>
  <si>
    <t>¥2,168.00</t>
  </si>
  <si>
    <t>standard room</t>
  </si>
  <si>
    <t>703248275832</t>
  </si>
  <si>
    <t>2965833</t>
  </si>
  <si>
    <t>210831068</t>
  </si>
  <si>
    <t>普吉岛玛丽莎别墅酒店(政府卫生认证)</t>
  </si>
  <si>
    <t>XU/XIA</t>
  </si>
  <si>
    <t>2023-02-25</t>
  </si>
  <si>
    <t>2023-02-27</t>
  </si>
  <si>
    <t>¥5,040.00</t>
  </si>
  <si>
    <t>2023-01-21 22:52:49</t>
  </si>
  <si>
    <t>Superior Pool Villa</t>
  </si>
  <si>
    <t>703154800037</t>
  </si>
  <si>
    <t>2746231</t>
  </si>
  <si>
    <t>230698178</t>
  </si>
  <si>
    <t>新北趣淘漫旅</t>
  </si>
  <si>
    <t>LEE/SHAOTING|LU/YINGCHI</t>
  </si>
  <si>
    <t>2023-01-22</t>
  </si>
  <si>
    <t>¥1,730.00</t>
  </si>
  <si>
    <t>¥1,574.00</t>
  </si>
  <si>
    <t>Explore Twin Room</t>
  </si>
  <si>
    <t>703223523879</t>
  </si>
  <si>
    <t>2902344</t>
  </si>
  <si>
    <t>ZHOU/LING</t>
  </si>
  <si>
    <t>¥2,043.00</t>
  </si>
  <si>
    <t>¥205.00</t>
  </si>
  <si>
    <t>¥1,838.00</t>
  </si>
  <si>
    <t>703211281710</t>
  </si>
  <si>
    <t>2873452</t>
  </si>
  <si>
    <t>ZHANG/SHUTING</t>
  </si>
  <si>
    <t>2022-12-14</t>
  </si>
  <si>
    <t>¥361.00</t>
  </si>
  <si>
    <t>703222539829</t>
  </si>
  <si>
    <t>2899054</t>
  </si>
  <si>
    <t>¥75.00</t>
  </si>
  <si>
    <t>¥683.00</t>
  </si>
  <si>
    <t>703232410083</t>
  </si>
  <si>
    <t>2920297</t>
  </si>
  <si>
    <t>TAO/XI|LI/YIDA</t>
  </si>
  <si>
    <t>¥982.00</t>
  </si>
  <si>
    <t>¥896.00</t>
  </si>
  <si>
    <t>703229824255</t>
  </si>
  <si>
    <t>2915307</t>
  </si>
  <si>
    <t>221835650</t>
  </si>
  <si>
    <t>香港华美达海景酒店</t>
  </si>
  <si>
    <t>WANG/CHUWEI</t>
  </si>
  <si>
    <t>Superior Mountain View Double Room</t>
  </si>
  <si>
    <t>703232295794</t>
  </si>
  <si>
    <t>2921315</t>
  </si>
  <si>
    <t>CAO/JIAN</t>
  </si>
  <si>
    <t>¥526.00</t>
  </si>
  <si>
    <t>¥481.00</t>
  </si>
  <si>
    <t>Deluxe twin Room</t>
  </si>
  <si>
    <t>703232434591</t>
  </si>
  <si>
    <t>2920857</t>
  </si>
  <si>
    <t>TU/YUTONG|TU/ZIXIAN</t>
  </si>
  <si>
    <t>¥573.00</t>
  </si>
  <si>
    <t>¥523.00</t>
  </si>
  <si>
    <t>Comfort Quadruple Room</t>
  </si>
  <si>
    <t>703237961386</t>
  </si>
  <si>
    <t>2932354</t>
  </si>
  <si>
    <t>CHEN/QIJIR</t>
  </si>
  <si>
    <t>703240797421</t>
  </si>
  <si>
    <t>2943868</t>
  </si>
  <si>
    <t>TANG/ZHEN</t>
  </si>
  <si>
    <t>¥3,090.00</t>
  </si>
  <si>
    <t>¥2,754.00</t>
  </si>
  <si>
    <t>703237026818</t>
  </si>
  <si>
    <t>2932069</t>
  </si>
  <si>
    <t>SUN/FEI|SUN/QINGZI</t>
  </si>
  <si>
    <t>703237207311</t>
  </si>
  <si>
    <t>2932072</t>
  </si>
  <si>
    <t>XIE/DAN|WU/HAN</t>
  </si>
  <si>
    <t>703241031171</t>
  </si>
  <si>
    <t>2943951</t>
  </si>
  <si>
    <t>221841131</t>
  </si>
  <si>
    <t>香港丽骏酒店</t>
  </si>
  <si>
    <t>LI/ZHIFAN</t>
  </si>
  <si>
    <t>¥2,050.00</t>
  </si>
  <si>
    <t>¥1,876.00</t>
  </si>
  <si>
    <t>703238791297</t>
  </si>
  <si>
    <t>2937749</t>
  </si>
  <si>
    <t>205744181</t>
  </si>
  <si>
    <t>国际机场 KLIA-KLIA2途恩酒店</t>
  </si>
  <si>
    <t>QIAO/XUE|ZHAO/SHUANGWEN</t>
  </si>
  <si>
    <t>¥388.00</t>
  </si>
  <si>
    <t>¥42.00</t>
  </si>
  <si>
    <t>¥346.00</t>
  </si>
  <si>
    <t>703242209081</t>
  </si>
  <si>
    <t>2946976</t>
  </si>
  <si>
    <t>CHEUNGKUNKEUNG/CHEUNGKUNKEUNG</t>
  </si>
  <si>
    <t>¥2,315.00</t>
  </si>
  <si>
    <t>¥191.00</t>
  </si>
  <si>
    <t>¥2,124.00</t>
  </si>
  <si>
    <t>703243522482</t>
  </si>
  <si>
    <t>2950105</t>
  </si>
  <si>
    <t>859496873</t>
  </si>
  <si>
    <t>澳门嘉华宾馆</t>
  </si>
  <si>
    <t>CHEN/XINGYE|WANG/YAN</t>
  </si>
  <si>
    <t>¥252.00</t>
  </si>
  <si>
    <t>¥23.00</t>
  </si>
  <si>
    <t>¥229.00</t>
  </si>
  <si>
    <t>Standard twin Room</t>
  </si>
  <si>
    <t>703245967382</t>
  </si>
  <si>
    <t>2958429</t>
  </si>
  <si>
    <t>LU/ZIYANG|YANG/YANG</t>
  </si>
  <si>
    <t>¥2,574.00</t>
  </si>
  <si>
    <t>¥267.00</t>
  </si>
  <si>
    <t>¥2,307.00</t>
  </si>
  <si>
    <t>703244683920</t>
  </si>
  <si>
    <t>2954497</t>
  </si>
  <si>
    <t>LI/CHUISHAN|WONG/KWOKPOR</t>
  </si>
  <si>
    <t>¥1,809.00</t>
  </si>
  <si>
    <t>¥1,659.00</t>
  </si>
  <si>
    <t>703237541207</t>
  </si>
  <si>
    <t>2932034</t>
  </si>
  <si>
    <t>197303702</t>
  </si>
  <si>
    <t>萨瓦蒂芭东渡假村酒店 (SHA Extra Plus)</t>
  </si>
  <si>
    <t>SHI/WEN</t>
  </si>
  <si>
    <t>¥385.00</t>
  </si>
  <si>
    <t>¥348.00</t>
  </si>
  <si>
    <t>Deluxe Pool View</t>
  </si>
  <si>
    <t>703234414422</t>
  </si>
  <si>
    <t>2925625</t>
  </si>
  <si>
    <t>¥510.00</t>
  </si>
  <si>
    <t>¥462.00</t>
  </si>
  <si>
    <t>703244769408</t>
  </si>
  <si>
    <t>2953741</t>
  </si>
  <si>
    <t>236076557</t>
  </si>
  <si>
    <t>拉奇66酒店</t>
  </si>
  <si>
    <t>FAN/JINA|DUAN/YINGYI</t>
  </si>
  <si>
    <t>¥111.00</t>
  </si>
  <si>
    <t>¥10.00</t>
  </si>
  <si>
    <t>¥101.00</t>
  </si>
  <si>
    <t>superior twin room</t>
  </si>
  <si>
    <t>703249685423</t>
  </si>
  <si>
    <t>2967083</t>
  </si>
  <si>
    <t>871138158</t>
  </si>
  <si>
    <t>乐宸米雅酒店</t>
  </si>
  <si>
    <t>ZONG/KAI</t>
  </si>
  <si>
    <t>¥277.00</t>
  </si>
  <si>
    <t>¥247.00</t>
  </si>
  <si>
    <t>703249954004</t>
  </si>
  <si>
    <t>2967023</t>
  </si>
  <si>
    <t>197288747</t>
  </si>
  <si>
    <t>甲米奥南宜必思尚品酒店(政府卫生认证)</t>
  </si>
  <si>
    <t>HONG/CHICHI|ZHANG/XIUFENG</t>
  </si>
  <si>
    <t>¥290.00</t>
  </si>
  <si>
    <t>¥262.00</t>
  </si>
  <si>
    <t>703249791279</t>
  </si>
  <si>
    <t>2966989</t>
  </si>
  <si>
    <t>197333105</t>
  </si>
  <si>
    <t>沙美岛萨凯海滩度假村 (政府卫生认证)</t>
  </si>
  <si>
    <t>ZHAO/HAIHONG|LI/ENHUI</t>
  </si>
  <si>
    <t>¥1,127.00</t>
  </si>
  <si>
    <t>¥116.00</t>
  </si>
  <si>
    <t>¥1,011.00</t>
  </si>
  <si>
    <t>703248697952</t>
  </si>
  <si>
    <t>2965078</t>
  </si>
  <si>
    <t>197324054</t>
  </si>
  <si>
    <t>吉隆坡翠绿山酒店</t>
  </si>
  <si>
    <t>PEI/XIAO|AN/DONG</t>
  </si>
  <si>
    <t>¥370.00</t>
  </si>
  <si>
    <t>¥331.00</t>
  </si>
  <si>
    <t>Superior Queen Room</t>
  </si>
  <si>
    <t>703249239332</t>
  </si>
  <si>
    <t>2968914</t>
  </si>
  <si>
    <t>197313767</t>
  </si>
  <si>
    <t>普吉岛芭东彩灯度假村 (政府卫生认证)</t>
  </si>
  <si>
    <t>LIN/JIAONAN</t>
  </si>
  <si>
    <t>¥2,088.00</t>
  </si>
  <si>
    <t>2023-01-22 08:55:22</t>
  </si>
  <si>
    <t>Pool Pent Room</t>
  </si>
  <si>
    <t>703247073742</t>
  </si>
  <si>
    <t>2964292</t>
  </si>
  <si>
    <t>ZHOU/ZIPI|DU/JING</t>
  </si>
  <si>
    <t>¥918.00</t>
  </si>
  <si>
    <t>¥80.00</t>
  </si>
  <si>
    <t>¥838.00</t>
  </si>
  <si>
    <t>703248269764</t>
  </si>
  <si>
    <t>2964716</t>
  </si>
  <si>
    <t>TAO/SHIJIA|TAO/YING</t>
  </si>
  <si>
    <t>703249197691</t>
  </si>
  <si>
    <t>2967149</t>
  </si>
  <si>
    <t>703249360827</t>
  </si>
  <si>
    <t>2967415</t>
  </si>
  <si>
    <t>221888801</t>
  </si>
  <si>
    <t>芬名酒店</t>
  </si>
  <si>
    <t>LIU/RUI|WANG/KAIYI</t>
  </si>
  <si>
    <t>¥581.00</t>
  </si>
  <si>
    <t>¥531.00</t>
  </si>
  <si>
    <t>Small Room</t>
  </si>
  <si>
    <t>703249910078</t>
  </si>
  <si>
    <t>2967711</t>
  </si>
  <si>
    <t>CHEN/YU</t>
  </si>
  <si>
    <t>¥823.00</t>
  </si>
  <si>
    <t>¥71.00</t>
  </si>
  <si>
    <t>¥752.00</t>
  </si>
  <si>
    <t>Large Room</t>
  </si>
  <si>
    <t>703248084988</t>
  </si>
  <si>
    <t>2966461</t>
  </si>
  <si>
    <t>221856656</t>
  </si>
  <si>
    <t>香港九龙海湾酒店</t>
  </si>
  <si>
    <t>HUANG/LIMING</t>
  </si>
  <si>
    <t>¥1,036.00</t>
  </si>
  <si>
    <t>¥90.00</t>
  </si>
  <si>
    <t>¥946.00</t>
  </si>
  <si>
    <t>2 Bedroom Suite City View</t>
  </si>
  <si>
    <t>703248172325</t>
  </si>
  <si>
    <t>2966897</t>
  </si>
  <si>
    <t>221842427</t>
  </si>
  <si>
    <t>澳门新丽华酒店</t>
  </si>
  <si>
    <t>SHI/ZHONGHUA|QI/CHENGQING</t>
  </si>
  <si>
    <t>¥589.00</t>
  </si>
  <si>
    <t>¥57.00</t>
  </si>
  <si>
    <t>¥532.00</t>
  </si>
  <si>
    <t>703244564820</t>
  </si>
  <si>
    <t>2954283</t>
  </si>
  <si>
    <t>XUE/XINWENYIN|LV/YUCHUN</t>
  </si>
  <si>
    <t>¥2,545.00</t>
  </si>
  <si>
    <t>¥273.00</t>
  </si>
  <si>
    <t>¥2,272.00</t>
  </si>
  <si>
    <t>703236318777</t>
  </si>
  <si>
    <t>2930815</t>
  </si>
  <si>
    <t>221858465</t>
  </si>
  <si>
    <t>迪拜范思哲宫殿酒店</t>
  </si>
  <si>
    <t>liu/jiaqi|liu/xiaojie</t>
  </si>
  <si>
    <t>¥3,031.00</t>
  </si>
  <si>
    <t>¥250.00</t>
  </si>
  <si>
    <t>¥2,781.00</t>
  </si>
  <si>
    <t>Deluxe Versace Twin Room ( City View )</t>
  </si>
  <si>
    <t>703249875297</t>
  </si>
  <si>
    <t>2968152</t>
  </si>
  <si>
    <t>239236940</t>
  </si>
  <si>
    <t>乌鲁日鲁卡帕多西亚卡亚卡匹高级洞穴酒店</t>
  </si>
  <si>
    <t>ZHAO/YICHENG</t>
  </si>
  <si>
    <t>¥942.00</t>
  </si>
  <si>
    <t>¥841.00</t>
  </si>
  <si>
    <t>Prime Room</t>
  </si>
  <si>
    <t>703245707939</t>
  </si>
  <si>
    <t>2956812</t>
  </si>
  <si>
    <t>221846855</t>
  </si>
  <si>
    <t>核桃市-工业城凯艺套房酒店</t>
  </si>
  <si>
    <t>HUANG/JIAO</t>
  </si>
  <si>
    <t>¥2,360.00</t>
  </si>
  <si>
    <t>¥2,108.00</t>
  </si>
  <si>
    <t>king room non-smoking</t>
  </si>
  <si>
    <t>合计</t>
  </si>
  <si>
    <t/>
  </si>
  <si>
    <t>¥218,897.00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</si>
  <si>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</si>
  <si>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</si>
  <si>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</si>
  <si>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</si>
  <si>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</si>
  <si>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</si>
  <si>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</si>
  <si>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csg_manual_202301131433271011484</t>
  </si>
  <si>
    <t>703206189480</t>
  </si>
  <si>
    <t>1615646</t>
  </si>
  <si>
    <t>赔付-房费追回</t>
  </si>
  <si>
    <t>¥10.90</t>
  </si>
  <si>
    <t>--</t>
  </si>
  <si>
    <t>查看此单用户因阳性要求取消订单，联系代理告知扣120元取消，用户认可，我处已结算109.1元，故我处应补回贵司10.9元</t>
  </si>
  <si>
    <t>csg_manual_202301131433269481073</t>
  </si>
  <si>
    <t>703212567949</t>
  </si>
  <si>
    <t>查看此单用户因新冠阳性要求取消订单，代理告知可取消，我处已结算403元，已追赔433元，故我处因补回贵司30元</t>
  </si>
  <si>
    <t>返现日期</t>
  </si>
  <si>
    <t>，</t>
  </si>
  <si>
    <r>
      <t>本期收回</t>
    </r>
    <r>
      <rPr>
        <sz val="10"/>
        <rFont val="Arial"/>
        <charset val="134"/>
      </rPr>
      <t>10.9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</si>
  <si>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</si>
  <si>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t>A230130145242481</t>
  </si>
  <si>
    <t>A230130145321481</t>
  </si>
  <si>
    <t>A230130145425481</t>
  </si>
  <si>
    <r>
      <t>总计：</t>
    </r>
    <r>
      <rPr>
        <sz val="10"/>
        <rFont val="Arial"/>
        <charset val="134"/>
      </rPr>
      <t>197513.9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</si>
  <si>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</si>
  <si>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</si>
  <si>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</si>
  <si>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</si>
  <si>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</si>
  <si>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</si>
  <si>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</si>
  <si>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</si>
  <si>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</si>
  <si>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</si>
  <si>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</si>
  <si>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</si>
  <si>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</si>
  <si>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</si>
  <si>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</si>
  <si>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</si>
  <si>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</si>
  <si>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</si>
  <si>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卡帕多西亚卡亚卡匹高级洞穴酒店</t>
  </si>
  <si>
    <t>ZHAO YICHENG</t>
  </si>
  <si>
    <t>退房日周结</t>
  </si>
  <si>
    <t>841.00</t>
  </si>
  <si>
    <t>RMB</t>
  </si>
  <si>
    <t>0</t>
  </si>
  <si>
    <t>0.00</t>
  </si>
  <si>
    <t>趣悠游国际直连</t>
  </si>
  <si>
    <t>1659</t>
  </si>
  <si>
    <t>2023-01-21 15:57:17</t>
  </si>
  <si>
    <t>汇智国际旅游发展有限公司</t>
  </si>
  <si>
    <t>直连</t>
  </si>
  <si>
    <t>土耳其</t>
  </si>
  <si>
    <t>CHEN YU</t>
  </si>
  <si>
    <t>752.00</t>
  </si>
  <si>
    <t>2023-01-21 12:17:35</t>
  </si>
  <si>
    <t>中国</t>
  </si>
  <si>
    <t>LIU RUI,WANG KAIYI</t>
  </si>
  <si>
    <t>531.00</t>
  </si>
  <si>
    <t>2023-01-21 09:18:19</t>
  </si>
  <si>
    <t>DONG SIUSUETANNE</t>
  </si>
  <si>
    <t>455.00</t>
  </si>
  <si>
    <t>2023-01-21 02:33:25</t>
  </si>
  <si>
    <t>ZONG KAI</t>
  </si>
  <si>
    <t>247.00</t>
  </si>
  <si>
    <t>2023-01-21 01:43:13</t>
  </si>
  <si>
    <t>柬埔寨</t>
  </si>
  <si>
    <t>甲米奥南宜必思尚品酒店</t>
  </si>
  <si>
    <t>HONG CHICHI,ZHANG XIUFENG</t>
  </si>
  <si>
    <t>262.00</t>
  </si>
  <si>
    <t>2023-01-21 14:50:18</t>
  </si>
  <si>
    <t>直采</t>
  </si>
  <si>
    <t>泰国</t>
  </si>
  <si>
    <t>沙美岛萨凯海滩度假村</t>
  </si>
  <si>
    <t>ZHAO HAIHONG,LI ENHUI</t>
  </si>
  <si>
    <t>1011.00</t>
  </si>
  <si>
    <t>2023-01-21 10:46:52</t>
  </si>
  <si>
    <t>SHI ZHONGHUA,QI CHENGQING</t>
  </si>
  <si>
    <t>532.00</t>
  </si>
  <si>
    <t>2023-01-20 23:29:12</t>
  </si>
  <si>
    <t>HUANG LIMING</t>
  </si>
  <si>
    <t>946.00</t>
  </si>
  <si>
    <t>2023-01-20 20:21:16</t>
  </si>
  <si>
    <t>QUAN JINXIN</t>
  </si>
  <si>
    <t>246.00</t>
  </si>
  <si>
    <t>2023-01-20 14:15:15</t>
  </si>
  <si>
    <t>2023-01-20 11:08:27</t>
  </si>
  <si>
    <t>PEI XIAO,AN DONG</t>
  </si>
  <si>
    <t>331.00</t>
  </si>
  <si>
    <t>2023-01-20 11:28:38</t>
  </si>
  <si>
    <t>马来西亚</t>
  </si>
  <si>
    <t>TAO SHIJIA,TAO YING</t>
  </si>
  <si>
    <t>838.00</t>
  </si>
  <si>
    <t>2023-01-20 06:26:08</t>
  </si>
  <si>
    <t>LI SHIYUN,CHEN YINI</t>
  </si>
  <si>
    <t>297.00</t>
  </si>
  <si>
    <t>2023-01-20 03:13:11</t>
  </si>
  <si>
    <t>HONG AN</t>
  </si>
  <si>
    <t>479.00</t>
  </si>
  <si>
    <t>2023-01-20 10:45:52</t>
  </si>
  <si>
    <t>ZHOU ZIPI,DU JING</t>
  </si>
  <si>
    <t>2023-01-19 23:10:14</t>
  </si>
  <si>
    <t>SHU QIN</t>
  </si>
  <si>
    <t>298.00</t>
  </si>
  <si>
    <t>2023-01-19 21:59:22</t>
  </si>
  <si>
    <t>YE LIANG</t>
  </si>
  <si>
    <t>366.00</t>
  </si>
  <si>
    <t>2023-01-19 16:08:59</t>
  </si>
  <si>
    <t>LI WENJIE</t>
  </si>
  <si>
    <t>593.00</t>
  </si>
  <si>
    <t>2023-01-19 08:27:32</t>
  </si>
  <si>
    <t>HO SAIHANG</t>
  </si>
  <si>
    <t>343.00</t>
  </si>
  <si>
    <t>2023-01-19 08:16:12</t>
  </si>
  <si>
    <t>YUAN YIWEI</t>
  </si>
  <si>
    <t>210.00</t>
  </si>
  <si>
    <t>2023-01-19 00:19:36</t>
  </si>
  <si>
    <t>LIN BO</t>
  </si>
  <si>
    <t>320.00</t>
  </si>
  <si>
    <t>2023-01-18 18:18:23</t>
  </si>
  <si>
    <t>YU LINAN</t>
  </si>
  <si>
    <t>1643.00</t>
  </si>
  <si>
    <t>2023-01-18 16:39:14</t>
  </si>
  <si>
    <t>LIU MENGHSIEN</t>
  </si>
  <si>
    <t>401.00</t>
  </si>
  <si>
    <t>2023-01-18 16:07:14</t>
  </si>
  <si>
    <t>LI JALUN</t>
  </si>
  <si>
    <t>299.00</t>
  </si>
  <si>
    <t>2023-01-18 13:34:19</t>
  </si>
  <si>
    <t>KONG LINGYUN</t>
  </si>
  <si>
    <t>538.00</t>
  </si>
  <si>
    <t>2023-01-18 11:46:44</t>
  </si>
  <si>
    <t>tonkikh anna</t>
  </si>
  <si>
    <t>2501.00</t>
  </si>
  <si>
    <t>2023-01-18 10:40:32</t>
  </si>
  <si>
    <t>菲律宾</t>
  </si>
  <si>
    <t>LU ZIYANG,YANG YANG</t>
  </si>
  <si>
    <t>2307.00</t>
  </si>
  <si>
    <t>2023-01-17 23:26:13</t>
  </si>
  <si>
    <t>XIONG YAYUN</t>
  </si>
  <si>
    <t>403.00</t>
  </si>
  <si>
    <t>2023-01-17 21:39:42</t>
  </si>
  <si>
    <t>JIN ZIHANG</t>
  </si>
  <si>
    <t>1176.00</t>
  </si>
  <si>
    <t>2023-01-17 19:02:45</t>
  </si>
  <si>
    <t>阿拉伯联合酋长国</t>
  </si>
  <si>
    <t>WU MINGSI</t>
  </si>
  <si>
    <t>2023-01-17 14:50:32</t>
  </si>
  <si>
    <t>芭堤雅SN优佳酒店 (SHA 认证)</t>
  </si>
  <si>
    <t>LIU QIAO,WANG QIUHUA</t>
  </si>
  <si>
    <t>402.00</t>
  </si>
  <si>
    <t>2023-01-17 15:39:47</t>
  </si>
  <si>
    <t>HUANG JIAO</t>
  </si>
  <si>
    <t>2108.00</t>
  </si>
  <si>
    <t>2023-01-17 14:02:33</t>
  </si>
  <si>
    <t>美国</t>
  </si>
  <si>
    <t>KANG KAI</t>
  </si>
  <si>
    <t>761.00</t>
  </si>
  <si>
    <t>2023-01-17 12:37:14</t>
  </si>
  <si>
    <t>ZHENG GUOBANG,YAO YANYI</t>
  </si>
  <si>
    <t>1173.00</t>
  </si>
  <si>
    <t>2023-01-17 12:23:26</t>
  </si>
  <si>
    <t>LI ZIQING</t>
  </si>
  <si>
    <t>376.00</t>
  </si>
  <si>
    <t>2023-01-17 11:10:17</t>
  </si>
  <si>
    <t>WANG DONG</t>
  </si>
  <si>
    <t>372.00</t>
  </si>
  <si>
    <t>2023-01-17 05:51:06</t>
  </si>
  <si>
    <t>XIONG JIANYU,LUO YANPING</t>
  </si>
  <si>
    <t>2168.00</t>
  </si>
  <si>
    <t>2023-01-17 02:04:12</t>
  </si>
  <si>
    <t>LIN MANMIN,ZHANG RUIJIA</t>
  </si>
  <si>
    <t>711.00</t>
  </si>
  <si>
    <t>2023-01-17 01:17:57</t>
  </si>
  <si>
    <t>HUANG XIAOTONG</t>
  </si>
  <si>
    <t>202.00</t>
  </si>
  <si>
    <t>2023-01-17 00:45:24</t>
  </si>
  <si>
    <t>印度尼西亚</t>
  </si>
  <si>
    <t>MAO JIARONG</t>
  </si>
  <si>
    <t>280.00</t>
  </si>
  <si>
    <t>2023-01-16 22:06:14</t>
  </si>
  <si>
    <t>SHEN HSINHSIEN</t>
  </si>
  <si>
    <t>1344.00</t>
  </si>
  <si>
    <t>2023-01-16 18:39:52</t>
  </si>
  <si>
    <t>澳门雅辰酒店 (前金丽华酒店)</t>
  </si>
  <si>
    <t>KE HUANRUI</t>
  </si>
  <si>
    <t>1491.00</t>
  </si>
  <si>
    <t>2023-01-16 17:45:12</t>
  </si>
  <si>
    <t>LI CHUISHAN,WONG KWOKPOR</t>
  </si>
  <si>
    <t>1659.00</t>
  </si>
  <si>
    <t>2023-01-16 17:45:28</t>
  </si>
  <si>
    <t>XUE XINWENYIN,LV YUCHUN</t>
  </si>
  <si>
    <t>2272.00</t>
  </si>
  <si>
    <t>2023-01-16 16:28:02</t>
  </si>
  <si>
    <t>ZHENG MINGFU</t>
  </si>
  <si>
    <t>914.00</t>
  </si>
  <si>
    <t>2023-01-16 15:03:14</t>
  </si>
  <si>
    <t>FAN JINA,DUAN YINGYI</t>
  </si>
  <si>
    <t>101.00</t>
  </si>
  <si>
    <t>2023-01-16 13:01:14</t>
  </si>
  <si>
    <t>XIE ZHENYU,XIE ZIRUI</t>
  </si>
  <si>
    <t>715.00</t>
  </si>
  <si>
    <t>2023-01-16 11:00:27</t>
  </si>
  <si>
    <t>LAU KWINGCHIU</t>
  </si>
  <si>
    <t>744.00</t>
  </si>
  <si>
    <t>2023-01-16 09:33:14</t>
  </si>
  <si>
    <t>达沃皇冠丽晶酒店</t>
  </si>
  <si>
    <t>REN LIYONG</t>
  </si>
  <si>
    <t>156.00</t>
  </si>
  <si>
    <t>2023-01-16 03:36:16</t>
  </si>
  <si>
    <t>NI GUANGXUN,TAN HAILI</t>
  </si>
  <si>
    <t>266.00</t>
  </si>
  <si>
    <t>2023-01-15 23:12:44</t>
  </si>
  <si>
    <t>WEI XIXI,LYU JIAYI</t>
  </si>
  <si>
    <t>3402.00</t>
  </si>
  <si>
    <t>2023-01-16 09:51:25</t>
  </si>
  <si>
    <t>HUANG XING</t>
  </si>
  <si>
    <t>123.00</t>
  </si>
  <si>
    <t>2023-01-15 19:42:05</t>
  </si>
  <si>
    <t>FAN MENGNA</t>
  </si>
  <si>
    <t>780.00</t>
  </si>
  <si>
    <t>2023-01-15 11:00:08</t>
  </si>
  <si>
    <t>MA LING,SUN SHANWU</t>
  </si>
  <si>
    <t>574.00</t>
  </si>
  <si>
    <t>2023-01-15 10:13:12</t>
  </si>
  <si>
    <t>CHEN XINGYE,WANG YAN</t>
  </si>
  <si>
    <t>229.00</t>
  </si>
  <si>
    <t>2023-01-15 01:53:12</t>
  </si>
  <si>
    <t>LI XINHAO</t>
  </si>
  <si>
    <t>354.00</t>
  </si>
  <si>
    <t>2023-01-14 21:56:22</t>
  </si>
  <si>
    <t>普吉岛阿玛瑞酒店(SHA Extra Plus)</t>
  </si>
  <si>
    <t>SUN JIATIAN,WU HAO</t>
  </si>
  <si>
    <t>3562.00</t>
  </si>
  <si>
    <t>2023-01-14 18:35:57</t>
  </si>
  <si>
    <t>YU QINGGUAN,AN WEIQIANG</t>
  </si>
  <si>
    <t>1048.00</t>
  </si>
  <si>
    <t>2023-01-14 08:39:14</t>
  </si>
  <si>
    <t>REN HUIJIE</t>
  </si>
  <si>
    <t>231.00</t>
  </si>
  <si>
    <t>2023-01-14 08:19:13</t>
  </si>
  <si>
    <t>561.00</t>
  </si>
  <si>
    <t>2023-01-14 08:07:36</t>
  </si>
  <si>
    <t>CHEUNGKUNKEUNG CHEUNGKUNKEUNG</t>
  </si>
  <si>
    <t>2124.00</t>
  </si>
  <si>
    <t>2023-01-14 00:04:20</t>
  </si>
  <si>
    <t>VU THINHAN,DONG WENDONG</t>
  </si>
  <si>
    <t>478.00</t>
  </si>
  <si>
    <t>2023-01-13 23:21:19</t>
  </si>
  <si>
    <t>ZHENG XUDONG,NGUYEN THIHA</t>
  </si>
  <si>
    <t>2023-01-13 23:16:13</t>
  </si>
  <si>
    <t>CHANG CHINI,CHOU YENCHU</t>
  </si>
  <si>
    <t>1142.00</t>
  </si>
  <si>
    <t>2023-01-13 21:21:30</t>
  </si>
  <si>
    <t>ZHENG WEI,LEE MANGHUNG</t>
  </si>
  <si>
    <t>1830.00</t>
  </si>
  <si>
    <t>CHEN LONGBIAO</t>
  </si>
  <si>
    <t>779.00</t>
  </si>
  <si>
    <t>2023-01-13 19:34:17</t>
  </si>
  <si>
    <t>JIANG XING,JIANG YINUO</t>
  </si>
  <si>
    <t>2808.00</t>
  </si>
  <si>
    <t>2023-01-13 10:11:15</t>
  </si>
  <si>
    <t>HONG CHULI</t>
  </si>
  <si>
    <t>1072.00</t>
  </si>
  <si>
    <t>2023-01-13 01:16:07</t>
  </si>
  <si>
    <t>LI ZHIFAN</t>
  </si>
  <si>
    <t>1876.00</t>
  </si>
  <si>
    <t>2023-01-13 00:34:14</t>
  </si>
  <si>
    <t>HUANG JIESHAN,LUO HUIYIN</t>
  </si>
  <si>
    <t>1322.00</t>
  </si>
  <si>
    <t>2023-01-13 00:10:19</t>
  </si>
  <si>
    <t>TANG ZHEN</t>
  </si>
  <si>
    <t>2754.00</t>
  </si>
  <si>
    <t>2023-01-12 23:50:14</t>
  </si>
  <si>
    <t>LIU BIANDI</t>
  </si>
  <si>
    <t>675.00</t>
  </si>
  <si>
    <t>2023-01-12 23:14:15</t>
  </si>
  <si>
    <t>XIE ZHIYI</t>
  </si>
  <si>
    <t>317.00</t>
  </si>
  <si>
    <t>2023-01-12 23:01:56</t>
  </si>
  <si>
    <t>WANG XIAOCHUAN</t>
  </si>
  <si>
    <t>3362.00</t>
  </si>
  <si>
    <t>2023-01-13 21:09:25</t>
  </si>
  <si>
    <t>CHEN LINGLING</t>
  </si>
  <si>
    <t>2565.00</t>
  </si>
  <si>
    <t>2023-01-12 19:57:22</t>
  </si>
  <si>
    <t>2023-01-13 10:23:24</t>
  </si>
  <si>
    <t>LI LI,LIU JUN</t>
  </si>
  <si>
    <t>1940.00</t>
  </si>
  <si>
    <t>2023-01-12 09:41:56</t>
  </si>
  <si>
    <t>WANG RUI</t>
  </si>
  <si>
    <t>2023-01-12 09:20:23</t>
  </si>
  <si>
    <t>HUANG LIDONG,HUANG ZIRONG</t>
  </si>
  <si>
    <t>572.00</t>
  </si>
  <si>
    <t>2023-01-11 23:56:31</t>
  </si>
  <si>
    <t>WANG GUOAN</t>
  </si>
  <si>
    <t>1430.00</t>
  </si>
  <si>
    <t>2023-01-11 23:42:15</t>
  </si>
  <si>
    <t>CHAN YINGHEI,LU XIAOBIN,ZHANG YI</t>
  </si>
  <si>
    <t>1692.00</t>
  </si>
  <si>
    <t>2023-01-11 23:27:15</t>
  </si>
  <si>
    <t>CHEN YANTONG,WU ZIYING</t>
  </si>
  <si>
    <t>2023-01-11 22:24:59</t>
  </si>
  <si>
    <t>LIANG JUNYI,WANG YU</t>
  </si>
  <si>
    <t>1128.00</t>
  </si>
  <si>
    <t>2023-01-11 21:03:15</t>
  </si>
  <si>
    <t>WANG XIAOCHUAN,ZHANG ENZE</t>
  </si>
  <si>
    <t>3862.00</t>
  </si>
  <si>
    <t>2023-01-11 18:54:41</t>
  </si>
  <si>
    <t>ZHANG CHAOJUN,YANG CHAO</t>
  </si>
  <si>
    <t>1232.00</t>
  </si>
  <si>
    <t>2023-01-11 16:42:22</t>
  </si>
  <si>
    <t>HE DESHEN,QIN XIAOYU</t>
  </si>
  <si>
    <t>975.99</t>
  </si>
  <si>
    <t>2023-01-11 15:53:31</t>
  </si>
  <si>
    <t>XU NAN</t>
  </si>
  <si>
    <t>1157.00</t>
  </si>
  <si>
    <t>2023-01-11 13:55:27</t>
  </si>
  <si>
    <t>XU JIANSONG,KONG FANLING</t>
  </si>
  <si>
    <t>2023-01-11 13:51:58</t>
  </si>
  <si>
    <t>LI JING</t>
  </si>
  <si>
    <t>686.00</t>
  </si>
  <si>
    <t>2023-01-11 12:51:24</t>
  </si>
  <si>
    <t>HE BINGJUAN</t>
  </si>
  <si>
    <t>408.00</t>
  </si>
  <si>
    <t>2023-01-11 11:10:11</t>
  </si>
  <si>
    <t>ZENG YINGBO</t>
  </si>
  <si>
    <t>386.00</t>
  </si>
  <si>
    <t>2023-01-11 09:25:40</t>
  </si>
  <si>
    <t>QIAO XUE,ZHAO SHUANGWEN</t>
  </si>
  <si>
    <t>346.00</t>
  </si>
  <si>
    <t>2023-01-10 23:00:47</t>
  </si>
  <si>
    <t>weiying he</t>
  </si>
  <si>
    <t>750.00</t>
  </si>
  <si>
    <t>2023-01-10 22:17:15</t>
  </si>
  <si>
    <t>ZHOU YUJIE,LIN KAI</t>
  </si>
  <si>
    <t>300.00</t>
  </si>
  <si>
    <t>2023-01-10 19:14:50</t>
  </si>
  <si>
    <t>XIE JUNHUI</t>
  </si>
  <si>
    <t>832.00</t>
  </si>
  <si>
    <t>2023-01-10 15:41:16</t>
  </si>
  <si>
    <t>CHEN LEI</t>
  </si>
  <si>
    <t>2120.00</t>
  </si>
  <si>
    <t>2023-01-09 23:52:05</t>
  </si>
  <si>
    <t>LI SHUYAO,WEI PEIYAO</t>
  </si>
  <si>
    <t>687.00</t>
  </si>
  <si>
    <t>2023-01-09 18:42:15</t>
  </si>
  <si>
    <t>CHEN YUNKAI</t>
  </si>
  <si>
    <t>2033.00</t>
  </si>
  <si>
    <t>2023-01-09 16:01:07</t>
  </si>
  <si>
    <t>LU XUEYAN,SHI CUILAN</t>
  </si>
  <si>
    <t>1062.00</t>
  </si>
  <si>
    <t>2023-01-09 15:14:13</t>
  </si>
  <si>
    <t>703246028128,834716488</t>
  </si>
  <si>
    <t>2932487</t>
  </si>
  <si>
    <t>tonkikh anna,Jeong Hyun ah,Serrano Matheo</t>
  </si>
  <si>
    <t>2023-01-18 10:42:22</t>
  </si>
  <si>
    <t>SHEN YUN,GAO HUI</t>
  </si>
  <si>
    <t>303.00</t>
  </si>
  <si>
    <t>2023-01-09 10:08:13</t>
  </si>
  <si>
    <t>CHEN QIJIR</t>
  </si>
  <si>
    <t>306.00</t>
  </si>
  <si>
    <t>2023-01-09 08:17:13</t>
  </si>
  <si>
    <t>丁索度假村</t>
  </si>
  <si>
    <t>CHEN QIUNA</t>
  </si>
  <si>
    <t>1744.00</t>
  </si>
  <si>
    <t>2023-01-09 08:06:58</t>
  </si>
  <si>
    <t>XIE DAN,WU HAN</t>
  </si>
  <si>
    <t>2023-01-09 01:14:51</t>
  </si>
  <si>
    <t>SUN FEI,SUN QINGZI</t>
  </si>
  <si>
    <t>2023-01-09 01:11:14</t>
  </si>
  <si>
    <t>萨瓦蒂芭东渡假村酒店 (政府卫生认证)</t>
  </si>
  <si>
    <t>SHI WEN</t>
  </si>
  <si>
    <t>348.00</t>
  </si>
  <si>
    <t>2023-01-09 00:42:17</t>
  </si>
  <si>
    <t>HE JI</t>
  </si>
  <si>
    <t>606.00</t>
  </si>
  <si>
    <t>2023-01-08 15:14:13</t>
  </si>
  <si>
    <t>liu jiaqi,liu xiaojie</t>
  </si>
  <si>
    <t>2781.00</t>
  </si>
  <si>
    <t>2023-01-10 00:51:33</t>
  </si>
  <si>
    <t>GUO XIAOWEI</t>
  </si>
  <si>
    <t>2023-01-08 12:27:09</t>
  </si>
  <si>
    <t>YE XIAOYING,YANG PEIGUANG</t>
  </si>
  <si>
    <t>1784.00</t>
  </si>
  <si>
    <t>2023-01-07 19:43:03</t>
  </si>
  <si>
    <t>WANG XIAOXU</t>
  </si>
  <si>
    <t>2023-01-07 19:41:14</t>
  </si>
  <si>
    <t>WU PEIYU</t>
  </si>
  <si>
    <t>1006.00</t>
  </si>
  <si>
    <t>2023-01-07 16:53:03</t>
  </si>
  <si>
    <t>WANG PEIYI,ZHOU BAIRU</t>
  </si>
  <si>
    <t>2023-01-07 16:51:12</t>
  </si>
  <si>
    <t>TANG MENGJIA</t>
  </si>
  <si>
    <t>378.00</t>
  </si>
  <si>
    <t>2023-01-07 15:30:20</t>
  </si>
  <si>
    <t>GUO SHANSHAN,CHEN WEIZHI</t>
  </si>
  <si>
    <t>2012.00</t>
  </si>
  <si>
    <t>2023-01-07 12:17:48</t>
  </si>
  <si>
    <t>ZHANG JIANHAO,ZHOU PEIXIN</t>
  </si>
  <si>
    <t>487.00</t>
  </si>
  <si>
    <t>2023-01-07 01:09:52</t>
  </si>
  <si>
    <t>CAO JIAN</t>
  </si>
  <si>
    <t>481.00</t>
  </si>
  <si>
    <t>2023-01-04 20:49:14</t>
  </si>
  <si>
    <t>TAO XI,LI YIDA</t>
  </si>
  <si>
    <t>896.00</t>
  </si>
  <si>
    <t>2023-01-04 14:00:12</t>
  </si>
  <si>
    <t>LU JUNYING</t>
  </si>
  <si>
    <t>1091.00</t>
  </si>
  <si>
    <t>2023-01-03 12:31:08</t>
  </si>
  <si>
    <t>LI JIANHUI,LU PEITING</t>
  </si>
  <si>
    <t>406.00</t>
  </si>
  <si>
    <t>2023-01-05 22:00:17</t>
  </si>
  <si>
    <t>CHEN SIMIN,CHEN LINXU,CHEN DEWEI,CHEN RUIYAN</t>
  </si>
  <si>
    <t>810.00</t>
  </si>
  <si>
    <t>2023-01-06 13:28:43</t>
  </si>
  <si>
    <t>LIU JING</t>
  </si>
  <si>
    <t>454.00</t>
  </si>
  <si>
    <t>2023-01-02 00:04:13</t>
  </si>
  <si>
    <t>ZHANG SHUTING</t>
  </si>
  <si>
    <t>327.00</t>
  </si>
  <si>
    <t>2022-12-14 18:51:26</t>
  </si>
  <si>
    <t>ZHAO SHENG</t>
  </si>
  <si>
    <t>258.00</t>
  </si>
  <si>
    <t>2022-12-27 17:26:29</t>
  </si>
  <si>
    <t>TU YUTONG,TU ZIXIAN</t>
  </si>
  <si>
    <t>523.00</t>
  </si>
  <si>
    <t>2023-01-04 18:01:14</t>
  </si>
  <si>
    <t>CHEN WENJIAN</t>
  </si>
  <si>
    <t>380.00</t>
  </si>
  <si>
    <t>2023-01-06 12:33:18</t>
  </si>
  <si>
    <t>SHAN XUE,SHAN XUE</t>
  </si>
  <si>
    <t>564.99</t>
  </si>
  <si>
    <t>2023-01-06 19:31:13</t>
  </si>
  <si>
    <t>GONG YUAN</t>
  </si>
  <si>
    <t>1028.00</t>
  </si>
  <si>
    <t>2023-01-05 20:36:02</t>
  </si>
  <si>
    <t>BAO YUEMING,BAO YILE</t>
  </si>
  <si>
    <t>1029.00</t>
  </si>
  <si>
    <t>2023-01-05 10:11:16</t>
  </si>
  <si>
    <t>ZHENG XIAOLAN,YANG ZHAOYU</t>
  </si>
  <si>
    <t>2023-01-05 10:04:28</t>
  </si>
  <si>
    <t>2023-01-05 10:03:20</t>
  </si>
  <si>
    <t>YAO XIAO,XU RUJUN</t>
  </si>
  <si>
    <t>1034.00</t>
  </si>
  <si>
    <t>2022-12-28 04:41:24</t>
  </si>
  <si>
    <t>FU YU</t>
  </si>
  <si>
    <t>546.00</t>
  </si>
  <si>
    <t>2022-12-25 12:57:14</t>
  </si>
  <si>
    <t>WANG YING</t>
  </si>
  <si>
    <t>683.00</t>
  </si>
  <si>
    <t>2022-12-25 11:57:20</t>
  </si>
  <si>
    <t>ZHOU LING</t>
  </si>
  <si>
    <t>1838.01</t>
  </si>
  <si>
    <t>2022-12-26 21:00:16</t>
  </si>
  <si>
    <t>TANG QI,LIU YANG</t>
  </si>
  <si>
    <t>1702.00</t>
  </si>
  <si>
    <t>2023-01-04 01:14:12</t>
  </si>
  <si>
    <t>LIU YANG</t>
  </si>
  <si>
    <t>2023-01-04 01:13:30</t>
  </si>
  <si>
    <t>苏梅岛W酒店</t>
  </si>
  <si>
    <t>WU YAOJIE</t>
  </si>
  <si>
    <t>9964.00</t>
  </si>
  <si>
    <t>2023-01-05 11:54:16</t>
  </si>
  <si>
    <t>鲁纳芭东酒店</t>
  </si>
  <si>
    <t>CHEN TING,LI JIAMIN</t>
  </si>
  <si>
    <t>462.00</t>
  </si>
  <si>
    <t>2023-01-06 15:15:02</t>
  </si>
  <si>
    <t>466.00</t>
  </si>
  <si>
    <t>2023-01-06 15:12:18</t>
  </si>
  <si>
    <t>WANG CHUWEI</t>
  </si>
  <si>
    <t>2023-01-01 23:04:15</t>
  </si>
  <si>
    <t>TAN MENGNA</t>
  </si>
  <si>
    <t>512.00</t>
  </si>
  <si>
    <t>2023-01-07 01:45:13</t>
  </si>
  <si>
    <t>LIN JIN,YIM JUSTINCHUNGKIN</t>
  </si>
  <si>
    <t>3735.00</t>
  </si>
  <si>
    <t>2022-12-10 02:23:07</t>
  </si>
  <si>
    <t>菲斯酒店</t>
  </si>
  <si>
    <t>TAN HUANG,TAN SILIANG</t>
  </si>
  <si>
    <t>1989.99</t>
  </si>
  <si>
    <t>2022-12-27 14:25:58</t>
  </si>
  <si>
    <t>YANG HUI</t>
  </si>
  <si>
    <t>894.00</t>
  </si>
  <si>
    <t>2022-12-26 17:01:50</t>
  </si>
  <si>
    <t>2022-12-25 23:04:20</t>
  </si>
  <si>
    <t>SU YINGLING</t>
  </si>
  <si>
    <t>890.00</t>
  </si>
  <si>
    <t>2023-01-01 02:57:17</t>
  </si>
  <si>
    <t>WU XIAOXIN,WU YISHAN</t>
  </si>
  <si>
    <t>1780.00</t>
  </si>
  <si>
    <t>2023-01-01 02:52:18</t>
  </si>
  <si>
    <t>WANG XIN</t>
  </si>
  <si>
    <t>881.00</t>
  </si>
  <si>
    <t>2022-12-31 20:27:39</t>
  </si>
  <si>
    <t>ZHANG TIANYU,WANG QIAN</t>
  </si>
  <si>
    <t>879.00</t>
  </si>
  <si>
    <t>2022-12-31 10:40:18</t>
  </si>
  <si>
    <t>WU JUN,ZHAO XINYUAN</t>
  </si>
  <si>
    <t>889.00</t>
  </si>
  <si>
    <t>2022-12-28 13:24:57</t>
  </si>
  <si>
    <t>HUANG JUNYU,ZHANG LIHUA</t>
  </si>
  <si>
    <t>2022-12-24 19:52:32</t>
  </si>
  <si>
    <t>LIAO YING,QIU SHI</t>
  </si>
  <si>
    <t>887.00</t>
  </si>
  <si>
    <t>2023-01-04 18:03:17</t>
  </si>
  <si>
    <t>ZHANG YAPING</t>
  </si>
  <si>
    <t>891.00</t>
  </si>
  <si>
    <t>2023-01-03 21:51:33</t>
  </si>
  <si>
    <t>2023-01-03 21:44:19</t>
  </si>
  <si>
    <t>MO JIAWEI</t>
  </si>
  <si>
    <t>2023-01-03 20:39:21</t>
  </si>
  <si>
    <t>yan wei</t>
  </si>
  <si>
    <t>2023-01-03 20:12:17</t>
  </si>
  <si>
    <t>CHEN XUANWEN</t>
  </si>
  <si>
    <t>2023-01-03 20:06:47</t>
  </si>
  <si>
    <t>GUAN PU,JIANG XINYI</t>
  </si>
  <si>
    <t>2023-01-03 15:48:22</t>
  </si>
  <si>
    <t>yingxin chen</t>
  </si>
  <si>
    <t>2023-01-04 16:43:34</t>
  </si>
  <si>
    <t>LIANG YING,JIANG NING</t>
  </si>
  <si>
    <t>2023-01-02 18:28:59</t>
  </si>
  <si>
    <t>SUN HONGMEI,HUANG SIJUN</t>
  </si>
  <si>
    <t>2023-01-02 17:36:54</t>
  </si>
  <si>
    <t>JIANG SHOUZHI</t>
  </si>
  <si>
    <t>888.00</t>
  </si>
  <si>
    <t>2023-01-04 09:01:22</t>
  </si>
  <si>
    <t>ZHANG HAORAN</t>
  </si>
  <si>
    <t>2023-01-04 07:40:20</t>
  </si>
  <si>
    <t>LIU JIANAN</t>
  </si>
  <si>
    <t>2023-01-04 05:43:25</t>
  </si>
  <si>
    <t>NIU WEIPING,WANG ZHENGGANG</t>
  </si>
  <si>
    <t>8416.00</t>
  </si>
  <si>
    <t>2022-11-17 12:45:49</t>
  </si>
  <si>
    <t>澳大利亚</t>
  </si>
  <si>
    <t>LEE SHAOTING,LU YINGCHI</t>
  </si>
  <si>
    <t>1574.00</t>
  </si>
  <si>
    <t>2022-10-18 13:33:07</t>
  </si>
  <si>
    <t>曼谷布拉纱里W22酒店</t>
  </si>
  <si>
    <t>FANG YONGHE,HUANG QIULING,JIAO HANG</t>
  </si>
  <si>
    <t>816.00</t>
  </si>
  <si>
    <t>2022-10-18 16:22:59</t>
  </si>
  <si>
    <t>盛泰澜拉普崂中央广场酒店</t>
  </si>
  <si>
    <t>LU LIJIE,LAU YUENPANG</t>
  </si>
  <si>
    <t>1629.00</t>
  </si>
  <si>
    <t>2022-11-27 18:52:09</t>
  </si>
  <si>
    <t>GUAN MIAN</t>
  </si>
  <si>
    <t>2226.00</t>
  </si>
  <si>
    <t>2022-12-26 22:56:16</t>
  </si>
  <si>
    <t>LUO HAN,YU LIBO</t>
  </si>
  <si>
    <t>4048.00</t>
  </si>
  <si>
    <t>2023-01-06 15:40:17</t>
  </si>
  <si>
    <t>WEI JING,GE WENJIE</t>
  </si>
  <si>
    <t>2024.00</t>
  </si>
  <si>
    <t>2023-01-06 22:33:28</t>
  </si>
  <si>
    <t>DONG YAN</t>
  </si>
  <si>
    <t>458.00</t>
  </si>
  <si>
    <t>2023-01-06 00:06:23</t>
  </si>
  <si>
    <t>YU XiaoXiao</t>
  </si>
  <si>
    <t>722.00</t>
  </si>
  <si>
    <t>2022-12-13 16:28:57</t>
  </si>
  <si>
    <t>YAN JUNWEI</t>
  </si>
  <si>
    <t>304.00</t>
  </si>
  <si>
    <t>2023-01-06 00:43:32</t>
  </si>
  <si>
    <t>762.00</t>
  </si>
  <si>
    <t>2022-11-29 11:38:46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</si>
</sst>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185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185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3</v>
      </c>
      <c r="N4" s="7" t="s">
        <v>105</v>
      </c>
      <c r="O4" s="7" t="s">
        <v>106</v>
      </c>
      <c r="P4" s="7" t="s">
        <v>83</v>
      </c>
      <c r="Q4" s="7"/>
      <c r="R4" s="12" t="s">
        <v>107</v>
      </c>
      <c r="S4" s="14" t="s">
        <v>19</v>
      </c>
      <c r="T4" s="7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1</v>
      </c>
      <c r="M5" s="7">
        <v>1</v>
      </c>
      <c r="N5" s="7" t="s">
        <v>116</v>
      </c>
      <c r="O5" s="7" t="s">
        <v>117</v>
      </c>
      <c r="P5" s="7" t="s">
        <v>83</v>
      </c>
      <c r="Q5" s="7"/>
      <c r="R5" s="12" t="s">
        <v>118</v>
      </c>
      <c r="S5" s="14" t="s">
        <v>19</v>
      </c>
      <c r="T5" s="7"/>
      <c r="U5" s="12" t="s">
        <v>19</v>
      </c>
      <c r="V5" s="12" t="s">
        <v>118</v>
      </c>
      <c r="W5" s="14" t="s">
        <v>119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122</v>
      </c>
      <c r="B6" s="6" t="s">
        <v>123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124</v>
      </c>
      <c r="H6" s="7" t="s">
        <v>125</v>
      </c>
      <c r="I6" s="7" t="s">
        <v>79</v>
      </c>
      <c r="J6" s="7" t="s">
        <v>2</v>
      </c>
      <c r="K6" s="7" t="s">
        <v>126</v>
      </c>
      <c r="L6" s="7">
        <v>1</v>
      </c>
      <c r="M6" s="7">
        <v>2</v>
      </c>
      <c r="N6" s="7" t="s">
        <v>116</v>
      </c>
      <c r="O6" s="7" t="s">
        <v>95</v>
      </c>
      <c r="P6" s="7" t="s">
        <v>83</v>
      </c>
      <c r="Q6" s="7"/>
      <c r="R6" s="12" t="s">
        <v>127</v>
      </c>
      <c r="S6" s="14" t="s">
        <v>19</v>
      </c>
      <c r="T6" s="7"/>
      <c r="U6" s="12" t="s">
        <v>19</v>
      </c>
      <c r="V6" s="12" t="s">
        <v>127</v>
      </c>
      <c r="W6" s="14" t="s">
        <v>128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133</v>
      </c>
      <c r="L7" s="7">
        <v>1</v>
      </c>
      <c r="M7" s="7">
        <v>1</v>
      </c>
      <c r="N7" s="7" t="s">
        <v>134</v>
      </c>
      <c r="O7" s="7" t="s">
        <v>117</v>
      </c>
      <c r="P7" s="7" t="s">
        <v>83</v>
      </c>
      <c r="Q7" s="7"/>
      <c r="R7" s="12" t="s">
        <v>135</v>
      </c>
      <c r="S7" s="14" t="s">
        <v>19</v>
      </c>
      <c r="T7" s="7"/>
      <c r="U7" s="12" t="s">
        <v>19</v>
      </c>
      <c r="V7" s="12" t="s">
        <v>135</v>
      </c>
      <c r="W7" s="14" t="s">
        <v>136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113</v>
      </c>
      <c r="H8" s="7" t="s">
        <v>114</v>
      </c>
      <c r="I8" s="7" t="s">
        <v>79</v>
      </c>
      <c r="J8" s="7" t="s">
        <v>2</v>
      </c>
      <c r="K8" s="7" t="s">
        <v>141</v>
      </c>
      <c r="L8" s="7">
        <v>1</v>
      </c>
      <c r="M8" s="7">
        <v>1</v>
      </c>
      <c r="N8" s="7" t="s">
        <v>116</v>
      </c>
      <c r="O8" s="7" t="s">
        <v>117</v>
      </c>
      <c r="P8" s="7" t="s">
        <v>83</v>
      </c>
      <c r="Q8" s="7"/>
      <c r="R8" s="12" t="s">
        <v>118</v>
      </c>
      <c r="S8" s="14" t="s">
        <v>19</v>
      </c>
      <c r="T8" s="7"/>
      <c r="U8" s="12" t="s">
        <v>19</v>
      </c>
      <c r="V8" s="12" t="s">
        <v>118</v>
      </c>
      <c r="W8" s="14" t="s">
        <v>119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120</v>
      </c>
      <c r="AD8" t="s">
        <v>6</v>
      </c>
      <c r="AE8" t="s">
        <v>121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113</v>
      </c>
      <c r="H9" s="7" t="s">
        <v>114</v>
      </c>
      <c r="I9" s="7" t="s">
        <v>79</v>
      </c>
      <c r="J9" s="7" t="s">
        <v>2</v>
      </c>
      <c r="K9" s="7" t="s">
        <v>144</v>
      </c>
      <c r="L9" s="7">
        <v>1</v>
      </c>
      <c r="M9" s="7">
        <v>1</v>
      </c>
      <c r="N9" s="7" t="s">
        <v>145</v>
      </c>
      <c r="O9" s="7" t="s">
        <v>117</v>
      </c>
      <c r="P9" s="7" t="s">
        <v>83</v>
      </c>
      <c r="Q9" s="7"/>
      <c r="R9" s="12" t="s">
        <v>146</v>
      </c>
      <c r="S9" s="14" t="s">
        <v>19</v>
      </c>
      <c r="T9" s="7"/>
      <c r="U9" s="12" t="s">
        <v>19</v>
      </c>
      <c r="V9" s="12" t="s">
        <v>146</v>
      </c>
      <c r="W9" s="14" t="s">
        <v>119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147</v>
      </c>
      <c r="AD9" t="s">
        <v>6</v>
      </c>
      <c r="AE9" t="s">
        <v>121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150</v>
      </c>
      <c r="H10" s="7" t="s">
        <v>151</v>
      </c>
      <c r="I10" s="7" t="s">
        <v>79</v>
      </c>
      <c r="J10" s="7" t="s">
        <v>2</v>
      </c>
      <c r="K10" s="7" t="s">
        <v>152</v>
      </c>
      <c r="L10" s="7">
        <v>1</v>
      </c>
      <c r="M10" s="7">
        <v>2</v>
      </c>
      <c r="N10" s="7" t="s">
        <v>153</v>
      </c>
      <c r="O10" s="7" t="s">
        <v>95</v>
      </c>
      <c r="P10" s="7" t="s">
        <v>83</v>
      </c>
      <c r="Q10" s="7"/>
      <c r="R10" s="12" t="s">
        <v>154</v>
      </c>
      <c r="S10" s="14" t="s">
        <v>19</v>
      </c>
      <c r="T10" s="7"/>
      <c r="U10" s="12" t="s">
        <v>19</v>
      </c>
      <c r="V10" s="12" t="s">
        <v>154</v>
      </c>
      <c r="W10" s="14" t="s">
        <v>155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160</v>
      </c>
      <c r="H11" s="7" t="s">
        <v>161</v>
      </c>
      <c r="I11" s="7" t="s">
        <v>79</v>
      </c>
      <c r="J11" s="7" t="s">
        <v>2</v>
      </c>
      <c r="K11" s="7" t="s">
        <v>162</v>
      </c>
      <c r="L11" s="7">
        <v>1</v>
      </c>
      <c r="M11" s="7">
        <v>1</v>
      </c>
      <c r="N11" s="7" t="s">
        <v>163</v>
      </c>
      <c r="O11" s="7" t="s">
        <v>117</v>
      </c>
      <c r="P11" s="7" t="s">
        <v>83</v>
      </c>
      <c r="Q11" s="7"/>
      <c r="R11" s="12" t="s">
        <v>164</v>
      </c>
      <c r="S11" s="14" t="s">
        <v>19</v>
      </c>
      <c r="T11" s="7"/>
      <c r="U11" s="12" t="s">
        <v>19</v>
      </c>
      <c r="V11" s="12" t="s">
        <v>164</v>
      </c>
      <c r="W11" s="14" t="s">
        <v>165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170</v>
      </c>
      <c r="H12" s="7" t="s">
        <v>171</v>
      </c>
      <c r="I12" s="7" t="s">
        <v>79</v>
      </c>
      <c r="J12" s="7" t="s">
        <v>2</v>
      </c>
      <c r="K12" s="7" t="s">
        <v>172</v>
      </c>
      <c r="L12" s="7">
        <v>1</v>
      </c>
      <c r="M12" s="7">
        <v>3</v>
      </c>
      <c r="N12" s="7" t="s">
        <v>173</v>
      </c>
      <c r="O12" s="7" t="s">
        <v>106</v>
      </c>
      <c r="P12" s="7" t="s">
        <v>83</v>
      </c>
      <c r="Q12" s="7"/>
      <c r="R12" s="12" t="s">
        <v>174</v>
      </c>
      <c r="S12" s="14" t="s">
        <v>19</v>
      </c>
      <c r="T12" s="7"/>
      <c r="U12" s="12" t="s">
        <v>19</v>
      </c>
      <c r="V12" s="12" t="s">
        <v>174</v>
      </c>
      <c r="W12" s="14" t="s">
        <v>175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178</v>
      </c>
      <c r="B13" s="6" t="s">
        <v>179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180</v>
      </c>
      <c r="H13" s="7" t="s">
        <v>181</v>
      </c>
      <c r="I13" s="7" t="s">
        <v>79</v>
      </c>
      <c r="J13" s="7" t="s">
        <v>2</v>
      </c>
      <c r="K13" s="7" t="s">
        <v>182</v>
      </c>
      <c r="L13" s="7">
        <v>1</v>
      </c>
      <c r="M13" s="7">
        <v>1</v>
      </c>
      <c r="N13" s="7" t="s">
        <v>153</v>
      </c>
      <c r="O13" s="7" t="s">
        <v>117</v>
      </c>
      <c r="P13" s="7" t="s">
        <v>83</v>
      </c>
      <c r="Q13" s="7"/>
      <c r="R13" s="12" t="s">
        <v>183</v>
      </c>
      <c r="S13" s="14" t="s">
        <v>19</v>
      </c>
      <c r="T13" s="7"/>
      <c r="U13" s="12" t="s">
        <v>19</v>
      </c>
      <c r="V13" s="12" t="s">
        <v>183</v>
      </c>
      <c r="W13" s="14" t="s">
        <v>184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187</v>
      </c>
      <c r="B14" s="6" t="s">
        <v>188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124</v>
      </c>
      <c r="H14" s="7" t="s">
        <v>125</v>
      </c>
      <c r="I14" s="7" t="s">
        <v>79</v>
      </c>
      <c r="J14" s="7" t="s">
        <v>2</v>
      </c>
      <c r="K14" s="7" t="s">
        <v>189</v>
      </c>
      <c r="L14" s="7">
        <v>1</v>
      </c>
      <c r="M14" s="7">
        <v>2</v>
      </c>
      <c r="N14" s="7" t="s">
        <v>173</v>
      </c>
      <c r="O14" s="7" t="s">
        <v>95</v>
      </c>
      <c r="P14" s="7" t="s">
        <v>83</v>
      </c>
      <c r="Q14" s="7"/>
      <c r="R14" s="12" t="s">
        <v>190</v>
      </c>
      <c r="S14" s="14" t="s">
        <v>19</v>
      </c>
      <c r="T14" s="7"/>
      <c r="U14" s="12" t="s">
        <v>19</v>
      </c>
      <c r="V14" s="12" t="s">
        <v>190</v>
      </c>
      <c r="W14" s="14" t="s">
        <v>191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124</v>
      </c>
      <c r="H15" s="7" t="s">
        <v>125</v>
      </c>
      <c r="I15" s="7" t="s">
        <v>79</v>
      </c>
      <c r="J15" s="7" t="s">
        <v>2</v>
      </c>
      <c r="K15" s="7" t="s">
        <v>196</v>
      </c>
      <c r="L15" s="7">
        <v>1</v>
      </c>
      <c r="M15" s="7">
        <v>2</v>
      </c>
      <c r="N15" s="7" t="s">
        <v>173</v>
      </c>
      <c r="O15" s="7" t="s">
        <v>95</v>
      </c>
      <c r="P15" s="7" t="s">
        <v>83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191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197</v>
      </c>
      <c r="B16" s="6" t="s">
        <v>198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199</v>
      </c>
      <c r="H16" s="7" t="s">
        <v>200</v>
      </c>
      <c r="I16" s="7" t="s">
        <v>79</v>
      </c>
      <c r="J16" s="7" t="s">
        <v>2</v>
      </c>
      <c r="K16" s="7" t="s">
        <v>201</v>
      </c>
      <c r="L16" s="7">
        <v>3</v>
      </c>
      <c r="M16" s="7">
        <v>1</v>
      </c>
      <c r="N16" s="7" t="s">
        <v>173</v>
      </c>
      <c r="O16" s="7" t="s">
        <v>117</v>
      </c>
      <c r="P16" s="7" t="s">
        <v>83</v>
      </c>
      <c r="Q16" s="7"/>
      <c r="R16" s="12" t="s">
        <v>202</v>
      </c>
      <c r="S16" s="14" t="s">
        <v>19</v>
      </c>
      <c r="T16" s="7"/>
      <c r="U16" s="12" t="s">
        <v>19</v>
      </c>
      <c r="V16" s="12" t="s">
        <v>202</v>
      </c>
      <c r="W16" s="14" t="s">
        <v>203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206</v>
      </c>
      <c r="B17" s="6" t="s">
        <v>207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208</v>
      </c>
      <c r="H17" s="7" t="s">
        <v>209</v>
      </c>
      <c r="I17" s="7" t="s">
        <v>79</v>
      </c>
      <c r="J17" s="7" t="s">
        <v>2</v>
      </c>
      <c r="K17" s="7" t="s">
        <v>210</v>
      </c>
      <c r="L17" s="7">
        <v>1</v>
      </c>
      <c r="M17" s="7">
        <v>1</v>
      </c>
      <c r="N17" s="7" t="s">
        <v>82</v>
      </c>
      <c r="O17" s="7" t="s">
        <v>117</v>
      </c>
      <c r="P17" s="7" t="s">
        <v>83</v>
      </c>
      <c r="Q17" s="7"/>
      <c r="R17" s="12" t="s">
        <v>211</v>
      </c>
      <c r="S17" s="14" t="s">
        <v>19</v>
      </c>
      <c r="T17" s="7"/>
      <c r="U17" s="12" t="s">
        <v>19</v>
      </c>
      <c r="V17" s="12" t="s">
        <v>211</v>
      </c>
      <c r="W17" s="14" t="s">
        <v>212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215</v>
      </c>
      <c r="B18" s="6" t="s">
        <v>216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217</v>
      </c>
      <c r="H18" s="7" t="s">
        <v>218</v>
      </c>
      <c r="I18" s="7" t="s">
        <v>79</v>
      </c>
      <c r="J18" s="7" t="s">
        <v>2</v>
      </c>
      <c r="K18" s="7" t="s">
        <v>219</v>
      </c>
      <c r="L18" s="7">
        <v>1</v>
      </c>
      <c r="M18" s="7">
        <v>2</v>
      </c>
      <c r="N18" s="7" t="s">
        <v>106</v>
      </c>
      <c r="O18" s="7" t="s">
        <v>95</v>
      </c>
      <c r="P18" s="7" t="s">
        <v>83</v>
      </c>
      <c r="Q18" s="7"/>
      <c r="R18" s="12" t="s">
        <v>220</v>
      </c>
      <c r="S18" s="14" t="s">
        <v>19</v>
      </c>
      <c r="T18" s="7"/>
      <c r="U18" s="12" t="s">
        <v>19</v>
      </c>
      <c r="V18" s="12" t="s">
        <v>220</v>
      </c>
      <c r="W18" s="14" t="s">
        <v>165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223</v>
      </c>
      <c r="B19" s="6" t="s">
        <v>224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225</v>
      </c>
      <c r="H19" s="7" t="s">
        <v>226</v>
      </c>
      <c r="I19" s="7" t="s">
        <v>79</v>
      </c>
      <c r="J19" s="7" t="s">
        <v>2</v>
      </c>
      <c r="K19" s="7" t="s">
        <v>227</v>
      </c>
      <c r="L19" s="7">
        <v>1</v>
      </c>
      <c r="M19" s="7">
        <v>4</v>
      </c>
      <c r="N19" s="7" t="s">
        <v>228</v>
      </c>
      <c r="O19" s="7" t="s">
        <v>82</v>
      </c>
      <c r="P19" s="7" t="s">
        <v>83</v>
      </c>
      <c r="Q19" s="7"/>
      <c r="R19" s="12" t="s">
        <v>229</v>
      </c>
      <c r="S19" s="14" t="s">
        <v>19</v>
      </c>
      <c r="T19" s="7"/>
      <c r="U19" s="12" t="s">
        <v>19</v>
      </c>
      <c r="V19" s="12" t="s">
        <v>229</v>
      </c>
      <c r="W19" s="14" t="s">
        <v>230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231</v>
      </c>
      <c r="AD19" t="s">
        <v>6</v>
      </c>
      <c r="AE19" t="s">
        <v>232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233</v>
      </c>
      <c r="B20" s="6" t="s">
        <v>234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235</v>
      </c>
      <c r="H20" s="7" t="s">
        <v>236</v>
      </c>
      <c r="I20" s="7" t="s">
        <v>79</v>
      </c>
      <c r="J20" s="7" t="s">
        <v>2</v>
      </c>
      <c r="K20" s="7" t="s">
        <v>237</v>
      </c>
      <c r="L20" s="7">
        <v>1</v>
      </c>
      <c r="M20" s="7">
        <v>2</v>
      </c>
      <c r="N20" s="7" t="s">
        <v>173</v>
      </c>
      <c r="O20" s="7" t="s">
        <v>95</v>
      </c>
      <c r="P20" s="7" t="s">
        <v>83</v>
      </c>
      <c r="Q20" s="7"/>
      <c r="R20" s="12" t="s">
        <v>238</v>
      </c>
      <c r="S20" s="14" t="s">
        <v>19</v>
      </c>
      <c r="T20" s="7"/>
      <c r="U20" s="12" t="s">
        <v>19</v>
      </c>
      <c r="V20" s="12" t="s">
        <v>238</v>
      </c>
      <c r="W20" s="14" t="s">
        <v>239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240</v>
      </c>
      <c r="AD20" t="s">
        <v>6</v>
      </c>
      <c r="AE20" t="s">
        <v>241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242</v>
      </c>
      <c r="B21" s="6" t="s">
        <v>243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235</v>
      </c>
      <c r="H21" s="7" t="s">
        <v>236</v>
      </c>
      <c r="I21" s="7" t="s">
        <v>79</v>
      </c>
      <c r="J21" s="7" t="s">
        <v>2</v>
      </c>
      <c r="K21" s="7" t="s">
        <v>244</v>
      </c>
      <c r="L21" s="7">
        <v>1</v>
      </c>
      <c r="M21" s="7">
        <v>2</v>
      </c>
      <c r="N21" s="7" t="s">
        <v>82</v>
      </c>
      <c r="O21" s="7" t="s">
        <v>95</v>
      </c>
      <c r="P21" s="7" t="s">
        <v>83</v>
      </c>
      <c r="Q21" s="7"/>
      <c r="R21" s="12" t="s">
        <v>245</v>
      </c>
      <c r="S21" s="14" t="s">
        <v>19</v>
      </c>
      <c r="T21" s="7"/>
      <c r="U21" s="12" t="s">
        <v>19</v>
      </c>
      <c r="V21" s="12" t="s">
        <v>245</v>
      </c>
      <c r="W21" s="14" t="s">
        <v>246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247</v>
      </c>
      <c r="AD21" t="s">
        <v>6</v>
      </c>
      <c r="AE21" t="s">
        <v>248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249</v>
      </c>
      <c r="B22" s="6" t="s">
        <v>250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251</v>
      </c>
      <c r="H22" s="7" t="s">
        <v>252</v>
      </c>
      <c r="I22" s="7" t="s">
        <v>79</v>
      </c>
      <c r="J22" s="7" t="s">
        <v>2</v>
      </c>
      <c r="K22" s="7" t="s">
        <v>253</v>
      </c>
      <c r="L22" s="7">
        <v>2</v>
      </c>
      <c r="M22" s="7">
        <v>1</v>
      </c>
      <c r="N22" s="7" t="s">
        <v>117</v>
      </c>
      <c r="O22" s="7" t="s">
        <v>117</v>
      </c>
      <c r="P22" s="7" t="s">
        <v>83</v>
      </c>
      <c r="Q22" s="7"/>
      <c r="R22" s="12" t="s">
        <v>254</v>
      </c>
      <c r="S22" s="14" t="s">
        <v>19</v>
      </c>
      <c r="T22" s="7"/>
      <c r="U22" s="12" t="s">
        <v>19</v>
      </c>
      <c r="V22" s="12" t="s">
        <v>254</v>
      </c>
      <c r="W22" s="14" t="s">
        <v>255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256</v>
      </c>
      <c r="AD22" t="s">
        <v>6</v>
      </c>
      <c r="AE22" t="s">
        <v>232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257</v>
      </c>
      <c r="B23" s="6" t="s">
        <v>258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259</v>
      </c>
      <c r="H23" s="7" t="s">
        <v>260</v>
      </c>
      <c r="I23" s="7" t="s">
        <v>79</v>
      </c>
      <c r="J23" s="7" t="s">
        <v>2</v>
      </c>
      <c r="K23" s="7" t="s">
        <v>261</v>
      </c>
      <c r="L23" s="7">
        <v>1</v>
      </c>
      <c r="M23" s="7">
        <v>1</v>
      </c>
      <c r="N23" s="7" t="s">
        <v>83</v>
      </c>
      <c r="O23" s="7" t="s">
        <v>262</v>
      </c>
      <c r="P23" s="7" t="s">
        <v>263</v>
      </c>
      <c r="Q23" s="7"/>
      <c r="R23" s="12" t="s">
        <v>264</v>
      </c>
      <c r="S23" s="14" t="s">
        <v>264</v>
      </c>
      <c r="T23" s="7" t="s">
        <v>265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266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267</v>
      </c>
      <c r="B24" s="6" t="s">
        <v>268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269</v>
      </c>
      <c r="H24" s="7" t="s">
        <v>270</v>
      </c>
      <c r="I24" s="7" t="s">
        <v>79</v>
      </c>
      <c r="J24" s="7" t="s">
        <v>2</v>
      </c>
      <c r="K24" s="7" t="s">
        <v>271</v>
      </c>
      <c r="L24" s="7">
        <v>1</v>
      </c>
      <c r="M24" s="7">
        <v>1</v>
      </c>
      <c r="N24" s="7" t="s">
        <v>117</v>
      </c>
      <c r="O24" s="7" t="s">
        <v>117</v>
      </c>
      <c r="P24" s="7" t="s">
        <v>83</v>
      </c>
      <c r="Q24" s="7"/>
      <c r="R24" s="12" t="s">
        <v>272</v>
      </c>
      <c r="S24" s="14" t="s">
        <v>19</v>
      </c>
      <c r="T24" s="7"/>
      <c r="U24" s="12" t="s">
        <v>19</v>
      </c>
      <c r="V24" s="12" t="s">
        <v>272</v>
      </c>
      <c r="W24" s="14" t="s">
        <v>273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274</v>
      </c>
      <c r="AD24" t="s">
        <v>6</v>
      </c>
      <c r="AE24" t="s">
        <v>138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275</v>
      </c>
      <c r="B25" s="6" t="s">
        <v>276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277</v>
      </c>
      <c r="H25" s="7" t="s">
        <v>278</v>
      </c>
      <c r="I25" s="7" t="s">
        <v>79</v>
      </c>
      <c r="J25" s="7" t="s">
        <v>2</v>
      </c>
      <c r="K25" s="7" t="s">
        <v>279</v>
      </c>
      <c r="L25" s="7">
        <v>2</v>
      </c>
      <c r="M25" s="7">
        <v>1</v>
      </c>
      <c r="N25" s="7" t="s">
        <v>117</v>
      </c>
      <c r="O25" s="7" t="s">
        <v>117</v>
      </c>
      <c r="P25" s="7" t="s">
        <v>83</v>
      </c>
      <c r="Q25" s="7"/>
      <c r="R25" s="12" t="s">
        <v>280</v>
      </c>
      <c r="S25" s="14" t="s">
        <v>19</v>
      </c>
      <c r="T25" s="7"/>
      <c r="U25" s="12" t="s">
        <v>19</v>
      </c>
      <c r="V25" s="12" t="s">
        <v>280</v>
      </c>
      <c r="W25" s="14" t="s">
        <v>281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282</v>
      </c>
      <c r="AD25" t="s">
        <v>6</v>
      </c>
      <c r="AE25" t="s">
        <v>222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283</v>
      </c>
      <c r="B26" s="6" t="s">
        <v>284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208</v>
      </c>
      <c r="H26" s="7" t="s">
        <v>209</v>
      </c>
      <c r="I26" s="7" t="s">
        <v>79</v>
      </c>
      <c r="J26" s="7" t="s">
        <v>2</v>
      </c>
      <c r="K26" s="7" t="s">
        <v>285</v>
      </c>
      <c r="L26" s="7">
        <v>1</v>
      </c>
      <c r="M26" s="7">
        <v>2</v>
      </c>
      <c r="N26" s="7" t="s">
        <v>106</v>
      </c>
      <c r="O26" s="7" t="s">
        <v>95</v>
      </c>
      <c r="P26" s="7" t="s">
        <v>83</v>
      </c>
      <c r="Q26" s="7"/>
      <c r="R26" s="12" t="s">
        <v>286</v>
      </c>
      <c r="S26" s="14" t="s">
        <v>19</v>
      </c>
      <c r="T26" s="7"/>
      <c r="U26" s="12" t="s">
        <v>19</v>
      </c>
      <c r="V26" s="12" t="s">
        <v>286</v>
      </c>
      <c r="W26" s="14" t="s">
        <v>287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288</v>
      </c>
      <c r="AD26" t="s">
        <v>6</v>
      </c>
      <c r="AE26" t="s">
        <v>214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289</v>
      </c>
      <c r="B27" s="6" t="s">
        <v>290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291</v>
      </c>
      <c r="H27" s="7" t="s">
        <v>292</v>
      </c>
      <c r="I27" s="7" t="s">
        <v>79</v>
      </c>
      <c r="J27" s="7" t="s">
        <v>2</v>
      </c>
      <c r="K27" s="7" t="s">
        <v>293</v>
      </c>
      <c r="L27" s="7">
        <v>2</v>
      </c>
      <c r="M27" s="7">
        <v>3</v>
      </c>
      <c r="N27" s="7" t="s">
        <v>106</v>
      </c>
      <c r="O27" s="7" t="s">
        <v>106</v>
      </c>
      <c r="P27" s="7" t="s">
        <v>83</v>
      </c>
      <c r="Q27" s="7"/>
      <c r="R27" s="12" t="s">
        <v>294</v>
      </c>
      <c r="S27" s="14" t="s">
        <v>19</v>
      </c>
      <c r="T27" s="7"/>
      <c r="U27" s="12" t="s">
        <v>19</v>
      </c>
      <c r="V27" s="12" t="s">
        <v>294</v>
      </c>
      <c r="W27" s="14" t="s">
        <v>295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296</v>
      </c>
      <c r="AD27" t="s">
        <v>6</v>
      </c>
      <c r="AE27" t="s">
        <v>222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297</v>
      </c>
      <c r="B28" s="6" t="s">
        <v>298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299</v>
      </c>
      <c r="H28" s="7" t="s">
        <v>300</v>
      </c>
      <c r="I28" s="7" t="s">
        <v>79</v>
      </c>
      <c r="J28" s="7" t="s">
        <v>2</v>
      </c>
      <c r="K28" s="7" t="s">
        <v>301</v>
      </c>
      <c r="L28" s="7">
        <v>1</v>
      </c>
      <c r="M28" s="7">
        <v>3</v>
      </c>
      <c r="N28" s="7" t="s">
        <v>106</v>
      </c>
      <c r="O28" s="7" t="s">
        <v>106</v>
      </c>
      <c r="P28" s="7" t="s">
        <v>83</v>
      </c>
      <c r="Q28" s="7"/>
      <c r="R28" s="12" t="s">
        <v>302</v>
      </c>
      <c r="S28" s="14" t="s">
        <v>19</v>
      </c>
      <c r="T28" s="7"/>
      <c r="U28" s="12" t="s">
        <v>19</v>
      </c>
      <c r="V28" s="12" t="s">
        <v>302</v>
      </c>
      <c r="W28" s="14" t="s">
        <v>303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304</v>
      </c>
      <c r="AD28" t="s">
        <v>6</v>
      </c>
      <c r="AE28" t="s">
        <v>305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306</v>
      </c>
      <c r="B29" s="6" t="s">
        <v>307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308</v>
      </c>
      <c r="H29" s="7" t="s">
        <v>309</v>
      </c>
      <c r="I29" s="7" t="s">
        <v>79</v>
      </c>
      <c r="J29" s="7" t="s">
        <v>2</v>
      </c>
      <c r="K29" s="7" t="s">
        <v>310</v>
      </c>
      <c r="L29" s="7">
        <v>1</v>
      </c>
      <c r="M29" s="7">
        <v>2</v>
      </c>
      <c r="N29" s="7" t="s">
        <v>106</v>
      </c>
      <c r="O29" s="7" t="s">
        <v>95</v>
      </c>
      <c r="P29" s="7" t="s">
        <v>83</v>
      </c>
      <c r="Q29" s="7"/>
      <c r="R29" s="12" t="s">
        <v>311</v>
      </c>
      <c r="S29" s="14" t="s">
        <v>19</v>
      </c>
      <c r="T29" s="7"/>
      <c r="U29" s="12" t="s">
        <v>19</v>
      </c>
      <c r="V29" s="12" t="s">
        <v>311</v>
      </c>
      <c r="W29" s="14" t="s">
        <v>312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313</v>
      </c>
      <c r="AD29" t="s">
        <v>6</v>
      </c>
      <c r="AE29" t="s">
        <v>314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315</v>
      </c>
      <c r="B30" s="6" t="s">
        <v>316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317</v>
      </c>
      <c r="H30" s="7" t="s">
        <v>318</v>
      </c>
      <c r="I30" s="7" t="s">
        <v>79</v>
      </c>
      <c r="J30" s="7" t="s">
        <v>2</v>
      </c>
      <c r="K30" s="7" t="s">
        <v>319</v>
      </c>
      <c r="L30" s="7">
        <v>1</v>
      </c>
      <c r="M30" s="7">
        <v>1</v>
      </c>
      <c r="N30" s="7" t="s">
        <v>95</v>
      </c>
      <c r="O30" s="7" t="s">
        <v>117</v>
      </c>
      <c r="P30" s="7" t="s">
        <v>83</v>
      </c>
      <c r="Q30" s="7"/>
      <c r="R30" s="12" t="s">
        <v>320</v>
      </c>
      <c r="S30" s="14" t="s">
        <v>19</v>
      </c>
      <c r="T30" s="7"/>
      <c r="U30" s="12" t="s">
        <v>19</v>
      </c>
      <c r="V30" s="12" t="s">
        <v>320</v>
      </c>
      <c r="W30" s="14" t="s">
        <v>321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322</v>
      </c>
      <c r="AD30" t="s">
        <v>6</v>
      </c>
      <c r="AE30" t="s">
        <v>323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324</v>
      </c>
      <c r="B31" s="6" t="s">
        <v>325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326</v>
      </c>
      <c r="H31" s="7" t="s">
        <v>327</v>
      </c>
      <c r="I31" s="7" t="s">
        <v>79</v>
      </c>
      <c r="J31" s="7" t="s">
        <v>2</v>
      </c>
      <c r="K31" s="7" t="s">
        <v>328</v>
      </c>
      <c r="L31" s="7">
        <v>1</v>
      </c>
      <c r="M31" s="7">
        <v>1</v>
      </c>
      <c r="N31" s="7" t="s">
        <v>117</v>
      </c>
      <c r="O31" s="7" t="s">
        <v>117</v>
      </c>
      <c r="P31" s="7" t="s">
        <v>83</v>
      </c>
      <c r="Q31" s="7"/>
      <c r="R31" s="12" t="s">
        <v>329</v>
      </c>
      <c r="S31" s="14" t="s">
        <v>19</v>
      </c>
      <c r="T31" s="7"/>
      <c r="U31" s="12" t="s">
        <v>19</v>
      </c>
      <c r="V31" s="12" t="s">
        <v>329</v>
      </c>
      <c r="W31" s="14" t="s">
        <v>330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331</v>
      </c>
      <c r="AD31" t="s">
        <v>6</v>
      </c>
      <c r="AE31" t="s">
        <v>222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332</v>
      </c>
      <c r="B32" s="6" t="s">
        <v>333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334</v>
      </c>
      <c r="H32" s="7" t="s">
        <v>335</v>
      </c>
      <c r="I32" s="7" t="s">
        <v>79</v>
      </c>
      <c r="J32" s="7" t="s">
        <v>2</v>
      </c>
      <c r="K32" s="7" t="s">
        <v>336</v>
      </c>
      <c r="L32" s="7">
        <v>2</v>
      </c>
      <c r="M32" s="7">
        <v>4</v>
      </c>
      <c r="N32" s="7" t="s">
        <v>83</v>
      </c>
      <c r="O32" s="7" t="s">
        <v>337</v>
      </c>
      <c r="P32" s="7" t="s">
        <v>338</v>
      </c>
      <c r="Q32" s="7"/>
      <c r="R32" s="12" t="s">
        <v>339</v>
      </c>
      <c r="S32" s="14" t="s">
        <v>339</v>
      </c>
      <c r="T32" s="7" t="s">
        <v>340</v>
      </c>
      <c r="U32" s="12" t="s">
        <v>19</v>
      </c>
      <c r="V32" s="12" t="s">
        <v>19</v>
      </c>
      <c r="W32" s="14" t="s">
        <v>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19</v>
      </c>
      <c r="AD32" t="s">
        <v>6</v>
      </c>
      <c r="AE32" t="s">
        <v>341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342</v>
      </c>
      <c r="B33" s="6" t="s">
        <v>343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113</v>
      </c>
      <c r="H33" s="7" t="s">
        <v>114</v>
      </c>
      <c r="I33" s="7" t="s">
        <v>79</v>
      </c>
      <c r="J33" s="7" t="s">
        <v>2</v>
      </c>
      <c r="K33" s="7" t="s">
        <v>344</v>
      </c>
      <c r="L33" s="7">
        <v>1</v>
      </c>
      <c r="M33" s="7">
        <v>1</v>
      </c>
      <c r="N33" s="7" t="s">
        <v>345</v>
      </c>
      <c r="O33" s="7" t="s">
        <v>83</v>
      </c>
      <c r="P33" s="7" t="s">
        <v>346</v>
      </c>
      <c r="Q33" s="7"/>
      <c r="R33" s="12" t="s">
        <v>347</v>
      </c>
      <c r="S33" s="14" t="s">
        <v>19</v>
      </c>
      <c r="T33" s="7"/>
      <c r="U33" s="12" t="s">
        <v>19</v>
      </c>
      <c r="V33" s="12" t="s">
        <v>347</v>
      </c>
      <c r="W33" s="14" t="s">
        <v>348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349</v>
      </c>
      <c r="AD33" t="s">
        <v>6</v>
      </c>
      <c r="AE33" t="s">
        <v>121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350</v>
      </c>
      <c r="B34" s="6" t="s">
        <v>351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113</v>
      </c>
      <c r="H34" s="7" t="s">
        <v>114</v>
      </c>
      <c r="I34" s="7" t="s">
        <v>79</v>
      </c>
      <c r="J34" s="7" t="s">
        <v>2</v>
      </c>
      <c r="K34" s="7" t="s">
        <v>352</v>
      </c>
      <c r="L34" s="7">
        <v>2</v>
      </c>
      <c r="M34" s="7">
        <v>1</v>
      </c>
      <c r="N34" s="7" t="s">
        <v>353</v>
      </c>
      <c r="O34" s="7" t="s">
        <v>83</v>
      </c>
      <c r="P34" s="7" t="s">
        <v>346</v>
      </c>
      <c r="Q34" s="7"/>
      <c r="R34" s="12" t="s">
        <v>354</v>
      </c>
      <c r="S34" s="14" t="s">
        <v>19</v>
      </c>
      <c r="T34" s="7"/>
      <c r="U34" s="12" t="s">
        <v>19</v>
      </c>
      <c r="V34" s="12" t="s">
        <v>354</v>
      </c>
      <c r="W34" s="14" t="s">
        <v>355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356</v>
      </c>
      <c r="AD34" t="s">
        <v>6</v>
      </c>
      <c r="AE34" t="s">
        <v>121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357</v>
      </c>
      <c r="B35" s="6" t="s">
        <v>358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359</v>
      </c>
      <c r="H35" s="7" t="s">
        <v>360</v>
      </c>
      <c r="I35" s="7" t="s">
        <v>79</v>
      </c>
      <c r="J35" s="7" t="s">
        <v>2</v>
      </c>
      <c r="K35" s="7" t="s">
        <v>361</v>
      </c>
      <c r="L35" s="7">
        <v>1</v>
      </c>
      <c r="M35" s="7">
        <v>4</v>
      </c>
      <c r="N35" s="7" t="s">
        <v>362</v>
      </c>
      <c r="O35" s="7" t="s">
        <v>106</v>
      </c>
      <c r="P35" s="7" t="s">
        <v>346</v>
      </c>
      <c r="Q35" s="7"/>
      <c r="R35" s="12" t="s">
        <v>363</v>
      </c>
      <c r="S35" s="14" t="s">
        <v>19</v>
      </c>
      <c r="T35" s="7"/>
      <c r="U35" s="12" t="s">
        <v>19</v>
      </c>
      <c r="V35" s="12" t="s">
        <v>363</v>
      </c>
      <c r="W35" s="14" t="s">
        <v>364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365</v>
      </c>
      <c r="AD35" t="s">
        <v>6</v>
      </c>
      <c r="AE35" t="s">
        <v>366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367</v>
      </c>
      <c r="B36" s="6" t="s">
        <v>368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369</v>
      </c>
      <c r="H36" s="7" t="s">
        <v>370</v>
      </c>
      <c r="I36" s="7" t="s">
        <v>79</v>
      </c>
      <c r="J36" s="7" t="s">
        <v>2</v>
      </c>
      <c r="K36" s="7" t="s">
        <v>371</v>
      </c>
      <c r="L36" s="7">
        <v>1</v>
      </c>
      <c r="M36" s="7">
        <v>1</v>
      </c>
      <c r="N36" s="7" t="s">
        <v>105</v>
      </c>
      <c r="O36" s="7" t="s">
        <v>83</v>
      </c>
      <c r="P36" s="7" t="s">
        <v>346</v>
      </c>
      <c r="Q36" s="7"/>
      <c r="R36" s="12" t="s">
        <v>372</v>
      </c>
      <c r="S36" s="14" t="s">
        <v>19</v>
      </c>
      <c r="T36" s="7"/>
      <c r="U36" s="12" t="s">
        <v>19</v>
      </c>
      <c r="V36" s="12" t="s">
        <v>372</v>
      </c>
      <c r="W36" s="14" t="s">
        <v>373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374</v>
      </c>
      <c r="AD36" t="s">
        <v>6</v>
      </c>
      <c r="AE36" t="s">
        <v>214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375</v>
      </c>
      <c r="B37" s="6" t="s">
        <v>376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113</v>
      </c>
      <c r="H37" s="7" t="s">
        <v>114</v>
      </c>
      <c r="I37" s="7" t="s">
        <v>79</v>
      </c>
      <c r="J37" s="7" t="s">
        <v>2</v>
      </c>
      <c r="K37" s="7" t="s">
        <v>377</v>
      </c>
      <c r="L37" s="7">
        <v>1</v>
      </c>
      <c r="M37" s="7">
        <v>1</v>
      </c>
      <c r="N37" s="7" t="s">
        <v>353</v>
      </c>
      <c r="O37" s="7" t="s">
        <v>83</v>
      </c>
      <c r="P37" s="7" t="s">
        <v>346</v>
      </c>
      <c r="Q37" s="7"/>
      <c r="R37" s="12" t="s">
        <v>347</v>
      </c>
      <c r="S37" s="14" t="s">
        <v>19</v>
      </c>
      <c r="T37" s="7"/>
      <c r="U37" s="12" t="s">
        <v>19</v>
      </c>
      <c r="V37" s="12" t="s">
        <v>347</v>
      </c>
      <c r="W37" s="14" t="s">
        <v>119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378</v>
      </c>
      <c r="AD37" t="s">
        <v>6</v>
      </c>
      <c r="AE37" t="s">
        <v>121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381</v>
      </c>
      <c r="H38" s="7" t="s">
        <v>382</v>
      </c>
      <c r="I38" s="7" t="s">
        <v>79</v>
      </c>
      <c r="J38" s="7" t="s">
        <v>2</v>
      </c>
      <c r="K38" s="7" t="s">
        <v>383</v>
      </c>
      <c r="L38" s="7">
        <v>1</v>
      </c>
      <c r="M38" s="7">
        <v>1</v>
      </c>
      <c r="N38" s="7" t="s">
        <v>134</v>
      </c>
      <c r="O38" s="7" t="s">
        <v>83</v>
      </c>
      <c r="P38" s="7" t="s">
        <v>346</v>
      </c>
      <c r="Q38" s="7"/>
      <c r="R38" s="12" t="s">
        <v>384</v>
      </c>
      <c r="S38" s="14" t="s">
        <v>19</v>
      </c>
      <c r="T38" s="7"/>
      <c r="U38" s="12" t="s">
        <v>19</v>
      </c>
      <c r="V38" s="12" t="s">
        <v>384</v>
      </c>
      <c r="W38" s="14" t="s">
        <v>385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386</v>
      </c>
      <c r="AD38" t="s">
        <v>6</v>
      </c>
      <c r="AE38" t="s">
        <v>387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388</v>
      </c>
      <c r="B39" s="6" t="s">
        <v>389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180</v>
      </c>
      <c r="H39" s="7" t="s">
        <v>181</v>
      </c>
      <c r="I39" s="7" t="s">
        <v>79</v>
      </c>
      <c r="J39" s="7" t="s">
        <v>2</v>
      </c>
      <c r="K39" s="7" t="s">
        <v>390</v>
      </c>
      <c r="L39" s="7">
        <v>1</v>
      </c>
      <c r="M39" s="7">
        <v>1</v>
      </c>
      <c r="N39" s="7" t="s">
        <v>228</v>
      </c>
      <c r="O39" s="7" t="s">
        <v>83</v>
      </c>
      <c r="P39" s="7" t="s">
        <v>346</v>
      </c>
      <c r="Q39" s="7"/>
      <c r="R39" s="12" t="s">
        <v>391</v>
      </c>
      <c r="S39" s="14" t="s">
        <v>19</v>
      </c>
      <c r="T39" s="7"/>
      <c r="U39" s="12" t="s">
        <v>19</v>
      </c>
      <c r="V39" s="12" t="s">
        <v>391</v>
      </c>
      <c r="W39" s="14" t="s">
        <v>281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392</v>
      </c>
      <c r="AD39" t="s">
        <v>6</v>
      </c>
      <c r="AE39" t="s">
        <v>393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394</v>
      </c>
      <c r="B40" s="6" t="s">
        <v>395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396</v>
      </c>
      <c r="H40" s="7" t="s">
        <v>397</v>
      </c>
      <c r="I40" s="7" t="s">
        <v>79</v>
      </c>
      <c r="J40" s="7" t="s">
        <v>2</v>
      </c>
      <c r="K40" s="7" t="s">
        <v>398</v>
      </c>
      <c r="L40" s="7">
        <v>1</v>
      </c>
      <c r="M40" s="7">
        <v>3</v>
      </c>
      <c r="N40" s="7" t="s">
        <v>163</v>
      </c>
      <c r="O40" s="7" t="s">
        <v>95</v>
      </c>
      <c r="P40" s="7" t="s">
        <v>346</v>
      </c>
      <c r="Q40" s="7"/>
      <c r="R40" s="12" t="s">
        <v>399</v>
      </c>
      <c r="S40" s="14" t="s">
        <v>19</v>
      </c>
      <c r="T40" s="7"/>
      <c r="U40" s="12" t="s">
        <v>19</v>
      </c>
      <c r="V40" s="12" t="s">
        <v>399</v>
      </c>
      <c r="W40" s="14" t="s">
        <v>400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401</v>
      </c>
      <c r="AD40" t="s">
        <v>6</v>
      </c>
      <c r="AE40" t="s">
        <v>130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402</v>
      </c>
      <c r="B41" s="6" t="s">
        <v>403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160</v>
      </c>
      <c r="H41" s="7" t="s">
        <v>161</v>
      </c>
      <c r="I41" s="7" t="s">
        <v>79</v>
      </c>
      <c r="J41" s="7" t="s">
        <v>2</v>
      </c>
      <c r="K41" s="7" t="s">
        <v>404</v>
      </c>
      <c r="L41" s="7">
        <v>1</v>
      </c>
      <c r="M41" s="7">
        <v>1</v>
      </c>
      <c r="N41" s="7" t="s">
        <v>106</v>
      </c>
      <c r="O41" s="7" t="s">
        <v>83</v>
      </c>
      <c r="P41" s="7" t="s">
        <v>346</v>
      </c>
      <c r="Q41" s="7"/>
      <c r="R41" s="12" t="s">
        <v>405</v>
      </c>
      <c r="S41" s="14" t="s">
        <v>19</v>
      </c>
      <c r="T41" s="7"/>
      <c r="U41" s="12" t="s">
        <v>19</v>
      </c>
      <c r="V41" s="12" t="s">
        <v>405</v>
      </c>
      <c r="W41" s="14" t="s">
        <v>406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407</v>
      </c>
      <c r="AD41" t="s">
        <v>6</v>
      </c>
      <c r="AE41" t="s">
        <v>130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408</v>
      </c>
      <c r="B42" s="6" t="s">
        <v>409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410</v>
      </c>
      <c r="H42" s="7" t="s">
        <v>411</v>
      </c>
      <c r="I42" s="7" t="s">
        <v>79</v>
      </c>
      <c r="J42" s="7" t="s">
        <v>2</v>
      </c>
      <c r="K42" s="7" t="s">
        <v>412</v>
      </c>
      <c r="L42" s="7">
        <v>1</v>
      </c>
      <c r="M42" s="7">
        <v>1</v>
      </c>
      <c r="N42" s="7" t="s">
        <v>413</v>
      </c>
      <c r="O42" s="7" t="s">
        <v>83</v>
      </c>
      <c r="P42" s="7" t="s">
        <v>346</v>
      </c>
      <c r="Q42" s="7"/>
      <c r="R42" s="12" t="s">
        <v>414</v>
      </c>
      <c r="S42" s="14" t="s">
        <v>19</v>
      </c>
      <c r="T42" s="7"/>
      <c r="U42" s="12" t="s">
        <v>19</v>
      </c>
      <c r="V42" s="12" t="s">
        <v>414</v>
      </c>
      <c r="W42" s="14" t="s">
        <v>415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416</v>
      </c>
      <c r="AD42" t="s">
        <v>6</v>
      </c>
      <c r="AE42" t="s">
        <v>417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418</v>
      </c>
      <c r="B43" s="6" t="s">
        <v>419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420</v>
      </c>
      <c r="H43" s="7" t="s">
        <v>421</v>
      </c>
      <c r="I43" s="7" t="s">
        <v>79</v>
      </c>
      <c r="J43" s="7" t="s">
        <v>2</v>
      </c>
      <c r="K43" s="7" t="s">
        <v>422</v>
      </c>
      <c r="L43" s="7">
        <v>1</v>
      </c>
      <c r="M43" s="7">
        <v>1</v>
      </c>
      <c r="N43" s="7" t="s">
        <v>173</v>
      </c>
      <c r="O43" s="7" t="s">
        <v>83</v>
      </c>
      <c r="P43" s="7" t="s">
        <v>346</v>
      </c>
      <c r="Q43" s="7"/>
      <c r="R43" s="12" t="s">
        <v>423</v>
      </c>
      <c r="S43" s="14" t="s">
        <v>19</v>
      </c>
      <c r="T43" s="7"/>
      <c r="U43" s="12" t="s">
        <v>19</v>
      </c>
      <c r="V43" s="12" t="s">
        <v>423</v>
      </c>
      <c r="W43" s="14" t="s">
        <v>424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425</v>
      </c>
      <c r="AD43" t="s">
        <v>6</v>
      </c>
      <c r="AE43" t="s">
        <v>426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427</v>
      </c>
      <c r="B44" s="6" t="s">
        <v>428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410</v>
      </c>
      <c r="H44" s="7" t="s">
        <v>411</v>
      </c>
      <c r="I44" s="7" t="s">
        <v>79</v>
      </c>
      <c r="J44" s="7" t="s">
        <v>2</v>
      </c>
      <c r="K44" s="7" t="s">
        <v>429</v>
      </c>
      <c r="L44" s="7">
        <v>1</v>
      </c>
      <c r="M44" s="7">
        <v>1</v>
      </c>
      <c r="N44" s="7" t="s">
        <v>413</v>
      </c>
      <c r="O44" s="7" t="s">
        <v>83</v>
      </c>
      <c r="P44" s="7" t="s">
        <v>346</v>
      </c>
      <c r="Q44" s="7"/>
      <c r="R44" s="12" t="s">
        <v>414</v>
      </c>
      <c r="S44" s="14" t="s">
        <v>19</v>
      </c>
      <c r="T44" s="7"/>
      <c r="U44" s="12" t="s">
        <v>19</v>
      </c>
      <c r="V44" s="12" t="s">
        <v>414</v>
      </c>
      <c r="W44" s="14" t="s">
        <v>415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416</v>
      </c>
      <c r="AD44" t="s">
        <v>6</v>
      </c>
      <c r="AE44" t="s">
        <v>417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430</v>
      </c>
      <c r="B45" s="6" t="s">
        <v>431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369</v>
      </c>
      <c r="H45" s="7" t="s">
        <v>370</v>
      </c>
      <c r="I45" s="7" t="s">
        <v>79</v>
      </c>
      <c r="J45" s="7" t="s">
        <v>2</v>
      </c>
      <c r="K45" s="7" t="s">
        <v>432</v>
      </c>
      <c r="L45" s="7">
        <v>1</v>
      </c>
      <c r="M45" s="7">
        <v>2</v>
      </c>
      <c r="N45" s="7" t="s">
        <v>173</v>
      </c>
      <c r="O45" s="7" t="s">
        <v>117</v>
      </c>
      <c r="P45" s="7" t="s">
        <v>346</v>
      </c>
      <c r="Q45" s="7"/>
      <c r="R45" s="12" t="s">
        <v>433</v>
      </c>
      <c r="S45" s="14" t="s">
        <v>19</v>
      </c>
      <c r="T45" s="7"/>
      <c r="U45" s="12" t="s">
        <v>19</v>
      </c>
      <c r="V45" s="12" t="s">
        <v>433</v>
      </c>
      <c r="W45" s="14" t="s">
        <v>434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435</v>
      </c>
      <c r="AD45" t="s">
        <v>6</v>
      </c>
      <c r="AE45" t="s">
        <v>232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436</v>
      </c>
      <c r="B46" s="6" t="s">
        <v>437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124</v>
      </c>
      <c r="H46" s="7" t="s">
        <v>125</v>
      </c>
      <c r="I46" s="7" t="s">
        <v>79</v>
      </c>
      <c r="J46" s="7" t="s">
        <v>2</v>
      </c>
      <c r="K46" s="7" t="s">
        <v>438</v>
      </c>
      <c r="L46" s="7">
        <v>2</v>
      </c>
      <c r="M46" s="7">
        <v>2</v>
      </c>
      <c r="N46" s="7" t="s">
        <v>82</v>
      </c>
      <c r="O46" s="7" t="s">
        <v>117</v>
      </c>
      <c r="P46" s="7" t="s">
        <v>346</v>
      </c>
      <c r="Q46" s="7"/>
      <c r="R46" s="12" t="s">
        <v>439</v>
      </c>
      <c r="S46" s="14" t="s">
        <v>19</v>
      </c>
      <c r="T46" s="7"/>
      <c r="U46" s="12" t="s">
        <v>19</v>
      </c>
      <c r="V46" s="12" t="s">
        <v>439</v>
      </c>
      <c r="W46" s="14" t="s">
        <v>440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441</v>
      </c>
      <c r="AD46" t="s">
        <v>6</v>
      </c>
      <c r="AE46" t="s">
        <v>193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442</v>
      </c>
      <c r="B47" s="6" t="s">
        <v>443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444</v>
      </c>
      <c r="H47" s="7" t="s">
        <v>445</v>
      </c>
      <c r="I47" s="7" t="s">
        <v>79</v>
      </c>
      <c r="J47" s="7" t="s">
        <v>2</v>
      </c>
      <c r="K47" s="7" t="s">
        <v>446</v>
      </c>
      <c r="L47" s="7">
        <v>1</v>
      </c>
      <c r="M47" s="7">
        <v>1</v>
      </c>
      <c r="N47" s="7" t="s">
        <v>95</v>
      </c>
      <c r="O47" s="7" t="s">
        <v>83</v>
      </c>
      <c r="P47" s="7" t="s">
        <v>346</v>
      </c>
      <c r="Q47" s="7"/>
      <c r="R47" s="12" t="s">
        <v>447</v>
      </c>
      <c r="S47" s="14" t="s">
        <v>19</v>
      </c>
      <c r="T47" s="7"/>
      <c r="U47" s="12" t="s">
        <v>19</v>
      </c>
      <c r="V47" s="12" t="s">
        <v>447</v>
      </c>
      <c r="W47" s="14" t="s">
        <v>373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448</v>
      </c>
      <c r="AD47" t="s">
        <v>6</v>
      </c>
      <c r="AE47" t="s">
        <v>138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449</v>
      </c>
      <c r="B48" s="6" t="s">
        <v>450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124</v>
      </c>
      <c r="H48" s="7" t="s">
        <v>125</v>
      </c>
      <c r="I48" s="7" t="s">
        <v>79</v>
      </c>
      <c r="J48" s="7" t="s">
        <v>2</v>
      </c>
      <c r="K48" s="7" t="s">
        <v>451</v>
      </c>
      <c r="L48" s="7">
        <v>1</v>
      </c>
      <c r="M48" s="7">
        <v>1</v>
      </c>
      <c r="N48" s="7" t="s">
        <v>173</v>
      </c>
      <c r="O48" s="7" t="s">
        <v>83</v>
      </c>
      <c r="P48" s="7" t="s">
        <v>346</v>
      </c>
      <c r="Q48" s="7"/>
      <c r="R48" s="12" t="s">
        <v>452</v>
      </c>
      <c r="S48" s="14" t="s">
        <v>19</v>
      </c>
      <c r="T48" s="7"/>
      <c r="U48" s="12" t="s">
        <v>19</v>
      </c>
      <c r="V48" s="12" t="s">
        <v>452</v>
      </c>
      <c r="W48" s="14" t="s">
        <v>136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239</v>
      </c>
      <c r="AD48" t="s">
        <v>6</v>
      </c>
      <c r="AE48" t="s">
        <v>193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453</v>
      </c>
      <c r="B49" s="6" t="s">
        <v>454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455</v>
      </c>
      <c r="H49" s="7" t="s">
        <v>456</v>
      </c>
      <c r="I49" s="7" t="s">
        <v>79</v>
      </c>
      <c r="J49" s="7" t="s">
        <v>2</v>
      </c>
      <c r="K49" s="7" t="s">
        <v>457</v>
      </c>
      <c r="L49" s="7">
        <v>1</v>
      </c>
      <c r="M49" s="7">
        <v>1</v>
      </c>
      <c r="N49" s="7" t="s">
        <v>83</v>
      </c>
      <c r="O49" s="7" t="s">
        <v>83</v>
      </c>
      <c r="P49" s="7" t="s">
        <v>346</v>
      </c>
      <c r="Q49" s="7"/>
      <c r="R49" s="12" t="s">
        <v>303</v>
      </c>
      <c r="S49" s="14" t="s">
        <v>19</v>
      </c>
      <c r="T49" s="7"/>
      <c r="U49" s="12" t="s">
        <v>19</v>
      </c>
      <c r="V49" s="12" t="s">
        <v>303</v>
      </c>
      <c r="W49" s="14" t="s">
        <v>458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459</v>
      </c>
      <c r="AD49" t="s">
        <v>6</v>
      </c>
      <c r="AE49" t="s">
        <v>193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460</v>
      </c>
      <c r="B50" s="6" t="s">
        <v>461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462</v>
      </c>
      <c r="H50" s="7" t="s">
        <v>463</v>
      </c>
      <c r="I50" s="7" t="s">
        <v>79</v>
      </c>
      <c r="J50" s="7" t="s">
        <v>2</v>
      </c>
      <c r="K50" s="7" t="s">
        <v>464</v>
      </c>
      <c r="L50" s="7">
        <v>1</v>
      </c>
      <c r="M50" s="7">
        <v>1</v>
      </c>
      <c r="N50" s="7" t="s">
        <v>83</v>
      </c>
      <c r="O50" s="7" t="s">
        <v>83</v>
      </c>
      <c r="P50" s="7" t="s">
        <v>346</v>
      </c>
      <c r="Q50" s="7"/>
      <c r="R50" s="12" t="s">
        <v>465</v>
      </c>
      <c r="S50" s="14" t="s">
        <v>19</v>
      </c>
      <c r="T50" s="7"/>
      <c r="U50" s="12" t="s">
        <v>19</v>
      </c>
      <c r="V50" s="12" t="s">
        <v>465</v>
      </c>
      <c r="W50" s="14" t="s">
        <v>466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467</v>
      </c>
      <c r="AD50" t="s">
        <v>6</v>
      </c>
      <c r="AE50" t="s">
        <v>222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468</v>
      </c>
      <c r="B51" s="6" t="s">
        <v>469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470</v>
      </c>
      <c r="H51" s="7" t="s">
        <v>471</v>
      </c>
      <c r="I51" s="7" t="s">
        <v>79</v>
      </c>
      <c r="J51" s="7" t="s">
        <v>2</v>
      </c>
      <c r="K51" s="7" t="s">
        <v>472</v>
      </c>
      <c r="L51" s="7">
        <v>1</v>
      </c>
      <c r="M51" s="7">
        <v>1</v>
      </c>
      <c r="N51" s="7" t="s">
        <v>83</v>
      </c>
      <c r="O51" s="7" t="s">
        <v>83</v>
      </c>
      <c r="P51" s="7" t="s">
        <v>346</v>
      </c>
      <c r="Q51" s="7"/>
      <c r="R51" s="12" t="s">
        <v>473</v>
      </c>
      <c r="S51" s="14" t="s">
        <v>19</v>
      </c>
      <c r="T51" s="7"/>
      <c r="U51" s="12" t="s">
        <v>19</v>
      </c>
      <c r="V51" s="12" t="s">
        <v>473</v>
      </c>
      <c r="W51" s="14" t="s">
        <v>474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475</v>
      </c>
      <c r="AD51" t="s">
        <v>6</v>
      </c>
      <c r="AE51" t="s">
        <v>138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476</v>
      </c>
      <c r="B52" s="6" t="s">
        <v>477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478</v>
      </c>
      <c r="H52" s="7" t="s">
        <v>479</v>
      </c>
      <c r="I52" s="7" t="s">
        <v>79</v>
      </c>
      <c r="J52" s="7" t="s">
        <v>2</v>
      </c>
      <c r="K52" s="7" t="s">
        <v>480</v>
      </c>
      <c r="L52" s="7">
        <v>1</v>
      </c>
      <c r="M52" s="7">
        <v>4</v>
      </c>
      <c r="N52" s="7" t="s">
        <v>116</v>
      </c>
      <c r="O52" s="7" t="s">
        <v>481</v>
      </c>
      <c r="P52" s="7" t="s">
        <v>482</v>
      </c>
      <c r="Q52" s="7"/>
      <c r="R52" s="12" t="s">
        <v>483</v>
      </c>
      <c r="S52" s="14" t="s">
        <v>483</v>
      </c>
      <c r="T52" s="7" t="s">
        <v>484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485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486</v>
      </c>
      <c r="B53" s="6" t="s">
        <v>487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113</v>
      </c>
      <c r="H53" s="7" t="s">
        <v>114</v>
      </c>
      <c r="I53" s="7" t="s">
        <v>79</v>
      </c>
      <c r="J53" s="7" t="s">
        <v>2</v>
      </c>
      <c r="K53" s="7" t="s">
        <v>488</v>
      </c>
      <c r="L53" s="7">
        <v>1</v>
      </c>
      <c r="M53" s="7">
        <v>1</v>
      </c>
      <c r="N53" s="7" t="s">
        <v>116</v>
      </c>
      <c r="O53" s="7" t="s">
        <v>346</v>
      </c>
      <c r="P53" s="7" t="s">
        <v>489</v>
      </c>
      <c r="Q53" s="7"/>
      <c r="R53" s="12" t="s">
        <v>118</v>
      </c>
      <c r="S53" s="14" t="s">
        <v>19</v>
      </c>
      <c r="T53" s="7"/>
      <c r="U53" s="12" t="s">
        <v>19</v>
      </c>
      <c r="V53" s="12" t="s">
        <v>118</v>
      </c>
      <c r="W53" s="14" t="s">
        <v>119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120</v>
      </c>
      <c r="AD53" t="s">
        <v>6</v>
      </c>
      <c r="AE53" t="s">
        <v>121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490</v>
      </c>
      <c r="B54" s="6" t="s">
        <v>491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113</v>
      </c>
      <c r="H54" s="7" t="s">
        <v>114</v>
      </c>
      <c r="I54" s="7" t="s">
        <v>79</v>
      </c>
      <c r="J54" s="7" t="s">
        <v>2</v>
      </c>
      <c r="K54" s="7" t="s">
        <v>492</v>
      </c>
      <c r="L54" s="7">
        <v>1</v>
      </c>
      <c r="M54" s="7">
        <v>1</v>
      </c>
      <c r="N54" s="7" t="s">
        <v>116</v>
      </c>
      <c r="O54" s="7" t="s">
        <v>346</v>
      </c>
      <c r="P54" s="7" t="s">
        <v>489</v>
      </c>
      <c r="Q54" s="7"/>
      <c r="R54" s="12" t="s">
        <v>118</v>
      </c>
      <c r="S54" s="14" t="s">
        <v>19</v>
      </c>
      <c r="T54" s="7"/>
      <c r="U54" s="12" t="s">
        <v>19</v>
      </c>
      <c r="V54" s="12" t="s">
        <v>118</v>
      </c>
      <c r="W54" s="14" t="s">
        <v>119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120</v>
      </c>
      <c r="AD54" t="s">
        <v>6</v>
      </c>
      <c r="AE54" t="s">
        <v>121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493</v>
      </c>
      <c r="B55" s="6" t="s">
        <v>494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113</v>
      </c>
      <c r="H55" s="7" t="s">
        <v>114</v>
      </c>
      <c r="I55" s="7" t="s">
        <v>79</v>
      </c>
      <c r="J55" s="7" t="s">
        <v>2</v>
      </c>
      <c r="K55" s="7" t="s">
        <v>495</v>
      </c>
      <c r="L55" s="7">
        <v>1</v>
      </c>
      <c r="M55" s="7">
        <v>1</v>
      </c>
      <c r="N55" s="7" t="s">
        <v>496</v>
      </c>
      <c r="O55" s="7" t="s">
        <v>346</v>
      </c>
      <c r="P55" s="7" t="s">
        <v>489</v>
      </c>
      <c r="Q55" s="7"/>
      <c r="R55" s="12" t="s">
        <v>497</v>
      </c>
      <c r="S55" s="14" t="s">
        <v>19</v>
      </c>
      <c r="T55" s="7"/>
      <c r="U55" s="12" t="s">
        <v>19</v>
      </c>
      <c r="V55" s="12" t="s">
        <v>497</v>
      </c>
      <c r="W55" s="14" t="s">
        <v>498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499</v>
      </c>
      <c r="AD55" t="s">
        <v>6</v>
      </c>
      <c r="AE55" t="s">
        <v>121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500</v>
      </c>
      <c r="B56" s="6" t="s">
        <v>501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160</v>
      </c>
      <c r="H56" s="7" t="s">
        <v>161</v>
      </c>
      <c r="I56" s="7" t="s">
        <v>79</v>
      </c>
      <c r="J56" s="7" t="s">
        <v>2</v>
      </c>
      <c r="K56" s="7" t="s">
        <v>502</v>
      </c>
      <c r="L56" s="7">
        <v>1</v>
      </c>
      <c r="M56" s="7">
        <v>1</v>
      </c>
      <c r="N56" s="7" t="s">
        <v>503</v>
      </c>
      <c r="O56" s="7" t="s">
        <v>346</v>
      </c>
      <c r="P56" s="7" t="s">
        <v>489</v>
      </c>
      <c r="Q56" s="7"/>
      <c r="R56" s="12" t="s">
        <v>504</v>
      </c>
      <c r="S56" s="14" t="s">
        <v>19</v>
      </c>
      <c r="T56" s="7"/>
      <c r="U56" s="12" t="s">
        <v>19</v>
      </c>
      <c r="V56" s="12" t="s">
        <v>504</v>
      </c>
      <c r="W56" s="14" t="s">
        <v>434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505</v>
      </c>
      <c r="AD56" t="s">
        <v>6</v>
      </c>
      <c r="AE56" t="s">
        <v>130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506</v>
      </c>
      <c r="B57" s="6" t="s">
        <v>507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381</v>
      </c>
      <c r="H57" s="7" t="s">
        <v>382</v>
      </c>
      <c r="I57" s="7" t="s">
        <v>79</v>
      </c>
      <c r="J57" s="7" t="s">
        <v>2</v>
      </c>
      <c r="K57" s="7" t="s">
        <v>383</v>
      </c>
      <c r="L57" s="7">
        <v>1</v>
      </c>
      <c r="M57" s="7">
        <v>1</v>
      </c>
      <c r="N57" s="7" t="s">
        <v>134</v>
      </c>
      <c r="O57" s="7" t="s">
        <v>346</v>
      </c>
      <c r="P57" s="7" t="s">
        <v>489</v>
      </c>
      <c r="Q57" s="7"/>
      <c r="R57" s="12" t="s">
        <v>384</v>
      </c>
      <c r="S57" s="14" t="s">
        <v>19</v>
      </c>
      <c r="T57" s="7"/>
      <c r="U57" s="12" t="s">
        <v>19</v>
      </c>
      <c r="V57" s="12" t="s">
        <v>384</v>
      </c>
      <c r="W57" s="14" t="s">
        <v>385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386</v>
      </c>
      <c r="AD57" t="s">
        <v>6</v>
      </c>
      <c r="AE57" t="s">
        <v>387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508</v>
      </c>
      <c r="B58" s="6" t="s">
        <v>509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199</v>
      </c>
      <c r="H58" s="7" t="s">
        <v>200</v>
      </c>
      <c r="I58" s="7" t="s">
        <v>79</v>
      </c>
      <c r="J58" s="7" t="s">
        <v>2</v>
      </c>
      <c r="K58" s="7" t="s">
        <v>510</v>
      </c>
      <c r="L58" s="7">
        <v>1</v>
      </c>
      <c r="M58" s="7">
        <v>2</v>
      </c>
      <c r="N58" s="7" t="s">
        <v>228</v>
      </c>
      <c r="O58" s="7" t="s">
        <v>83</v>
      </c>
      <c r="P58" s="7" t="s">
        <v>489</v>
      </c>
      <c r="Q58" s="7"/>
      <c r="R58" s="12" t="s">
        <v>511</v>
      </c>
      <c r="S58" s="14" t="s">
        <v>19</v>
      </c>
      <c r="T58" s="7"/>
      <c r="U58" s="12" t="s">
        <v>19</v>
      </c>
      <c r="V58" s="12" t="s">
        <v>511</v>
      </c>
      <c r="W58" s="14" t="s">
        <v>512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513</v>
      </c>
      <c r="AD58" t="s">
        <v>6</v>
      </c>
      <c r="AE58" t="s">
        <v>205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514</v>
      </c>
      <c r="B59" s="6" t="s">
        <v>515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124</v>
      </c>
      <c r="H59" s="7" t="s">
        <v>125</v>
      </c>
      <c r="I59" s="7" t="s">
        <v>79</v>
      </c>
      <c r="J59" s="7" t="s">
        <v>2</v>
      </c>
      <c r="K59" s="7" t="s">
        <v>516</v>
      </c>
      <c r="L59" s="7">
        <v>2</v>
      </c>
      <c r="M59" s="7">
        <v>1</v>
      </c>
      <c r="N59" s="7" t="s">
        <v>153</v>
      </c>
      <c r="O59" s="7" t="s">
        <v>346</v>
      </c>
      <c r="P59" s="7" t="s">
        <v>489</v>
      </c>
      <c r="Q59" s="7"/>
      <c r="R59" s="12" t="s">
        <v>517</v>
      </c>
      <c r="S59" s="14" t="s">
        <v>19</v>
      </c>
      <c r="T59" s="7"/>
      <c r="U59" s="12" t="s">
        <v>19</v>
      </c>
      <c r="V59" s="12" t="s">
        <v>517</v>
      </c>
      <c r="W59" s="14" t="s">
        <v>518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519</v>
      </c>
      <c r="AD59" t="s">
        <v>6</v>
      </c>
      <c r="AE59" t="s">
        <v>157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520</v>
      </c>
      <c r="B60" s="6" t="s">
        <v>521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180</v>
      </c>
      <c r="H60" s="7" t="s">
        <v>181</v>
      </c>
      <c r="I60" s="7" t="s">
        <v>79</v>
      </c>
      <c r="J60" s="7" t="s">
        <v>2</v>
      </c>
      <c r="K60" s="7" t="s">
        <v>522</v>
      </c>
      <c r="L60" s="7">
        <v>1</v>
      </c>
      <c r="M60" s="7">
        <v>2</v>
      </c>
      <c r="N60" s="7" t="s">
        <v>173</v>
      </c>
      <c r="O60" s="7" t="s">
        <v>83</v>
      </c>
      <c r="P60" s="7" t="s">
        <v>489</v>
      </c>
      <c r="Q60" s="7"/>
      <c r="R60" s="12" t="s">
        <v>523</v>
      </c>
      <c r="S60" s="14" t="s">
        <v>19</v>
      </c>
      <c r="T60" s="7"/>
      <c r="U60" s="12" t="s">
        <v>19</v>
      </c>
      <c r="V60" s="12" t="s">
        <v>523</v>
      </c>
      <c r="W60" s="14" t="s">
        <v>466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524</v>
      </c>
      <c r="AD60" t="s">
        <v>6</v>
      </c>
      <c r="AE60" t="s">
        <v>186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525</v>
      </c>
      <c r="B61" s="6" t="s">
        <v>526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527</v>
      </c>
      <c r="H61" s="7" t="s">
        <v>528</v>
      </c>
      <c r="I61" s="7" t="s">
        <v>79</v>
      </c>
      <c r="J61" s="7" t="s">
        <v>2</v>
      </c>
      <c r="K61" s="7" t="s">
        <v>529</v>
      </c>
      <c r="L61" s="7">
        <v>1</v>
      </c>
      <c r="M61" s="7">
        <v>3</v>
      </c>
      <c r="N61" s="7" t="s">
        <v>530</v>
      </c>
      <c r="O61" s="7" t="s">
        <v>117</v>
      </c>
      <c r="P61" s="7" t="s">
        <v>489</v>
      </c>
      <c r="Q61" s="7"/>
      <c r="R61" s="12" t="s">
        <v>531</v>
      </c>
      <c r="S61" s="14" t="s">
        <v>19</v>
      </c>
      <c r="T61" s="7"/>
      <c r="U61" s="12" t="s">
        <v>19</v>
      </c>
      <c r="V61" s="12" t="s">
        <v>531</v>
      </c>
      <c r="W61" s="14" t="s">
        <v>459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532</v>
      </c>
      <c r="AD61" t="s">
        <v>6</v>
      </c>
      <c r="AE61" t="s">
        <v>533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534</v>
      </c>
      <c r="B62" s="6" t="s">
        <v>535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536</v>
      </c>
      <c r="H62" s="7" t="s">
        <v>537</v>
      </c>
      <c r="I62" s="7" t="s">
        <v>79</v>
      </c>
      <c r="J62" s="7" t="s">
        <v>2</v>
      </c>
      <c r="K62" s="7" t="s">
        <v>538</v>
      </c>
      <c r="L62" s="7">
        <v>1</v>
      </c>
      <c r="M62" s="7">
        <v>4</v>
      </c>
      <c r="N62" s="7" t="s">
        <v>134</v>
      </c>
      <c r="O62" s="7" t="s">
        <v>95</v>
      </c>
      <c r="P62" s="7" t="s">
        <v>489</v>
      </c>
      <c r="Q62" s="7"/>
      <c r="R62" s="12" t="s">
        <v>539</v>
      </c>
      <c r="S62" s="14" t="s">
        <v>19</v>
      </c>
      <c r="T62" s="7"/>
      <c r="U62" s="12" t="s">
        <v>19</v>
      </c>
      <c r="V62" s="12" t="s">
        <v>539</v>
      </c>
      <c r="W62" s="14" t="s">
        <v>540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541</v>
      </c>
      <c r="AD62" t="s">
        <v>6</v>
      </c>
      <c r="AE62" t="s">
        <v>542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543</v>
      </c>
      <c r="B63" s="6" t="s">
        <v>544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545</v>
      </c>
      <c r="H63" s="7" t="s">
        <v>546</v>
      </c>
      <c r="I63" s="7" t="s">
        <v>79</v>
      </c>
      <c r="J63" s="7" t="s">
        <v>2</v>
      </c>
      <c r="K63" s="7" t="s">
        <v>547</v>
      </c>
      <c r="L63" s="7">
        <v>1</v>
      </c>
      <c r="M63" s="7">
        <v>4</v>
      </c>
      <c r="N63" s="7" t="s">
        <v>228</v>
      </c>
      <c r="O63" s="7" t="s">
        <v>95</v>
      </c>
      <c r="P63" s="7" t="s">
        <v>489</v>
      </c>
      <c r="Q63" s="7"/>
      <c r="R63" s="12" t="s">
        <v>548</v>
      </c>
      <c r="S63" s="14" t="s">
        <v>19</v>
      </c>
      <c r="T63" s="7"/>
      <c r="U63" s="12" t="s">
        <v>19</v>
      </c>
      <c r="V63" s="12" t="s">
        <v>548</v>
      </c>
      <c r="W63" s="14" t="s">
        <v>440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549</v>
      </c>
      <c r="AD63" t="s">
        <v>6</v>
      </c>
      <c r="AE63" t="s">
        <v>550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551</v>
      </c>
      <c r="B64" s="6" t="s">
        <v>552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235</v>
      </c>
      <c r="H64" s="7" t="s">
        <v>236</v>
      </c>
      <c r="I64" s="7" t="s">
        <v>79</v>
      </c>
      <c r="J64" s="7" t="s">
        <v>2</v>
      </c>
      <c r="K64" s="7" t="s">
        <v>553</v>
      </c>
      <c r="L64" s="7">
        <v>1</v>
      </c>
      <c r="M64" s="7">
        <v>2</v>
      </c>
      <c r="N64" s="7" t="s">
        <v>82</v>
      </c>
      <c r="O64" s="7" t="s">
        <v>83</v>
      </c>
      <c r="P64" s="7" t="s">
        <v>489</v>
      </c>
      <c r="Q64" s="7"/>
      <c r="R64" s="12" t="s">
        <v>554</v>
      </c>
      <c r="S64" s="14" t="s">
        <v>19</v>
      </c>
      <c r="T64" s="7"/>
      <c r="U64" s="12" t="s">
        <v>19</v>
      </c>
      <c r="V64" s="12" t="s">
        <v>554</v>
      </c>
      <c r="W64" s="14" t="s">
        <v>555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247</v>
      </c>
      <c r="AD64" t="s">
        <v>6</v>
      </c>
      <c r="AE64" t="s">
        <v>248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556</v>
      </c>
      <c r="B65" s="6" t="s">
        <v>557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558</v>
      </c>
      <c r="H65" s="7" t="s">
        <v>559</v>
      </c>
      <c r="I65" s="7" t="s">
        <v>79</v>
      </c>
      <c r="J65" s="7" t="s">
        <v>2</v>
      </c>
      <c r="K65" s="7" t="s">
        <v>560</v>
      </c>
      <c r="L65" s="7">
        <v>1</v>
      </c>
      <c r="M65" s="7">
        <v>2</v>
      </c>
      <c r="N65" s="7" t="s">
        <v>106</v>
      </c>
      <c r="O65" s="7" t="s">
        <v>83</v>
      </c>
      <c r="P65" s="7" t="s">
        <v>489</v>
      </c>
      <c r="Q65" s="7"/>
      <c r="R65" s="12" t="s">
        <v>561</v>
      </c>
      <c r="S65" s="14" t="s">
        <v>19</v>
      </c>
      <c r="T65" s="7"/>
      <c r="U65" s="12" t="s">
        <v>19</v>
      </c>
      <c r="V65" s="12" t="s">
        <v>561</v>
      </c>
      <c r="W65" s="14" t="s">
        <v>136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562</v>
      </c>
      <c r="AD65" t="s">
        <v>6</v>
      </c>
      <c r="AE65" t="s">
        <v>563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564</v>
      </c>
      <c r="B66" s="6" t="s">
        <v>565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566</v>
      </c>
      <c r="H66" s="7" t="s">
        <v>567</v>
      </c>
      <c r="I66" s="7" t="s">
        <v>79</v>
      </c>
      <c r="J66" s="7" t="s">
        <v>2</v>
      </c>
      <c r="K66" s="7" t="s">
        <v>568</v>
      </c>
      <c r="L66" s="7">
        <v>1</v>
      </c>
      <c r="M66" s="7">
        <v>3</v>
      </c>
      <c r="N66" s="7" t="s">
        <v>95</v>
      </c>
      <c r="O66" s="7" t="s">
        <v>117</v>
      </c>
      <c r="P66" s="7" t="s">
        <v>489</v>
      </c>
      <c r="Q66" s="7"/>
      <c r="R66" s="12" t="s">
        <v>569</v>
      </c>
      <c r="S66" s="14" t="s">
        <v>19</v>
      </c>
      <c r="T66" s="7"/>
      <c r="U66" s="12" t="s">
        <v>19</v>
      </c>
      <c r="V66" s="12" t="s">
        <v>569</v>
      </c>
      <c r="W66" s="14" t="s">
        <v>400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570</v>
      </c>
      <c r="AD66" t="s">
        <v>6</v>
      </c>
      <c r="AE66" t="s">
        <v>571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572</v>
      </c>
      <c r="B67" s="6" t="s">
        <v>573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558</v>
      </c>
      <c r="H67" s="7" t="s">
        <v>559</v>
      </c>
      <c r="I67" s="7" t="s">
        <v>79</v>
      </c>
      <c r="J67" s="7" t="s">
        <v>2</v>
      </c>
      <c r="K67" s="7" t="s">
        <v>574</v>
      </c>
      <c r="L67" s="7">
        <v>1</v>
      </c>
      <c r="M67" s="7">
        <v>2</v>
      </c>
      <c r="N67" s="7" t="s">
        <v>106</v>
      </c>
      <c r="O67" s="7" t="s">
        <v>83</v>
      </c>
      <c r="P67" s="7" t="s">
        <v>489</v>
      </c>
      <c r="Q67" s="7"/>
      <c r="R67" s="12" t="s">
        <v>561</v>
      </c>
      <c r="S67" s="14" t="s">
        <v>19</v>
      </c>
      <c r="T67" s="7"/>
      <c r="U67" s="12" t="s">
        <v>19</v>
      </c>
      <c r="V67" s="12" t="s">
        <v>561</v>
      </c>
      <c r="W67" s="14" t="s">
        <v>136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562</v>
      </c>
      <c r="AD67" t="s">
        <v>6</v>
      </c>
      <c r="AE67" t="s">
        <v>563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575</v>
      </c>
      <c r="B68" s="6" t="s">
        <v>576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577</v>
      </c>
      <c r="H68" s="7" t="s">
        <v>578</v>
      </c>
      <c r="I68" s="7" t="s">
        <v>79</v>
      </c>
      <c r="J68" s="7" t="s">
        <v>2</v>
      </c>
      <c r="K68" s="7" t="s">
        <v>579</v>
      </c>
      <c r="L68" s="7">
        <v>1</v>
      </c>
      <c r="M68" s="7">
        <v>2</v>
      </c>
      <c r="N68" s="7" t="s">
        <v>95</v>
      </c>
      <c r="O68" s="7" t="s">
        <v>83</v>
      </c>
      <c r="P68" s="7" t="s">
        <v>489</v>
      </c>
      <c r="Q68" s="7"/>
      <c r="R68" s="12" t="s">
        <v>580</v>
      </c>
      <c r="S68" s="14" t="s">
        <v>19</v>
      </c>
      <c r="T68" s="7"/>
      <c r="U68" s="12" t="s">
        <v>19</v>
      </c>
      <c r="V68" s="12" t="s">
        <v>580</v>
      </c>
      <c r="W68" s="14" t="s">
        <v>581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582</v>
      </c>
      <c r="AD68" t="s">
        <v>6</v>
      </c>
      <c r="AE68" t="s">
        <v>583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584</v>
      </c>
      <c r="B69" s="6" t="s">
        <v>585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586</v>
      </c>
      <c r="H69" s="7" t="s">
        <v>587</v>
      </c>
      <c r="I69" s="7" t="s">
        <v>79</v>
      </c>
      <c r="J69" s="7" t="s">
        <v>2</v>
      </c>
      <c r="K69" s="7" t="s">
        <v>588</v>
      </c>
      <c r="L69" s="7">
        <v>1</v>
      </c>
      <c r="M69" s="7">
        <v>2</v>
      </c>
      <c r="N69" s="7" t="s">
        <v>83</v>
      </c>
      <c r="O69" s="7" t="s">
        <v>83</v>
      </c>
      <c r="P69" s="7" t="s">
        <v>489</v>
      </c>
      <c r="Q69" s="7"/>
      <c r="R69" s="12" t="s">
        <v>589</v>
      </c>
      <c r="S69" s="14" t="s">
        <v>19</v>
      </c>
      <c r="T69" s="7"/>
      <c r="U69" s="12" t="s">
        <v>19</v>
      </c>
      <c r="V69" s="12" t="s">
        <v>589</v>
      </c>
      <c r="W69" s="14" t="s">
        <v>590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591</v>
      </c>
      <c r="AD69" t="s">
        <v>6</v>
      </c>
      <c r="AE69" t="s">
        <v>592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593</v>
      </c>
      <c r="B70" s="6" t="s">
        <v>594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235</v>
      </c>
      <c r="H70" s="7" t="s">
        <v>236</v>
      </c>
      <c r="I70" s="7" t="s">
        <v>79</v>
      </c>
      <c r="J70" s="7" t="s">
        <v>2</v>
      </c>
      <c r="K70" s="7" t="s">
        <v>244</v>
      </c>
      <c r="L70" s="7">
        <v>1</v>
      </c>
      <c r="M70" s="7">
        <v>2</v>
      </c>
      <c r="N70" s="7" t="s">
        <v>117</v>
      </c>
      <c r="O70" s="7" t="s">
        <v>83</v>
      </c>
      <c r="P70" s="7" t="s">
        <v>489</v>
      </c>
      <c r="Q70" s="7"/>
      <c r="R70" s="12" t="s">
        <v>595</v>
      </c>
      <c r="S70" s="14" t="s">
        <v>19</v>
      </c>
      <c r="T70" s="7"/>
      <c r="U70" s="12" t="s">
        <v>19</v>
      </c>
      <c r="V70" s="12" t="s">
        <v>595</v>
      </c>
      <c r="W70" s="14" t="s">
        <v>596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597</v>
      </c>
      <c r="AD70" t="s">
        <v>6</v>
      </c>
      <c r="AE70" t="s">
        <v>248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598</v>
      </c>
      <c r="B71" s="6" t="s">
        <v>599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217</v>
      </c>
      <c r="H71" s="7" t="s">
        <v>218</v>
      </c>
      <c r="I71" s="7" t="s">
        <v>79</v>
      </c>
      <c r="J71" s="7" t="s">
        <v>2</v>
      </c>
      <c r="K71" s="7" t="s">
        <v>600</v>
      </c>
      <c r="L71" s="7">
        <v>1</v>
      </c>
      <c r="M71" s="7">
        <v>2</v>
      </c>
      <c r="N71" s="7" t="s">
        <v>83</v>
      </c>
      <c r="O71" s="7" t="s">
        <v>83</v>
      </c>
      <c r="P71" s="7" t="s">
        <v>489</v>
      </c>
      <c r="Q71" s="7"/>
      <c r="R71" s="12" t="s">
        <v>601</v>
      </c>
      <c r="S71" s="14" t="s">
        <v>19</v>
      </c>
      <c r="T71" s="7"/>
      <c r="U71" s="12" t="s">
        <v>19</v>
      </c>
      <c r="V71" s="12" t="s">
        <v>601</v>
      </c>
      <c r="W71" s="14" t="s">
        <v>602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603</v>
      </c>
      <c r="AD71" t="s">
        <v>6</v>
      </c>
      <c r="AE71" t="s">
        <v>222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604</v>
      </c>
      <c r="B72" s="6" t="s">
        <v>605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606</v>
      </c>
      <c r="H72" s="7" t="s">
        <v>607</v>
      </c>
      <c r="I72" s="7" t="s">
        <v>79</v>
      </c>
      <c r="J72" s="7" t="s">
        <v>2</v>
      </c>
      <c r="K72" s="7" t="s">
        <v>608</v>
      </c>
      <c r="L72" s="7">
        <v>1</v>
      </c>
      <c r="M72" s="7">
        <v>2</v>
      </c>
      <c r="N72" s="7" t="s">
        <v>83</v>
      </c>
      <c r="O72" s="7" t="s">
        <v>83</v>
      </c>
      <c r="P72" s="7" t="s">
        <v>489</v>
      </c>
      <c r="Q72" s="7"/>
      <c r="R72" s="12" t="s">
        <v>609</v>
      </c>
      <c r="S72" s="14" t="s">
        <v>19</v>
      </c>
      <c r="T72" s="7"/>
      <c r="U72" s="12" t="s">
        <v>19</v>
      </c>
      <c r="V72" s="12" t="s">
        <v>609</v>
      </c>
      <c r="W72" s="14" t="s">
        <v>610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611</v>
      </c>
      <c r="AD72" t="s">
        <v>6</v>
      </c>
      <c r="AE72" t="s">
        <v>214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612</v>
      </c>
      <c r="B73" s="6" t="s">
        <v>613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199</v>
      </c>
      <c r="H73" s="7" t="s">
        <v>200</v>
      </c>
      <c r="I73" s="7" t="s">
        <v>79</v>
      </c>
      <c r="J73" s="7" t="s">
        <v>2</v>
      </c>
      <c r="K73" s="7" t="s">
        <v>614</v>
      </c>
      <c r="L73" s="7">
        <v>1</v>
      </c>
      <c r="M73" s="7">
        <v>1</v>
      </c>
      <c r="N73" s="7" t="s">
        <v>83</v>
      </c>
      <c r="O73" s="7" t="s">
        <v>346</v>
      </c>
      <c r="P73" s="7" t="s">
        <v>489</v>
      </c>
      <c r="Q73" s="7"/>
      <c r="R73" s="12" t="s">
        <v>615</v>
      </c>
      <c r="S73" s="14" t="s">
        <v>19</v>
      </c>
      <c r="T73" s="7"/>
      <c r="U73" s="12" t="s">
        <v>19</v>
      </c>
      <c r="V73" s="12" t="s">
        <v>615</v>
      </c>
      <c r="W73" s="14" t="s">
        <v>616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617</v>
      </c>
      <c r="AD73" t="s">
        <v>6</v>
      </c>
      <c r="AE73" t="s">
        <v>618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619</v>
      </c>
      <c r="B74" s="6" t="s">
        <v>620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621</v>
      </c>
      <c r="H74" s="7" t="s">
        <v>622</v>
      </c>
      <c r="I74" s="7" t="s">
        <v>79</v>
      </c>
      <c r="J74" s="7" t="s">
        <v>2</v>
      </c>
      <c r="K74" s="7" t="s">
        <v>623</v>
      </c>
      <c r="L74" s="7">
        <v>1</v>
      </c>
      <c r="M74" s="7">
        <v>1</v>
      </c>
      <c r="N74" s="7" t="s">
        <v>346</v>
      </c>
      <c r="O74" s="7" t="s">
        <v>346</v>
      </c>
      <c r="P74" s="7" t="s">
        <v>489</v>
      </c>
      <c r="Q74" s="7"/>
      <c r="R74" s="12" t="s">
        <v>624</v>
      </c>
      <c r="S74" s="14" t="s">
        <v>19</v>
      </c>
      <c r="T74" s="7"/>
      <c r="U74" s="12" t="s">
        <v>19</v>
      </c>
      <c r="V74" s="12" t="s">
        <v>624</v>
      </c>
      <c r="W74" s="14" t="s">
        <v>625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626</v>
      </c>
      <c r="AD74" t="s">
        <v>6</v>
      </c>
      <c r="AE74" t="s">
        <v>627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628</v>
      </c>
      <c r="B75" s="6" t="s">
        <v>629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630</v>
      </c>
      <c r="H75" s="7" t="s">
        <v>631</v>
      </c>
      <c r="I75" s="7" t="s">
        <v>79</v>
      </c>
      <c r="J75" s="7" t="s">
        <v>2</v>
      </c>
      <c r="K75" s="7" t="s">
        <v>632</v>
      </c>
      <c r="L75" s="7">
        <v>1</v>
      </c>
      <c r="M75" s="7">
        <v>1</v>
      </c>
      <c r="N75" s="7" t="s">
        <v>346</v>
      </c>
      <c r="O75" s="7" t="s">
        <v>346</v>
      </c>
      <c r="P75" s="7" t="s">
        <v>489</v>
      </c>
      <c r="Q75" s="7"/>
      <c r="R75" s="12" t="s">
        <v>633</v>
      </c>
      <c r="S75" s="14" t="s">
        <v>19</v>
      </c>
      <c r="T75" s="7"/>
      <c r="U75" s="12" t="s">
        <v>19</v>
      </c>
      <c r="V75" s="12" t="s">
        <v>633</v>
      </c>
      <c r="W75" s="14" t="s">
        <v>155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634</v>
      </c>
      <c r="AD75" t="s">
        <v>6</v>
      </c>
      <c r="AE75" t="s">
        <v>222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635</v>
      </c>
      <c r="B76" s="6" t="s">
        <v>636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630</v>
      </c>
      <c r="H76" s="7" t="s">
        <v>631</v>
      </c>
      <c r="I76" s="7" t="s">
        <v>79</v>
      </c>
      <c r="J76" s="7" t="s">
        <v>2</v>
      </c>
      <c r="K76" s="7" t="s">
        <v>637</v>
      </c>
      <c r="L76" s="7">
        <v>1</v>
      </c>
      <c r="M76" s="7">
        <v>1</v>
      </c>
      <c r="N76" s="7" t="s">
        <v>346</v>
      </c>
      <c r="O76" s="7" t="s">
        <v>346</v>
      </c>
      <c r="P76" s="7" t="s">
        <v>489</v>
      </c>
      <c r="Q76" s="7"/>
      <c r="R76" s="12" t="s">
        <v>633</v>
      </c>
      <c r="S76" s="14" t="s">
        <v>19</v>
      </c>
      <c r="T76" s="7"/>
      <c r="U76" s="12" t="s">
        <v>19</v>
      </c>
      <c r="V76" s="12" t="s">
        <v>633</v>
      </c>
      <c r="W76" s="14" t="s">
        <v>155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634</v>
      </c>
      <c r="AD76" t="s">
        <v>6</v>
      </c>
      <c r="AE76" t="s">
        <v>222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638</v>
      </c>
      <c r="B77" s="6" t="s">
        <v>639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640</v>
      </c>
      <c r="H77" s="7" t="s">
        <v>641</v>
      </c>
      <c r="I77" s="7" t="s">
        <v>79</v>
      </c>
      <c r="J77" s="7" t="s">
        <v>2</v>
      </c>
      <c r="K77" s="7" t="s">
        <v>642</v>
      </c>
      <c r="L77" s="7">
        <v>1</v>
      </c>
      <c r="M77" s="7">
        <v>1</v>
      </c>
      <c r="N77" s="7" t="s">
        <v>346</v>
      </c>
      <c r="O77" s="7" t="s">
        <v>346</v>
      </c>
      <c r="P77" s="7" t="s">
        <v>489</v>
      </c>
      <c r="Q77" s="7"/>
      <c r="R77" s="12" t="s">
        <v>643</v>
      </c>
      <c r="S77" s="14" t="s">
        <v>19</v>
      </c>
      <c r="T77" s="7"/>
      <c r="U77" s="12" t="s">
        <v>19</v>
      </c>
      <c r="V77" s="12" t="s">
        <v>643</v>
      </c>
      <c r="W77" s="14" t="s">
        <v>644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645</v>
      </c>
      <c r="AD77" t="s">
        <v>6</v>
      </c>
      <c r="AE77" t="s">
        <v>193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646</v>
      </c>
      <c r="B78" s="6" t="s">
        <v>647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648</v>
      </c>
      <c r="H78" s="7" t="s">
        <v>649</v>
      </c>
      <c r="I78" s="7" t="s">
        <v>79</v>
      </c>
      <c r="J78" s="7" t="s">
        <v>2</v>
      </c>
      <c r="K78" s="7" t="s">
        <v>650</v>
      </c>
      <c r="L78" s="7">
        <v>1</v>
      </c>
      <c r="M78" s="7">
        <v>1</v>
      </c>
      <c r="N78" s="7" t="s">
        <v>489</v>
      </c>
      <c r="O78" s="7" t="s">
        <v>651</v>
      </c>
      <c r="P78" s="7" t="s">
        <v>262</v>
      </c>
      <c r="Q78" s="7"/>
      <c r="R78" s="12" t="s">
        <v>652</v>
      </c>
      <c r="S78" s="14" t="s">
        <v>652</v>
      </c>
      <c r="T78" s="7" t="s">
        <v>653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654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655</v>
      </c>
      <c r="B79" s="6" t="s">
        <v>656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657</v>
      </c>
      <c r="H79" s="7" t="s">
        <v>658</v>
      </c>
      <c r="I79" s="7" t="s">
        <v>79</v>
      </c>
      <c r="J79" s="7" t="s">
        <v>2</v>
      </c>
      <c r="K79" s="7" t="s">
        <v>659</v>
      </c>
      <c r="L79" s="7">
        <v>1</v>
      </c>
      <c r="M79" s="7">
        <v>1</v>
      </c>
      <c r="N79" s="7" t="s">
        <v>489</v>
      </c>
      <c r="O79" s="7" t="s">
        <v>489</v>
      </c>
      <c r="P79" s="7" t="s">
        <v>660</v>
      </c>
      <c r="Q79" s="7"/>
      <c r="R79" s="12" t="s">
        <v>661</v>
      </c>
      <c r="S79" s="14" t="s">
        <v>661</v>
      </c>
      <c r="T79" s="7" t="s">
        <v>662</v>
      </c>
      <c r="U79" s="12" t="s">
        <v>19</v>
      </c>
      <c r="V79" s="12" t="s">
        <v>19</v>
      </c>
      <c r="W79" s="14" t="s">
        <v>19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</v>
      </c>
      <c r="AD79" t="s">
        <v>6</v>
      </c>
      <c r="AE79" t="s">
        <v>663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664</v>
      </c>
      <c r="B80" s="6" t="s">
        <v>665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666</v>
      </c>
      <c r="H80" s="7" t="s">
        <v>667</v>
      </c>
      <c r="I80" s="7" t="s">
        <v>79</v>
      </c>
      <c r="J80" s="7" t="s">
        <v>2</v>
      </c>
      <c r="K80" s="7" t="s">
        <v>668</v>
      </c>
      <c r="L80" s="7">
        <v>1</v>
      </c>
      <c r="M80" s="7">
        <v>4</v>
      </c>
      <c r="N80" s="7" t="s">
        <v>669</v>
      </c>
      <c r="O80" s="7" t="s">
        <v>117</v>
      </c>
      <c r="P80" s="7" t="s">
        <v>660</v>
      </c>
      <c r="Q80" s="7"/>
      <c r="R80" s="12" t="s">
        <v>670</v>
      </c>
      <c r="S80" s="14" t="s">
        <v>19</v>
      </c>
      <c r="T80" s="7"/>
      <c r="U80" s="12" t="s">
        <v>19</v>
      </c>
      <c r="V80" s="12" t="s">
        <v>670</v>
      </c>
      <c r="W80" s="14" t="s">
        <v>671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672</v>
      </c>
      <c r="AD80" t="s">
        <v>6</v>
      </c>
      <c r="AE80" t="s">
        <v>673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674</v>
      </c>
      <c r="B81" s="6" t="s">
        <v>675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160</v>
      </c>
      <c r="H81" s="7" t="s">
        <v>161</v>
      </c>
      <c r="I81" s="7" t="s">
        <v>79</v>
      </c>
      <c r="J81" s="7" t="s">
        <v>2</v>
      </c>
      <c r="K81" s="7" t="s">
        <v>676</v>
      </c>
      <c r="L81" s="7">
        <v>1</v>
      </c>
      <c r="M81" s="7">
        <v>2</v>
      </c>
      <c r="N81" s="7" t="s">
        <v>145</v>
      </c>
      <c r="O81" s="7" t="s">
        <v>346</v>
      </c>
      <c r="P81" s="7" t="s">
        <v>660</v>
      </c>
      <c r="Q81" s="7"/>
      <c r="R81" s="12" t="s">
        <v>677</v>
      </c>
      <c r="S81" s="14" t="s">
        <v>19</v>
      </c>
      <c r="T81" s="7"/>
      <c r="U81" s="12" t="s">
        <v>19</v>
      </c>
      <c r="V81" s="12" t="s">
        <v>677</v>
      </c>
      <c r="W81" s="14" t="s">
        <v>678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679</v>
      </c>
      <c r="AD81" t="s">
        <v>6</v>
      </c>
      <c r="AE81" t="s">
        <v>680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681</v>
      </c>
      <c r="B82" s="6" t="s">
        <v>682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160</v>
      </c>
      <c r="H82" s="7" t="s">
        <v>161</v>
      </c>
      <c r="I82" s="7" t="s">
        <v>79</v>
      </c>
      <c r="J82" s="7" t="s">
        <v>2</v>
      </c>
      <c r="K82" s="7" t="s">
        <v>683</v>
      </c>
      <c r="L82" s="7">
        <v>1</v>
      </c>
      <c r="M82" s="7">
        <v>2</v>
      </c>
      <c r="N82" s="7" t="s">
        <v>145</v>
      </c>
      <c r="O82" s="7" t="s">
        <v>346</v>
      </c>
      <c r="P82" s="7" t="s">
        <v>660</v>
      </c>
      <c r="Q82" s="7"/>
      <c r="R82" s="12" t="s">
        <v>677</v>
      </c>
      <c r="S82" s="14" t="s">
        <v>19</v>
      </c>
      <c r="T82" s="7"/>
      <c r="U82" s="12" t="s">
        <v>19</v>
      </c>
      <c r="V82" s="12" t="s">
        <v>677</v>
      </c>
      <c r="W82" s="14" t="s">
        <v>678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679</v>
      </c>
      <c r="AD82" t="s">
        <v>6</v>
      </c>
      <c r="AE82" t="s">
        <v>680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684</v>
      </c>
      <c r="B83" s="6" t="s">
        <v>685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91</v>
      </c>
      <c r="H83" s="7" t="s">
        <v>92</v>
      </c>
      <c r="I83" s="7" t="s">
        <v>79</v>
      </c>
      <c r="J83" s="7" t="s">
        <v>2</v>
      </c>
      <c r="K83" s="7" t="s">
        <v>686</v>
      </c>
      <c r="L83" s="7">
        <v>1</v>
      </c>
      <c r="M83" s="7">
        <v>2</v>
      </c>
      <c r="N83" s="7" t="s">
        <v>413</v>
      </c>
      <c r="O83" s="7" t="s">
        <v>346</v>
      </c>
      <c r="P83" s="7" t="s">
        <v>660</v>
      </c>
      <c r="Q83" s="7"/>
      <c r="R83" s="12" t="s">
        <v>109</v>
      </c>
      <c r="S83" s="14" t="s">
        <v>19</v>
      </c>
      <c r="T83" s="7"/>
      <c r="U83" s="12" t="s">
        <v>19</v>
      </c>
      <c r="V83" s="12" t="s">
        <v>109</v>
      </c>
      <c r="W83" s="14" t="s">
        <v>355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687</v>
      </c>
      <c r="AD83" t="s">
        <v>6</v>
      </c>
      <c r="AE83" t="s">
        <v>99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688</v>
      </c>
      <c r="B84" s="6" t="s">
        <v>689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91</v>
      </c>
      <c r="H84" s="7" t="s">
        <v>92</v>
      </c>
      <c r="I84" s="7" t="s">
        <v>79</v>
      </c>
      <c r="J84" s="7" t="s">
        <v>2</v>
      </c>
      <c r="K84" s="7" t="s">
        <v>690</v>
      </c>
      <c r="L84" s="7">
        <v>1</v>
      </c>
      <c r="M84" s="7">
        <v>2</v>
      </c>
      <c r="N84" s="7" t="s">
        <v>413</v>
      </c>
      <c r="O84" s="7" t="s">
        <v>346</v>
      </c>
      <c r="P84" s="7" t="s">
        <v>660</v>
      </c>
      <c r="Q84" s="7"/>
      <c r="R84" s="12" t="s">
        <v>109</v>
      </c>
      <c r="S84" s="14" t="s">
        <v>19</v>
      </c>
      <c r="T84" s="7"/>
      <c r="U84" s="12" t="s">
        <v>19</v>
      </c>
      <c r="V84" s="12" t="s">
        <v>109</v>
      </c>
      <c r="W84" s="14" t="s">
        <v>355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687</v>
      </c>
      <c r="AD84" t="s">
        <v>6</v>
      </c>
      <c r="AE84" t="s">
        <v>99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691</v>
      </c>
      <c r="B85" s="6" t="s">
        <v>692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410</v>
      </c>
      <c r="H85" s="7" t="s">
        <v>411</v>
      </c>
      <c r="I85" s="7" t="s">
        <v>79</v>
      </c>
      <c r="J85" s="7" t="s">
        <v>2</v>
      </c>
      <c r="K85" s="7" t="s">
        <v>693</v>
      </c>
      <c r="L85" s="7">
        <v>1</v>
      </c>
      <c r="M85" s="7">
        <v>2</v>
      </c>
      <c r="N85" s="7" t="s">
        <v>413</v>
      </c>
      <c r="O85" s="7" t="s">
        <v>346</v>
      </c>
      <c r="P85" s="7" t="s">
        <v>660</v>
      </c>
      <c r="Q85" s="7"/>
      <c r="R85" s="12" t="s">
        <v>694</v>
      </c>
      <c r="S85" s="14" t="s">
        <v>19</v>
      </c>
      <c r="T85" s="7"/>
      <c r="U85" s="12" t="s">
        <v>19</v>
      </c>
      <c r="V85" s="12" t="s">
        <v>694</v>
      </c>
      <c r="W85" s="14" t="s">
        <v>695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696</v>
      </c>
      <c r="AD85" t="s">
        <v>6</v>
      </c>
      <c r="AE85" t="s">
        <v>417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697</v>
      </c>
      <c r="B86" s="6" t="s">
        <v>698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199</v>
      </c>
      <c r="H86" s="7" t="s">
        <v>200</v>
      </c>
      <c r="I86" s="7" t="s">
        <v>79</v>
      </c>
      <c r="J86" s="7" t="s">
        <v>2</v>
      </c>
      <c r="K86" s="7" t="s">
        <v>699</v>
      </c>
      <c r="L86" s="7">
        <v>1</v>
      </c>
      <c r="M86" s="7">
        <v>2</v>
      </c>
      <c r="N86" s="7" t="s">
        <v>173</v>
      </c>
      <c r="O86" s="7" t="s">
        <v>346</v>
      </c>
      <c r="P86" s="7" t="s">
        <v>660</v>
      </c>
      <c r="Q86" s="7"/>
      <c r="R86" s="12" t="s">
        <v>700</v>
      </c>
      <c r="S86" s="14" t="s">
        <v>19</v>
      </c>
      <c r="T86" s="7"/>
      <c r="U86" s="12" t="s">
        <v>19</v>
      </c>
      <c r="V86" s="12" t="s">
        <v>700</v>
      </c>
      <c r="W86" s="14" t="s">
        <v>272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701</v>
      </c>
      <c r="AD86" t="s">
        <v>6</v>
      </c>
      <c r="AE86" t="s">
        <v>205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702</v>
      </c>
      <c r="B87" s="6" t="s">
        <v>703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444</v>
      </c>
      <c r="H87" s="7" t="s">
        <v>445</v>
      </c>
      <c r="I87" s="7" t="s">
        <v>79</v>
      </c>
      <c r="J87" s="7" t="s">
        <v>2</v>
      </c>
      <c r="K87" s="7" t="s">
        <v>704</v>
      </c>
      <c r="L87" s="7">
        <v>1</v>
      </c>
      <c r="M87" s="7">
        <v>4</v>
      </c>
      <c r="N87" s="7" t="s">
        <v>95</v>
      </c>
      <c r="O87" s="7" t="s">
        <v>117</v>
      </c>
      <c r="P87" s="7" t="s">
        <v>660</v>
      </c>
      <c r="Q87" s="7"/>
      <c r="R87" s="12" t="s">
        <v>705</v>
      </c>
      <c r="S87" s="14" t="s">
        <v>19</v>
      </c>
      <c r="T87" s="7"/>
      <c r="U87" s="12" t="s">
        <v>19</v>
      </c>
      <c r="V87" s="12" t="s">
        <v>705</v>
      </c>
      <c r="W87" s="14" t="s">
        <v>312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706</v>
      </c>
      <c r="AD87" t="s">
        <v>6</v>
      </c>
      <c r="AE87" t="s">
        <v>157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707</v>
      </c>
      <c r="B88" s="6" t="s">
        <v>708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709</v>
      </c>
      <c r="H88" s="7" t="s">
        <v>710</v>
      </c>
      <c r="I88" s="7" t="s">
        <v>79</v>
      </c>
      <c r="J88" s="7" t="s">
        <v>2</v>
      </c>
      <c r="K88" s="7" t="s">
        <v>711</v>
      </c>
      <c r="L88" s="7">
        <v>1</v>
      </c>
      <c r="M88" s="7">
        <v>2</v>
      </c>
      <c r="N88" s="7" t="s">
        <v>346</v>
      </c>
      <c r="O88" s="7" t="s">
        <v>346</v>
      </c>
      <c r="P88" s="7" t="s">
        <v>660</v>
      </c>
      <c r="Q88" s="7"/>
      <c r="R88" s="12" t="s">
        <v>712</v>
      </c>
      <c r="S88" s="14" t="s">
        <v>19</v>
      </c>
      <c r="T88" s="7"/>
      <c r="U88" s="12" t="s">
        <v>19</v>
      </c>
      <c r="V88" s="12" t="s">
        <v>712</v>
      </c>
      <c r="W88" s="14" t="s">
        <v>373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713</v>
      </c>
      <c r="AD88" t="s">
        <v>6</v>
      </c>
      <c r="AE88" t="s">
        <v>714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715</v>
      </c>
      <c r="B89" s="6" t="s">
        <v>716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717</v>
      </c>
      <c r="H89" s="7" t="s">
        <v>718</v>
      </c>
      <c r="I89" s="7" t="s">
        <v>79</v>
      </c>
      <c r="J89" s="7" t="s">
        <v>2</v>
      </c>
      <c r="K89" s="7" t="s">
        <v>719</v>
      </c>
      <c r="L89" s="7">
        <v>1</v>
      </c>
      <c r="M89" s="7">
        <v>1</v>
      </c>
      <c r="N89" s="7" t="s">
        <v>346</v>
      </c>
      <c r="O89" s="7" t="s">
        <v>489</v>
      </c>
      <c r="P89" s="7" t="s">
        <v>660</v>
      </c>
      <c r="Q89" s="7"/>
      <c r="R89" s="12" t="s">
        <v>720</v>
      </c>
      <c r="S89" s="14" t="s">
        <v>19</v>
      </c>
      <c r="T89" s="7"/>
      <c r="U89" s="12" t="s">
        <v>19</v>
      </c>
      <c r="V89" s="12" t="s">
        <v>720</v>
      </c>
      <c r="W89" s="14" t="s">
        <v>721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722</v>
      </c>
      <c r="AD89" t="s">
        <v>6</v>
      </c>
      <c r="AE89" t="s">
        <v>723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724</v>
      </c>
      <c r="B90" s="6" t="s">
        <v>725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726</v>
      </c>
      <c r="H90" s="7" t="s">
        <v>727</v>
      </c>
      <c r="I90" s="7" t="s">
        <v>79</v>
      </c>
      <c r="J90" s="7" t="s">
        <v>2</v>
      </c>
      <c r="K90" s="7" t="s">
        <v>728</v>
      </c>
      <c r="L90" s="7">
        <v>1</v>
      </c>
      <c r="M90" s="7">
        <v>1</v>
      </c>
      <c r="N90" s="7" t="s">
        <v>489</v>
      </c>
      <c r="O90" s="7" t="s">
        <v>489</v>
      </c>
      <c r="P90" s="7" t="s">
        <v>660</v>
      </c>
      <c r="Q90" s="7"/>
      <c r="R90" s="12" t="s">
        <v>729</v>
      </c>
      <c r="S90" s="14" t="s">
        <v>19</v>
      </c>
      <c r="T90" s="7"/>
      <c r="U90" s="12" t="s">
        <v>19</v>
      </c>
      <c r="V90" s="12" t="s">
        <v>729</v>
      </c>
      <c r="W90" s="14" t="s">
        <v>155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730</v>
      </c>
      <c r="AD90" t="s">
        <v>6</v>
      </c>
      <c r="AE90" t="s">
        <v>731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732</v>
      </c>
      <c r="B91" s="6" t="s">
        <v>733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734</v>
      </c>
      <c r="H91" s="7" t="s">
        <v>735</v>
      </c>
      <c r="I91" s="7" t="s">
        <v>79</v>
      </c>
      <c r="J91" s="7" t="s">
        <v>2</v>
      </c>
      <c r="K91" s="7" t="s">
        <v>736</v>
      </c>
      <c r="L91" s="7">
        <v>1</v>
      </c>
      <c r="M91" s="7">
        <v>1</v>
      </c>
      <c r="N91" s="7" t="s">
        <v>489</v>
      </c>
      <c r="O91" s="7" t="s">
        <v>489</v>
      </c>
      <c r="P91" s="7" t="s">
        <v>660</v>
      </c>
      <c r="Q91" s="7"/>
      <c r="R91" s="12" t="s">
        <v>737</v>
      </c>
      <c r="S91" s="14" t="s">
        <v>19</v>
      </c>
      <c r="T91" s="7"/>
      <c r="U91" s="12" t="s">
        <v>19</v>
      </c>
      <c r="V91" s="12" t="s">
        <v>737</v>
      </c>
      <c r="W91" s="14" t="s">
        <v>738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739</v>
      </c>
      <c r="AD91" t="s">
        <v>6</v>
      </c>
      <c r="AE91" t="s">
        <v>654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740</v>
      </c>
      <c r="B92" s="6" t="s">
        <v>741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308</v>
      </c>
      <c r="H92" s="7" t="s">
        <v>309</v>
      </c>
      <c r="I92" s="7" t="s">
        <v>79</v>
      </c>
      <c r="J92" s="7" t="s">
        <v>2</v>
      </c>
      <c r="K92" s="7" t="s">
        <v>742</v>
      </c>
      <c r="L92" s="7">
        <v>1</v>
      </c>
      <c r="M92" s="7">
        <v>1</v>
      </c>
      <c r="N92" s="7" t="s">
        <v>489</v>
      </c>
      <c r="O92" s="7" t="s">
        <v>489</v>
      </c>
      <c r="P92" s="7" t="s">
        <v>660</v>
      </c>
      <c r="Q92" s="7"/>
      <c r="R92" s="12" t="s">
        <v>743</v>
      </c>
      <c r="S92" s="14" t="s">
        <v>19</v>
      </c>
      <c r="T92" s="7"/>
      <c r="U92" s="12" t="s">
        <v>19</v>
      </c>
      <c r="V92" s="12" t="s">
        <v>743</v>
      </c>
      <c r="W92" s="14" t="s">
        <v>744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745</v>
      </c>
      <c r="AD92" t="s">
        <v>6</v>
      </c>
      <c r="AE92" t="s">
        <v>746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747</v>
      </c>
      <c r="B93" s="6" t="s">
        <v>748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291</v>
      </c>
      <c r="H93" s="7" t="s">
        <v>292</v>
      </c>
      <c r="I93" s="7" t="s">
        <v>79</v>
      </c>
      <c r="J93" s="7" t="s">
        <v>2</v>
      </c>
      <c r="K93" s="7" t="s">
        <v>749</v>
      </c>
      <c r="L93" s="7">
        <v>1</v>
      </c>
      <c r="M93" s="7">
        <v>1</v>
      </c>
      <c r="N93" s="7" t="s">
        <v>489</v>
      </c>
      <c r="O93" s="7" t="s">
        <v>489</v>
      </c>
      <c r="P93" s="7" t="s">
        <v>660</v>
      </c>
      <c r="Q93" s="7"/>
      <c r="R93" s="12" t="s">
        <v>750</v>
      </c>
      <c r="S93" s="14" t="s">
        <v>19</v>
      </c>
      <c r="T93" s="7"/>
      <c r="U93" s="12" t="s">
        <v>19</v>
      </c>
      <c r="V93" s="12" t="s">
        <v>750</v>
      </c>
      <c r="W93" s="14" t="s">
        <v>751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752</v>
      </c>
      <c r="AD93" t="s">
        <v>6</v>
      </c>
      <c r="AE93" t="s">
        <v>753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754</v>
      </c>
      <c r="B94" s="6" t="s">
        <v>755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381</v>
      </c>
      <c r="H94" s="7" t="s">
        <v>382</v>
      </c>
      <c r="I94" s="7" t="s">
        <v>79</v>
      </c>
      <c r="J94" s="7" t="s">
        <v>2</v>
      </c>
      <c r="K94" s="7" t="s">
        <v>756</v>
      </c>
      <c r="L94" s="7">
        <v>1</v>
      </c>
      <c r="M94" s="7">
        <v>1</v>
      </c>
      <c r="N94" s="7" t="s">
        <v>496</v>
      </c>
      <c r="O94" s="7" t="s">
        <v>660</v>
      </c>
      <c r="P94" s="7" t="s">
        <v>757</v>
      </c>
      <c r="Q94" s="7"/>
      <c r="R94" s="12" t="s">
        <v>384</v>
      </c>
      <c r="S94" s="14" t="s">
        <v>19</v>
      </c>
      <c r="T94" s="7"/>
      <c r="U94" s="12" t="s">
        <v>19</v>
      </c>
      <c r="V94" s="12" t="s">
        <v>384</v>
      </c>
      <c r="W94" s="14" t="s">
        <v>175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758</v>
      </c>
      <c r="AD94" t="s">
        <v>6</v>
      </c>
      <c r="AE94" t="s">
        <v>387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759</v>
      </c>
      <c r="B95" s="6" t="s">
        <v>760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113</v>
      </c>
      <c r="H95" s="7" t="s">
        <v>114</v>
      </c>
      <c r="I95" s="7" t="s">
        <v>79</v>
      </c>
      <c r="J95" s="7" t="s">
        <v>2</v>
      </c>
      <c r="K95" s="7" t="s">
        <v>488</v>
      </c>
      <c r="L95" s="7">
        <v>1</v>
      </c>
      <c r="M95" s="7">
        <v>1</v>
      </c>
      <c r="N95" s="7" t="s">
        <v>116</v>
      </c>
      <c r="O95" s="7" t="s">
        <v>660</v>
      </c>
      <c r="P95" s="7" t="s">
        <v>757</v>
      </c>
      <c r="Q95" s="7"/>
      <c r="R95" s="12" t="s">
        <v>761</v>
      </c>
      <c r="S95" s="14" t="s">
        <v>19</v>
      </c>
      <c r="T95" s="7"/>
      <c r="U95" s="12" t="s">
        <v>19</v>
      </c>
      <c r="V95" s="12" t="s">
        <v>761</v>
      </c>
      <c r="W95" s="14" t="s">
        <v>498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120</v>
      </c>
      <c r="AD95" t="s">
        <v>6</v>
      </c>
      <c r="AE95" t="s">
        <v>121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762</v>
      </c>
      <c r="B96" s="6" t="s">
        <v>763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113</v>
      </c>
      <c r="H96" s="7" t="s">
        <v>114</v>
      </c>
      <c r="I96" s="7" t="s">
        <v>79</v>
      </c>
      <c r="J96" s="7" t="s">
        <v>2</v>
      </c>
      <c r="K96" s="7" t="s">
        <v>764</v>
      </c>
      <c r="L96" s="7">
        <v>1</v>
      </c>
      <c r="M96" s="7">
        <v>1</v>
      </c>
      <c r="N96" s="7" t="s">
        <v>765</v>
      </c>
      <c r="O96" s="7" t="s">
        <v>660</v>
      </c>
      <c r="P96" s="7" t="s">
        <v>757</v>
      </c>
      <c r="Q96" s="7"/>
      <c r="R96" s="12" t="s">
        <v>176</v>
      </c>
      <c r="S96" s="14" t="s">
        <v>19</v>
      </c>
      <c r="T96" s="7"/>
      <c r="U96" s="12" t="s">
        <v>19</v>
      </c>
      <c r="V96" s="12" t="s">
        <v>176</v>
      </c>
      <c r="W96" s="14" t="s">
        <v>766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767</v>
      </c>
      <c r="AD96" t="s">
        <v>6</v>
      </c>
      <c r="AE96" t="s">
        <v>121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768</v>
      </c>
      <c r="B97" s="6" t="s">
        <v>769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113</v>
      </c>
      <c r="H97" s="7" t="s">
        <v>114</v>
      </c>
      <c r="I97" s="7" t="s">
        <v>79</v>
      </c>
      <c r="J97" s="7" t="s">
        <v>2</v>
      </c>
      <c r="K97" s="7" t="s">
        <v>770</v>
      </c>
      <c r="L97" s="7">
        <v>1</v>
      </c>
      <c r="M97" s="7">
        <v>1</v>
      </c>
      <c r="N97" s="7" t="s">
        <v>771</v>
      </c>
      <c r="O97" s="7" t="s">
        <v>660</v>
      </c>
      <c r="P97" s="7" t="s">
        <v>757</v>
      </c>
      <c r="Q97" s="7"/>
      <c r="R97" s="12" t="s">
        <v>497</v>
      </c>
      <c r="S97" s="14" t="s">
        <v>19</v>
      </c>
      <c r="T97" s="7"/>
      <c r="U97" s="12" t="s">
        <v>19</v>
      </c>
      <c r="V97" s="12" t="s">
        <v>497</v>
      </c>
      <c r="W97" s="14" t="s">
        <v>498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499</v>
      </c>
      <c r="AD97" t="s">
        <v>6</v>
      </c>
      <c r="AE97" t="s">
        <v>121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772</v>
      </c>
      <c r="B98" s="6" t="s">
        <v>773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381</v>
      </c>
      <c r="H98" s="7" t="s">
        <v>382</v>
      </c>
      <c r="I98" s="7" t="s">
        <v>79</v>
      </c>
      <c r="J98" s="7" t="s">
        <v>2</v>
      </c>
      <c r="K98" s="7" t="s">
        <v>774</v>
      </c>
      <c r="L98" s="7">
        <v>1</v>
      </c>
      <c r="M98" s="7">
        <v>1</v>
      </c>
      <c r="N98" s="7" t="s">
        <v>134</v>
      </c>
      <c r="O98" s="7" t="s">
        <v>660</v>
      </c>
      <c r="P98" s="7" t="s">
        <v>757</v>
      </c>
      <c r="Q98" s="7"/>
      <c r="R98" s="12" t="s">
        <v>384</v>
      </c>
      <c r="S98" s="14" t="s">
        <v>19</v>
      </c>
      <c r="T98" s="7"/>
      <c r="U98" s="12" t="s">
        <v>19</v>
      </c>
      <c r="V98" s="12" t="s">
        <v>384</v>
      </c>
      <c r="W98" s="14" t="s">
        <v>385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386</v>
      </c>
      <c r="AD98" t="s">
        <v>6</v>
      </c>
      <c r="AE98" t="s">
        <v>387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775</v>
      </c>
      <c r="B99" s="6" t="s">
        <v>776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381</v>
      </c>
      <c r="H99" s="7" t="s">
        <v>382</v>
      </c>
      <c r="I99" s="7" t="s">
        <v>79</v>
      </c>
      <c r="J99" s="7" t="s">
        <v>2</v>
      </c>
      <c r="K99" s="7" t="s">
        <v>777</v>
      </c>
      <c r="L99" s="7">
        <v>1</v>
      </c>
      <c r="M99" s="7">
        <v>1</v>
      </c>
      <c r="N99" s="7" t="s">
        <v>134</v>
      </c>
      <c r="O99" s="7" t="s">
        <v>660</v>
      </c>
      <c r="P99" s="7" t="s">
        <v>757</v>
      </c>
      <c r="Q99" s="7"/>
      <c r="R99" s="12" t="s">
        <v>778</v>
      </c>
      <c r="S99" s="14" t="s">
        <v>19</v>
      </c>
      <c r="T99" s="7"/>
      <c r="U99" s="12" t="s">
        <v>19</v>
      </c>
      <c r="V99" s="12" t="s">
        <v>778</v>
      </c>
      <c r="W99" s="14" t="s">
        <v>385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779</v>
      </c>
      <c r="AD99" t="s">
        <v>6</v>
      </c>
      <c r="AE99" t="s">
        <v>387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780</v>
      </c>
      <c r="B100" s="6" t="s">
        <v>781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113</v>
      </c>
      <c r="H100" s="7" t="s">
        <v>114</v>
      </c>
      <c r="I100" s="7" t="s">
        <v>79</v>
      </c>
      <c r="J100" s="7" t="s">
        <v>2</v>
      </c>
      <c r="K100" s="7" t="s">
        <v>782</v>
      </c>
      <c r="L100" s="7">
        <v>1</v>
      </c>
      <c r="M100" s="7">
        <v>1</v>
      </c>
      <c r="N100" s="7" t="s">
        <v>145</v>
      </c>
      <c r="O100" s="7" t="s">
        <v>660</v>
      </c>
      <c r="P100" s="7" t="s">
        <v>757</v>
      </c>
      <c r="Q100" s="7"/>
      <c r="R100" s="12" t="s">
        <v>761</v>
      </c>
      <c r="S100" s="14" t="s">
        <v>19</v>
      </c>
      <c r="T100" s="7"/>
      <c r="U100" s="12" t="s">
        <v>19</v>
      </c>
      <c r="V100" s="12" t="s">
        <v>761</v>
      </c>
      <c r="W100" s="14" t="s">
        <v>783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784</v>
      </c>
      <c r="AD100" t="s">
        <v>6</v>
      </c>
      <c r="AE100" t="s">
        <v>121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785</v>
      </c>
      <c r="B101" s="6" t="s">
        <v>786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180</v>
      </c>
      <c r="H101" s="7" t="s">
        <v>181</v>
      </c>
      <c r="I101" s="7" t="s">
        <v>79</v>
      </c>
      <c r="J101" s="7" t="s">
        <v>2</v>
      </c>
      <c r="K101" s="7" t="s">
        <v>787</v>
      </c>
      <c r="L101" s="7">
        <v>1</v>
      </c>
      <c r="M101" s="7">
        <v>2</v>
      </c>
      <c r="N101" s="7" t="s">
        <v>788</v>
      </c>
      <c r="O101" s="7" t="s">
        <v>489</v>
      </c>
      <c r="P101" s="7" t="s">
        <v>757</v>
      </c>
      <c r="Q101" s="7"/>
      <c r="R101" s="12" t="s">
        <v>789</v>
      </c>
      <c r="S101" s="14" t="s">
        <v>19</v>
      </c>
      <c r="T101" s="7"/>
      <c r="U101" s="12" t="s">
        <v>19</v>
      </c>
      <c r="V101" s="12" t="s">
        <v>789</v>
      </c>
      <c r="W101" s="14" t="s">
        <v>434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504</v>
      </c>
      <c r="AD101" t="s">
        <v>6</v>
      </c>
      <c r="AE101" t="s">
        <v>393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790</v>
      </c>
      <c r="B102" s="6" t="s">
        <v>791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396</v>
      </c>
      <c r="H102" s="7" t="s">
        <v>397</v>
      </c>
      <c r="I102" s="7" t="s">
        <v>79</v>
      </c>
      <c r="J102" s="7" t="s">
        <v>2</v>
      </c>
      <c r="K102" s="7" t="s">
        <v>792</v>
      </c>
      <c r="L102" s="7">
        <v>1</v>
      </c>
      <c r="M102" s="7">
        <v>3</v>
      </c>
      <c r="N102" s="7" t="s">
        <v>228</v>
      </c>
      <c r="O102" s="7" t="s">
        <v>346</v>
      </c>
      <c r="P102" s="7" t="s">
        <v>757</v>
      </c>
      <c r="Q102" s="7"/>
      <c r="R102" s="12" t="s">
        <v>793</v>
      </c>
      <c r="S102" s="14" t="s">
        <v>19</v>
      </c>
      <c r="T102" s="7"/>
      <c r="U102" s="12" t="s">
        <v>19</v>
      </c>
      <c r="V102" s="12" t="s">
        <v>793</v>
      </c>
      <c r="W102" s="14" t="s">
        <v>794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795</v>
      </c>
      <c r="AD102" t="s">
        <v>6</v>
      </c>
      <c r="AE102" t="s">
        <v>130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796</v>
      </c>
      <c r="B103" s="6" t="s">
        <v>797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798</v>
      </c>
      <c r="H103" s="7" t="s">
        <v>799</v>
      </c>
      <c r="I103" s="7" t="s">
        <v>79</v>
      </c>
      <c r="J103" s="7" t="s">
        <v>2</v>
      </c>
      <c r="K103" s="7" t="s">
        <v>800</v>
      </c>
      <c r="L103" s="7">
        <v>1</v>
      </c>
      <c r="M103" s="7">
        <v>4</v>
      </c>
      <c r="N103" s="7" t="s">
        <v>173</v>
      </c>
      <c r="O103" s="7" t="s">
        <v>83</v>
      </c>
      <c r="P103" s="7" t="s">
        <v>757</v>
      </c>
      <c r="Q103" s="7"/>
      <c r="R103" s="12" t="s">
        <v>801</v>
      </c>
      <c r="S103" s="14" t="s">
        <v>19</v>
      </c>
      <c r="T103" s="7"/>
      <c r="U103" s="12" t="s">
        <v>19</v>
      </c>
      <c r="V103" s="12" t="s">
        <v>801</v>
      </c>
      <c r="W103" s="14" t="s">
        <v>272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802</v>
      </c>
      <c r="AD103" t="s">
        <v>6</v>
      </c>
      <c r="AE103" t="s">
        <v>222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803</v>
      </c>
      <c r="B104" s="6" t="s">
        <v>804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150</v>
      </c>
      <c r="H104" s="7" t="s">
        <v>151</v>
      </c>
      <c r="I104" s="7" t="s">
        <v>79</v>
      </c>
      <c r="J104" s="7" t="s">
        <v>2</v>
      </c>
      <c r="K104" s="7" t="s">
        <v>805</v>
      </c>
      <c r="L104" s="7">
        <v>1</v>
      </c>
      <c r="M104" s="7">
        <v>3</v>
      </c>
      <c r="N104" s="7" t="s">
        <v>153</v>
      </c>
      <c r="O104" s="7" t="s">
        <v>346</v>
      </c>
      <c r="P104" s="7" t="s">
        <v>757</v>
      </c>
      <c r="Q104" s="7"/>
      <c r="R104" s="12" t="s">
        <v>569</v>
      </c>
      <c r="S104" s="14" t="s">
        <v>19</v>
      </c>
      <c r="T104" s="7"/>
      <c r="U104" s="12" t="s">
        <v>19</v>
      </c>
      <c r="V104" s="12" t="s">
        <v>569</v>
      </c>
      <c r="W104" s="14" t="s">
        <v>806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807</v>
      </c>
      <c r="AD104" t="s">
        <v>6</v>
      </c>
      <c r="AE104" t="s">
        <v>193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808</v>
      </c>
      <c r="B105" s="6" t="s">
        <v>809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369</v>
      </c>
      <c r="H105" s="7" t="s">
        <v>370</v>
      </c>
      <c r="I105" s="7" t="s">
        <v>79</v>
      </c>
      <c r="J105" s="7" t="s">
        <v>2</v>
      </c>
      <c r="K105" s="7" t="s">
        <v>810</v>
      </c>
      <c r="L105" s="7">
        <v>1</v>
      </c>
      <c r="M105" s="7">
        <v>5</v>
      </c>
      <c r="N105" s="7" t="s">
        <v>173</v>
      </c>
      <c r="O105" s="7" t="s">
        <v>117</v>
      </c>
      <c r="P105" s="7" t="s">
        <v>757</v>
      </c>
      <c r="Q105" s="7"/>
      <c r="R105" s="12" t="s">
        <v>811</v>
      </c>
      <c r="S105" s="14" t="s">
        <v>19</v>
      </c>
      <c r="T105" s="7"/>
      <c r="U105" s="12" t="s">
        <v>19</v>
      </c>
      <c r="V105" s="12" t="s">
        <v>811</v>
      </c>
      <c r="W105" s="14" t="s">
        <v>812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813</v>
      </c>
      <c r="AD105" t="s">
        <v>6</v>
      </c>
      <c r="AE105" t="s">
        <v>232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814</v>
      </c>
      <c r="B106" s="6" t="s">
        <v>815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410</v>
      </c>
      <c r="H106" s="7" t="s">
        <v>411</v>
      </c>
      <c r="I106" s="7" t="s">
        <v>79</v>
      </c>
      <c r="J106" s="7" t="s">
        <v>2</v>
      </c>
      <c r="K106" s="7" t="s">
        <v>816</v>
      </c>
      <c r="L106" s="7">
        <v>2</v>
      </c>
      <c r="M106" s="7">
        <v>1</v>
      </c>
      <c r="N106" s="7" t="s">
        <v>153</v>
      </c>
      <c r="O106" s="7" t="s">
        <v>660</v>
      </c>
      <c r="P106" s="7" t="s">
        <v>757</v>
      </c>
      <c r="Q106" s="7"/>
      <c r="R106" s="12" t="s">
        <v>817</v>
      </c>
      <c r="S106" s="14" t="s">
        <v>19</v>
      </c>
      <c r="T106" s="7"/>
      <c r="U106" s="12" t="s">
        <v>19</v>
      </c>
      <c r="V106" s="12" t="s">
        <v>817</v>
      </c>
      <c r="W106" s="14" t="s">
        <v>440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818</v>
      </c>
      <c r="AD106" t="s">
        <v>6</v>
      </c>
      <c r="AE106" t="s">
        <v>417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819</v>
      </c>
      <c r="B107" s="6" t="s">
        <v>820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410</v>
      </c>
      <c r="H107" s="7" t="s">
        <v>411</v>
      </c>
      <c r="I107" s="7" t="s">
        <v>79</v>
      </c>
      <c r="J107" s="7" t="s">
        <v>2</v>
      </c>
      <c r="K107" s="7" t="s">
        <v>821</v>
      </c>
      <c r="L107" s="7">
        <v>2</v>
      </c>
      <c r="M107" s="7">
        <v>2</v>
      </c>
      <c r="N107" s="7" t="s">
        <v>153</v>
      </c>
      <c r="O107" s="7" t="s">
        <v>489</v>
      </c>
      <c r="P107" s="7" t="s">
        <v>757</v>
      </c>
      <c r="Q107" s="7"/>
      <c r="R107" s="12" t="s">
        <v>822</v>
      </c>
      <c r="S107" s="14" t="s">
        <v>19</v>
      </c>
      <c r="T107" s="7"/>
      <c r="U107" s="12" t="s">
        <v>19</v>
      </c>
      <c r="V107" s="12" t="s">
        <v>822</v>
      </c>
      <c r="W107" s="14" t="s">
        <v>823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824</v>
      </c>
      <c r="AD107" t="s">
        <v>6</v>
      </c>
      <c r="AE107" t="s">
        <v>417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825</v>
      </c>
      <c r="B108" s="6" t="s">
        <v>826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827</v>
      </c>
      <c r="H108" s="7" t="s">
        <v>828</v>
      </c>
      <c r="I108" s="7" t="s">
        <v>79</v>
      </c>
      <c r="J108" s="7" t="s">
        <v>2</v>
      </c>
      <c r="K108" s="7" t="s">
        <v>829</v>
      </c>
      <c r="L108" s="7">
        <v>1</v>
      </c>
      <c r="M108" s="7">
        <v>1</v>
      </c>
      <c r="N108" s="7" t="s">
        <v>413</v>
      </c>
      <c r="O108" s="7" t="s">
        <v>660</v>
      </c>
      <c r="P108" s="7" t="s">
        <v>757</v>
      </c>
      <c r="Q108" s="7"/>
      <c r="R108" s="12" t="s">
        <v>830</v>
      </c>
      <c r="S108" s="14" t="s">
        <v>19</v>
      </c>
      <c r="T108" s="7"/>
      <c r="U108" s="12" t="s">
        <v>19</v>
      </c>
      <c r="V108" s="12" t="s">
        <v>830</v>
      </c>
      <c r="W108" s="14" t="s">
        <v>831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832</v>
      </c>
      <c r="AD108" t="s">
        <v>6</v>
      </c>
      <c r="AE108" t="s">
        <v>833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834</v>
      </c>
      <c r="B109" s="6" t="s">
        <v>835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369</v>
      </c>
      <c r="H109" s="7" t="s">
        <v>370</v>
      </c>
      <c r="I109" s="7" t="s">
        <v>79</v>
      </c>
      <c r="J109" s="7" t="s">
        <v>2</v>
      </c>
      <c r="K109" s="7" t="s">
        <v>836</v>
      </c>
      <c r="L109" s="7">
        <v>2</v>
      </c>
      <c r="M109" s="7">
        <v>1</v>
      </c>
      <c r="N109" s="7" t="s">
        <v>173</v>
      </c>
      <c r="O109" s="7" t="s">
        <v>660</v>
      </c>
      <c r="P109" s="7" t="s">
        <v>757</v>
      </c>
      <c r="Q109" s="7"/>
      <c r="R109" s="12" t="s">
        <v>837</v>
      </c>
      <c r="S109" s="14" t="s">
        <v>19</v>
      </c>
      <c r="T109" s="7"/>
      <c r="U109" s="12" t="s">
        <v>19</v>
      </c>
      <c r="V109" s="12" t="s">
        <v>837</v>
      </c>
      <c r="W109" s="14" t="s">
        <v>838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435</v>
      </c>
      <c r="AD109" t="s">
        <v>6</v>
      </c>
      <c r="AE109" t="s">
        <v>232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839</v>
      </c>
      <c r="B110" s="6" t="s">
        <v>840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150</v>
      </c>
      <c r="H110" s="7" t="s">
        <v>151</v>
      </c>
      <c r="I110" s="7" t="s">
        <v>79</v>
      </c>
      <c r="J110" s="7" t="s">
        <v>2</v>
      </c>
      <c r="K110" s="7" t="s">
        <v>841</v>
      </c>
      <c r="L110" s="7">
        <v>1</v>
      </c>
      <c r="M110" s="7">
        <v>2</v>
      </c>
      <c r="N110" s="7" t="s">
        <v>413</v>
      </c>
      <c r="O110" s="7" t="s">
        <v>489</v>
      </c>
      <c r="P110" s="7" t="s">
        <v>757</v>
      </c>
      <c r="Q110" s="7"/>
      <c r="R110" s="12" t="s">
        <v>842</v>
      </c>
      <c r="S110" s="14" t="s">
        <v>19</v>
      </c>
      <c r="T110" s="7"/>
      <c r="U110" s="12" t="s">
        <v>19</v>
      </c>
      <c r="V110" s="12" t="s">
        <v>842</v>
      </c>
      <c r="W110" s="14" t="s">
        <v>155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843</v>
      </c>
      <c r="AD110" t="s">
        <v>6</v>
      </c>
      <c r="AE110" t="s">
        <v>157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844</v>
      </c>
      <c r="B111" s="6" t="s">
        <v>845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124</v>
      </c>
      <c r="H111" s="7" t="s">
        <v>125</v>
      </c>
      <c r="I111" s="7" t="s">
        <v>79</v>
      </c>
      <c r="J111" s="7" t="s">
        <v>2</v>
      </c>
      <c r="K111" s="7" t="s">
        <v>846</v>
      </c>
      <c r="L111" s="7">
        <v>1</v>
      </c>
      <c r="M111" s="7">
        <v>4</v>
      </c>
      <c r="N111" s="7" t="s">
        <v>82</v>
      </c>
      <c r="O111" s="7" t="s">
        <v>83</v>
      </c>
      <c r="P111" s="7" t="s">
        <v>757</v>
      </c>
      <c r="Q111" s="7"/>
      <c r="R111" s="12" t="s">
        <v>439</v>
      </c>
      <c r="S111" s="14" t="s">
        <v>19</v>
      </c>
      <c r="T111" s="7"/>
      <c r="U111" s="12" t="s">
        <v>19</v>
      </c>
      <c r="V111" s="12" t="s">
        <v>439</v>
      </c>
      <c r="W111" s="14" t="s">
        <v>440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441</v>
      </c>
      <c r="AD111" t="s">
        <v>6</v>
      </c>
      <c r="AE111" t="s">
        <v>193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847</v>
      </c>
      <c r="B112" s="6" t="s">
        <v>848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849</v>
      </c>
      <c r="H112" s="7" t="s">
        <v>850</v>
      </c>
      <c r="I112" s="7" t="s">
        <v>79</v>
      </c>
      <c r="J112" s="7" t="s">
        <v>2</v>
      </c>
      <c r="K112" s="7" t="s">
        <v>851</v>
      </c>
      <c r="L112" s="7">
        <v>1</v>
      </c>
      <c r="M112" s="7">
        <v>2</v>
      </c>
      <c r="N112" s="7" t="s">
        <v>153</v>
      </c>
      <c r="O112" s="7" t="s">
        <v>489</v>
      </c>
      <c r="P112" s="7" t="s">
        <v>757</v>
      </c>
      <c r="Q112" s="7"/>
      <c r="R112" s="12" t="s">
        <v>852</v>
      </c>
      <c r="S112" s="14" t="s">
        <v>19</v>
      </c>
      <c r="T112" s="7"/>
      <c r="U112" s="12" t="s">
        <v>19</v>
      </c>
      <c r="V112" s="12" t="s">
        <v>852</v>
      </c>
      <c r="W112" s="14" t="s">
        <v>831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853</v>
      </c>
      <c r="AD112" t="s">
        <v>6</v>
      </c>
      <c r="AE112" t="s">
        <v>232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854</v>
      </c>
      <c r="B113" s="6" t="s">
        <v>855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856</v>
      </c>
      <c r="H113" s="7" t="s">
        <v>857</v>
      </c>
      <c r="I113" s="7" t="s">
        <v>79</v>
      </c>
      <c r="J113" s="7" t="s">
        <v>2</v>
      </c>
      <c r="K113" s="7" t="s">
        <v>858</v>
      </c>
      <c r="L113" s="7">
        <v>1</v>
      </c>
      <c r="M113" s="7">
        <v>4</v>
      </c>
      <c r="N113" s="7" t="s">
        <v>413</v>
      </c>
      <c r="O113" s="7" t="s">
        <v>83</v>
      </c>
      <c r="P113" s="7" t="s">
        <v>757</v>
      </c>
      <c r="Q113" s="7"/>
      <c r="R113" s="12" t="s">
        <v>859</v>
      </c>
      <c r="S113" s="14" t="s">
        <v>19</v>
      </c>
      <c r="T113" s="7"/>
      <c r="U113" s="12" t="s">
        <v>19</v>
      </c>
      <c r="V113" s="12" t="s">
        <v>859</v>
      </c>
      <c r="W113" s="14" t="s">
        <v>751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860</v>
      </c>
      <c r="AD113" t="s">
        <v>6</v>
      </c>
      <c r="AE113" t="s">
        <v>193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861</v>
      </c>
      <c r="B114" s="6" t="s">
        <v>862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566</v>
      </c>
      <c r="H114" s="7" t="s">
        <v>567</v>
      </c>
      <c r="I114" s="7" t="s">
        <v>79</v>
      </c>
      <c r="J114" s="7" t="s">
        <v>2</v>
      </c>
      <c r="K114" s="7" t="s">
        <v>568</v>
      </c>
      <c r="L114" s="7">
        <v>1</v>
      </c>
      <c r="M114" s="7">
        <v>2</v>
      </c>
      <c r="N114" s="7" t="s">
        <v>346</v>
      </c>
      <c r="O114" s="7" t="s">
        <v>489</v>
      </c>
      <c r="P114" s="7" t="s">
        <v>757</v>
      </c>
      <c r="Q114" s="7"/>
      <c r="R114" s="12" t="s">
        <v>863</v>
      </c>
      <c r="S114" s="14" t="s">
        <v>19</v>
      </c>
      <c r="T114" s="7"/>
      <c r="U114" s="12" t="s">
        <v>19</v>
      </c>
      <c r="V114" s="12" t="s">
        <v>863</v>
      </c>
      <c r="W114" s="14" t="s">
        <v>864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865</v>
      </c>
      <c r="AD114" t="s">
        <v>6</v>
      </c>
      <c r="AE114" t="s">
        <v>571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866</v>
      </c>
      <c r="B115" s="6" t="s">
        <v>867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868</v>
      </c>
      <c r="H115" s="7" t="s">
        <v>869</v>
      </c>
      <c r="I115" s="7" t="s">
        <v>79</v>
      </c>
      <c r="J115" s="7" t="s">
        <v>2</v>
      </c>
      <c r="K115" s="7" t="s">
        <v>870</v>
      </c>
      <c r="L115" s="7">
        <v>1</v>
      </c>
      <c r="M115" s="7">
        <v>2</v>
      </c>
      <c r="N115" s="7" t="s">
        <v>346</v>
      </c>
      <c r="O115" s="7" t="s">
        <v>489</v>
      </c>
      <c r="P115" s="7" t="s">
        <v>757</v>
      </c>
      <c r="Q115" s="7"/>
      <c r="R115" s="12" t="s">
        <v>871</v>
      </c>
      <c r="S115" s="14" t="s">
        <v>19</v>
      </c>
      <c r="T115" s="7"/>
      <c r="U115" s="12" t="s">
        <v>19</v>
      </c>
      <c r="V115" s="12" t="s">
        <v>871</v>
      </c>
      <c r="W115" s="14" t="s">
        <v>136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872</v>
      </c>
      <c r="AD115" t="s">
        <v>6</v>
      </c>
      <c r="AE115" t="s">
        <v>130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873</v>
      </c>
      <c r="B116" s="6" t="s">
        <v>874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875</v>
      </c>
      <c r="H116" s="7" t="s">
        <v>876</v>
      </c>
      <c r="I116" s="7" t="s">
        <v>79</v>
      </c>
      <c r="J116" s="7" t="s">
        <v>2</v>
      </c>
      <c r="K116" s="7" t="s">
        <v>877</v>
      </c>
      <c r="L116" s="7">
        <v>1</v>
      </c>
      <c r="M116" s="7">
        <v>1</v>
      </c>
      <c r="N116" s="7" t="s">
        <v>489</v>
      </c>
      <c r="O116" s="7" t="s">
        <v>660</v>
      </c>
      <c r="P116" s="7" t="s">
        <v>757</v>
      </c>
      <c r="Q116" s="7"/>
      <c r="R116" s="12" t="s">
        <v>878</v>
      </c>
      <c r="S116" s="14" t="s">
        <v>19</v>
      </c>
      <c r="T116" s="7"/>
      <c r="U116" s="12" t="s">
        <v>19</v>
      </c>
      <c r="V116" s="12" t="s">
        <v>878</v>
      </c>
      <c r="W116" s="14" t="s">
        <v>879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880</v>
      </c>
      <c r="AD116" t="s">
        <v>6</v>
      </c>
      <c r="AE116" t="s">
        <v>881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882</v>
      </c>
      <c r="B117" s="6" t="s">
        <v>883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884</v>
      </c>
      <c r="H117" s="7" t="s">
        <v>885</v>
      </c>
      <c r="I117" s="7" t="s">
        <v>79</v>
      </c>
      <c r="J117" s="7" t="s">
        <v>2</v>
      </c>
      <c r="K117" s="7" t="s">
        <v>886</v>
      </c>
      <c r="L117" s="7">
        <v>1</v>
      </c>
      <c r="M117" s="7">
        <v>1</v>
      </c>
      <c r="N117" s="7" t="s">
        <v>660</v>
      </c>
      <c r="O117" s="7" t="s">
        <v>660</v>
      </c>
      <c r="P117" s="7" t="s">
        <v>757</v>
      </c>
      <c r="Q117" s="7"/>
      <c r="R117" s="12" t="s">
        <v>887</v>
      </c>
      <c r="S117" s="14" t="s">
        <v>19</v>
      </c>
      <c r="T117" s="7"/>
      <c r="U117" s="12" t="s">
        <v>19</v>
      </c>
      <c r="V117" s="12" t="s">
        <v>887</v>
      </c>
      <c r="W117" s="14" t="s">
        <v>888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889</v>
      </c>
      <c r="AD117" t="s">
        <v>6</v>
      </c>
      <c r="AE117" t="s">
        <v>222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890</v>
      </c>
      <c r="B118" s="6" t="s">
        <v>891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462</v>
      </c>
      <c r="H118" s="7" t="s">
        <v>463</v>
      </c>
      <c r="I118" s="7" t="s">
        <v>79</v>
      </c>
      <c r="J118" s="7" t="s">
        <v>2</v>
      </c>
      <c r="K118" s="7" t="s">
        <v>892</v>
      </c>
      <c r="L118" s="7">
        <v>1</v>
      </c>
      <c r="M118" s="7">
        <v>2</v>
      </c>
      <c r="N118" s="7" t="s">
        <v>489</v>
      </c>
      <c r="O118" s="7" t="s">
        <v>489</v>
      </c>
      <c r="P118" s="7" t="s">
        <v>757</v>
      </c>
      <c r="Q118" s="7"/>
      <c r="R118" s="12" t="s">
        <v>893</v>
      </c>
      <c r="S118" s="14" t="s">
        <v>19</v>
      </c>
      <c r="T118" s="7"/>
      <c r="U118" s="12" t="s">
        <v>19</v>
      </c>
      <c r="V118" s="12" t="s">
        <v>893</v>
      </c>
      <c r="W118" s="14" t="s">
        <v>894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895</v>
      </c>
      <c r="AD118" t="s">
        <v>6</v>
      </c>
      <c r="AE118" t="s">
        <v>232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896</v>
      </c>
      <c r="B119" s="6" t="s">
        <v>897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898</v>
      </c>
      <c r="H119" s="7" t="s">
        <v>899</v>
      </c>
      <c r="I119" s="7" t="s">
        <v>79</v>
      </c>
      <c r="J119" s="7" t="s">
        <v>2</v>
      </c>
      <c r="K119" s="7" t="s">
        <v>900</v>
      </c>
      <c r="L119" s="7">
        <v>1</v>
      </c>
      <c r="M119" s="7">
        <v>1</v>
      </c>
      <c r="N119" s="7" t="s">
        <v>660</v>
      </c>
      <c r="O119" s="7" t="s">
        <v>660</v>
      </c>
      <c r="P119" s="7" t="s">
        <v>757</v>
      </c>
      <c r="Q119" s="7"/>
      <c r="R119" s="12" t="s">
        <v>901</v>
      </c>
      <c r="S119" s="14" t="s">
        <v>19</v>
      </c>
      <c r="T119" s="7"/>
      <c r="U119" s="12" t="s">
        <v>19</v>
      </c>
      <c r="V119" s="12" t="s">
        <v>901</v>
      </c>
      <c r="W119" s="14" t="s">
        <v>902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903</v>
      </c>
      <c r="AD119" t="s">
        <v>6</v>
      </c>
      <c r="AE119" t="s">
        <v>157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904</v>
      </c>
      <c r="B120" s="6" t="s">
        <v>905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621</v>
      </c>
      <c r="H120" s="7" t="s">
        <v>622</v>
      </c>
      <c r="I120" s="7" t="s">
        <v>79</v>
      </c>
      <c r="J120" s="7" t="s">
        <v>2</v>
      </c>
      <c r="K120" s="7" t="s">
        <v>906</v>
      </c>
      <c r="L120" s="7">
        <v>1</v>
      </c>
      <c r="M120" s="7">
        <v>1</v>
      </c>
      <c r="N120" s="7" t="s">
        <v>660</v>
      </c>
      <c r="O120" s="7" t="s">
        <v>660</v>
      </c>
      <c r="P120" s="7" t="s">
        <v>757</v>
      </c>
      <c r="Q120" s="7"/>
      <c r="R120" s="12" t="s">
        <v>907</v>
      </c>
      <c r="S120" s="14" t="s">
        <v>19</v>
      </c>
      <c r="T120" s="7"/>
      <c r="U120" s="12" t="s">
        <v>19</v>
      </c>
      <c r="V120" s="12" t="s">
        <v>907</v>
      </c>
      <c r="W120" s="14" t="s">
        <v>908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909</v>
      </c>
      <c r="AD120" t="s">
        <v>6</v>
      </c>
      <c r="AE120" t="s">
        <v>627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910</v>
      </c>
      <c r="B121" s="6" t="s">
        <v>911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912</v>
      </c>
      <c r="H121" s="7" t="s">
        <v>913</v>
      </c>
      <c r="I121" s="7" t="s">
        <v>79</v>
      </c>
      <c r="J121" s="7" t="s">
        <v>2</v>
      </c>
      <c r="K121" s="7" t="s">
        <v>914</v>
      </c>
      <c r="L121" s="7">
        <v>1</v>
      </c>
      <c r="M121" s="7">
        <v>3</v>
      </c>
      <c r="N121" s="7" t="s">
        <v>757</v>
      </c>
      <c r="O121" s="7" t="s">
        <v>915</v>
      </c>
      <c r="P121" s="7" t="s">
        <v>651</v>
      </c>
      <c r="Q121" s="7"/>
      <c r="R121" s="12" t="s">
        <v>916</v>
      </c>
      <c r="S121" s="14" t="s">
        <v>916</v>
      </c>
      <c r="T121" s="7" t="s">
        <v>917</v>
      </c>
      <c r="U121" s="12" t="s">
        <v>19</v>
      </c>
      <c r="V121" s="12" t="s">
        <v>19</v>
      </c>
      <c r="W121" s="14" t="s">
        <v>19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19</v>
      </c>
      <c r="AD121" t="s">
        <v>6</v>
      </c>
      <c r="AE121" t="s">
        <v>918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919</v>
      </c>
      <c r="B122" s="6" t="s">
        <v>920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630</v>
      </c>
      <c r="H122" s="7" t="s">
        <v>631</v>
      </c>
      <c r="I122" s="7" t="s">
        <v>79</v>
      </c>
      <c r="J122" s="7" t="s">
        <v>2</v>
      </c>
      <c r="K122" s="7" t="s">
        <v>921</v>
      </c>
      <c r="L122" s="7">
        <v>1</v>
      </c>
      <c r="M122" s="7">
        <v>1</v>
      </c>
      <c r="N122" s="7" t="s">
        <v>757</v>
      </c>
      <c r="O122" s="7" t="s">
        <v>922</v>
      </c>
      <c r="P122" s="7" t="s">
        <v>923</v>
      </c>
      <c r="Q122" s="7"/>
      <c r="R122" s="12" t="s">
        <v>924</v>
      </c>
      <c r="S122" s="14" t="s">
        <v>924</v>
      </c>
      <c r="T122" s="7" t="s">
        <v>925</v>
      </c>
      <c r="U122" s="12" t="s">
        <v>19</v>
      </c>
      <c r="V122" s="12" t="s">
        <v>19</v>
      </c>
      <c r="W122" s="14" t="s">
        <v>19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19</v>
      </c>
      <c r="AD122" t="s">
        <v>6</v>
      </c>
      <c r="AE122" t="s">
        <v>222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926</v>
      </c>
      <c r="B123" s="6" t="s">
        <v>927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113</v>
      </c>
      <c r="H123" s="7" t="s">
        <v>114</v>
      </c>
      <c r="I123" s="7" t="s">
        <v>79</v>
      </c>
      <c r="J123" s="7" t="s">
        <v>2</v>
      </c>
      <c r="K123" s="7" t="s">
        <v>928</v>
      </c>
      <c r="L123" s="7">
        <v>1</v>
      </c>
      <c r="M123" s="7">
        <v>1</v>
      </c>
      <c r="N123" s="7" t="s">
        <v>503</v>
      </c>
      <c r="O123" s="7" t="s">
        <v>757</v>
      </c>
      <c r="P123" s="7" t="s">
        <v>915</v>
      </c>
      <c r="Q123" s="7"/>
      <c r="R123" s="12" t="s">
        <v>347</v>
      </c>
      <c r="S123" s="14" t="s">
        <v>19</v>
      </c>
      <c r="T123" s="7"/>
      <c r="U123" s="12" t="s">
        <v>19</v>
      </c>
      <c r="V123" s="12" t="s">
        <v>347</v>
      </c>
      <c r="W123" s="14" t="s">
        <v>348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349</v>
      </c>
      <c r="AD123" t="s">
        <v>6</v>
      </c>
      <c r="AE123" t="s">
        <v>121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929</v>
      </c>
      <c r="B124" s="6" t="s">
        <v>930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113</v>
      </c>
      <c r="H124" s="7" t="s">
        <v>114</v>
      </c>
      <c r="I124" s="7" t="s">
        <v>79</v>
      </c>
      <c r="J124" s="7" t="s">
        <v>2</v>
      </c>
      <c r="K124" s="7" t="s">
        <v>931</v>
      </c>
      <c r="L124" s="7">
        <v>1</v>
      </c>
      <c r="M124" s="7">
        <v>1</v>
      </c>
      <c r="N124" s="7" t="s">
        <v>94</v>
      </c>
      <c r="O124" s="7" t="s">
        <v>757</v>
      </c>
      <c r="P124" s="7" t="s">
        <v>915</v>
      </c>
      <c r="Q124" s="7"/>
      <c r="R124" s="12" t="s">
        <v>347</v>
      </c>
      <c r="S124" s="14" t="s">
        <v>19</v>
      </c>
      <c r="T124" s="7"/>
      <c r="U124" s="12" t="s">
        <v>19</v>
      </c>
      <c r="V124" s="12" t="s">
        <v>347</v>
      </c>
      <c r="W124" s="14" t="s">
        <v>348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349</v>
      </c>
      <c r="AD124" t="s">
        <v>6</v>
      </c>
      <c r="AE124" t="s">
        <v>121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932</v>
      </c>
      <c r="B125" s="6" t="s">
        <v>933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113</v>
      </c>
      <c r="H125" s="7" t="s">
        <v>114</v>
      </c>
      <c r="I125" s="7" t="s">
        <v>79</v>
      </c>
      <c r="J125" s="7" t="s">
        <v>2</v>
      </c>
      <c r="K125" s="7" t="s">
        <v>934</v>
      </c>
      <c r="L125" s="7">
        <v>1</v>
      </c>
      <c r="M125" s="7">
        <v>1</v>
      </c>
      <c r="N125" s="7" t="s">
        <v>116</v>
      </c>
      <c r="O125" s="7" t="s">
        <v>757</v>
      </c>
      <c r="P125" s="7" t="s">
        <v>915</v>
      </c>
      <c r="Q125" s="7"/>
      <c r="R125" s="12" t="s">
        <v>761</v>
      </c>
      <c r="S125" s="14" t="s">
        <v>19</v>
      </c>
      <c r="T125" s="7"/>
      <c r="U125" s="12" t="s">
        <v>19</v>
      </c>
      <c r="V125" s="12" t="s">
        <v>761</v>
      </c>
      <c r="W125" s="14" t="s">
        <v>498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120</v>
      </c>
      <c r="AD125" t="s">
        <v>6</v>
      </c>
      <c r="AE125" t="s">
        <v>121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935</v>
      </c>
      <c r="B126" s="6" t="s">
        <v>936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113</v>
      </c>
      <c r="H126" s="7" t="s">
        <v>114</v>
      </c>
      <c r="I126" s="7" t="s">
        <v>79</v>
      </c>
      <c r="J126" s="7" t="s">
        <v>2</v>
      </c>
      <c r="K126" s="7" t="s">
        <v>937</v>
      </c>
      <c r="L126" s="7">
        <v>1</v>
      </c>
      <c r="M126" s="7">
        <v>1</v>
      </c>
      <c r="N126" s="7" t="s">
        <v>145</v>
      </c>
      <c r="O126" s="7" t="s">
        <v>757</v>
      </c>
      <c r="P126" s="7" t="s">
        <v>915</v>
      </c>
      <c r="Q126" s="7"/>
      <c r="R126" s="12" t="s">
        <v>938</v>
      </c>
      <c r="S126" s="14" t="s">
        <v>19</v>
      </c>
      <c r="T126" s="7"/>
      <c r="U126" s="12" t="s">
        <v>19</v>
      </c>
      <c r="V126" s="12" t="s">
        <v>938</v>
      </c>
      <c r="W126" s="14" t="s">
        <v>498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147</v>
      </c>
      <c r="AD126" t="s">
        <v>6</v>
      </c>
      <c r="AE126" t="s">
        <v>121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939</v>
      </c>
      <c r="B127" s="6" t="s">
        <v>940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113</v>
      </c>
      <c r="H127" s="7" t="s">
        <v>114</v>
      </c>
      <c r="I127" s="7" t="s">
        <v>79</v>
      </c>
      <c r="J127" s="7" t="s">
        <v>2</v>
      </c>
      <c r="K127" s="7" t="s">
        <v>941</v>
      </c>
      <c r="L127" s="7">
        <v>1</v>
      </c>
      <c r="M127" s="7">
        <v>1</v>
      </c>
      <c r="N127" s="7" t="s">
        <v>145</v>
      </c>
      <c r="O127" s="7" t="s">
        <v>757</v>
      </c>
      <c r="P127" s="7" t="s">
        <v>915</v>
      </c>
      <c r="Q127" s="7"/>
      <c r="R127" s="12" t="s">
        <v>938</v>
      </c>
      <c r="S127" s="14" t="s">
        <v>19</v>
      </c>
      <c r="T127" s="7"/>
      <c r="U127" s="12" t="s">
        <v>19</v>
      </c>
      <c r="V127" s="12" t="s">
        <v>938</v>
      </c>
      <c r="W127" s="14" t="s">
        <v>498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147</v>
      </c>
      <c r="AD127" t="s">
        <v>6</v>
      </c>
      <c r="AE127" t="s">
        <v>121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942</v>
      </c>
      <c r="B128" s="6" t="s">
        <v>943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113</v>
      </c>
      <c r="H128" s="7" t="s">
        <v>114</v>
      </c>
      <c r="I128" s="7" t="s">
        <v>79</v>
      </c>
      <c r="J128" s="7" t="s">
        <v>2</v>
      </c>
      <c r="K128" s="7" t="s">
        <v>944</v>
      </c>
      <c r="L128" s="7">
        <v>1</v>
      </c>
      <c r="M128" s="7">
        <v>1</v>
      </c>
      <c r="N128" s="7" t="s">
        <v>765</v>
      </c>
      <c r="O128" s="7" t="s">
        <v>757</v>
      </c>
      <c r="P128" s="7" t="s">
        <v>915</v>
      </c>
      <c r="Q128" s="7"/>
      <c r="R128" s="12" t="s">
        <v>945</v>
      </c>
      <c r="S128" s="14" t="s">
        <v>19</v>
      </c>
      <c r="T128" s="7"/>
      <c r="U128" s="12" t="s">
        <v>19</v>
      </c>
      <c r="V128" s="12" t="s">
        <v>945</v>
      </c>
      <c r="W128" s="14" t="s">
        <v>766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946</v>
      </c>
      <c r="AD128" t="s">
        <v>6</v>
      </c>
      <c r="AE128" t="s">
        <v>121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947</v>
      </c>
      <c r="B129" s="6" t="s">
        <v>948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124</v>
      </c>
      <c r="H129" s="7" t="s">
        <v>125</v>
      </c>
      <c r="I129" s="7" t="s">
        <v>79</v>
      </c>
      <c r="J129" s="7" t="s">
        <v>2</v>
      </c>
      <c r="K129" s="7" t="s">
        <v>949</v>
      </c>
      <c r="L129" s="7">
        <v>1</v>
      </c>
      <c r="M129" s="7">
        <v>1</v>
      </c>
      <c r="N129" s="7" t="s">
        <v>771</v>
      </c>
      <c r="O129" s="7" t="s">
        <v>757</v>
      </c>
      <c r="P129" s="7" t="s">
        <v>915</v>
      </c>
      <c r="Q129" s="7"/>
      <c r="R129" s="12" t="s">
        <v>950</v>
      </c>
      <c r="S129" s="14" t="s">
        <v>19</v>
      </c>
      <c r="T129" s="7"/>
      <c r="U129" s="12" t="s">
        <v>19</v>
      </c>
      <c r="V129" s="12" t="s">
        <v>950</v>
      </c>
      <c r="W129" s="14" t="s">
        <v>951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952</v>
      </c>
      <c r="AD129" t="s">
        <v>6</v>
      </c>
      <c r="AE129" t="s">
        <v>138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953</v>
      </c>
      <c r="B130" s="6" t="s">
        <v>954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113</v>
      </c>
      <c r="H130" s="7" t="s">
        <v>114</v>
      </c>
      <c r="I130" s="7" t="s">
        <v>79</v>
      </c>
      <c r="J130" s="7" t="s">
        <v>2</v>
      </c>
      <c r="K130" s="7" t="s">
        <v>955</v>
      </c>
      <c r="L130" s="7">
        <v>1</v>
      </c>
      <c r="M130" s="7">
        <v>1</v>
      </c>
      <c r="N130" s="7" t="s">
        <v>771</v>
      </c>
      <c r="O130" s="7" t="s">
        <v>757</v>
      </c>
      <c r="P130" s="7" t="s">
        <v>915</v>
      </c>
      <c r="Q130" s="7"/>
      <c r="R130" s="12" t="s">
        <v>497</v>
      </c>
      <c r="S130" s="14" t="s">
        <v>19</v>
      </c>
      <c r="T130" s="7"/>
      <c r="U130" s="12" t="s">
        <v>19</v>
      </c>
      <c r="V130" s="12" t="s">
        <v>497</v>
      </c>
      <c r="W130" s="14" t="s">
        <v>498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499</v>
      </c>
      <c r="AD130" t="s">
        <v>6</v>
      </c>
      <c r="AE130" t="s">
        <v>121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956</v>
      </c>
      <c r="B131" s="6" t="s">
        <v>957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113</v>
      </c>
      <c r="H131" s="7" t="s">
        <v>114</v>
      </c>
      <c r="I131" s="7" t="s">
        <v>79</v>
      </c>
      <c r="J131" s="7" t="s">
        <v>2</v>
      </c>
      <c r="K131" s="7" t="s">
        <v>958</v>
      </c>
      <c r="L131" s="7">
        <v>1</v>
      </c>
      <c r="M131" s="7">
        <v>1</v>
      </c>
      <c r="N131" s="7" t="s">
        <v>145</v>
      </c>
      <c r="O131" s="7" t="s">
        <v>757</v>
      </c>
      <c r="P131" s="7" t="s">
        <v>915</v>
      </c>
      <c r="Q131" s="7"/>
      <c r="R131" s="12" t="s">
        <v>959</v>
      </c>
      <c r="S131" s="14" t="s">
        <v>19</v>
      </c>
      <c r="T131" s="7"/>
      <c r="U131" s="12" t="s">
        <v>19</v>
      </c>
      <c r="V131" s="12" t="s">
        <v>959</v>
      </c>
      <c r="W131" s="14" t="s">
        <v>766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784</v>
      </c>
      <c r="AD131" t="s">
        <v>6</v>
      </c>
      <c r="AE131" t="s">
        <v>121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960</v>
      </c>
      <c r="B132" s="6" t="s">
        <v>961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113</v>
      </c>
      <c r="H132" s="7" t="s">
        <v>114</v>
      </c>
      <c r="I132" s="7" t="s">
        <v>79</v>
      </c>
      <c r="J132" s="7" t="s">
        <v>2</v>
      </c>
      <c r="K132" s="7" t="s">
        <v>962</v>
      </c>
      <c r="L132" s="7">
        <v>1</v>
      </c>
      <c r="M132" s="7">
        <v>1</v>
      </c>
      <c r="N132" s="7" t="s">
        <v>228</v>
      </c>
      <c r="O132" s="7" t="s">
        <v>757</v>
      </c>
      <c r="P132" s="7" t="s">
        <v>915</v>
      </c>
      <c r="Q132" s="7"/>
      <c r="R132" s="12" t="s">
        <v>963</v>
      </c>
      <c r="S132" s="14" t="s">
        <v>19</v>
      </c>
      <c r="T132" s="7"/>
      <c r="U132" s="12" t="s">
        <v>19</v>
      </c>
      <c r="V132" s="12" t="s">
        <v>963</v>
      </c>
      <c r="W132" s="14" t="s">
        <v>964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965</v>
      </c>
      <c r="AD132" t="s">
        <v>6</v>
      </c>
      <c r="AE132" t="s">
        <v>121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966</v>
      </c>
      <c r="B133" s="6" t="s">
        <v>967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968</v>
      </c>
      <c r="H133" s="7" t="s">
        <v>969</v>
      </c>
      <c r="I133" s="7" t="s">
        <v>79</v>
      </c>
      <c r="J133" s="7" t="s">
        <v>2</v>
      </c>
      <c r="K133" s="7" t="s">
        <v>970</v>
      </c>
      <c r="L133" s="7">
        <v>1</v>
      </c>
      <c r="M133" s="7">
        <v>2</v>
      </c>
      <c r="N133" s="7" t="s">
        <v>82</v>
      </c>
      <c r="O133" s="7" t="s">
        <v>660</v>
      </c>
      <c r="P133" s="7" t="s">
        <v>915</v>
      </c>
      <c r="Q133" s="7"/>
      <c r="R133" s="12" t="s">
        <v>523</v>
      </c>
      <c r="S133" s="14" t="s">
        <v>19</v>
      </c>
      <c r="T133" s="7"/>
      <c r="U133" s="12" t="s">
        <v>19</v>
      </c>
      <c r="V133" s="12" t="s">
        <v>523</v>
      </c>
      <c r="W133" s="14" t="s">
        <v>971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972</v>
      </c>
      <c r="AD133" t="s">
        <v>6</v>
      </c>
      <c r="AE133" t="s">
        <v>973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974</v>
      </c>
      <c r="B134" s="6" t="s">
        <v>975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199</v>
      </c>
      <c r="H134" s="7" t="s">
        <v>200</v>
      </c>
      <c r="I134" s="7" t="s">
        <v>79</v>
      </c>
      <c r="J134" s="7" t="s">
        <v>2</v>
      </c>
      <c r="K134" s="7" t="s">
        <v>976</v>
      </c>
      <c r="L134" s="7">
        <v>1</v>
      </c>
      <c r="M134" s="7">
        <v>4</v>
      </c>
      <c r="N134" s="7" t="s">
        <v>82</v>
      </c>
      <c r="O134" s="7" t="s">
        <v>346</v>
      </c>
      <c r="P134" s="7" t="s">
        <v>915</v>
      </c>
      <c r="Q134" s="7"/>
      <c r="R134" s="12" t="s">
        <v>977</v>
      </c>
      <c r="S134" s="14" t="s">
        <v>19</v>
      </c>
      <c r="T134" s="7"/>
      <c r="U134" s="12" t="s">
        <v>19</v>
      </c>
      <c r="V134" s="12" t="s">
        <v>977</v>
      </c>
      <c r="W134" s="14" t="s">
        <v>978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979</v>
      </c>
      <c r="AD134" t="s">
        <v>6</v>
      </c>
      <c r="AE134" t="s">
        <v>205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980</v>
      </c>
      <c r="B135" s="6" t="s">
        <v>981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180</v>
      </c>
      <c r="H135" s="7" t="s">
        <v>181</v>
      </c>
      <c r="I135" s="7" t="s">
        <v>79</v>
      </c>
      <c r="J135" s="7" t="s">
        <v>2</v>
      </c>
      <c r="K135" s="7" t="s">
        <v>982</v>
      </c>
      <c r="L135" s="7">
        <v>1</v>
      </c>
      <c r="M135" s="7">
        <v>1</v>
      </c>
      <c r="N135" s="7" t="s">
        <v>788</v>
      </c>
      <c r="O135" s="7" t="s">
        <v>757</v>
      </c>
      <c r="P135" s="7" t="s">
        <v>915</v>
      </c>
      <c r="Q135" s="7"/>
      <c r="R135" s="12" t="s">
        <v>983</v>
      </c>
      <c r="S135" s="14" t="s">
        <v>19</v>
      </c>
      <c r="T135" s="7"/>
      <c r="U135" s="12" t="s">
        <v>19</v>
      </c>
      <c r="V135" s="12" t="s">
        <v>983</v>
      </c>
      <c r="W135" s="14" t="s">
        <v>184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392</v>
      </c>
      <c r="AD135" t="s">
        <v>6</v>
      </c>
      <c r="AE135" t="s">
        <v>186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984</v>
      </c>
      <c r="B136" s="6" t="s">
        <v>985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180</v>
      </c>
      <c r="H136" s="7" t="s">
        <v>181</v>
      </c>
      <c r="I136" s="7" t="s">
        <v>79</v>
      </c>
      <c r="J136" s="7" t="s">
        <v>2</v>
      </c>
      <c r="K136" s="7" t="s">
        <v>986</v>
      </c>
      <c r="L136" s="7">
        <v>1</v>
      </c>
      <c r="M136" s="7">
        <v>1</v>
      </c>
      <c r="N136" s="7" t="s">
        <v>163</v>
      </c>
      <c r="O136" s="7" t="s">
        <v>757</v>
      </c>
      <c r="P136" s="7" t="s">
        <v>915</v>
      </c>
      <c r="Q136" s="7"/>
      <c r="R136" s="12" t="s">
        <v>987</v>
      </c>
      <c r="S136" s="14" t="s">
        <v>19</v>
      </c>
      <c r="T136" s="7"/>
      <c r="U136" s="12" t="s">
        <v>19</v>
      </c>
      <c r="V136" s="12" t="s">
        <v>987</v>
      </c>
      <c r="W136" s="14" t="s">
        <v>184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738</v>
      </c>
      <c r="AD136" t="s">
        <v>6</v>
      </c>
      <c r="AE136" t="s">
        <v>193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988</v>
      </c>
      <c r="B137" s="6" t="s">
        <v>989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217</v>
      </c>
      <c r="H137" s="7" t="s">
        <v>218</v>
      </c>
      <c r="I137" s="7" t="s">
        <v>79</v>
      </c>
      <c r="J137" s="7" t="s">
        <v>2</v>
      </c>
      <c r="K137" s="7" t="s">
        <v>990</v>
      </c>
      <c r="L137" s="7">
        <v>1</v>
      </c>
      <c r="M137" s="7">
        <v>2</v>
      </c>
      <c r="N137" s="7" t="s">
        <v>346</v>
      </c>
      <c r="O137" s="7" t="s">
        <v>660</v>
      </c>
      <c r="P137" s="7" t="s">
        <v>915</v>
      </c>
      <c r="Q137" s="7"/>
      <c r="R137" s="12" t="s">
        <v>991</v>
      </c>
      <c r="S137" s="14" t="s">
        <v>19</v>
      </c>
      <c r="T137" s="7"/>
      <c r="U137" s="12" t="s">
        <v>19</v>
      </c>
      <c r="V137" s="12" t="s">
        <v>991</v>
      </c>
      <c r="W137" s="14" t="s">
        <v>287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992</v>
      </c>
      <c r="AD137" t="s">
        <v>6</v>
      </c>
      <c r="AE137" t="s">
        <v>993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994</v>
      </c>
      <c r="B138" s="6" t="s">
        <v>995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996</v>
      </c>
      <c r="H138" s="7" t="s">
        <v>997</v>
      </c>
      <c r="I138" s="7" t="s">
        <v>79</v>
      </c>
      <c r="J138" s="7" t="s">
        <v>2</v>
      </c>
      <c r="K138" s="7" t="s">
        <v>998</v>
      </c>
      <c r="L138" s="7">
        <v>1</v>
      </c>
      <c r="M138" s="7">
        <v>3</v>
      </c>
      <c r="N138" s="7" t="s">
        <v>999</v>
      </c>
      <c r="O138" s="7" t="s">
        <v>489</v>
      </c>
      <c r="P138" s="7" t="s">
        <v>915</v>
      </c>
      <c r="Q138" s="7"/>
      <c r="R138" s="12" t="s">
        <v>1000</v>
      </c>
      <c r="S138" s="14" t="s">
        <v>19</v>
      </c>
      <c r="T138" s="7"/>
      <c r="U138" s="12" t="s">
        <v>19</v>
      </c>
      <c r="V138" s="12" t="s">
        <v>1000</v>
      </c>
      <c r="W138" s="14" t="s">
        <v>1001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1002</v>
      </c>
      <c r="AD138" t="s">
        <v>6</v>
      </c>
      <c r="AE138" t="s">
        <v>1003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1004</v>
      </c>
      <c r="B139" s="6" t="s">
        <v>1005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1006</v>
      </c>
      <c r="H139" s="7" t="s">
        <v>1007</v>
      </c>
      <c r="I139" s="7" t="s">
        <v>79</v>
      </c>
      <c r="J139" s="7" t="s">
        <v>2</v>
      </c>
      <c r="K139" s="7" t="s">
        <v>529</v>
      </c>
      <c r="L139" s="7">
        <v>1</v>
      </c>
      <c r="M139" s="7">
        <v>2</v>
      </c>
      <c r="N139" s="7" t="s">
        <v>1008</v>
      </c>
      <c r="O139" s="7" t="s">
        <v>660</v>
      </c>
      <c r="P139" s="7" t="s">
        <v>915</v>
      </c>
      <c r="Q139" s="7"/>
      <c r="R139" s="12" t="s">
        <v>1009</v>
      </c>
      <c r="S139" s="14" t="s">
        <v>19</v>
      </c>
      <c r="T139" s="7"/>
      <c r="U139" s="12" t="s">
        <v>19</v>
      </c>
      <c r="V139" s="12" t="s">
        <v>1009</v>
      </c>
      <c r="W139" s="14" t="s">
        <v>434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1010</v>
      </c>
      <c r="AD139" t="s">
        <v>6</v>
      </c>
      <c r="AE139" t="s">
        <v>1011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1012</v>
      </c>
      <c r="B140" s="6" t="s">
        <v>1013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1014</v>
      </c>
      <c r="H140" s="7" t="s">
        <v>1015</v>
      </c>
      <c r="I140" s="7" t="s">
        <v>79</v>
      </c>
      <c r="J140" s="7" t="s">
        <v>2</v>
      </c>
      <c r="K140" s="7" t="s">
        <v>1016</v>
      </c>
      <c r="L140" s="7">
        <v>1</v>
      </c>
      <c r="M140" s="7">
        <v>2</v>
      </c>
      <c r="N140" s="7" t="s">
        <v>153</v>
      </c>
      <c r="O140" s="7" t="s">
        <v>660</v>
      </c>
      <c r="P140" s="7" t="s">
        <v>915</v>
      </c>
      <c r="Q140" s="7"/>
      <c r="R140" s="12" t="s">
        <v>1017</v>
      </c>
      <c r="S140" s="14" t="s">
        <v>19</v>
      </c>
      <c r="T140" s="7"/>
      <c r="U140" s="12" t="s">
        <v>19</v>
      </c>
      <c r="V140" s="12" t="s">
        <v>1017</v>
      </c>
      <c r="W140" s="14" t="s">
        <v>831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1018</v>
      </c>
      <c r="AD140" t="s">
        <v>6</v>
      </c>
      <c r="AE140" t="s">
        <v>1019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1020</v>
      </c>
      <c r="B141" s="6" t="s">
        <v>1021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566</v>
      </c>
      <c r="H141" s="7" t="s">
        <v>567</v>
      </c>
      <c r="I141" s="7" t="s">
        <v>79</v>
      </c>
      <c r="J141" s="7" t="s">
        <v>2</v>
      </c>
      <c r="K141" s="7" t="s">
        <v>1022</v>
      </c>
      <c r="L141" s="7">
        <v>1</v>
      </c>
      <c r="M141" s="7">
        <v>1</v>
      </c>
      <c r="N141" s="7" t="s">
        <v>660</v>
      </c>
      <c r="O141" s="7" t="s">
        <v>757</v>
      </c>
      <c r="P141" s="7" t="s">
        <v>915</v>
      </c>
      <c r="Q141" s="7"/>
      <c r="R141" s="12" t="s">
        <v>1023</v>
      </c>
      <c r="S141" s="14" t="s">
        <v>19</v>
      </c>
      <c r="T141" s="7"/>
      <c r="U141" s="12" t="s">
        <v>19</v>
      </c>
      <c r="V141" s="12" t="s">
        <v>1023</v>
      </c>
      <c r="W141" s="14" t="s">
        <v>373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1024</v>
      </c>
      <c r="AD141" t="s">
        <v>6</v>
      </c>
      <c r="AE141" t="s">
        <v>571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1025</v>
      </c>
      <c r="B142" s="6" t="s">
        <v>1026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1027</v>
      </c>
      <c r="H142" s="7" t="s">
        <v>1028</v>
      </c>
      <c r="I142" s="7" t="s">
        <v>79</v>
      </c>
      <c r="J142" s="7" t="s">
        <v>2</v>
      </c>
      <c r="K142" s="7" t="s">
        <v>1029</v>
      </c>
      <c r="L142" s="7">
        <v>1</v>
      </c>
      <c r="M142" s="7">
        <v>1</v>
      </c>
      <c r="N142" s="7" t="s">
        <v>757</v>
      </c>
      <c r="O142" s="7" t="s">
        <v>757</v>
      </c>
      <c r="P142" s="7" t="s">
        <v>915</v>
      </c>
      <c r="Q142" s="7"/>
      <c r="R142" s="12" t="s">
        <v>1030</v>
      </c>
      <c r="S142" s="14" t="s">
        <v>19</v>
      </c>
      <c r="T142" s="7"/>
      <c r="U142" s="12" t="s">
        <v>19</v>
      </c>
      <c r="V142" s="12" t="s">
        <v>1030</v>
      </c>
      <c r="W142" s="14" t="s">
        <v>184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97</v>
      </c>
      <c r="AD142" t="s">
        <v>6</v>
      </c>
      <c r="AE142" t="s">
        <v>1031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1032</v>
      </c>
      <c r="B143" s="6" t="s">
        <v>1033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1034</v>
      </c>
      <c r="H143" s="7" t="s">
        <v>1035</v>
      </c>
      <c r="I143" s="7" t="s">
        <v>79</v>
      </c>
      <c r="J143" s="7" t="s">
        <v>2</v>
      </c>
      <c r="K143" s="7" t="s">
        <v>1036</v>
      </c>
      <c r="L143" s="7">
        <v>1</v>
      </c>
      <c r="M143" s="7">
        <v>1</v>
      </c>
      <c r="N143" s="7" t="s">
        <v>757</v>
      </c>
      <c r="O143" s="7" t="s">
        <v>757</v>
      </c>
      <c r="P143" s="7" t="s">
        <v>915</v>
      </c>
      <c r="Q143" s="7"/>
      <c r="R143" s="12" t="s">
        <v>1037</v>
      </c>
      <c r="S143" s="14" t="s">
        <v>19</v>
      </c>
      <c r="T143" s="7"/>
      <c r="U143" s="12" t="s">
        <v>19</v>
      </c>
      <c r="V143" s="12" t="s">
        <v>1037</v>
      </c>
      <c r="W143" s="14" t="s">
        <v>1038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1039</v>
      </c>
      <c r="AD143" t="s">
        <v>6</v>
      </c>
      <c r="AE143" t="s">
        <v>1040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1041</v>
      </c>
      <c r="B144" s="6" t="s">
        <v>1042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308</v>
      </c>
      <c r="H144" s="7" t="s">
        <v>309</v>
      </c>
      <c r="I144" s="7" t="s">
        <v>79</v>
      </c>
      <c r="J144" s="7" t="s">
        <v>2</v>
      </c>
      <c r="K144" s="7" t="s">
        <v>1043</v>
      </c>
      <c r="L144" s="7">
        <v>1</v>
      </c>
      <c r="M144" s="7">
        <v>1</v>
      </c>
      <c r="N144" s="7" t="s">
        <v>660</v>
      </c>
      <c r="O144" s="7" t="s">
        <v>757</v>
      </c>
      <c r="P144" s="7" t="s">
        <v>915</v>
      </c>
      <c r="Q144" s="7"/>
      <c r="R144" s="12" t="s">
        <v>1044</v>
      </c>
      <c r="S144" s="14" t="s">
        <v>19</v>
      </c>
      <c r="T144" s="7"/>
      <c r="U144" s="12" t="s">
        <v>19</v>
      </c>
      <c r="V144" s="12" t="s">
        <v>1044</v>
      </c>
      <c r="W144" s="14" t="s">
        <v>744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280</v>
      </c>
      <c r="AD144" t="s">
        <v>6</v>
      </c>
      <c r="AE144" t="s">
        <v>746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1045</v>
      </c>
      <c r="B145" s="6" t="s">
        <v>1046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299</v>
      </c>
      <c r="H145" s="7" t="s">
        <v>300</v>
      </c>
      <c r="I145" s="7" t="s">
        <v>79</v>
      </c>
      <c r="J145" s="7" t="s">
        <v>2</v>
      </c>
      <c r="K145" s="7" t="s">
        <v>1047</v>
      </c>
      <c r="L145" s="7">
        <v>1</v>
      </c>
      <c r="M145" s="7">
        <v>1</v>
      </c>
      <c r="N145" s="7" t="s">
        <v>757</v>
      </c>
      <c r="O145" s="7" t="s">
        <v>757</v>
      </c>
      <c r="P145" s="7" t="s">
        <v>915</v>
      </c>
      <c r="Q145" s="7"/>
      <c r="R145" s="12" t="s">
        <v>1048</v>
      </c>
      <c r="S145" s="14" t="s">
        <v>19</v>
      </c>
      <c r="T145" s="7"/>
      <c r="U145" s="12" t="s">
        <v>19</v>
      </c>
      <c r="V145" s="12" t="s">
        <v>1048</v>
      </c>
      <c r="W145" s="14" t="s">
        <v>1049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1050</v>
      </c>
      <c r="AD145" t="s">
        <v>6</v>
      </c>
      <c r="AE145" t="s">
        <v>654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1051</v>
      </c>
      <c r="B146" s="6" t="s">
        <v>1052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308</v>
      </c>
      <c r="H146" s="7" t="s">
        <v>309</v>
      </c>
      <c r="I146" s="7" t="s">
        <v>79</v>
      </c>
      <c r="J146" s="7" t="s">
        <v>2</v>
      </c>
      <c r="K146" s="7" t="s">
        <v>1053</v>
      </c>
      <c r="L146" s="7">
        <v>1</v>
      </c>
      <c r="M146" s="7">
        <v>1</v>
      </c>
      <c r="N146" s="7" t="s">
        <v>757</v>
      </c>
      <c r="O146" s="7" t="s">
        <v>757</v>
      </c>
      <c r="P146" s="7" t="s">
        <v>915</v>
      </c>
      <c r="Q146" s="7"/>
      <c r="R146" s="12" t="s">
        <v>1054</v>
      </c>
      <c r="S146" s="14" t="s">
        <v>19</v>
      </c>
      <c r="T146" s="7"/>
      <c r="U146" s="12" t="s">
        <v>19</v>
      </c>
      <c r="V146" s="12" t="s">
        <v>1054</v>
      </c>
      <c r="W146" s="14" t="s">
        <v>744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1055</v>
      </c>
      <c r="AD146" t="s">
        <v>6</v>
      </c>
      <c r="AE146" t="s">
        <v>746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1056</v>
      </c>
      <c r="B147" s="6" t="s">
        <v>1057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1058</v>
      </c>
      <c r="H147" s="7" t="s">
        <v>1059</v>
      </c>
      <c r="I147" s="7" t="s">
        <v>79</v>
      </c>
      <c r="J147" s="7" t="s">
        <v>2</v>
      </c>
      <c r="K147" s="7" t="s">
        <v>1060</v>
      </c>
      <c r="L147" s="7">
        <v>1</v>
      </c>
      <c r="M147" s="7">
        <v>3</v>
      </c>
      <c r="N147" s="7" t="s">
        <v>346</v>
      </c>
      <c r="O147" s="7" t="s">
        <v>489</v>
      </c>
      <c r="P147" s="7" t="s">
        <v>915</v>
      </c>
      <c r="Q147" s="7"/>
      <c r="R147" s="12" t="s">
        <v>1061</v>
      </c>
      <c r="S147" s="14" t="s">
        <v>19</v>
      </c>
      <c r="T147" s="7"/>
      <c r="U147" s="12" t="s">
        <v>19</v>
      </c>
      <c r="V147" s="12" t="s">
        <v>1061</v>
      </c>
      <c r="W147" s="14" t="s">
        <v>1062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1063</v>
      </c>
      <c r="AD147" t="s">
        <v>6</v>
      </c>
      <c r="AE147" t="s">
        <v>193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1064</v>
      </c>
      <c r="B148" s="6" t="s">
        <v>1065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1066</v>
      </c>
      <c r="H148" s="7" t="s">
        <v>1067</v>
      </c>
      <c r="I148" s="7" t="s">
        <v>79</v>
      </c>
      <c r="J148" s="7" t="s">
        <v>2</v>
      </c>
      <c r="K148" s="7" t="s">
        <v>1068</v>
      </c>
      <c r="L148" s="7">
        <v>2</v>
      </c>
      <c r="M148" s="7">
        <v>2</v>
      </c>
      <c r="N148" s="7" t="s">
        <v>346</v>
      </c>
      <c r="O148" s="7" t="s">
        <v>660</v>
      </c>
      <c r="P148" s="7" t="s">
        <v>915</v>
      </c>
      <c r="Q148" s="7"/>
      <c r="R148" s="12" t="s">
        <v>1069</v>
      </c>
      <c r="S148" s="14" t="s">
        <v>19</v>
      </c>
      <c r="T148" s="7"/>
      <c r="U148" s="12" t="s">
        <v>19</v>
      </c>
      <c r="V148" s="12" t="s">
        <v>1069</v>
      </c>
      <c r="W148" s="14" t="s">
        <v>1070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1071</v>
      </c>
      <c r="AD148" t="s">
        <v>6</v>
      </c>
      <c r="AE148" t="s">
        <v>1072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1073</v>
      </c>
      <c r="B149" s="6" t="s">
        <v>1074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1075</v>
      </c>
      <c r="H149" s="7" t="s">
        <v>1076</v>
      </c>
      <c r="I149" s="7" t="s">
        <v>79</v>
      </c>
      <c r="J149" s="7" t="s">
        <v>2</v>
      </c>
      <c r="K149" s="7" t="s">
        <v>1077</v>
      </c>
      <c r="L149" s="7">
        <v>1</v>
      </c>
      <c r="M149" s="7">
        <v>2</v>
      </c>
      <c r="N149" s="7" t="s">
        <v>757</v>
      </c>
      <c r="O149" s="7" t="s">
        <v>1078</v>
      </c>
      <c r="P149" s="7" t="s">
        <v>1079</v>
      </c>
      <c r="Q149" s="7"/>
      <c r="R149" s="12" t="s">
        <v>1080</v>
      </c>
      <c r="S149" s="14" t="s">
        <v>1080</v>
      </c>
      <c r="T149" s="7" t="s">
        <v>1081</v>
      </c>
      <c r="U149" s="12" t="s">
        <v>19</v>
      </c>
      <c r="V149" s="12" t="s">
        <v>19</v>
      </c>
      <c r="W149" s="14" t="s">
        <v>19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19</v>
      </c>
      <c r="AD149" t="s">
        <v>6</v>
      </c>
      <c r="AE149" t="s">
        <v>1082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1083</v>
      </c>
      <c r="B150" s="6" t="s">
        <v>1084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1085</v>
      </c>
      <c r="H150" s="7" t="s">
        <v>1086</v>
      </c>
      <c r="I150" s="7" t="s">
        <v>79</v>
      </c>
      <c r="J150" s="7" t="s">
        <v>2</v>
      </c>
      <c r="K150" s="7" t="s">
        <v>1087</v>
      </c>
      <c r="L150" s="7">
        <v>2</v>
      </c>
      <c r="M150" s="7">
        <v>1</v>
      </c>
      <c r="N150" s="7" t="s">
        <v>999</v>
      </c>
      <c r="O150" s="7" t="s">
        <v>915</v>
      </c>
      <c r="P150" s="7" t="s">
        <v>1088</v>
      </c>
      <c r="Q150" s="7"/>
      <c r="R150" s="12" t="s">
        <v>1089</v>
      </c>
      <c r="S150" s="14" t="s">
        <v>19</v>
      </c>
      <c r="T150" s="7"/>
      <c r="U150" s="12" t="s">
        <v>19</v>
      </c>
      <c r="V150" s="12" t="s">
        <v>1089</v>
      </c>
      <c r="W150" s="14" t="s">
        <v>459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1090</v>
      </c>
      <c r="AD150" t="s">
        <v>6</v>
      </c>
      <c r="AE150" t="s">
        <v>1091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1092</v>
      </c>
      <c r="B151" s="6" t="s">
        <v>1093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160</v>
      </c>
      <c r="H151" s="7" t="s">
        <v>161</v>
      </c>
      <c r="I151" s="7" t="s">
        <v>79</v>
      </c>
      <c r="J151" s="7" t="s">
        <v>2</v>
      </c>
      <c r="K151" s="7" t="s">
        <v>1094</v>
      </c>
      <c r="L151" s="7">
        <v>1</v>
      </c>
      <c r="M151" s="7">
        <v>3</v>
      </c>
      <c r="N151" s="7" t="s">
        <v>94</v>
      </c>
      <c r="O151" s="7" t="s">
        <v>660</v>
      </c>
      <c r="P151" s="7" t="s">
        <v>1088</v>
      </c>
      <c r="Q151" s="7"/>
      <c r="R151" s="12" t="s">
        <v>1095</v>
      </c>
      <c r="S151" s="14" t="s">
        <v>19</v>
      </c>
      <c r="T151" s="7"/>
      <c r="U151" s="12" t="s">
        <v>19</v>
      </c>
      <c r="V151" s="12" t="s">
        <v>1095</v>
      </c>
      <c r="W151" s="14" t="s">
        <v>1096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1097</v>
      </c>
      <c r="AD151" t="s">
        <v>6</v>
      </c>
      <c r="AE151" t="s">
        <v>130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1098</v>
      </c>
      <c r="B152" s="6" t="s">
        <v>1099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124</v>
      </c>
      <c r="H152" s="7" t="s">
        <v>125</v>
      </c>
      <c r="I152" s="7" t="s">
        <v>79</v>
      </c>
      <c r="J152" s="7" t="s">
        <v>2</v>
      </c>
      <c r="K152" s="7" t="s">
        <v>1100</v>
      </c>
      <c r="L152" s="7">
        <v>1</v>
      </c>
      <c r="M152" s="7">
        <v>1</v>
      </c>
      <c r="N152" s="7" t="s">
        <v>1101</v>
      </c>
      <c r="O152" s="7" t="s">
        <v>915</v>
      </c>
      <c r="P152" s="7" t="s">
        <v>1088</v>
      </c>
      <c r="Q152" s="7"/>
      <c r="R152" s="12" t="s">
        <v>1102</v>
      </c>
      <c r="S152" s="14" t="s">
        <v>19</v>
      </c>
      <c r="T152" s="7"/>
      <c r="U152" s="12" t="s">
        <v>19</v>
      </c>
      <c r="V152" s="12" t="s">
        <v>1102</v>
      </c>
      <c r="W152" s="14" t="s">
        <v>902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743</v>
      </c>
      <c r="AD152" t="s">
        <v>6</v>
      </c>
      <c r="AE152" t="s">
        <v>157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1103</v>
      </c>
      <c r="B153" s="6" t="s">
        <v>1104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160</v>
      </c>
      <c r="H153" s="7" t="s">
        <v>161</v>
      </c>
      <c r="I153" s="7" t="s">
        <v>79</v>
      </c>
      <c r="J153" s="7" t="s">
        <v>2</v>
      </c>
      <c r="K153" s="7" t="s">
        <v>928</v>
      </c>
      <c r="L153" s="7">
        <v>1</v>
      </c>
      <c r="M153" s="7">
        <v>1</v>
      </c>
      <c r="N153" s="7" t="s">
        <v>503</v>
      </c>
      <c r="O153" s="7" t="s">
        <v>915</v>
      </c>
      <c r="P153" s="7" t="s">
        <v>1088</v>
      </c>
      <c r="Q153" s="7"/>
      <c r="R153" s="12" t="s">
        <v>523</v>
      </c>
      <c r="S153" s="14" t="s">
        <v>19</v>
      </c>
      <c r="T153" s="7"/>
      <c r="U153" s="12" t="s">
        <v>19</v>
      </c>
      <c r="V153" s="12" t="s">
        <v>523</v>
      </c>
      <c r="W153" s="14" t="s">
        <v>1105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1106</v>
      </c>
      <c r="AD153" t="s">
        <v>6</v>
      </c>
      <c r="AE153" t="s">
        <v>563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1107</v>
      </c>
      <c r="B154" s="6" t="s">
        <v>1108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827</v>
      </c>
      <c r="H154" s="7" t="s">
        <v>828</v>
      </c>
      <c r="I154" s="7" t="s">
        <v>79</v>
      </c>
      <c r="J154" s="7" t="s">
        <v>2</v>
      </c>
      <c r="K154" s="7" t="s">
        <v>1109</v>
      </c>
      <c r="L154" s="7">
        <v>1</v>
      </c>
      <c r="M154" s="7">
        <v>2</v>
      </c>
      <c r="N154" s="7" t="s">
        <v>145</v>
      </c>
      <c r="O154" s="7" t="s">
        <v>757</v>
      </c>
      <c r="P154" s="7" t="s">
        <v>1088</v>
      </c>
      <c r="Q154" s="7"/>
      <c r="R154" s="12" t="s">
        <v>1110</v>
      </c>
      <c r="S154" s="14" t="s">
        <v>19</v>
      </c>
      <c r="T154" s="7"/>
      <c r="U154" s="12" t="s">
        <v>19</v>
      </c>
      <c r="V154" s="12" t="s">
        <v>1110</v>
      </c>
      <c r="W154" s="14" t="s">
        <v>330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1111</v>
      </c>
      <c r="AD154" t="s">
        <v>6</v>
      </c>
      <c r="AE154" t="s">
        <v>222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1112</v>
      </c>
      <c r="B155" s="6" t="s">
        <v>1113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1114</v>
      </c>
      <c r="H155" s="7" t="s">
        <v>1115</v>
      </c>
      <c r="I155" s="7" t="s">
        <v>79</v>
      </c>
      <c r="J155" s="7" t="s">
        <v>2</v>
      </c>
      <c r="K155" s="7" t="s">
        <v>1116</v>
      </c>
      <c r="L155" s="7">
        <v>1</v>
      </c>
      <c r="M155" s="7">
        <v>1</v>
      </c>
      <c r="N155" s="7" t="s">
        <v>353</v>
      </c>
      <c r="O155" s="7" t="s">
        <v>915</v>
      </c>
      <c r="P155" s="7" t="s">
        <v>1088</v>
      </c>
      <c r="Q155" s="7"/>
      <c r="R155" s="12" t="s">
        <v>425</v>
      </c>
      <c r="S155" s="14" t="s">
        <v>19</v>
      </c>
      <c r="T155" s="7"/>
      <c r="U155" s="12" t="s">
        <v>19</v>
      </c>
      <c r="V155" s="12" t="s">
        <v>425</v>
      </c>
      <c r="W155" s="14" t="s">
        <v>184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843</v>
      </c>
      <c r="AD155" t="s">
        <v>6</v>
      </c>
      <c r="AE155" t="s">
        <v>1117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1118</v>
      </c>
      <c r="B156" s="6" t="s">
        <v>1119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827</v>
      </c>
      <c r="H156" s="7" t="s">
        <v>828</v>
      </c>
      <c r="I156" s="7" t="s">
        <v>79</v>
      </c>
      <c r="J156" s="7" t="s">
        <v>2</v>
      </c>
      <c r="K156" s="7" t="s">
        <v>1120</v>
      </c>
      <c r="L156" s="7">
        <v>1</v>
      </c>
      <c r="M156" s="7">
        <v>1</v>
      </c>
      <c r="N156" s="7" t="s">
        <v>145</v>
      </c>
      <c r="O156" s="7" t="s">
        <v>915</v>
      </c>
      <c r="P156" s="7" t="s">
        <v>1088</v>
      </c>
      <c r="Q156" s="7"/>
      <c r="R156" s="12" t="s">
        <v>1121</v>
      </c>
      <c r="S156" s="14" t="s">
        <v>19</v>
      </c>
      <c r="T156" s="7"/>
      <c r="U156" s="12" t="s">
        <v>19</v>
      </c>
      <c r="V156" s="12" t="s">
        <v>1121</v>
      </c>
      <c r="W156" s="14" t="s">
        <v>424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1122</v>
      </c>
      <c r="AD156" t="s">
        <v>6</v>
      </c>
      <c r="AE156" t="s">
        <v>1123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1124</v>
      </c>
      <c r="B157" s="6" t="s">
        <v>1125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369</v>
      </c>
      <c r="H157" s="7" t="s">
        <v>370</v>
      </c>
      <c r="I157" s="7" t="s">
        <v>79</v>
      </c>
      <c r="J157" s="7" t="s">
        <v>2</v>
      </c>
      <c r="K157" s="7" t="s">
        <v>1126</v>
      </c>
      <c r="L157" s="7">
        <v>1</v>
      </c>
      <c r="M157" s="7">
        <v>1</v>
      </c>
      <c r="N157" s="7" t="s">
        <v>145</v>
      </c>
      <c r="O157" s="7" t="s">
        <v>915</v>
      </c>
      <c r="P157" s="7" t="s">
        <v>1088</v>
      </c>
      <c r="Q157" s="7"/>
      <c r="R157" s="12" t="s">
        <v>1127</v>
      </c>
      <c r="S157" s="14" t="s">
        <v>19</v>
      </c>
      <c r="T157" s="7"/>
      <c r="U157" s="12" t="s">
        <v>19</v>
      </c>
      <c r="V157" s="12" t="s">
        <v>1127</v>
      </c>
      <c r="W157" s="14" t="s">
        <v>951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1128</v>
      </c>
      <c r="AD157" t="s">
        <v>6</v>
      </c>
      <c r="AE157" t="s">
        <v>1129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1130</v>
      </c>
      <c r="B158" s="6" t="s">
        <v>1131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180</v>
      </c>
      <c r="H158" s="7" t="s">
        <v>181</v>
      </c>
      <c r="I158" s="7" t="s">
        <v>79</v>
      </c>
      <c r="J158" s="7" t="s">
        <v>2</v>
      </c>
      <c r="K158" s="7" t="s">
        <v>1132</v>
      </c>
      <c r="L158" s="7">
        <v>1</v>
      </c>
      <c r="M158" s="7">
        <v>1</v>
      </c>
      <c r="N158" s="7" t="s">
        <v>228</v>
      </c>
      <c r="O158" s="7" t="s">
        <v>915</v>
      </c>
      <c r="P158" s="7" t="s">
        <v>1088</v>
      </c>
      <c r="Q158" s="7"/>
      <c r="R158" s="12" t="s">
        <v>555</v>
      </c>
      <c r="S158" s="14" t="s">
        <v>19</v>
      </c>
      <c r="T158" s="7"/>
      <c r="U158" s="12" t="s">
        <v>19</v>
      </c>
      <c r="V158" s="12" t="s">
        <v>555</v>
      </c>
      <c r="W158" s="14" t="s">
        <v>184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473</v>
      </c>
      <c r="AD158" t="s">
        <v>6</v>
      </c>
      <c r="AE158" t="s">
        <v>193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1133</v>
      </c>
      <c r="B159" s="6" t="s">
        <v>1134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199</v>
      </c>
      <c r="H159" s="7" t="s">
        <v>200</v>
      </c>
      <c r="I159" s="7" t="s">
        <v>79</v>
      </c>
      <c r="J159" s="7" t="s">
        <v>2</v>
      </c>
      <c r="K159" s="7" t="s">
        <v>1135</v>
      </c>
      <c r="L159" s="7">
        <v>1</v>
      </c>
      <c r="M159" s="7">
        <v>3</v>
      </c>
      <c r="N159" s="7" t="s">
        <v>82</v>
      </c>
      <c r="O159" s="7" t="s">
        <v>660</v>
      </c>
      <c r="P159" s="7" t="s">
        <v>1088</v>
      </c>
      <c r="Q159" s="7"/>
      <c r="R159" s="12" t="s">
        <v>1136</v>
      </c>
      <c r="S159" s="14" t="s">
        <v>19</v>
      </c>
      <c r="T159" s="7"/>
      <c r="U159" s="12" t="s">
        <v>19</v>
      </c>
      <c r="V159" s="12" t="s">
        <v>1136</v>
      </c>
      <c r="W159" s="14" t="s">
        <v>555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1137</v>
      </c>
      <c r="AD159" t="s">
        <v>6</v>
      </c>
      <c r="AE159" t="s">
        <v>205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1138</v>
      </c>
      <c r="B160" s="6" t="s">
        <v>1139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180</v>
      </c>
      <c r="H160" s="7" t="s">
        <v>181</v>
      </c>
      <c r="I160" s="7" t="s">
        <v>79</v>
      </c>
      <c r="J160" s="7" t="s">
        <v>2</v>
      </c>
      <c r="K160" s="7" t="s">
        <v>1140</v>
      </c>
      <c r="L160" s="7">
        <v>1</v>
      </c>
      <c r="M160" s="7">
        <v>1</v>
      </c>
      <c r="N160" s="7" t="s">
        <v>228</v>
      </c>
      <c r="O160" s="7" t="s">
        <v>915</v>
      </c>
      <c r="P160" s="7" t="s">
        <v>1088</v>
      </c>
      <c r="Q160" s="7"/>
      <c r="R160" s="12" t="s">
        <v>555</v>
      </c>
      <c r="S160" s="14" t="s">
        <v>19</v>
      </c>
      <c r="T160" s="7"/>
      <c r="U160" s="12" t="s">
        <v>19</v>
      </c>
      <c r="V160" s="12" t="s">
        <v>555</v>
      </c>
      <c r="W160" s="14" t="s">
        <v>184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473</v>
      </c>
      <c r="AD160" t="s">
        <v>6</v>
      </c>
      <c r="AE160" t="s">
        <v>193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1141</v>
      </c>
      <c r="B161" s="6" t="s">
        <v>1142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180</v>
      </c>
      <c r="H161" s="7" t="s">
        <v>181</v>
      </c>
      <c r="I161" s="7" t="s">
        <v>79</v>
      </c>
      <c r="J161" s="7" t="s">
        <v>2</v>
      </c>
      <c r="K161" s="7" t="s">
        <v>1143</v>
      </c>
      <c r="L161" s="7">
        <v>1</v>
      </c>
      <c r="M161" s="7">
        <v>1</v>
      </c>
      <c r="N161" s="7" t="s">
        <v>228</v>
      </c>
      <c r="O161" s="7" t="s">
        <v>915</v>
      </c>
      <c r="P161" s="7" t="s">
        <v>1088</v>
      </c>
      <c r="Q161" s="7"/>
      <c r="R161" s="12" t="s">
        <v>555</v>
      </c>
      <c r="S161" s="14" t="s">
        <v>19</v>
      </c>
      <c r="T161" s="7"/>
      <c r="U161" s="12" t="s">
        <v>19</v>
      </c>
      <c r="V161" s="12" t="s">
        <v>555</v>
      </c>
      <c r="W161" s="14" t="s">
        <v>184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473</v>
      </c>
      <c r="AD161" t="s">
        <v>6</v>
      </c>
      <c r="AE161" t="s">
        <v>193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1144</v>
      </c>
      <c r="B162" s="6" t="s">
        <v>1145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1146</v>
      </c>
      <c r="H162" s="7" t="s">
        <v>1147</v>
      </c>
      <c r="I162" s="7" t="s">
        <v>79</v>
      </c>
      <c r="J162" s="7" t="s">
        <v>2</v>
      </c>
      <c r="K162" s="7" t="s">
        <v>1148</v>
      </c>
      <c r="L162" s="7">
        <v>1</v>
      </c>
      <c r="M162" s="7">
        <v>5</v>
      </c>
      <c r="N162" s="7" t="s">
        <v>106</v>
      </c>
      <c r="O162" s="7" t="s">
        <v>346</v>
      </c>
      <c r="P162" s="7" t="s">
        <v>1088</v>
      </c>
      <c r="Q162" s="7"/>
      <c r="R162" s="12" t="s">
        <v>1149</v>
      </c>
      <c r="S162" s="14" t="s">
        <v>19</v>
      </c>
      <c r="T162" s="7"/>
      <c r="U162" s="12" t="s">
        <v>19</v>
      </c>
      <c r="V162" s="12" t="s">
        <v>1149</v>
      </c>
      <c r="W162" s="14" t="s">
        <v>303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1150</v>
      </c>
      <c r="AD162" t="s">
        <v>6</v>
      </c>
      <c r="AE162" t="s">
        <v>222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1151</v>
      </c>
      <c r="B163" s="6" t="s">
        <v>1152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1153</v>
      </c>
      <c r="H163" s="7" t="s">
        <v>1154</v>
      </c>
      <c r="I163" s="7" t="s">
        <v>79</v>
      </c>
      <c r="J163" s="7" t="s">
        <v>2</v>
      </c>
      <c r="K163" s="7" t="s">
        <v>1155</v>
      </c>
      <c r="L163" s="7">
        <v>1</v>
      </c>
      <c r="M163" s="7">
        <v>1</v>
      </c>
      <c r="N163" s="7" t="s">
        <v>163</v>
      </c>
      <c r="O163" s="7" t="s">
        <v>915</v>
      </c>
      <c r="P163" s="7" t="s">
        <v>1088</v>
      </c>
      <c r="Q163" s="7"/>
      <c r="R163" s="12" t="s">
        <v>1156</v>
      </c>
      <c r="S163" s="14" t="s">
        <v>19</v>
      </c>
      <c r="T163" s="7"/>
      <c r="U163" s="12" t="s">
        <v>19</v>
      </c>
      <c r="V163" s="12" t="s">
        <v>1156</v>
      </c>
      <c r="W163" s="14" t="s">
        <v>1157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1158</v>
      </c>
      <c r="AD163" t="s">
        <v>6</v>
      </c>
      <c r="AE163" t="s">
        <v>157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1159</v>
      </c>
      <c r="B164" s="6" t="s">
        <v>1160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217</v>
      </c>
      <c r="H164" s="7" t="s">
        <v>218</v>
      </c>
      <c r="I164" s="7" t="s">
        <v>79</v>
      </c>
      <c r="J164" s="7" t="s">
        <v>2</v>
      </c>
      <c r="K164" s="7" t="s">
        <v>1161</v>
      </c>
      <c r="L164" s="7">
        <v>1</v>
      </c>
      <c r="M164" s="7">
        <v>5</v>
      </c>
      <c r="N164" s="7" t="s">
        <v>95</v>
      </c>
      <c r="O164" s="7" t="s">
        <v>346</v>
      </c>
      <c r="P164" s="7" t="s">
        <v>1088</v>
      </c>
      <c r="Q164" s="7"/>
      <c r="R164" s="12" t="s">
        <v>1162</v>
      </c>
      <c r="S164" s="14" t="s">
        <v>19</v>
      </c>
      <c r="T164" s="7"/>
      <c r="U164" s="12" t="s">
        <v>19</v>
      </c>
      <c r="V164" s="12" t="s">
        <v>1162</v>
      </c>
      <c r="W164" s="14" t="s">
        <v>1163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1164</v>
      </c>
      <c r="AD164" t="s">
        <v>6</v>
      </c>
      <c r="AE164" t="s">
        <v>222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1165</v>
      </c>
      <c r="B165" s="6" t="s">
        <v>1166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1167</v>
      </c>
      <c r="H165" s="7" t="s">
        <v>1168</v>
      </c>
      <c r="I165" s="7" t="s">
        <v>79</v>
      </c>
      <c r="J165" s="7" t="s">
        <v>2</v>
      </c>
      <c r="K165" s="7" t="s">
        <v>1169</v>
      </c>
      <c r="L165" s="7">
        <v>1</v>
      </c>
      <c r="M165" s="7">
        <v>1</v>
      </c>
      <c r="N165" s="7" t="s">
        <v>117</v>
      </c>
      <c r="O165" s="7" t="s">
        <v>915</v>
      </c>
      <c r="P165" s="7" t="s">
        <v>1088</v>
      </c>
      <c r="Q165" s="7"/>
      <c r="R165" s="12" t="s">
        <v>1170</v>
      </c>
      <c r="S165" s="14" t="s">
        <v>19</v>
      </c>
      <c r="T165" s="7"/>
      <c r="U165" s="12" t="s">
        <v>19</v>
      </c>
      <c r="V165" s="12" t="s">
        <v>1170</v>
      </c>
      <c r="W165" s="14" t="s">
        <v>1171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1172</v>
      </c>
      <c r="AD165" t="s">
        <v>6</v>
      </c>
      <c r="AE165" t="s">
        <v>1173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1174</v>
      </c>
      <c r="B166" s="6" t="s">
        <v>1175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798</v>
      </c>
      <c r="H166" s="7" t="s">
        <v>799</v>
      </c>
      <c r="I166" s="7" t="s">
        <v>79</v>
      </c>
      <c r="J166" s="7" t="s">
        <v>2</v>
      </c>
      <c r="K166" s="7" t="s">
        <v>1176</v>
      </c>
      <c r="L166" s="7">
        <v>1</v>
      </c>
      <c r="M166" s="7">
        <v>3</v>
      </c>
      <c r="N166" s="7" t="s">
        <v>346</v>
      </c>
      <c r="O166" s="7" t="s">
        <v>660</v>
      </c>
      <c r="P166" s="7" t="s">
        <v>1088</v>
      </c>
      <c r="Q166" s="7"/>
      <c r="R166" s="12" t="s">
        <v>1177</v>
      </c>
      <c r="S166" s="14" t="s">
        <v>19</v>
      </c>
      <c r="T166" s="7"/>
      <c r="U166" s="12" t="s">
        <v>19</v>
      </c>
      <c r="V166" s="12" t="s">
        <v>1177</v>
      </c>
      <c r="W166" s="14" t="s">
        <v>1178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1179</v>
      </c>
      <c r="AD166" t="s">
        <v>6</v>
      </c>
      <c r="AE166" t="s">
        <v>222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1180</v>
      </c>
      <c r="B167" s="6" t="s">
        <v>1181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299</v>
      </c>
      <c r="H167" s="7" t="s">
        <v>300</v>
      </c>
      <c r="I167" s="7" t="s">
        <v>79</v>
      </c>
      <c r="J167" s="7" t="s">
        <v>2</v>
      </c>
      <c r="K167" s="7" t="s">
        <v>1182</v>
      </c>
      <c r="L167" s="7">
        <v>1</v>
      </c>
      <c r="M167" s="7">
        <v>3</v>
      </c>
      <c r="N167" s="7" t="s">
        <v>83</v>
      </c>
      <c r="O167" s="7" t="s">
        <v>660</v>
      </c>
      <c r="P167" s="7" t="s">
        <v>1088</v>
      </c>
      <c r="Q167" s="7"/>
      <c r="R167" s="12" t="s">
        <v>1183</v>
      </c>
      <c r="S167" s="14" t="s">
        <v>19</v>
      </c>
      <c r="T167" s="7"/>
      <c r="U167" s="12" t="s">
        <v>19</v>
      </c>
      <c r="V167" s="12" t="s">
        <v>1183</v>
      </c>
      <c r="W167" s="14" t="s">
        <v>812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1184</v>
      </c>
      <c r="AD167" t="s">
        <v>6</v>
      </c>
      <c r="AE167" t="s">
        <v>305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1185</v>
      </c>
      <c r="B168" s="6" t="s">
        <v>1186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1187</v>
      </c>
      <c r="H168" s="7" t="s">
        <v>1188</v>
      </c>
      <c r="I168" s="7" t="s">
        <v>79</v>
      </c>
      <c r="J168" s="7" t="s">
        <v>2</v>
      </c>
      <c r="K168" s="7" t="s">
        <v>1189</v>
      </c>
      <c r="L168" s="7">
        <v>1</v>
      </c>
      <c r="M168" s="7">
        <v>1</v>
      </c>
      <c r="N168" s="7" t="s">
        <v>228</v>
      </c>
      <c r="O168" s="7" t="s">
        <v>915</v>
      </c>
      <c r="P168" s="7" t="s">
        <v>1088</v>
      </c>
      <c r="Q168" s="7"/>
      <c r="R168" s="12" t="s">
        <v>1190</v>
      </c>
      <c r="S168" s="14" t="s">
        <v>19</v>
      </c>
      <c r="T168" s="7"/>
      <c r="U168" s="12" t="s">
        <v>19</v>
      </c>
      <c r="V168" s="12" t="s">
        <v>1190</v>
      </c>
      <c r="W168" s="14" t="s">
        <v>321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1191</v>
      </c>
      <c r="AD168" t="s">
        <v>6</v>
      </c>
      <c r="AE168" t="s">
        <v>1192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1193</v>
      </c>
      <c r="B169" s="6" t="s">
        <v>1194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849</v>
      </c>
      <c r="H169" s="7" t="s">
        <v>850</v>
      </c>
      <c r="I169" s="7" t="s">
        <v>79</v>
      </c>
      <c r="J169" s="7" t="s">
        <v>2</v>
      </c>
      <c r="K169" s="7" t="s">
        <v>851</v>
      </c>
      <c r="L169" s="7">
        <v>1</v>
      </c>
      <c r="M169" s="7">
        <v>2</v>
      </c>
      <c r="N169" s="7" t="s">
        <v>153</v>
      </c>
      <c r="O169" s="7" t="s">
        <v>757</v>
      </c>
      <c r="P169" s="7" t="s">
        <v>1088</v>
      </c>
      <c r="Q169" s="7"/>
      <c r="R169" s="12" t="s">
        <v>1195</v>
      </c>
      <c r="S169" s="14" t="s">
        <v>19</v>
      </c>
      <c r="T169" s="7"/>
      <c r="U169" s="12" t="s">
        <v>19</v>
      </c>
      <c r="V169" s="12" t="s">
        <v>1195</v>
      </c>
      <c r="W169" s="14" t="s">
        <v>831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1196</v>
      </c>
      <c r="AD169" t="s">
        <v>6</v>
      </c>
      <c r="AE169" t="s">
        <v>232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1197</v>
      </c>
      <c r="B170" s="6" t="s">
        <v>1198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1199</v>
      </c>
      <c r="H170" s="7" t="s">
        <v>1200</v>
      </c>
      <c r="I170" s="7" t="s">
        <v>79</v>
      </c>
      <c r="J170" s="7" t="s">
        <v>2</v>
      </c>
      <c r="K170" s="7" t="s">
        <v>1201</v>
      </c>
      <c r="L170" s="7">
        <v>1</v>
      </c>
      <c r="M170" s="7">
        <v>1</v>
      </c>
      <c r="N170" s="7" t="s">
        <v>83</v>
      </c>
      <c r="O170" s="7" t="s">
        <v>915</v>
      </c>
      <c r="P170" s="7" t="s">
        <v>1088</v>
      </c>
      <c r="Q170" s="7"/>
      <c r="R170" s="12" t="s">
        <v>1202</v>
      </c>
      <c r="S170" s="14" t="s">
        <v>19</v>
      </c>
      <c r="T170" s="7"/>
      <c r="U170" s="12" t="s">
        <v>19</v>
      </c>
      <c r="V170" s="12" t="s">
        <v>1202</v>
      </c>
      <c r="W170" s="14" t="s">
        <v>1203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1204</v>
      </c>
      <c r="AD170" t="s">
        <v>6</v>
      </c>
      <c r="AE170" t="s">
        <v>1205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1206</v>
      </c>
      <c r="B171" s="6" t="s">
        <v>1207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1208</v>
      </c>
      <c r="H171" s="7" t="s">
        <v>1209</v>
      </c>
      <c r="I171" s="7" t="s">
        <v>79</v>
      </c>
      <c r="J171" s="7" t="s">
        <v>2</v>
      </c>
      <c r="K171" s="7" t="s">
        <v>1210</v>
      </c>
      <c r="L171" s="7">
        <v>1</v>
      </c>
      <c r="M171" s="7">
        <v>1</v>
      </c>
      <c r="N171" s="7" t="s">
        <v>915</v>
      </c>
      <c r="O171" s="7" t="s">
        <v>915</v>
      </c>
      <c r="P171" s="7" t="s">
        <v>1088</v>
      </c>
      <c r="Q171" s="7"/>
      <c r="R171" s="12" t="s">
        <v>1211</v>
      </c>
      <c r="S171" s="14" t="s">
        <v>19</v>
      </c>
      <c r="T171" s="7"/>
      <c r="U171" s="12" t="s">
        <v>19</v>
      </c>
      <c r="V171" s="12" t="s">
        <v>1211</v>
      </c>
      <c r="W171" s="14" t="s">
        <v>184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1212</v>
      </c>
      <c r="AD171" t="s">
        <v>6</v>
      </c>
      <c r="AE171" t="s">
        <v>918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1213</v>
      </c>
      <c r="B172" s="6" t="s">
        <v>1214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1215</v>
      </c>
      <c r="H172" s="7" t="s">
        <v>1216</v>
      </c>
      <c r="I172" s="7" t="s">
        <v>79</v>
      </c>
      <c r="J172" s="7" t="s">
        <v>2</v>
      </c>
      <c r="K172" s="7" t="s">
        <v>1217</v>
      </c>
      <c r="L172" s="7">
        <v>1</v>
      </c>
      <c r="M172" s="7">
        <v>1</v>
      </c>
      <c r="N172" s="7" t="s">
        <v>915</v>
      </c>
      <c r="O172" s="7" t="s">
        <v>915</v>
      </c>
      <c r="P172" s="7" t="s">
        <v>1088</v>
      </c>
      <c r="Q172" s="7"/>
      <c r="R172" s="12" t="s">
        <v>1218</v>
      </c>
      <c r="S172" s="14" t="s">
        <v>19</v>
      </c>
      <c r="T172" s="7"/>
      <c r="U172" s="12" t="s">
        <v>19</v>
      </c>
      <c r="V172" s="12" t="s">
        <v>1218</v>
      </c>
      <c r="W172" s="14" t="s">
        <v>744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1219</v>
      </c>
      <c r="AD172" t="s">
        <v>6</v>
      </c>
      <c r="AE172" t="s">
        <v>193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1220</v>
      </c>
      <c r="B173" s="6" t="s">
        <v>1221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1222</v>
      </c>
      <c r="H173" s="7" t="s">
        <v>1223</v>
      </c>
      <c r="I173" s="7" t="s">
        <v>79</v>
      </c>
      <c r="J173" s="7" t="s">
        <v>2</v>
      </c>
      <c r="K173" s="7" t="s">
        <v>1224</v>
      </c>
      <c r="L173" s="7">
        <v>1</v>
      </c>
      <c r="M173" s="7">
        <v>1</v>
      </c>
      <c r="N173" s="7" t="s">
        <v>915</v>
      </c>
      <c r="O173" s="7" t="s">
        <v>915</v>
      </c>
      <c r="P173" s="7" t="s">
        <v>1088</v>
      </c>
      <c r="Q173" s="7"/>
      <c r="R173" s="12" t="s">
        <v>1225</v>
      </c>
      <c r="S173" s="14" t="s">
        <v>19</v>
      </c>
      <c r="T173" s="7"/>
      <c r="U173" s="12" t="s">
        <v>19</v>
      </c>
      <c r="V173" s="12" t="s">
        <v>1225</v>
      </c>
      <c r="W173" s="14" t="s">
        <v>1226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1227</v>
      </c>
      <c r="AD173" t="s">
        <v>6</v>
      </c>
      <c r="AE173" t="s">
        <v>654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1228</v>
      </c>
      <c r="B174" s="6" t="s">
        <v>1229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1230</v>
      </c>
      <c r="H174" s="7" t="s">
        <v>1231</v>
      </c>
      <c r="I174" s="7" t="s">
        <v>79</v>
      </c>
      <c r="J174" s="7" t="s">
        <v>2</v>
      </c>
      <c r="K174" s="7" t="s">
        <v>1232</v>
      </c>
      <c r="L174" s="7">
        <v>1</v>
      </c>
      <c r="M174" s="7">
        <v>1</v>
      </c>
      <c r="N174" s="7" t="s">
        <v>757</v>
      </c>
      <c r="O174" s="7" t="s">
        <v>915</v>
      </c>
      <c r="P174" s="7" t="s">
        <v>1088</v>
      </c>
      <c r="Q174" s="7"/>
      <c r="R174" s="12" t="s">
        <v>1233</v>
      </c>
      <c r="S174" s="14" t="s">
        <v>19</v>
      </c>
      <c r="T174" s="7"/>
      <c r="U174" s="12" t="s">
        <v>19</v>
      </c>
      <c r="V174" s="12" t="s">
        <v>1233</v>
      </c>
      <c r="W174" s="14" t="s">
        <v>888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1234</v>
      </c>
      <c r="AD174" t="s">
        <v>6</v>
      </c>
      <c r="AE174" t="s">
        <v>1235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1236</v>
      </c>
      <c r="B175" s="6" t="s">
        <v>1237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1238</v>
      </c>
      <c r="H175" s="7" t="s">
        <v>1239</v>
      </c>
      <c r="I175" s="7" t="s">
        <v>79</v>
      </c>
      <c r="J175" s="7" t="s">
        <v>2</v>
      </c>
      <c r="K175" s="7" t="s">
        <v>1240</v>
      </c>
      <c r="L175" s="7">
        <v>1</v>
      </c>
      <c r="M175" s="7">
        <v>2</v>
      </c>
      <c r="N175" s="7" t="s">
        <v>915</v>
      </c>
      <c r="O175" s="7" t="s">
        <v>1088</v>
      </c>
      <c r="P175" s="7" t="s">
        <v>651</v>
      </c>
      <c r="Q175" s="7"/>
      <c r="R175" s="12" t="s">
        <v>1241</v>
      </c>
      <c r="S175" s="14" t="s">
        <v>1241</v>
      </c>
      <c r="T175" s="7" t="s">
        <v>1242</v>
      </c>
      <c r="U175" s="12" t="s">
        <v>19</v>
      </c>
      <c r="V175" s="12" t="s">
        <v>19</v>
      </c>
      <c r="W175" s="14" t="s">
        <v>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19</v>
      </c>
      <c r="AD175" t="s">
        <v>6</v>
      </c>
      <c r="AE175" t="s">
        <v>1243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1244</v>
      </c>
      <c r="B176" s="6" t="s">
        <v>1245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217</v>
      </c>
      <c r="H176" s="7" t="s">
        <v>218</v>
      </c>
      <c r="I176" s="7" t="s">
        <v>79</v>
      </c>
      <c r="J176" s="7" t="s">
        <v>2</v>
      </c>
      <c r="K176" s="7" t="s">
        <v>1246</v>
      </c>
      <c r="L176" s="7">
        <v>1</v>
      </c>
      <c r="M176" s="7">
        <v>2</v>
      </c>
      <c r="N176" s="7" t="s">
        <v>660</v>
      </c>
      <c r="O176" s="7" t="s">
        <v>757</v>
      </c>
      <c r="P176" s="7" t="s">
        <v>1088</v>
      </c>
      <c r="Q176" s="7"/>
      <c r="R176" s="12" t="s">
        <v>1247</v>
      </c>
      <c r="S176" s="14" t="s">
        <v>19</v>
      </c>
      <c r="T176" s="7"/>
      <c r="U176" s="12" t="s">
        <v>19</v>
      </c>
      <c r="V176" s="12" t="s">
        <v>1247</v>
      </c>
      <c r="W176" s="14" t="s">
        <v>1248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1249</v>
      </c>
      <c r="AD176" t="s">
        <v>6</v>
      </c>
      <c r="AE176" t="s">
        <v>222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1250</v>
      </c>
      <c r="B177" s="6" t="s">
        <v>1251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217</v>
      </c>
      <c r="H177" s="7" t="s">
        <v>218</v>
      </c>
      <c r="I177" s="7" t="s">
        <v>79</v>
      </c>
      <c r="J177" s="7" t="s">
        <v>2</v>
      </c>
      <c r="K177" s="7" t="s">
        <v>1252</v>
      </c>
      <c r="L177" s="7">
        <v>1</v>
      </c>
      <c r="M177" s="7">
        <v>2</v>
      </c>
      <c r="N177" s="7" t="s">
        <v>757</v>
      </c>
      <c r="O177" s="7" t="s">
        <v>757</v>
      </c>
      <c r="P177" s="7" t="s">
        <v>1088</v>
      </c>
      <c r="Q177" s="7"/>
      <c r="R177" s="12" t="s">
        <v>1247</v>
      </c>
      <c r="S177" s="14" t="s">
        <v>19</v>
      </c>
      <c r="T177" s="7"/>
      <c r="U177" s="12" t="s">
        <v>19</v>
      </c>
      <c r="V177" s="12" t="s">
        <v>1247</v>
      </c>
      <c r="W177" s="14" t="s">
        <v>1248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1249</v>
      </c>
      <c r="AD177" t="s">
        <v>6</v>
      </c>
      <c r="AE177" t="s">
        <v>222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1253</v>
      </c>
      <c r="B178" s="6" t="s">
        <v>1254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299</v>
      </c>
      <c r="H178" s="7" t="s">
        <v>300</v>
      </c>
      <c r="I178" s="7" t="s">
        <v>79</v>
      </c>
      <c r="J178" s="7" t="s">
        <v>2</v>
      </c>
      <c r="K178" s="7" t="s">
        <v>1047</v>
      </c>
      <c r="L178" s="7">
        <v>1</v>
      </c>
      <c r="M178" s="7">
        <v>1</v>
      </c>
      <c r="N178" s="7" t="s">
        <v>915</v>
      </c>
      <c r="O178" s="7" t="s">
        <v>915</v>
      </c>
      <c r="P178" s="7" t="s">
        <v>1088</v>
      </c>
      <c r="Q178" s="7"/>
      <c r="R178" s="12" t="s">
        <v>1048</v>
      </c>
      <c r="S178" s="14" t="s">
        <v>19</v>
      </c>
      <c r="T178" s="7"/>
      <c r="U178" s="12" t="s">
        <v>19</v>
      </c>
      <c r="V178" s="12" t="s">
        <v>1048</v>
      </c>
      <c r="W178" s="14" t="s">
        <v>1049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1050</v>
      </c>
      <c r="AD178" t="s">
        <v>6</v>
      </c>
      <c r="AE178" t="s">
        <v>654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1255</v>
      </c>
      <c r="B179" s="6" t="s">
        <v>1256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1257</v>
      </c>
      <c r="H179" s="7" t="s">
        <v>1258</v>
      </c>
      <c r="I179" s="7" t="s">
        <v>79</v>
      </c>
      <c r="J179" s="7" t="s">
        <v>2</v>
      </c>
      <c r="K179" s="7" t="s">
        <v>1259</v>
      </c>
      <c r="L179" s="7">
        <v>1</v>
      </c>
      <c r="M179" s="7">
        <v>1</v>
      </c>
      <c r="N179" s="7" t="s">
        <v>915</v>
      </c>
      <c r="O179" s="7" t="s">
        <v>915</v>
      </c>
      <c r="P179" s="7" t="s">
        <v>1088</v>
      </c>
      <c r="Q179" s="7"/>
      <c r="R179" s="12" t="s">
        <v>1260</v>
      </c>
      <c r="S179" s="14" t="s">
        <v>19</v>
      </c>
      <c r="T179" s="7"/>
      <c r="U179" s="12" t="s">
        <v>19</v>
      </c>
      <c r="V179" s="12" t="s">
        <v>1260</v>
      </c>
      <c r="W179" s="14" t="s">
        <v>951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1261</v>
      </c>
      <c r="AD179" t="s">
        <v>6</v>
      </c>
      <c r="AE179" t="s">
        <v>1262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1263</v>
      </c>
      <c r="B180" s="6" t="s">
        <v>1264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1257</v>
      </c>
      <c r="H180" s="7" t="s">
        <v>1258</v>
      </c>
      <c r="I180" s="7" t="s">
        <v>79</v>
      </c>
      <c r="J180" s="7" t="s">
        <v>2</v>
      </c>
      <c r="K180" s="7" t="s">
        <v>1265</v>
      </c>
      <c r="L180" s="7">
        <v>1</v>
      </c>
      <c r="M180" s="7">
        <v>1</v>
      </c>
      <c r="N180" s="7" t="s">
        <v>915</v>
      </c>
      <c r="O180" s="7" t="s">
        <v>915</v>
      </c>
      <c r="P180" s="7" t="s">
        <v>1088</v>
      </c>
      <c r="Q180" s="7"/>
      <c r="R180" s="12" t="s">
        <v>1266</v>
      </c>
      <c r="S180" s="14" t="s">
        <v>19</v>
      </c>
      <c r="T180" s="7"/>
      <c r="U180" s="12" t="s">
        <v>19</v>
      </c>
      <c r="V180" s="12" t="s">
        <v>1266</v>
      </c>
      <c r="W180" s="14" t="s">
        <v>1267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1268</v>
      </c>
      <c r="AD180" t="s">
        <v>6</v>
      </c>
      <c r="AE180" t="s">
        <v>1269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1270</v>
      </c>
      <c r="B181" s="6" t="s">
        <v>1271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1272</v>
      </c>
      <c r="H181" s="7" t="s">
        <v>1273</v>
      </c>
      <c r="I181" s="7" t="s">
        <v>79</v>
      </c>
      <c r="J181" s="7" t="s">
        <v>2</v>
      </c>
      <c r="K181" s="7" t="s">
        <v>1274</v>
      </c>
      <c r="L181" s="7">
        <v>1</v>
      </c>
      <c r="M181" s="7">
        <v>1</v>
      </c>
      <c r="N181" s="7" t="s">
        <v>757</v>
      </c>
      <c r="O181" s="7" t="s">
        <v>915</v>
      </c>
      <c r="P181" s="7" t="s">
        <v>1088</v>
      </c>
      <c r="Q181" s="7"/>
      <c r="R181" s="12" t="s">
        <v>1275</v>
      </c>
      <c r="S181" s="14" t="s">
        <v>19</v>
      </c>
      <c r="T181" s="7"/>
      <c r="U181" s="12" t="s">
        <v>19</v>
      </c>
      <c r="V181" s="12" t="s">
        <v>1275</v>
      </c>
      <c r="W181" s="14" t="s">
        <v>1276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1277</v>
      </c>
      <c r="AD181" t="s">
        <v>6</v>
      </c>
      <c r="AE181" t="s">
        <v>1278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1279</v>
      </c>
      <c r="B182" s="6" t="s">
        <v>1280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1281</v>
      </c>
      <c r="H182" s="7" t="s">
        <v>1282</v>
      </c>
      <c r="I182" s="7" t="s">
        <v>79</v>
      </c>
      <c r="J182" s="7" t="s">
        <v>2</v>
      </c>
      <c r="K182" s="7" t="s">
        <v>1283</v>
      </c>
      <c r="L182" s="7">
        <v>1</v>
      </c>
      <c r="M182" s="7">
        <v>1</v>
      </c>
      <c r="N182" s="7" t="s">
        <v>757</v>
      </c>
      <c r="O182" s="7" t="s">
        <v>915</v>
      </c>
      <c r="P182" s="7" t="s">
        <v>1088</v>
      </c>
      <c r="Q182" s="7"/>
      <c r="R182" s="12" t="s">
        <v>1284</v>
      </c>
      <c r="S182" s="14" t="s">
        <v>19</v>
      </c>
      <c r="T182" s="7"/>
      <c r="U182" s="12" t="s">
        <v>19</v>
      </c>
      <c r="V182" s="12" t="s">
        <v>1284</v>
      </c>
      <c r="W182" s="14" t="s">
        <v>1285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1286</v>
      </c>
      <c r="AD182" t="s">
        <v>6</v>
      </c>
      <c r="AE182" t="s">
        <v>87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1287</v>
      </c>
      <c r="B183" s="6" t="s">
        <v>1288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160</v>
      </c>
      <c r="H183" s="7" t="s">
        <v>161</v>
      </c>
      <c r="I183" s="7" t="s">
        <v>79</v>
      </c>
      <c r="J183" s="7" t="s">
        <v>2</v>
      </c>
      <c r="K183" s="7" t="s">
        <v>1289</v>
      </c>
      <c r="L183" s="7">
        <v>1</v>
      </c>
      <c r="M183" s="7">
        <v>1</v>
      </c>
      <c r="N183" s="7" t="s">
        <v>83</v>
      </c>
      <c r="O183" s="7" t="s">
        <v>915</v>
      </c>
      <c r="P183" s="7" t="s">
        <v>1088</v>
      </c>
      <c r="Q183" s="7"/>
      <c r="R183" s="12" t="s">
        <v>1290</v>
      </c>
      <c r="S183" s="14" t="s">
        <v>19</v>
      </c>
      <c r="T183" s="7"/>
      <c r="U183" s="12" t="s">
        <v>19</v>
      </c>
      <c r="V183" s="12" t="s">
        <v>1290</v>
      </c>
      <c r="W183" s="14" t="s">
        <v>1291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1292</v>
      </c>
      <c r="AD183" t="s">
        <v>6</v>
      </c>
      <c r="AE183" t="s">
        <v>222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1293</v>
      </c>
      <c r="B184" s="6" t="s">
        <v>1294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1295</v>
      </c>
      <c r="H184" s="7" t="s">
        <v>1296</v>
      </c>
      <c r="I184" s="7" t="s">
        <v>79</v>
      </c>
      <c r="J184" s="7" t="s">
        <v>2</v>
      </c>
      <c r="K184" s="7" t="s">
        <v>1297</v>
      </c>
      <c r="L184" s="7">
        <v>1</v>
      </c>
      <c r="M184" s="7">
        <v>1</v>
      </c>
      <c r="N184" s="7" t="s">
        <v>788</v>
      </c>
      <c r="O184" s="7" t="s">
        <v>915</v>
      </c>
      <c r="P184" s="7" t="s">
        <v>1088</v>
      </c>
      <c r="Q184" s="7"/>
      <c r="R184" s="12" t="s">
        <v>1298</v>
      </c>
      <c r="S184" s="14" t="s">
        <v>19</v>
      </c>
      <c r="T184" s="7"/>
      <c r="U184" s="12" t="s">
        <v>19</v>
      </c>
      <c r="V184" s="12" t="s">
        <v>1298</v>
      </c>
      <c r="W184" s="14" t="s">
        <v>1299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1300</v>
      </c>
      <c r="AD184" t="s">
        <v>6</v>
      </c>
      <c r="AE184" t="s">
        <v>1301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1302</v>
      </c>
      <c r="B185" s="6" t="s">
        <v>1303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1304</v>
      </c>
      <c r="H185" s="7" t="s">
        <v>1305</v>
      </c>
      <c r="I185" s="7" t="s">
        <v>79</v>
      </c>
      <c r="J185" s="7" t="s">
        <v>2</v>
      </c>
      <c r="K185" s="7" t="s">
        <v>1306</v>
      </c>
      <c r="L185" s="7">
        <v>1</v>
      </c>
      <c r="M185" s="7">
        <v>1</v>
      </c>
      <c r="N185" s="7" t="s">
        <v>915</v>
      </c>
      <c r="O185" s="7" t="s">
        <v>915</v>
      </c>
      <c r="P185" s="7" t="s">
        <v>1088</v>
      </c>
      <c r="Q185" s="7"/>
      <c r="R185" s="12" t="s">
        <v>1307</v>
      </c>
      <c r="S185" s="14" t="s">
        <v>19</v>
      </c>
      <c r="T185" s="7"/>
      <c r="U185" s="12" t="s">
        <v>19</v>
      </c>
      <c r="V185" s="12" t="s">
        <v>1307</v>
      </c>
      <c r="W185" s="14" t="s">
        <v>1204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1308</v>
      </c>
      <c r="AD185" t="s">
        <v>6</v>
      </c>
      <c r="AE185" t="s">
        <v>1309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1310</v>
      </c>
      <c r="B186" s="6" t="s">
        <v>1311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1312</v>
      </c>
      <c r="H186" s="7" t="s">
        <v>1313</v>
      </c>
      <c r="I186" s="7" t="s">
        <v>79</v>
      </c>
      <c r="J186" s="7" t="s">
        <v>2</v>
      </c>
      <c r="K186" s="7" t="s">
        <v>1314</v>
      </c>
      <c r="L186" s="7">
        <v>1</v>
      </c>
      <c r="M186" s="7">
        <v>4</v>
      </c>
      <c r="N186" s="7" t="s">
        <v>346</v>
      </c>
      <c r="O186" s="7" t="s">
        <v>489</v>
      </c>
      <c r="P186" s="7" t="s">
        <v>1088</v>
      </c>
      <c r="Q186" s="7"/>
      <c r="R186" s="12" t="s">
        <v>1315</v>
      </c>
      <c r="S186" s="14" t="s">
        <v>19</v>
      </c>
      <c r="T186" s="7"/>
      <c r="U186" s="12" t="s">
        <v>19</v>
      </c>
      <c r="V186" s="12" t="s">
        <v>1315</v>
      </c>
      <c r="W186" s="14" t="s">
        <v>1170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1316</v>
      </c>
      <c r="AD186" t="s">
        <v>6</v>
      </c>
      <c r="AE186" t="s">
        <v>1317</v>
      </c>
      <c r="AF186" t="s">
        <v>88</v>
      </c>
      <c r="AG186" t="s">
        <v>75</v>
      </c>
      <c r="AH186" t="s">
        <v>19</v>
      </c>
    </row>
    <row r="187" customHeight="1" spans="1:32">
      <c r="A187" s="10" t="s">
        <v>1318</v>
      </c>
      <c r="B187" s="10"/>
      <c r="C187" s="10" t="s">
        <v>1319</v>
      </c>
      <c r="D187" s="10"/>
      <c r="E187" s="10"/>
      <c r="F187" s="10"/>
      <c r="G187" s="10" t="s">
        <v>1319</v>
      </c>
      <c r="H187" s="10" t="s">
        <v>1319</v>
      </c>
      <c r="I187" s="10" t="s">
        <v>1319</v>
      </c>
      <c r="J187" s="10" t="s">
        <v>1319</v>
      </c>
      <c r="K187" s="10" t="s">
        <v>1319</v>
      </c>
      <c r="L187" s="10" t="s">
        <v>1319</v>
      </c>
      <c r="M187" s="10" t="s">
        <v>1319</v>
      </c>
      <c r="N187" s="10" t="s">
        <v>1319</v>
      </c>
      <c r="O187" s="10" t="s">
        <v>1319</v>
      </c>
      <c r="P187" s="10" t="s">
        <v>1319</v>
      </c>
      <c r="Q187" s="10"/>
      <c r="R187" s="13" t="s">
        <v>20</v>
      </c>
      <c r="S187" s="13" t="s">
        <v>21</v>
      </c>
      <c r="T187" s="10" t="s">
        <v>1319</v>
      </c>
      <c r="U187" s="13"/>
      <c r="V187" s="13" t="s">
        <v>1320</v>
      </c>
      <c r="W187" s="13" t="s">
        <v>22</v>
      </c>
      <c r="X187" s="13"/>
      <c r="Y187" s="13"/>
      <c r="Z187" s="13"/>
      <c r="AA187" s="10"/>
      <c r="AB187" s="13"/>
      <c r="AC187" s="10"/>
      <c r="AD187" s="10" t="s">
        <v>1319</v>
      </c>
      <c r="AE187" s="10"/>
      <c r="AF18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1321</v>
      </c>
      <c r="B1" s="4" t="s">
        <v>1322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1323</v>
      </c>
      <c r="H1" s="4" t="s">
        <v>1324</v>
      </c>
      <c r="I1" s="4" t="s">
        <v>13</v>
      </c>
      <c r="J1" s="4" t="s">
        <v>17</v>
      </c>
      <c r="K1" s="4" t="s">
        <v>18</v>
      </c>
      <c r="L1" s="11" t="s">
        <v>1325</v>
      </c>
      <c r="M1" s="4" t="s">
        <v>1326</v>
      </c>
      <c r="N1" s="4" t="s">
        <v>1327</v>
      </c>
    </row>
    <row r="2" ht="14.25" customHeight="1" spans="1:256">
      <c r="A2" s="6" t="s">
        <v>1328</v>
      </c>
      <c r="B2" s="7" t="s">
        <v>1329</v>
      </c>
      <c r="C2" s="7" t="s">
        <v>1330</v>
      </c>
      <c r="D2" s="7" t="s">
        <v>2</v>
      </c>
      <c r="E2" s="7" t="s">
        <v>76</v>
      </c>
      <c r="F2" s="7" t="s">
        <v>75</v>
      </c>
      <c r="G2" s="7" t="s">
        <v>106</v>
      </c>
      <c r="H2" s="7" t="s">
        <v>1331</v>
      </c>
      <c r="I2" s="12" t="s">
        <v>1332</v>
      </c>
      <c r="J2" s="12" t="s">
        <v>19</v>
      </c>
      <c r="K2" s="12" t="s">
        <v>1332</v>
      </c>
      <c r="L2" s="7" t="s">
        <v>1333</v>
      </c>
      <c r="M2" s="7" t="s">
        <v>1334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1335</v>
      </c>
      <c r="B3" s="7" t="s">
        <v>1336</v>
      </c>
      <c r="C3" s="7" t="s">
        <v>1330</v>
      </c>
      <c r="D3" s="7" t="s">
        <v>2</v>
      </c>
      <c r="E3" s="7" t="s">
        <v>76</v>
      </c>
      <c r="F3" s="7" t="s">
        <v>75</v>
      </c>
      <c r="G3" s="7" t="s">
        <v>106</v>
      </c>
      <c r="H3" s="7" t="s">
        <v>1331</v>
      </c>
      <c r="I3" s="12" t="s">
        <v>184</v>
      </c>
      <c r="J3" s="12" t="s">
        <v>19</v>
      </c>
      <c r="K3" s="12" t="s">
        <v>184</v>
      </c>
      <c r="L3" s="7" t="s">
        <v>1333</v>
      </c>
      <c r="M3" s="7" t="s">
        <v>1337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1318</v>
      </c>
      <c r="B4" s="10" t="s">
        <v>1319</v>
      </c>
      <c r="C4" s="10" t="s">
        <v>1319</v>
      </c>
      <c r="D4" s="10" t="s">
        <v>1319</v>
      </c>
      <c r="E4" s="10"/>
      <c r="F4" s="10"/>
      <c r="G4" s="10" t="s">
        <v>1319</v>
      </c>
      <c r="H4" s="10" t="s">
        <v>1319</v>
      </c>
      <c r="I4" s="13" t="s">
        <v>23</v>
      </c>
      <c r="J4" s="13"/>
      <c r="K4" s="13"/>
      <c r="L4" s="10"/>
      <c r="M4" s="10" t="s">
        <v>1319</v>
      </c>
      <c r="N4" t="s">
        <v>1319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1338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6"/>
  <sheetViews>
    <sheetView tabSelected="1" workbookViewId="0">
      <selection activeCell="A193" sqref="A193:C1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1339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722</v>
      </c>
      <c r="E2" t="str">
        <f>VLOOKUP(A2,HOP!A:L,12,0)</f>
        <v>722.00</v>
      </c>
      <c r="F2" t="str">
        <f>VLOOKUP(A2,HOP!A:C,3,0)</f>
        <v>2870541</v>
      </c>
      <c r="G2">
        <f>D2-E2</f>
        <v>0</v>
      </c>
      <c r="H2" t="str">
        <f>$H$1&amp;F2</f>
        <v>，2870541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2226</v>
      </c>
      <c r="E3" t="str">
        <f>VLOOKUP(A3,HOP!A:L,12,0)</f>
        <v>2226.00</v>
      </c>
      <c r="F3" t="str">
        <f>VLOOKUP(A3,HOP!A:C,3,0)</f>
        <v>2902598</v>
      </c>
      <c r="G3">
        <f t="shared" ref="G3:G34" si="0">D3-E3</f>
        <v>0</v>
      </c>
      <c r="H3" t="str">
        <f t="shared" ref="H3:H34" si="1">$H$1&amp;F3</f>
        <v>，2902598</v>
      </c>
      <c r="I3" t="str">
        <f>VLOOKUP(A3,HOP!A:U,21,0)</f>
        <v>直连</v>
      </c>
    </row>
    <row r="4" ht="14.25" customHeight="1" spans="1:9">
      <c r="A4" s="6" t="s">
        <v>100</v>
      </c>
      <c r="B4" s="7" t="s">
        <v>106</v>
      </c>
      <c r="C4" s="7" t="s">
        <v>83</v>
      </c>
      <c r="D4" s="3">
        <v>1990</v>
      </c>
      <c r="E4" t="str">
        <f>VLOOKUP(A4,HOP!A:L,12,0)</f>
        <v>1989.99</v>
      </c>
      <c r="F4" t="str">
        <f>VLOOKUP(A4,HOP!A:C,3,0)</f>
        <v>2903792</v>
      </c>
      <c r="G4">
        <f t="shared" si="0"/>
        <v>0.00999999999999091</v>
      </c>
      <c r="H4" t="str">
        <f t="shared" si="1"/>
        <v>，2903792</v>
      </c>
      <c r="I4" t="str">
        <f>VLOOKUP(A4,HOP!A:U,21,0)</f>
        <v>直连</v>
      </c>
    </row>
    <row r="5" ht="14.25" hidden="1" customHeight="1" spans="1:9">
      <c r="A5" s="6" t="s">
        <v>111</v>
      </c>
      <c r="B5" s="7" t="s">
        <v>117</v>
      </c>
      <c r="C5" s="7" t="s">
        <v>83</v>
      </c>
      <c r="D5" s="3">
        <v>891</v>
      </c>
      <c r="E5" t="str">
        <f>VLOOKUP(A5,HOP!A:L,12,0)</f>
        <v>891.00</v>
      </c>
      <c r="F5" t="str">
        <f>VLOOKUP(A5,HOP!A:C,3,0)</f>
        <v>2918800</v>
      </c>
      <c r="G5">
        <f t="shared" si="0"/>
        <v>0</v>
      </c>
      <c r="H5" t="str">
        <f t="shared" si="1"/>
        <v>，2918800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95</v>
      </c>
      <c r="C6" s="7" t="s">
        <v>83</v>
      </c>
      <c r="D6" s="3">
        <v>1091</v>
      </c>
      <c r="E6" t="str">
        <f>VLOOKUP(A6,HOP!A:L,12,0)</f>
        <v>1091.00</v>
      </c>
      <c r="F6" t="str">
        <f>VLOOKUP(A6,HOP!A:C,3,0)</f>
        <v>2917771</v>
      </c>
      <c r="G6">
        <f t="shared" si="0"/>
        <v>0</v>
      </c>
      <c r="H6" t="str">
        <f t="shared" si="1"/>
        <v>，2917771</v>
      </c>
      <c r="I6" t="str">
        <f>VLOOKUP(A6,HOP!A:U,21,0)</f>
        <v>直连</v>
      </c>
    </row>
    <row r="7" ht="14.25" hidden="1" customHeight="1" spans="1:9">
      <c r="A7" s="6" t="s">
        <v>131</v>
      </c>
      <c r="B7" s="7" t="s">
        <v>117</v>
      </c>
      <c r="C7" s="7" t="s">
        <v>83</v>
      </c>
      <c r="D7" s="3">
        <v>406</v>
      </c>
      <c r="E7" t="str">
        <f>VLOOKUP(A7,HOP!A:L,12,0)</f>
        <v>406.00</v>
      </c>
      <c r="F7" t="str">
        <f>VLOOKUP(A7,HOP!A:C,3,0)</f>
        <v>2924037</v>
      </c>
      <c r="G7">
        <f t="shared" si="0"/>
        <v>0</v>
      </c>
      <c r="H7" t="str">
        <f t="shared" si="1"/>
        <v>，2924037</v>
      </c>
      <c r="I7" t="str">
        <f>VLOOKUP(A7,HOP!A:U,21,0)</f>
        <v>直连</v>
      </c>
    </row>
    <row r="8" ht="14.25" hidden="1" customHeight="1" spans="1:9">
      <c r="A8" s="6" t="s">
        <v>139</v>
      </c>
      <c r="B8" s="7" t="s">
        <v>117</v>
      </c>
      <c r="C8" s="7" t="s">
        <v>83</v>
      </c>
      <c r="D8" s="3">
        <v>891</v>
      </c>
      <c r="E8" t="str">
        <f>VLOOKUP(A8,HOP!A:L,12,0)</f>
        <v>891.00</v>
      </c>
      <c r="F8" t="str">
        <f>VLOOKUP(A8,HOP!A:C,3,0)</f>
        <v>2918737</v>
      </c>
      <c r="G8">
        <f t="shared" si="0"/>
        <v>0</v>
      </c>
      <c r="H8" t="str">
        <f t="shared" si="1"/>
        <v>，2918737</v>
      </c>
      <c r="I8" t="str">
        <f>VLOOKUP(A8,HOP!A:U,21,0)</f>
        <v>直连</v>
      </c>
    </row>
    <row r="9" ht="14.25" hidden="1" customHeight="1" spans="1:9">
      <c r="A9" s="6" t="s">
        <v>142</v>
      </c>
      <c r="B9" s="7" t="s">
        <v>117</v>
      </c>
      <c r="C9" s="7" t="s">
        <v>83</v>
      </c>
      <c r="D9" s="3">
        <v>888</v>
      </c>
      <c r="E9" t="str">
        <f>VLOOKUP(A9,HOP!A:L,12,0)</f>
        <v>888.00</v>
      </c>
      <c r="F9" t="str">
        <f>VLOOKUP(A9,HOP!A:C,3,0)</f>
        <v>2919643</v>
      </c>
      <c r="G9">
        <f t="shared" si="0"/>
        <v>0</v>
      </c>
      <c r="H9" t="str">
        <f t="shared" si="1"/>
        <v>，2919643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95</v>
      </c>
      <c r="C10" s="7" t="s">
        <v>83</v>
      </c>
      <c r="D10" s="3">
        <v>380</v>
      </c>
      <c r="E10" t="str">
        <f>VLOOKUP(A10,HOP!A:L,12,0)</f>
        <v>380.00</v>
      </c>
      <c r="F10" t="str">
        <f>VLOOKUP(A10,HOP!A:C,3,0)</f>
        <v>2925250</v>
      </c>
      <c r="G10">
        <f t="shared" si="0"/>
        <v>0</v>
      </c>
      <c r="H10" t="str">
        <f t="shared" si="1"/>
        <v>，2925250</v>
      </c>
      <c r="I10" t="str">
        <f>VLOOKUP(A10,HOP!A:U,21,0)</f>
        <v>直连</v>
      </c>
    </row>
    <row r="11" ht="14.25" hidden="1" customHeight="1" spans="1:9">
      <c r="A11" s="6" t="s">
        <v>158</v>
      </c>
      <c r="B11" s="7" t="s">
        <v>117</v>
      </c>
      <c r="C11" s="7" t="s">
        <v>83</v>
      </c>
      <c r="D11" s="3">
        <v>832</v>
      </c>
      <c r="E11" t="str">
        <f>VLOOKUP(A11,HOP!A:L,12,0)</f>
        <v>832.00</v>
      </c>
      <c r="F11" t="str">
        <f>VLOOKUP(A11,HOP!A:C,3,0)</f>
        <v>2936337</v>
      </c>
      <c r="G11">
        <f t="shared" si="0"/>
        <v>0</v>
      </c>
      <c r="H11" t="str">
        <f t="shared" si="1"/>
        <v>，2936337</v>
      </c>
      <c r="I11" t="str">
        <f>VLOOKUP(A11,HOP!A:U,21,0)</f>
        <v>直连</v>
      </c>
    </row>
    <row r="12" ht="14.25" customHeight="1" spans="1:9">
      <c r="A12" s="6" t="s">
        <v>168</v>
      </c>
      <c r="B12" s="7" t="s">
        <v>106</v>
      </c>
      <c r="C12" s="7" t="s">
        <v>83</v>
      </c>
      <c r="D12" s="3">
        <v>976</v>
      </c>
      <c r="E12" t="str">
        <f>VLOOKUP(A12,HOP!A:L,12,0)</f>
        <v>975.99</v>
      </c>
      <c r="F12" t="str">
        <f>VLOOKUP(A12,HOP!A:C,3,0)</f>
        <v>2939505</v>
      </c>
      <c r="G12">
        <f t="shared" si="0"/>
        <v>0.00999999999999091</v>
      </c>
      <c r="H12" t="str">
        <f t="shared" si="1"/>
        <v>，2939505</v>
      </c>
      <c r="I12" t="str">
        <f>VLOOKUP(A12,HOP!A:U,21,0)</f>
        <v>直连</v>
      </c>
    </row>
    <row r="13" ht="14.25" hidden="1" customHeight="1" spans="1:9">
      <c r="A13" s="6" t="s">
        <v>178</v>
      </c>
      <c r="B13" s="7" t="s">
        <v>117</v>
      </c>
      <c r="C13" s="7" t="s">
        <v>83</v>
      </c>
      <c r="D13" s="3">
        <v>304</v>
      </c>
      <c r="E13" t="str">
        <f>VLOOKUP(A13,HOP!A:L,12,0)</f>
        <v>304.00</v>
      </c>
      <c r="F13" t="str">
        <f>VLOOKUP(A13,HOP!A:C,3,0)</f>
        <v>2924350</v>
      </c>
      <c r="G13">
        <f t="shared" si="0"/>
        <v>0</v>
      </c>
      <c r="H13" t="str">
        <f t="shared" si="1"/>
        <v>，2924350</v>
      </c>
      <c r="I13" t="str">
        <f>VLOOKUP(A13,HOP!A:U,21,0)</f>
        <v>直连</v>
      </c>
    </row>
    <row r="14" ht="14.25" hidden="1" customHeight="1" spans="1:9">
      <c r="A14" s="6" t="s">
        <v>187</v>
      </c>
      <c r="B14" s="7" t="s">
        <v>95</v>
      </c>
      <c r="C14" s="7" t="s">
        <v>83</v>
      </c>
      <c r="D14" s="3">
        <v>1157</v>
      </c>
      <c r="E14" t="str">
        <f>VLOOKUP(A14,HOP!A:L,12,0)</f>
        <v>1157.00</v>
      </c>
      <c r="F14" t="str">
        <f>VLOOKUP(A14,HOP!A:C,3,0)</f>
        <v>2939114</v>
      </c>
      <c r="G14">
        <f t="shared" si="0"/>
        <v>0</v>
      </c>
      <c r="H14" t="str">
        <f t="shared" si="1"/>
        <v>，2939114</v>
      </c>
      <c r="I14" t="str">
        <f>VLOOKUP(A14,HOP!A:U,21,0)</f>
        <v>直采</v>
      </c>
    </row>
    <row r="15" ht="14.25" hidden="1" customHeight="1" spans="1:9">
      <c r="A15" s="6" t="s">
        <v>194</v>
      </c>
      <c r="B15" s="7" t="s">
        <v>95</v>
      </c>
      <c r="C15" s="7" t="s">
        <v>83</v>
      </c>
      <c r="D15" s="3">
        <v>1157</v>
      </c>
      <c r="E15" t="str">
        <f>VLOOKUP(A15,HOP!A:L,12,0)</f>
        <v>1157.00</v>
      </c>
      <c r="F15" t="str">
        <f>VLOOKUP(A15,HOP!A:C,3,0)</f>
        <v>2939095</v>
      </c>
      <c r="G15">
        <f t="shared" si="0"/>
        <v>0</v>
      </c>
      <c r="H15" t="str">
        <f t="shared" si="1"/>
        <v>，2939095</v>
      </c>
      <c r="I15" t="str">
        <f>VLOOKUP(A15,HOP!A:U,21,0)</f>
        <v>直采</v>
      </c>
    </row>
    <row r="16" ht="14.25" hidden="1" customHeight="1" spans="1:9">
      <c r="A16" s="6" t="s">
        <v>197</v>
      </c>
      <c r="B16" s="7" t="s">
        <v>117</v>
      </c>
      <c r="C16" s="7" t="s">
        <v>83</v>
      </c>
      <c r="D16" s="3">
        <v>1692</v>
      </c>
      <c r="E16" t="str">
        <f>VLOOKUP(A16,HOP!A:L,12,0)</f>
        <v>1692.00</v>
      </c>
      <c r="F16" t="str">
        <f>VLOOKUP(A16,HOP!A:C,3,0)</f>
        <v>2940870</v>
      </c>
      <c r="G16">
        <f t="shared" si="0"/>
        <v>0</v>
      </c>
      <c r="H16" t="str">
        <f t="shared" si="1"/>
        <v>，2940870</v>
      </c>
      <c r="I16" t="str">
        <f>VLOOKUP(A16,HOP!A:U,21,0)</f>
        <v>直连</v>
      </c>
    </row>
    <row r="17" ht="14.25" hidden="1" customHeight="1" spans="1:9">
      <c r="A17" s="6" t="s">
        <v>206</v>
      </c>
      <c r="B17" s="7" t="s">
        <v>117</v>
      </c>
      <c r="C17" s="7" t="s">
        <v>83</v>
      </c>
      <c r="D17" s="3">
        <v>317</v>
      </c>
      <c r="E17" t="str">
        <f>VLOOKUP(A17,HOP!A:L,12,0)</f>
        <v>317.00</v>
      </c>
      <c r="F17" t="str">
        <f>VLOOKUP(A17,HOP!A:C,3,0)</f>
        <v>2943758</v>
      </c>
      <c r="G17">
        <f t="shared" si="0"/>
        <v>0</v>
      </c>
      <c r="H17" t="str">
        <f t="shared" si="1"/>
        <v>，2943758</v>
      </c>
      <c r="I17" t="str">
        <f>VLOOKUP(A17,HOP!A:U,21,0)</f>
        <v>直连</v>
      </c>
    </row>
    <row r="18" ht="14.25" hidden="1" customHeight="1" spans="1:9">
      <c r="A18" s="6" t="s">
        <v>215</v>
      </c>
      <c r="B18" s="7" t="s">
        <v>95</v>
      </c>
      <c r="C18" s="7" t="s">
        <v>83</v>
      </c>
      <c r="D18" s="3">
        <v>1072</v>
      </c>
      <c r="E18" t="str">
        <f>VLOOKUP(A18,HOP!A:L,12,0)</f>
        <v>1072.00</v>
      </c>
      <c r="F18" t="str">
        <f>VLOOKUP(A18,HOP!A:C,3,0)</f>
        <v>2944018</v>
      </c>
      <c r="G18">
        <f t="shared" si="0"/>
        <v>0</v>
      </c>
      <c r="H18" t="str">
        <f t="shared" si="1"/>
        <v>，2944018</v>
      </c>
      <c r="I18" t="str">
        <f>VLOOKUP(A18,HOP!A:U,21,0)</f>
        <v>直连</v>
      </c>
    </row>
    <row r="19" ht="14.25" hidden="1" customHeight="1" spans="1:9">
      <c r="A19" s="6" t="s">
        <v>223</v>
      </c>
      <c r="B19" s="7" t="s">
        <v>82</v>
      </c>
      <c r="C19" s="7" t="s">
        <v>83</v>
      </c>
      <c r="D19" s="3">
        <v>1744</v>
      </c>
      <c r="E19" t="str">
        <f>VLOOKUP(A19,HOP!A:L,12,0)</f>
        <v>1744.00</v>
      </c>
      <c r="F19" t="str">
        <f>VLOOKUP(A19,HOP!A:C,3,0)</f>
        <v>2932200</v>
      </c>
      <c r="G19">
        <f t="shared" si="0"/>
        <v>0</v>
      </c>
      <c r="H19" t="str">
        <f t="shared" si="1"/>
        <v>，2932200</v>
      </c>
      <c r="I19" t="str">
        <f>VLOOKUP(A19,HOP!A:U,21,0)</f>
        <v>直连</v>
      </c>
    </row>
    <row r="20" ht="14.25" hidden="1" customHeight="1" spans="1:9">
      <c r="A20" s="6" t="s">
        <v>233</v>
      </c>
      <c r="B20" s="7" t="s">
        <v>95</v>
      </c>
      <c r="C20" s="7" t="s">
        <v>83</v>
      </c>
      <c r="D20" s="3">
        <v>3862</v>
      </c>
      <c r="E20" t="str">
        <f>VLOOKUP(A20,HOP!A:L,12,0)</f>
        <v>3862.00</v>
      </c>
      <c r="F20" t="str">
        <f>VLOOKUP(A20,HOP!A:C,3,0)</f>
        <v>2939945</v>
      </c>
      <c r="G20">
        <f t="shared" si="0"/>
        <v>0</v>
      </c>
      <c r="H20" t="str">
        <f t="shared" si="1"/>
        <v>，2939945</v>
      </c>
      <c r="I20" t="str">
        <f>VLOOKUP(A20,HOP!A:U,21,0)</f>
        <v>直采</v>
      </c>
    </row>
    <row r="21" ht="14.25" hidden="1" customHeight="1" spans="1:9">
      <c r="A21" s="6" t="s">
        <v>242</v>
      </c>
      <c r="B21" s="7" t="s">
        <v>95</v>
      </c>
      <c r="C21" s="7" t="s">
        <v>83</v>
      </c>
      <c r="D21" s="3">
        <v>3362</v>
      </c>
      <c r="E21" t="str">
        <f>VLOOKUP(A21,HOP!A:L,12,0)</f>
        <v>3362.00</v>
      </c>
      <c r="F21" t="str">
        <f>VLOOKUP(A21,HOP!A:C,3,0)</f>
        <v>2942529</v>
      </c>
      <c r="G21">
        <f t="shared" si="0"/>
        <v>0</v>
      </c>
      <c r="H21" t="str">
        <f t="shared" si="1"/>
        <v>，2942529</v>
      </c>
      <c r="I21" t="str">
        <f>VLOOKUP(A21,HOP!A:U,21,0)</f>
        <v>直采</v>
      </c>
    </row>
    <row r="22" ht="14.25" hidden="1" customHeight="1" spans="1:9">
      <c r="A22" s="6" t="s">
        <v>249</v>
      </c>
      <c r="B22" s="7" t="s">
        <v>117</v>
      </c>
      <c r="C22" s="7" t="s">
        <v>83</v>
      </c>
      <c r="D22" s="3">
        <v>574</v>
      </c>
      <c r="E22" t="str">
        <f>VLOOKUP(A22,HOP!A:L,12,0)</f>
        <v>574.00</v>
      </c>
      <c r="F22" t="str">
        <f>VLOOKUP(A22,HOP!A:C,3,0)</f>
        <v>2950572</v>
      </c>
      <c r="G22">
        <f t="shared" si="0"/>
        <v>0</v>
      </c>
      <c r="H22" t="str">
        <f t="shared" si="1"/>
        <v>，2950572</v>
      </c>
      <c r="I22" t="str">
        <f>VLOOKUP(A22,HOP!A:U,21,0)</f>
        <v>直连</v>
      </c>
    </row>
    <row r="23" ht="14.25" hidden="1" customHeight="1" spans="1:9">
      <c r="A23" s="6" t="s">
        <v>257</v>
      </c>
      <c r="B23" s="7" t="s">
        <v>262</v>
      </c>
      <c r="C23" s="7" t="s">
        <v>263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267</v>
      </c>
      <c r="B24" s="7" t="s">
        <v>117</v>
      </c>
      <c r="C24" s="7" t="s">
        <v>83</v>
      </c>
      <c r="D24" s="3">
        <v>123</v>
      </c>
      <c r="E24" t="str">
        <f>VLOOKUP(A24,HOP!A:L,12,0)</f>
        <v>123.00</v>
      </c>
      <c r="F24" t="str">
        <f>VLOOKUP(A24,HOP!A:C,3,0)</f>
        <v>2951961</v>
      </c>
      <c r="G24">
        <f t="shared" si="0"/>
        <v>0</v>
      </c>
      <c r="H24" t="str">
        <f t="shared" si="1"/>
        <v>，2951961</v>
      </c>
      <c r="I24" t="str">
        <f>VLOOKUP(A24,HOP!A:U,21,0)</f>
        <v>直连</v>
      </c>
    </row>
    <row r="25" ht="14.25" hidden="1" customHeight="1" spans="1:9">
      <c r="A25" s="6" t="s">
        <v>275</v>
      </c>
      <c r="B25" s="7" t="s">
        <v>117</v>
      </c>
      <c r="C25" s="7" t="s">
        <v>83</v>
      </c>
      <c r="D25" s="3">
        <v>266</v>
      </c>
      <c r="E25" t="str">
        <f>VLOOKUP(A25,HOP!A:L,12,0)</f>
        <v>266.00</v>
      </c>
      <c r="F25" t="str">
        <f>VLOOKUP(A25,HOP!A:C,3,0)</f>
        <v>2952504</v>
      </c>
      <c r="G25">
        <f t="shared" si="0"/>
        <v>0</v>
      </c>
      <c r="H25" t="str">
        <f t="shared" si="1"/>
        <v>，2952504</v>
      </c>
      <c r="I25" t="str">
        <f>VLOOKUP(A25,HOP!A:U,21,0)</f>
        <v>直连</v>
      </c>
    </row>
    <row r="26" ht="14.25" hidden="1" customHeight="1" spans="1:9">
      <c r="A26" s="6" t="s">
        <v>283</v>
      </c>
      <c r="B26" s="7" t="s">
        <v>95</v>
      </c>
      <c r="C26" s="7" t="s">
        <v>83</v>
      </c>
      <c r="D26" s="3">
        <v>779</v>
      </c>
      <c r="E26" t="str">
        <f>VLOOKUP(A26,HOP!A:L,12,0)</f>
        <v>779.00</v>
      </c>
      <c r="F26" t="str">
        <f>VLOOKUP(A26,HOP!A:C,3,0)</f>
        <v>2946388</v>
      </c>
      <c r="G26">
        <f t="shared" si="0"/>
        <v>0</v>
      </c>
      <c r="H26" t="str">
        <f t="shared" si="1"/>
        <v>，2946388</v>
      </c>
      <c r="I26" t="str">
        <f>VLOOKUP(A26,HOP!A:U,21,0)</f>
        <v>直连</v>
      </c>
    </row>
    <row r="27" ht="14.25" hidden="1" customHeight="1" spans="1:9">
      <c r="A27" s="6" t="s">
        <v>289</v>
      </c>
      <c r="B27" s="7" t="s">
        <v>106</v>
      </c>
      <c r="C27" s="7" t="s">
        <v>83</v>
      </c>
      <c r="D27" s="3">
        <v>2808</v>
      </c>
      <c r="E27" t="str">
        <f>VLOOKUP(A27,HOP!A:L,12,0)</f>
        <v>2808.00</v>
      </c>
      <c r="F27" t="str">
        <f>VLOOKUP(A27,HOP!A:C,3,0)</f>
        <v>2944618</v>
      </c>
      <c r="G27">
        <f t="shared" si="0"/>
        <v>0</v>
      </c>
      <c r="H27" t="str">
        <f t="shared" si="1"/>
        <v>，2944618</v>
      </c>
      <c r="I27" t="str">
        <f>VLOOKUP(A27,HOP!A:U,21,0)</f>
        <v>直连</v>
      </c>
    </row>
    <row r="28" ht="14.25" hidden="1" customHeight="1" spans="1:9">
      <c r="A28" s="6" t="s">
        <v>297</v>
      </c>
      <c r="B28" s="7" t="s">
        <v>106</v>
      </c>
      <c r="C28" s="7" t="s">
        <v>83</v>
      </c>
      <c r="D28" s="3">
        <v>1830</v>
      </c>
      <c r="E28" t="str">
        <f>VLOOKUP(A28,HOP!A:L,12,0)</f>
        <v>1830.00</v>
      </c>
      <c r="F28" t="str">
        <f>VLOOKUP(A28,HOP!A:C,3,0)</f>
        <v>2946655</v>
      </c>
      <c r="G28">
        <f t="shared" si="0"/>
        <v>0</v>
      </c>
      <c r="H28" t="str">
        <f t="shared" si="1"/>
        <v>，2946655</v>
      </c>
      <c r="I28" t="str">
        <f>VLOOKUP(A28,HOP!A:U,21,0)</f>
        <v>直连</v>
      </c>
    </row>
    <row r="29" ht="14.25" hidden="1" customHeight="1" spans="1:9">
      <c r="A29" s="6" t="s">
        <v>306</v>
      </c>
      <c r="B29" s="7" t="s">
        <v>95</v>
      </c>
      <c r="C29" s="7" t="s">
        <v>83</v>
      </c>
      <c r="D29" s="3">
        <v>1142</v>
      </c>
      <c r="E29" t="str">
        <f>VLOOKUP(A29,HOP!A:L,12,0)</f>
        <v>1142.00</v>
      </c>
      <c r="F29" t="str">
        <f>VLOOKUP(A29,HOP!A:C,3,0)</f>
        <v>2946656</v>
      </c>
      <c r="G29">
        <f t="shared" si="0"/>
        <v>0</v>
      </c>
      <c r="H29" t="str">
        <f t="shared" si="1"/>
        <v>，2946656</v>
      </c>
      <c r="I29" t="str">
        <f>VLOOKUP(A29,HOP!A:U,21,0)</f>
        <v>直连</v>
      </c>
    </row>
    <row r="30" ht="14.25" hidden="1" customHeight="1" spans="1:9">
      <c r="A30" s="6" t="s">
        <v>315</v>
      </c>
      <c r="B30" s="7" t="s">
        <v>117</v>
      </c>
      <c r="C30" s="7" t="s">
        <v>83</v>
      </c>
      <c r="D30" s="3">
        <v>354</v>
      </c>
      <c r="E30" t="str">
        <f>VLOOKUP(A30,HOP!A:L,12,0)</f>
        <v>354.00</v>
      </c>
      <c r="F30" t="str">
        <f>VLOOKUP(A30,HOP!A:C,3,0)</f>
        <v>2949657</v>
      </c>
      <c r="G30">
        <f t="shared" si="0"/>
        <v>0</v>
      </c>
      <c r="H30" t="str">
        <f t="shared" si="1"/>
        <v>，2949657</v>
      </c>
      <c r="I30" t="str">
        <f>VLOOKUP(A30,HOP!A:U,21,0)</f>
        <v>直连</v>
      </c>
    </row>
    <row r="31" ht="14.25" hidden="1" customHeight="1" spans="1:9">
      <c r="A31" s="6" t="s">
        <v>324</v>
      </c>
      <c r="B31" s="7" t="s">
        <v>117</v>
      </c>
      <c r="C31" s="7" t="s">
        <v>83</v>
      </c>
      <c r="D31" s="3">
        <v>780</v>
      </c>
      <c r="E31" t="str">
        <f>VLOOKUP(A31,HOP!A:L,12,0)</f>
        <v>780.00</v>
      </c>
      <c r="F31" t="str">
        <f>VLOOKUP(A31,HOP!A:C,3,0)</f>
        <v>2950645</v>
      </c>
      <c r="G31">
        <f t="shared" si="0"/>
        <v>0</v>
      </c>
      <c r="H31" t="str">
        <f t="shared" si="1"/>
        <v>，2950645</v>
      </c>
      <c r="I31" t="str">
        <f>VLOOKUP(A31,HOP!A:U,21,0)</f>
        <v>直连</v>
      </c>
    </row>
    <row r="32" ht="14.25" hidden="1" customHeight="1" spans="1:9">
      <c r="A32" s="6" t="s">
        <v>332</v>
      </c>
      <c r="B32" s="7" t="s">
        <v>337</v>
      </c>
      <c r="C32" s="7" t="s">
        <v>338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342</v>
      </c>
      <c r="B33" s="7" t="s">
        <v>83</v>
      </c>
      <c r="C33" s="7" t="s">
        <v>346</v>
      </c>
      <c r="D33" s="3">
        <v>894</v>
      </c>
      <c r="E33" t="str">
        <f>VLOOKUP(A33,HOP!A:L,12,0)</f>
        <v>894.00</v>
      </c>
      <c r="F33" t="str">
        <f>VLOOKUP(A33,HOP!A:C,3,0)</f>
        <v>2898144</v>
      </c>
      <c r="G33">
        <f t="shared" si="0"/>
        <v>0</v>
      </c>
      <c r="H33" t="str">
        <f t="shared" si="1"/>
        <v>，2898144</v>
      </c>
      <c r="I33" t="str">
        <f>VLOOKUP(A33,HOP!A:U,21,0)</f>
        <v>直连</v>
      </c>
    </row>
    <row r="34" ht="14.25" hidden="1" customHeight="1" spans="1:9">
      <c r="A34" s="6" t="s">
        <v>350</v>
      </c>
      <c r="B34" s="7" t="s">
        <v>83</v>
      </c>
      <c r="C34" s="7" t="s">
        <v>346</v>
      </c>
      <c r="D34" s="3">
        <v>1780</v>
      </c>
      <c r="E34" t="str">
        <f>VLOOKUP(A34,HOP!A:L,12,0)</f>
        <v>1780.00</v>
      </c>
      <c r="F34" t="str">
        <f>VLOOKUP(A34,HOP!A:C,3,0)</f>
        <v>2913820</v>
      </c>
      <c r="G34">
        <f t="shared" si="0"/>
        <v>0</v>
      </c>
      <c r="H34" t="str">
        <f t="shared" si="1"/>
        <v>，2913820</v>
      </c>
      <c r="I34" t="str">
        <f>VLOOKUP(A34,HOP!A:U,21,0)</f>
        <v>直连</v>
      </c>
    </row>
    <row r="35" ht="14.25" hidden="1" customHeight="1" spans="1:9">
      <c r="A35" s="6" t="s">
        <v>357</v>
      </c>
      <c r="B35" s="7" t="s">
        <v>106</v>
      </c>
      <c r="C35" s="7" t="s">
        <v>346</v>
      </c>
      <c r="D35" s="3">
        <v>3735</v>
      </c>
      <c r="E35" t="str">
        <f>VLOOKUP(A35,HOP!A:L,12,0)</f>
        <v>3735.00</v>
      </c>
      <c r="F35" t="str">
        <f>VLOOKUP(A35,HOP!A:C,3,0)</f>
        <v>2861759</v>
      </c>
      <c r="G35">
        <f t="shared" ref="G35:G66" si="2">D35-E35</f>
        <v>0</v>
      </c>
      <c r="H35" t="str">
        <f t="shared" ref="H35:H66" si="3">$H$1&amp;F35</f>
        <v>，2861759</v>
      </c>
      <c r="I35" t="str">
        <f>VLOOKUP(A35,HOP!A:U,21,0)</f>
        <v>直连</v>
      </c>
    </row>
    <row r="36" ht="14.25" hidden="1" customHeight="1" spans="1:9">
      <c r="A36" s="6" t="s">
        <v>367</v>
      </c>
      <c r="B36" s="7" t="s">
        <v>83</v>
      </c>
      <c r="C36" s="7" t="s">
        <v>346</v>
      </c>
      <c r="D36" s="3">
        <v>258</v>
      </c>
      <c r="E36" t="str">
        <f>VLOOKUP(A36,HOP!A:L,12,0)</f>
        <v>258.00</v>
      </c>
      <c r="F36" t="str">
        <f>VLOOKUP(A36,HOP!A:C,3,0)</f>
        <v>2904238</v>
      </c>
      <c r="G36">
        <f t="shared" si="2"/>
        <v>0</v>
      </c>
      <c r="H36" t="str">
        <f t="shared" si="3"/>
        <v>，2904238</v>
      </c>
      <c r="I36" t="str">
        <f>VLOOKUP(A36,HOP!A:U,21,0)</f>
        <v>直连</v>
      </c>
    </row>
    <row r="37" ht="14.25" hidden="1" customHeight="1" spans="1:9">
      <c r="A37" s="6" t="s">
        <v>375</v>
      </c>
      <c r="B37" s="7" t="s">
        <v>83</v>
      </c>
      <c r="C37" s="7" t="s">
        <v>346</v>
      </c>
      <c r="D37" s="3">
        <v>890</v>
      </c>
      <c r="E37" t="str">
        <f>VLOOKUP(A37,HOP!A:L,12,0)</f>
        <v>890.00</v>
      </c>
      <c r="F37" t="str">
        <f>VLOOKUP(A37,HOP!A:C,3,0)</f>
        <v>2913824</v>
      </c>
      <c r="G37">
        <f t="shared" si="2"/>
        <v>0</v>
      </c>
      <c r="H37" t="str">
        <f t="shared" si="3"/>
        <v>，2913824</v>
      </c>
      <c r="I37" t="str">
        <f>VLOOKUP(A37,HOP!A:U,21,0)</f>
        <v>直连</v>
      </c>
    </row>
    <row r="38" ht="14.25" hidden="1" customHeight="1" spans="1:9">
      <c r="A38" s="6" t="s">
        <v>379</v>
      </c>
      <c r="B38" s="7" t="s">
        <v>83</v>
      </c>
      <c r="C38" s="7" t="s">
        <v>346</v>
      </c>
      <c r="D38" s="3">
        <v>1029</v>
      </c>
      <c r="E38" t="str">
        <f>VLOOKUP(A38,HOP!A:L,12,0)</f>
        <v>1029.00</v>
      </c>
      <c r="F38" t="str">
        <f>VLOOKUP(A38,HOP!A:C,3,0)</f>
        <v>2922244</v>
      </c>
      <c r="G38">
        <f t="shared" si="2"/>
        <v>0</v>
      </c>
      <c r="H38" t="str">
        <f t="shared" si="3"/>
        <v>，2922244</v>
      </c>
      <c r="I38" t="str">
        <f>VLOOKUP(A38,HOP!A:U,21,0)</f>
        <v>直连</v>
      </c>
    </row>
    <row r="39" ht="14.25" hidden="1" customHeight="1" spans="1:9">
      <c r="A39" s="6" t="s">
        <v>388</v>
      </c>
      <c r="B39" s="7" t="s">
        <v>83</v>
      </c>
      <c r="C39" s="7" t="s">
        <v>346</v>
      </c>
      <c r="D39" s="3">
        <v>303</v>
      </c>
      <c r="E39" t="str">
        <f>VLOOKUP(A39,HOP!A:L,12,0)</f>
        <v>303.00</v>
      </c>
      <c r="F39" t="str">
        <f>VLOOKUP(A39,HOP!A:C,3,0)</f>
        <v>2932483</v>
      </c>
      <c r="G39">
        <f t="shared" si="2"/>
        <v>0</v>
      </c>
      <c r="H39" t="str">
        <f t="shared" si="3"/>
        <v>，2932483</v>
      </c>
      <c r="I39" t="str">
        <f>VLOOKUP(A39,HOP!A:U,21,0)</f>
        <v>直连</v>
      </c>
    </row>
    <row r="40" ht="14.25" hidden="1" customHeight="1" spans="1:9">
      <c r="A40" s="6" t="s">
        <v>394</v>
      </c>
      <c r="B40" s="7" t="s">
        <v>95</v>
      </c>
      <c r="C40" s="7" t="s">
        <v>346</v>
      </c>
      <c r="D40" s="3">
        <v>750</v>
      </c>
      <c r="E40" t="str">
        <f>VLOOKUP(A40,HOP!A:L,12,0)</f>
        <v>750.00</v>
      </c>
      <c r="F40" t="str">
        <f>VLOOKUP(A40,HOP!A:C,3,0)</f>
        <v>2937649</v>
      </c>
      <c r="G40">
        <f t="shared" si="2"/>
        <v>0</v>
      </c>
      <c r="H40" t="str">
        <f t="shared" si="3"/>
        <v>，2937649</v>
      </c>
      <c r="I40" t="str">
        <f>VLOOKUP(A40,HOP!A:U,21,0)</f>
        <v>直连</v>
      </c>
    </row>
    <row r="41" ht="14.25" hidden="1" customHeight="1" spans="1:9">
      <c r="A41" s="6" t="s">
        <v>402</v>
      </c>
      <c r="B41" s="7" t="s">
        <v>83</v>
      </c>
      <c r="C41" s="7" t="s">
        <v>346</v>
      </c>
      <c r="D41" s="3">
        <v>1322</v>
      </c>
      <c r="E41" t="str">
        <f>VLOOKUP(A41,HOP!A:L,12,0)</f>
        <v>1322.00</v>
      </c>
      <c r="F41" t="str">
        <f>VLOOKUP(A41,HOP!A:C,3,0)</f>
        <v>2943910</v>
      </c>
      <c r="G41">
        <f t="shared" si="2"/>
        <v>0</v>
      </c>
      <c r="H41" t="str">
        <f t="shared" si="3"/>
        <v>，2943910</v>
      </c>
      <c r="I41" t="str">
        <f>VLOOKUP(A41,HOP!A:U,21,0)</f>
        <v>直连</v>
      </c>
    </row>
    <row r="42" ht="14.25" hidden="1" customHeight="1" spans="1:9">
      <c r="A42" s="6" t="s">
        <v>408</v>
      </c>
      <c r="B42" s="7" t="s">
        <v>83</v>
      </c>
      <c r="C42" s="7" t="s">
        <v>346</v>
      </c>
      <c r="D42" s="3">
        <v>1006</v>
      </c>
      <c r="E42" t="str">
        <f>VLOOKUP(A42,HOP!A:L,12,0)</f>
        <v>1006.00</v>
      </c>
      <c r="F42" t="str">
        <f>VLOOKUP(A42,HOP!A:C,3,0)</f>
        <v>2928693</v>
      </c>
      <c r="G42">
        <f t="shared" si="2"/>
        <v>0</v>
      </c>
      <c r="H42" t="str">
        <f t="shared" si="3"/>
        <v>，2928693</v>
      </c>
      <c r="I42" t="str">
        <f>VLOOKUP(A42,HOP!A:U,21,0)</f>
        <v>直连</v>
      </c>
    </row>
    <row r="43" ht="14.25" hidden="1" customHeight="1" spans="1:9">
      <c r="A43" s="6" t="s">
        <v>418</v>
      </c>
      <c r="B43" s="7" t="s">
        <v>83</v>
      </c>
      <c r="C43" s="7" t="s">
        <v>346</v>
      </c>
      <c r="D43" s="3">
        <v>408</v>
      </c>
      <c r="E43" t="str">
        <f>VLOOKUP(A43,HOP!A:L,12,0)</f>
        <v>408.00</v>
      </c>
      <c r="F43" t="str">
        <f>VLOOKUP(A43,HOP!A:C,3,0)</f>
        <v>2938669</v>
      </c>
      <c r="G43">
        <f t="shared" si="2"/>
        <v>0</v>
      </c>
      <c r="H43" t="str">
        <f t="shared" si="3"/>
        <v>，2938669</v>
      </c>
      <c r="I43" t="str">
        <f>VLOOKUP(A43,HOP!A:U,21,0)</f>
        <v>直连</v>
      </c>
    </row>
    <row r="44" ht="14.25" hidden="1" customHeight="1" spans="1:9">
      <c r="A44" s="6" t="s">
        <v>427</v>
      </c>
      <c r="B44" s="7" t="s">
        <v>83</v>
      </c>
      <c r="C44" s="7" t="s">
        <v>346</v>
      </c>
      <c r="D44" s="3">
        <v>1006</v>
      </c>
      <c r="E44" t="str">
        <f>VLOOKUP(A44,HOP!A:L,12,0)</f>
        <v>1006.00</v>
      </c>
      <c r="F44" t="str">
        <f>VLOOKUP(A44,HOP!A:C,3,0)</f>
        <v>2928699</v>
      </c>
      <c r="G44">
        <f t="shared" si="2"/>
        <v>0</v>
      </c>
      <c r="H44" t="str">
        <f t="shared" si="3"/>
        <v>，2928699</v>
      </c>
      <c r="I44" t="str">
        <f>VLOOKUP(A44,HOP!A:U,21,0)</f>
        <v>直连</v>
      </c>
    </row>
    <row r="45" ht="14.25" hidden="1" customHeight="1" spans="1:9">
      <c r="A45" s="6" t="s">
        <v>430</v>
      </c>
      <c r="B45" s="7" t="s">
        <v>117</v>
      </c>
      <c r="C45" s="7" t="s">
        <v>346</v>
      </c>
      <c r="D45" s="3">
        <v>572</v>
      </c>
      <c r="E45" t="str">
        <f>VLOOKUP(A45,HOP!A:L,12,0)</f>
        <v>572.00</v>
      </c>
      <c r="F45" t="str">
        <f>VLOOKUP(A45,HOP!A:C,3,0)</f>
        <v>2940751</v>
      </c>
      <c r="G45">
        <f t="shared" si="2"/>
        <v>0</v>
      </c>
      <c r="H45" t="str">
        <f t="shared" si="3"/>
        <v>，2940751</v>
      </c>
      <c r="I45" t="str">
        <f>VLOOKUP(A45,HOP!A:U,21,0)</f>
        <v>直连</v>
      </c>
    </row>
    <row r="46" ht="14.25" hidden="1" customHeight="1" spans="1:9">
      <c r="A46" s="6" t="s">
        <v>436</v>
      </c>
      <c r="B46" s="7" t="s">
        <v>117</v>
      </c>
      <c r="C46" s="7" t="s">
        <v>346</v>
      </c>
      <c r="D46" s="3">
        <v>1940</v>
      </c>
      <c r="E46" t="str">
        <f>VLOOKUP(A46,HOP!A:L,12,0)</f>
        <v>1940.00</v>
      </c>
      <c r="F46" t="str">
        <f>VLOOKUP(A46,HOP!A:C,3,0)</f>
        <v>2941482</v>
      </c>
      <c r="G46">
        <f t="shared" si="2"/>
        <v>0</v>
      </c>
      <c r="H46" t="str">
        <f t="shared" si="3"/>
        <v>，2941482</v>
      </c>
      <c r="I46" t="str">
        <f>VLOOKUP(A46,HOP!A:U,21,0)</f>
        <v>直采</v>
      </c>
    </row>
    <row r="47" ht="14.25" hidden="1" customHeight="1" spans="1:9">
      <c r="A47" s="6" t="s">
        <v>442</v>
      </c>
      <c r="B47" s="7" t="s">
        <v>83</v>
      </c>
      <c r="C47" s="7" t="s">
        <v>346</v>
      </c>
      <c r="D47" s="3">
        <v>231</v>
      </c>
      <c r="E47" t="str">
        <f>VLOOKUP(A47,HOP!A:L,12,0)</f>
        <v>231.00</v>
      </c>
      <c r="F47" t="str">
        <f>VLOOKUP(A47,HOP!A:C,3,0)</f>
        <v>2947476</v>
      </c>
      <c r="G47">
        <f t="shared" si="2"/>
        <v>0</v>
      </c>
      <c r="H47" t="str">
        <f t="shared" si="3"/>
        <v>，2947476</v>
      </c>
      <c r="I47" t="str">
        <f>VLOOKUP(A47,HOP!A:U,21,0)</f>
        <v>直连</v>
      </c>
    </row>
    <row r="48" ht="14.25" hidden="1" customHeight="1" spans="1:9">
      <c r="A48" s="6" t="s">
        <v>449</v>
      </c>
      <c r="B48" s="7" t="s">
        <v>83</v>
      </c>
      <c r="C48" s="7" t="s">
        <v>346</v>
      </c>
      <c r="D48" s="3">
        <v>386</v>
      </c>
      <c r="E48" t="str">
        <f>VLOOKUP(A48,HOP!A:L,12,0)</f>
        <v>386.00</v>
      </c>
      <c r="F48" t="str">
        <f>VLOOKUP(A48,HOP!A:C,3,0)</f>
        <v>2938314</v>
      </c>
      <c r="G48">
        <f t="shared" si="2"/>
        <v>0</v>
      </c>
      <c r="H48" t="str">
        <f t="shared" si="3"/>
        <v>，2938314</v>
      </c>
      <c r="I48" t="str">
        <f>VLOOKUP(A48,HOP!A:U,21,0)</f>
        <v>直采</v>
      </c>
    </row>
    <row r="49" ht="14.25" hidden="1" customHeight="1" spans="1:9">
      <c r="A49" s="6" t="s">
        <v>453</v>
      </c>
      <c r="B49" s="7" t="s">
        <v>83</v>
      </c>
      <c r="C49" s="7" t="s">
        <v>346</v>
      </c>
      <c r="D49" s="3">
        <v>156</v>
      </c>
      <c r="E49" t="str">
        <f>VLOOKUP(A49,HOP!A:L,12,0)</f>
        <v>156.00</v>
      </c>
      <c r="F49" t="str">
        <f>VLOOKUP(A49,HOP!A:C,3,0)</f>
        <v>2952850</v>
      </c>
      <c r="G49">
        <f t="shared" si="2"/>
        <v>0</v>
      </c>
      <c r="H49" t="str">
        <f t="shared" si="3"/>
        <v>，2952850</v>
      </c>
      <c r="I49" t="str">
        <f>VLOOKUP(A49,HOP!A:U,21,0)</f>
        <v>直连</v>
      </c>
    </row>
    <row r="50" ht="14.25" hidden="1" customHeight="1" spans="1:9">
      <c r="A50" s="6" t="s">
        <v>460</v>
      </c>
      <c r="B50" s="7" t="s">
        <v>83</v>
      </c>
      <c r="C50" s="7" t="s">
        <v>346</v>
      </c>
      <c r="D50" s="3">
        <v>715</v>
      </c>
      <c r="E50" t="str">
        <f>VLOOKUP(A50,HOP!A:L,12,0)</f>
        <v>715.00</v>
      </c>
      <c r="F50" t="str">
        <f>VLOOKUP(A50,HOP!A:C,3,0)</f>
        <v>2953392</v>
      </c>
      <c r="G50">
        <f t="shared" si="2"/>
        <v>0</v>
      </c>
      <c r="H50" t="str">
        <f t="shared" si="3"/>
        <v>，2953392</v>
      </c>
      <c r="I50" t="str">
        <f>VLOOKUP(A50,HOP!A:U,21,0)</f>
        <v>直连</v>
      </c>
    </row>
    <row r="51" ht="14.25" hidden="1" customHeight="1" spans="1:9">
      <c r="A51" s="6" t="s">
        <v>468</v>
      </c>
      <c r="B51" s="7" t="s">
        <v>83</v>
      </c>
      <c r="C51" s="7" t="s">
        <v>346</v>
      </c>
      <c r="D51" s="3">
        <v>280</v>
      </c>
      <c r="E51" t="str">
        <f>VLOOKUP(A51,HOP!A:L,12,0)</f>
        <v>280.00</v>
      </c>
      <c r="F51" t="str">
        <f>VLOOKUP(A51,HOP!A:C,3,0)</f>
        <v>2955293</v>
      </c>
      <c r="G51">
        <f t="shared" si="2"/>
        <v>0</v>
      </c>
      <c r="H51" t="str">
        <f t="shared" si="3"/>
        <v>，2955293</v>
      </c>
      <c r="I51" t="str">
        <f>VLOOKUP(A51,HOP!A:U,21,0)</f>
        <v>直连</v>
      </c>
    </row>
    <row r="52" ht="14.25" hidden="1" customHeight="1" spans="1:9">
      <c r="A52" s="6" t="s">
        <v>476</v>
      </c>
      <c r="B52" s="7" t="s">
        <v>481</v>
      </c>
      <c r="C52" s="7" t="s">
        <v>482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486</v>
      </c>
      <c r="B53" s="7" t="s">
        <v>346</v>
      </c>
      <c r="C53" s="7" t="s">
        <v>489</v>
      </c>
      <c r="D53" s="3">
        <v>891</v>
      </c>
      <c r="E53" t="str">
        <f>VLOOKUP(A53,HOP!A:L,12,0)</f>
        <v>891.00</v>
      </c>
      <c r="F53" t="str">
        <f>VLOOKUP(A53,HOP!A:C,3,0)</f>
        <v>2918972</v>
      </c>
      <c r="G53">
        <f t="shared" si="2"/>
        <v>0</v>
      </c>
      <c r="H53" t="str">
        <f t="shared" si="3"/>
        <v>，2918972</v>
      </c>
      <c r="I53" t="str">
        <f>VLOOKUP(A53,HOP!A:U,21,0)</f>
        <v>直连</v>
      </c>
    </row>
    <row r="54" ht="14.25" hidden="1" customHeight="1" spans="1:9">
      <c r="A54" s="6" t="s">
        <v>490</v>
      </c>
      <c r="B54" s="7" t="s">
        <v>346</v>
      </c>
      <c r="C54" s="7" t="s">
        <v>489</v>
      </c>
      <c r="D54" s="3">
        <v>891</v>
      </c>
      <c r="E54" t="str">
        <f>VLOOKUP(A54,HOP!A:L,12,0)</f>
        <v>891.00</v>
      </c>
      <c r="F54" t="str">
        <f>VLOOKUP(A54,HOP!A:C,3,0)</f>
        <v>2918714</v>
      </c>
      <c r="G54">
        <f t="shared" si="2"/>
        <v>0</v>
      </c>
      <c r="H54" t="str">
        <f t="shared" si="3"/>
        <v>，2918714</v>
      </c>
      <c r="I54" t="str">
        <f>VLOOKUP(A54,HOP!A:U,21,0)</f>
        <v>直连</v>
      </c>
    </row>
    <row r="55" ht="14.25" hidden="1" customHeight="1" spans="1:9">
      <c r="A55" s="6" t="s">
        <v>493</v>
      </c>
      <c r="B55" s="7" t="s">
        <v>346</v>
      </c>
      <c r="C55" s="7" t="s">
        <v>489</v>
      </c>
      <c r="D55" s="3">
        <v>889</v>
      </c>
      <c r="E55" t="str">
        <f>VLOOKUP(A55,HOP!A:L,12,0)</f>
        <v>889.00</v>
      </c>
      <c r="F55" t="str">
        <f>VLOOKUP(A55,HOP!A:C,3,0)</f>
        <v>2905823</v>
      </c>
      <c r="G55">
        <f t="shared" si="2"/>
        <v>0</v>
      </c>
      <c r="H55" t="str">
        <f t="shared" si="3"/>
        <v>，2905823</v>
      </c>
      <c r="I55" t="str">
        <f>VLOOKUP(A55,HOP!A:U,21,0)</f>
        <v>直连</v>
      </c>
    </row>
    <row r="56" ht="14.25" hidden="1" customHeight="1" spans="1:9">
      <c r="A56" s="6" t="s">
        <v>500</v>
      </c>
      <c r="B56" s="7" t="s">
        <v>346</v>
      </c>
      <c r="C56" s="7" t="s">
        <v>489</v>
      </c>
      <c r="D56" s="3">
        <v>546</v>
      </c>
      <c r="E56" t="str">
        <f>VLOOKUP(A56,HOP!A:L,12,0)</f>
        <v>546.00</v>
      </c>
      <c r="F56" t="str">
        <f>VLOOKUP(A56,HOP!A:C,3,0)</f>
        <v>2899200</v>
      </c>
      <c r="G56">
        <f t="shared" si="2"/>
        <v>0</v>
      </c>
      <c r="H56" t="str">
        <f t="shared" si="3"/>
        <v>，2899200</v>
      </c>
      <c r="I56" t="str">
        <f>VLOOKUP(A56,HOP!A:U,21,0)</f>
        <v>直连</v>
      </c>
    </row>
    <row r="57" ht="14.25" hidden="1" customHeight="1" spans="1:9">
      <c r="A57" s="6" t="s">
        <v>506</v>
      </c>
      <c r="B57" s="7" t="s">
        <v>346</v>
      </c>
      <c r="C57" s="7" t="s">
        <v>489</v>
      </c>
      <c r="D57" s="3">
        <v>1029</v>
      </c>
      <c r="E57" t="str">
        <f>VLOOKUP(A57,HOP!A:L,12,0)</f>
        <v>1029.00</v>
      </c>
      <c r="F57" t="str">
        <f>VLOOKUP(A57,HOP!A:C,3,0)</f>
        <v>2922248</v>
      </c>
      <c r="G57">
        <f t="shared" si="2"/>
        <v>0</v>
      </c>
      <c r="H57" t="str">
        <f t="shared" si="3"/>
        <v>，2922248</v>
      </c>
      <c r="I57" t="str">
        <f>VLOOKUP(A57,HOP!A:U,21,0)</f>
        <v>直连</v>
      </c>
    </row>
    <row r="58" ht="14.25" hidden="1" customHeight="1" spans="1:9">
      <c r="A58" s="6" t="s">
        <v>508</v>
      </c>
      <c r="B58" s="7" t="s">
        <v>83</v>
      </c>
      <c r="C58" s="7" t="s">
        <v>489</v>
      </c>
      <c r="D58" s="3">
        <v>1062</v>
      </c>
      <c r="E58" t="str">
        <f>VLOOKUP(A58,HOP!A:L,12,0)</f>
        <v>1062.00</v>
      </c>
      <c r="F58" t="str">
        <f>VLOOKUP(A58,HOP!A:C,3,0)</f>
        <v>2933179</v>
      </c>
      <c r="G58">
        <f t="shared" si="2"/>
        <v>0</v>
      </c>
      <c r="H58" t="str">
        <f t="shared" si="3"/>
        <v>，2933179</v>
      </c>
      <c r="I58" t="str">
        <f>VLOOKUP(A58,HOP!A:U,21,0)</f>
        <v>直连</v>
      </c>
    </row>
    <row r="59" ht="14.25" hidden="1" customHeight="1" spans="1:9">
      <c r="A59" s="6" t="s">
        <v>514</v>
      </c>
      <c r="B59" s="7" t="s">
        <v>346</v>
      </c>
      <c r="C59" s="7" t="s">
        <v>489</v>
      </c>
      <c r="D59" s="3">
        <v>810</v>
      </c>
      <c r="E59" t="str">
        <f>VLOOKUP(A59,HOP!A:L,12,0)</f>
        <v>810.00</v>
      </c>
      <c r="F59" t="str">
        <f>VLOOKUP(A59,HOP!A:C,3,0)</f>
        <v>2925380</v>
      </c>
      <c r="G59">
        <f t="shared" si="2"/>
        <v>0</v>
      </c>
      <c r="H59" t="str">
        <f t="shared" si="3"/>
        <v>，2925380</v>
      </c>
      <c r="I59" t="str">
        <f>VLOOKUP(A59,HOP!A:U,21,0)</f>
        <v>直连</v>
      </c>
    </row>
    <row r="60" ht="14.25" hidden="1" customHeight="1" spans="1:9">
      <c r="A60" s="6" t="s">
        <v>520</v>
      </c>
      <c r="B60" s="7" t="s">
        <v>83</v>
      </c>
      <c r="C60" s="7" t="s">
        <v>489</v>
      </c>
      <c r="D60" s="3">
        <v>686</v>
      </c>
      <c r="E60" t="str">
        <f>VLOOKUP(A60,HOP!A:L,12,0)</f>
        <v>686.00</v>
      </c>
      <c r="F60" t="str">
        <f>VLOOKUP(A60,HOP!A:C,3,0)</f>
        <v>2938964</v>
      </c>
      <c r="G60">
        <f t="shared" si="2"/>
        <v>0</v>
      </c>
      <c r="H60" t="str">
        <f t="shared" si="3"/>
        <v>，2938964</v>
      </c>
      <c r="I60" t="str">
        <f>VLOOKUP(A60,HOP!A:U,21,0)</f>
        <v>直连</v>
      </c>
    </row>
    <row r="61" ht="14.25" hidden="1" customHeight="1" spans="1:9">
      <c r="A61" s="6" t="s">
        <v>525</v>
      </c>
      <c r="B61" s="7" t="s">
        <v>117</v>
      </c>
      <c r="C61" s="7" t="s">
        <v>489</v>
      </c>
      <c r="D61" s="3">
        <v>1629</v>
      </c>
      <c r="E61" t="str">
        <f>VLOOKUP(A61,HOP!A:L,12,0)</f>
        <v>1629.00</v>
      </c>
      <c r="F61" t="str">
        <f>VLOOKUP(A61,HOP!A:C,3,0)</f>
        <v>2828098</v>
      </c>
      <c r="G61">
        <f t="shared" si="2"/>
        <v>0</v>
      </c>
      <c r="H61" t="str">
        <f t="shared" si="3"/>
        <v>，2828098</v>
      </c>
      <c r="I61" t="str">
        <f>VLOOKUP(A61,HOP!A:U,21,0)</f>
        <v>直采</v>
      </c>
    </row>
    <row r="62" ht="14.25" hidden="1" customHeight="1" spans="1:9">
      <c r="A62" s="6" t="s">
        <v>534</v>
      </c>
      <c r="B62" s="7" t="s">
        <v>95</v>
      </c>
      <c r="C62" s="7" t="s">
        <v>489</v>
      </c>
      <c r="D62" s="3">
        <v>9964</v>
      </c>
      <c r="E62" t="str">
        <f>VLOOKUP(A62,HOP!A:L,12,0)</f>
        <v>9964.00</v>
      </c>
      <c r="F62" t="str">
        <f>VLOOKUP(A62,HOP!A:C,3,0)</f>
        <v>2921823</v>
      </c>
      <c r="G62">
        <f t="shared" si="2"/>
        <v>0</v>
      </c>
      <c r="H62" t="str">
        <f t="shared" si="3"/>
        <v>，2921823</v>
      </c>
      <c r="I62" t="str">
        <f>VLOOKUP(A62,HOP!A:U,21,0)</f>
        <v>直采</v>
      </c>
    </row>
    <row r="63" ht="14.25" hidden="1" customHeight="1" spans="1:9">
      <c r="A63" s="6" t="s">
        <v>543</v>
      </c>
      <c r="B63" s="7" t="s">
        <v>95</v>
      </c>
      <c r="C63" s="7" t="s">
        <v>489</v>
      </c>
      <c r="D63" s="3">
        <v>2120</v>
      </c>
      <c r="E63" t="str">
        <f>VLOOKUP(A63,HOP!A:L,12,0)</f>
        <v>2120.00</v>
      </c>
      <c r="F63" t="str">
        <f>VLOOKUP(A63,HOP!A:C,3,0)</f>
        <v>2934683</v>
      </c>
      <c r="G63">
        <f t="shared" si="2"/>
        <v>0</v>
      </c>
      <c r="H63" t="str">
        <f t="shared" si="3"/>
        <v>，2934683</v>
      </c>
      <c r="I63" t="str">
        <f>VLOOKUP(A63,HOP!A:U,21,0)</f>
        <v>直连</v>
      </c>
    </row>
    <row r="64" ht="14.25" hidden="1" customHeight="1" spans="1:9">
      <c r="A64" s="6" t="s">
        <v>551</v>
      </c>
      <c r="B64" s="7" t="s">
        <v>83</v>
      </c>
      <c r="C64" s="7" t="s">
        <v>489</v>
      </c>
      <c r="D64" s="3">
        <v>3362</v>
      </c>
      <c r="E64" t="str">
        <f>VLOOKUP(A64,HOP!A:L,12,0)</f>
        <v>3362.00</v>
      </c>
      <c r="F64" t="str">
        <f>VLOOKUP(A64,HOP!A:C,3,0)</f>
        <v>2943678</v>
      </c>
      <c r="G64">
        <f t="shared" si="2"/>
        <v>0</v>
      </c>
      <c r="H64" t="str">
        <f t="shared" si="3"/>
        <v>，2943678</v>
      </c>
      <c r="I64" t="str">
        <f>VLOOKUP(A64,HOP!A:U,21,0)</f>
        <v>直采</v>
      </c>
    </row>
    <row r="65" ht="14.25" hidden="1" customHeight="1" spans="1:9">
      <c r="A65" s="6" t="s">
        <v>556</v>
      </c>
      <c r="B65" s="7" t="s">
        <v>83</v>
      </c>
      <c r="C65" s="7" t="s">
        <v>489</v>
      </c>
      <c r="D65" s="3">
        <v>478</v>
      </c>
      <c r="E65" t="str">
        <f>VLOOKUP(A65,HOP!A:L,12,0)</f>
        <v>478.00</v>
      </c>
      <c r="F65" t="str">
        <f>VLOOKUP(A65,HOP!A:C,3,0)</f>
        <v>2946897</v>
      </c>
      <c r="G65">
        <f t="shared" si="2"/>
        <v>0</v>
      </c>
      <c r="H65" t="str">
        <f t="shared" si="3"/>
        <v>，2946897</v>
      </c>
      <c r="I65" t="str">
        <f>VLOOKUP(A65,HOP!A:U,21,0)</f>
        <v>直连</v>
      </c>
    </row>
    <row r="66" ht="14.25" hidden="1" customHeight="1" spans="1:9">
      <c r="A66" s="6" t="s">
        <v>564</v>
      </c>
      <c r="B66" s="7" t="s">
        <v>117</v>
      </c>
      <c r="C66" s="7" t="s">
        <v>489</v>
      </c>
      <c r="D66" s="3">
        <v>561</v>
      </c>
      <c r="E66" t="str">
        <f>VLOOKUP(A66,HOP!A:L,12,0)</f>
        <v>561.00</v>
      </c>
      <c r="F66" t="str">
        <f>VLOOKUP(A66,HOP!A:C,3,0)</f>
        <v>2947461</v>
      </c>
      <c r="G66">
        <f t="shared" si="2"/>
        <v>0</v>
      </c>
      <c r="H66" t="str">
        <f t="shared" si="3"/>
        <v>，2947461</v>
      </c>
      <c r="I66" t="str">
        <f>VLOOKUP(A66,HOP!A:U,21,0)</f>
        <v>直连</v>
      </c>
    </row>
    <row r="67" ht="14.25" hidden="1" customHeight="1" spans="1:9">
      <c r="A67" s="6" t="s">
        <v>572</v>
      </c>
      <c r="B67" s="7" t="s">
        <v>83</v>
      </c>
      <c r="C67" s="7" t="s">
        <v>489</v>
      </c>
      <c r="D67" s="3">
        <v>478</v>
      </c>
      <c r="E67" t="str">
        <f>VLOOKUP(A67,HOP!A:L,12,0)</f>
        <v>478.00</v>
      </c>
      <c r="F67" t="str">
        <f>VLOOKUP(A67,HOP!A:C,3,0)</f>
        <v>2946906</v>
      </c>
      <c r="G67">
        <f t="shared" ref="G67:G98" si="4">D67-E67</f>
        <v>0</v>
      </c>
      <c r="H67" t="str">
        <f t="shared" ref="H67:H98" si="5">$H$1&amp;F67</f>
        <v>，2946906</v>
      </c>
      <c r="I67" t="str">
        <f>VLOOKUP(A67,HOP!A:U,21,0)</f>
        <v>直连</v>
      </c>
    </row>
    <row r="68" ht="14.25" hidden="1" customHeight="1" spans="1:9">
      <c r="A68" s="6" t="s">
        <v>575</v>
      </c>
      <c r="B68" s="7" t="s">
        <v>83</v>
      </c>
      <c r="C68" s="7" t="s">
        <v>489</v>
      </c>
      <c r="D68" s="3">
        <v>3562</v>
      </c>
      <c r="E68" t="str">
        <f>VLOOKUP(A68,HOP!A:L,12,0)</f>
        <v>3562.00</v>
      </c>
      <c r="F68" t="str">
        <f>VLOOKUP(A68,HOP!A:C,3,0)</f>
        <v>2948959</v>
      </c>
      <c r="G68">
        <f t="shared" si="4"/>
        <v>0</v>
      </c>
      <c r="H68" t="str">
        <f t="shared" si="5"/>
        <v>，2948959</v>
      </c>
      <c r="I68" t="str">
        <f>VLOOKUP(A68,HOP!A:U,21,0)</f>
        <v>直采</v>
      </c>
    </row>
    <row r="69" ht="14.25" hidden="1" customHeight="1" spans="1:9">
      <c r="A69" s="6" t="s">
        <v>584</v>
      </c>
      <c r="B69" s="7" t="s">
        <v>83</v>
      </c>
      <c r="C69" s="7" t="s">
        <v>489</v>
      </c>
      <c r="D69" s="3">
        <v>914</v>
      </c>
      <c r="E69" t="str">
        <f>VLOOKUP(A69,HOP!A:L,12,0)</f>
        <v>914.00</v>
      </c>
      <c r="F69" t="str">
        <f>VLOOKUP(A69,HOP!A:C,3,0)</f>
        <v>2954070</v>
      </c>
      <c r="G69">
        <f t="shared" si="4"/>
        <v>0</v>
      </c>
      <c r="H69" t="str">
        <f t="shared" si="5"/>
        <v>，2954070</v>
      </c>
      <c r="I69" t="str">
        <f>VLOOKUP(A69,HOP!A:U,21,0)</f>
        <v>直连</v>
      </c>
    </row>
    <row r="70" ht="14.25" hidden="1" customHeight="1" spans="1:9">
      <c r="A70" s="6" t="s">
        <v>593</v>
      </c>
      <c r="B70" s="7" t="s">
        <v>83</v>
      </c>
      <c r="C70" s="7" t="s">
        <v>489</v>
      </c>
      <c r="D70" s="3">
        <v>3402</v>
      </c>
      <c r="E70" t="str">
        <f>VLOOKUP(A70,HOP!A:L,12,0)</f>
        <v>3402.00</v>
      </c>
      <c r="F70" t="str">
        <f>VLOOKUP(A70,HOP!A:C,3,0)</f>
        <v>2951994</v>
      </c>
      <c r="G70">
        <f t="shared" si="4"/>
        <v>0</v>
      </c>
      <c r="H70" t="str">
        <f t="shared" si="5"/>
        <v>，2951994</v>
      </c>
      <c r="I70" t="str">
        <f>VLOOKUP(A70,HOP!A:U,21,0)</f>
        <v>直采</v>
      </c>
    </row>
    <row r="71" ht="14.25" hidden="1" customHeight="1" spans="1:9">
      <c r="A71" s="6" t="s">
        <v>598</v>
      </c>
      <c r="B71" s="7" t="s">
        <v>83</v>
      </c>
      <c r="C71" s="7" t="s">
        <v>489</v>
      </c>
      <c r="D71" s="3">
        <v>744</v>
      </c>
      <c r="E71" t="str">
        <f>VLOOKUP(A71,HOP!A:L,12,0)</f>
        <v>744.00</v>
      </c>
      <c r="F71" t="str">
        <f>VLOOKUP(A71,HOP!A:C,3,0)</f>
        <v>2953202</v>
      </c>
      <c r="G71">
        <f t="shared" si="4"/>
        <v>0</v>
      </c>
      <c r="H71" t="str">
        <f t="shared" si="5"/>
        <v>，2953202</v>
      </c>
      <c r="I71" t="str">
        <f>VLOOKUP(A71,HOP!A:U,21,0)</f>
        <v>直连</v>
      </c>
    </row>
    <row r="72" ht="14.25" hidden="1" customHeight="1" spans="1:9">
      <c r="A72" s="6" t="s">
        <v>604</v>
      </c>
      <c r="B72" s="7" t="s">
        <v>83</v>
      </c>
      <c r="C72" s="7" t="s">
        <v>489</v>
      </c>
      <c r="D72" s="3">
        <v>1344</v>
      </c>
      <c r="E72" t="str">
        <f>VLOOKUP(A72,HOP!A:L,12,0)</f>
        <v>1344.00</v>
      </c>
      <c r="F72" t="str">
        <f>VLOOKUP(A72,HOP!A:C,3,0)</f>
        <v>2954657</v>
      </c>
      <c r="G72">
        <f t="shared" si="4"/>
        <v>0</v>
      </c>
      <c r="H72" t="str">
        <f t="shared" si="5"/>
        <v>，2954657</v>
      </c>
      <c r="I72" t="str">
        <f>VLOOKUP(A72,HOP!A:U,21,0)</f>
        <v>直连</v>
      </c>
    </row>
    <row r="73" ht="14.25" hidden="1" customHeight="1" spans="1:9">
      <c r="A73" s="6" t="s">
        <v>612</v>
      </c>
      <c r="B73" s="7" t="s">
        <v>346</v>
      </c>
      <c r="C73" s="7" t="s">
        <v>489</v>
      </c>
      <c r="D73" s="3">
        <v>1491</v>
      </c>
      <c r="E73" t="str">
        <f>VLOOKUP(A73,HOP!A:L,12,0)</f>
        <v>1491.00</v>
      </c>
      <c r="F73" t="str">
        <f>VLOOKUP(A73,HOP!A:C,3,0)</f>
        <v>2954498</v>
      </c>
      <c r="G73">
        <f t="shared" si="4"/>
        <v>0</v>
      </c>
      <c r="H73" t="str">
        <f t="shared" si="5"/>
        <v>，2954498</v>
      </c>
      <c r="I73" t="str">
        <f>VLOOKUP(A73,HOP!A:U,21,0)</f>
        <v>直连</v>
      </c>
    </row>
    <row r="74" ht="14.25" hidden="1" customHeight="1" spans="1:9">
      <c r="A74" s="6" t="s">
        <v>619</v>
      </c>
      <c r="B74" s="7" t="s">
        <v>346</v>
      </c>
      <c r="C74" s="7" t="s">
        <v>489</v>
      </c>
      <c r="D74" s="3">
        <v>711</v>
      </c>
      <c r="E74" t="str">
        <f>VLOOKUP(A74,HOP!A:L,12,0)</f>
        <v>711.00</v>
      </c>
      <c r="F74" t="str">
        <f>VLOOKUP(A74,HOP!A:C,3,0)</f>
        <v>2955715</v>
      </c>
      <c r="G74">
        <f t="shared" si="4"/>
        <v>0</v>
      </c>
      <c r="H74" t="str">
        <f t="shared" si="5"/>
        <v>，2955715</v>
      </c>
      <c r="I74" t="str">
        <f>VLOOKUP(A74,HOP!A:U,21,0)</f>
        <v>直连</v>
      </c>
    </row>
    <row r="75" ht="14.25" hidden="1" customHeight="1" spans="1:9">
      <c r="A75" s="6" t="s">
        <v>628</v>
      </c>
      <c r="B75" s="7" t="s">
        <v>346</v>
      </c>
      <c r="C75" s="7" t="s">
        <v>489</v>
      </c>
      <c r="D75" s="3">
        <v>403</v>
      </c>
      <c r="E75" t="str">
        <f>VLOOKUP(A75,HOP!A:L,12,0)</f>
        <v>403.00</v>
      </c>
      <c r="F75" t="str">
        <f>VLOOKUP(A75,HOP!A:C,3,0)</f>
        <v>2956929</v>
      </c>
      <c r="G75">
        <f t="shared" si="4"/>
        <v>0</v>
      </c>
      <c r="H75" t="str">
        <f t="shared" si="5"/>
        <v>，2956929</v>
      </c>
      <c r="I75" t="str">
        <f>VLOOKUP(A75,HOP!A:U,21,0)</f>
        <v>直连</v>
      </c>
    </row>
    <row r="76" ht="14.25" hidden="1" customHeight="1" spans="1:9">
      <c r="A76" s="6" t="s">
        <v>635</v>
      </c>
      <c r="B76" s="7" t="s">
        <v>346</v>
      </c>
      <c r="C76" s="7" t="s">
        <v>489</v>
      </c>
      <c r="D76" s="3">
        <v>403</v>
      </c>
      <c r="E76" t="str">
        <f>VLOOKUP(A76,HOP!A:L,12,0)</f>
        <v>403.00</v>
      </c>
      <c r="F76" t="str">
        <f>VLOOKUP(A76,HOP!A:C,3,0)</f>
        <v>2958052</v>
      </c>
      <c r="G76">
        <f t="shared" si="4"/>
        <v>0</v>
      </c>
      <c r="H76" t="str">
        <f t="shared" si="5"/>
        <v>，2958052</v>
      </c>
      <c r="I76" t="str">
        <f>VLOOKUP(A76,HOP!A:U,21,0)</f>
        <v>直连</v>
      </c>
    </row>
    <row r="77" ht="14.25" hidden="1" customHeight="1" spans="1:9">
      <c r="A77" s="6" t="s">
        <v>638</v>
      </c>
      <c r="B77" s="7" t="s">
        <v>346</v>
      </c>
      <c r="C77" s="7" t="s">
        <v>489</v>
      </c>
      <c r="D77" s="3">
        <v>372</v>
      </c>
      <c r="E77" t="str">
        <f>VLOOKUP(A77,HOP!A:L,12,0)</f>
        <v>372.00</v>
      </c>
      <c r="F77" t="str">
        <f>VLOOKUP(A77,HOP!A:C,3,0)</f>
        <v>2955928</v>
      </c>
      <c r="G77">
        <f t="shared" si="4"/>
        <v>0</v>
      </c>
      <c r="H77" t="str">
        <f t="shared" si="5"/>
        <v>，2955928</v>
      </c>
      <c r="I77" t="str">
        <f>VLOOKUP(A77,HOP!A:U,21,0)</f>
        <v>直连</v>
      </c>
    </row>
    <row r="78" ht="14.25" hidden="1" customHeight="1" spans="1:9">
      <c r="A78" s="6" t="s">
        <v>646</v>
      </c>
      <c r="B78" s="7" t="s">
        <v>651</v>
      </c>
      <c r="C78" s="7" t="s">
        <v>262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655</v>
      </c>
      <c r="B79" s="7" t="s">
        <v>489</v>
      </c>
      <c r="C79" s="7" t="s">
        <v>660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664</v>
      </c>
      <c r="B80" s="7" t="s">
        <v>117</v>
      </c>
      <c r="C80" s="7" t="s">
        <v>660</v>
      </c>
      <c r="D80" s="3">
        <v>8416</v>
      </c>
      <c r="E80" t="str">
        <f>VLOOKUP(A80,HOP!A:L,12,0)</f>
        <v>8416.00</v>
      </c>
      <c r="F80" t="str">
        <f>VLOOKUP(A80,HOP!A:C,3,0)</f>
        <v>2804070</v>
      </c>
      <c r="G80">
        <f t="shared" si="4"/>
        <v>0</v>
      </c>
      <c r="H80" t="str">
        <f t="shared" si="5"/>
        <v>，2804070</v>
      </c>
      <c r="I80" t="str">
        <f>VLOOKUP(A80,HOP!A:U,21,0)</f>
        <v>直连</v>
      </c>
    </row>
    <row r="81" ht="14.25" hidden="1" customHeight="1" spans="1:9">
      <c r="A81" s="6" t="s">
        <v>674</v>
      </c>
      <c r="B81" s="7" t="s">
        <v>346</v>
      </c>
      <c r="C81" s="7" t="s">
        <v>660</v>
      </c>
      <c r="D81" s="3">
        <v>1702</v>
      </c>
      <c r="E81" t="str">
        <f>VLOOKUP(A81,HOP!A:L,12,0)</f>
        <v>1702.00</v>
      </c>
      <c r="F81" t="str">
        <f>VLOOKUP(A81,HOP!A:C,3,0)</f>
        <v>2919305</v>
      </c>
      <c r="G81">
        <f t="shared" si="4"/>
        <v>0</v>
      </c>
      <c r="H81" t="str">
        <f t="shared" si="5"/>
        <v>，2919305</v>
      </c>
      <c r="I81" t="str">
        <f>VLOOKUP(A81,HOP!A:U,21,0)</f>
        <v>直连</v>
      </c>
    </row>
    <row r="82" ht="14.25" hidden="1" customHeight="1" spans="1:9">
      <c r="A82" s="6" t="s">
        <v>681</v>
      </c>
      <c r="B82" s="7" t="s">
        <v>346</v>
      </c>
      <c r="C82" s="7" t="s">
        <v>660</v>
      </c>
      <c r="D82" s="3">
        <v>1702</v>
      </c>
      <c r="E82" t="str">
        <f>VLOOKUP(A82,HOP!A:L,12,0)</f>
        <v>1702.00</v>
      </c>
      <c r="F82" t="str">
        <f>VLOOKUP(A82,HOP!A:C,3,0)</f>
        <v>2919304</v>
      </c>
      <c r="G82">
        <f t="shared" si="4"/>
        <v>0</v>
      </c>
      <c r="H82" t="str">
        <f t="shared" si="5"/>
        <v>，2919304</v>
      </c>
      <c r="I82" t="str">
        <f>VLOOKUP(A82,HOP!A:U,21,0)</f>
        <v>直连</v>
      </c>
    </row>
    <row r="83" ht="14.25" hidden="1" customHeight="1" spans="1:9">
      <c r="A83" s="6" t="s">
        <v>684</v>
      </c>
      <c r="B83" s="7" t="s">
        <v>346</v>
      </c>
      <c r="C83" s="7" t="s">
        <v>660</v>
      </c>
      <c r="D83" s="3">
        <v>1784</v>
      </c>
      <c r="E83" t="str">
        <f>VLOOKUP(A83,HOP!A:L,12,0)</f>
        <v>1784.00</v>
      </c>
      <c r="F83" t="str">
        <f>VLOOKUP(A83,HOP!A:C,3,0)</f>
        <v>2929234</v>
      </c>
      <c r="G83">
        <f t="shared" si="4"/>
        <v>0</v>
      </c>
      <c r="H83" t="str">
        <f t="shared" si="5"/>
        <v>，2929234</v>
      </c>
      <c r="I83" t="str">
        <f>VLOOKUP(A83,HOP!A:U,21,0)</f>
        <v>直连</v>
      </c>
    </row>
    <row r="84" ht="14.25" hidden="1" customHeight="1" spans="1:9">
      <c r="A84" s="6" t="s">
        <v>688</v>
      </c>
      <c r="B84" s="7" t="s">
        <v>346</v>
      </c>
      <c r="C84" s="7" t="s">
        <v>660</v>
      </c>
      <c r="D84" s="3">
        <v>1784</v>
      </c>
      <c r="E84" t="str">
        <f>VLOOKUP(A84,HOP!A:L,12,0)</f>
        <v>1784.00</v>
      </c>
      <c r="F84" t="str">
        <f>VLOOKUP(A84,HOP!A:C,3,0)</f>
        <v>2929227</v>
      </c>
      <c r="G84">
        <f t="shared" si="4"/>
        <v>0</v>
      </c>
      <c r="H84" t="str">
        <f t="shared" si="5"/>
        <v>，2929227</v>
      </c>
      <c r="I84" t="str">
        <f>VLOOKUP(A84,HOP!A:U,21,0)</f>
        <v>直连</v>
      </c>
    </row>
    <row r="85" ht="14.25" hidden="1" customHeight="1" spans="1:9">
      <c r="A85" s="6" t="s">
        <v>691</v>
      </c>
      <c r="B85" s="7" t="s">
        <v>346</v>
      </c>
      <c r="C85" s="7" t="s">
        <v>660</v>
      </c>
      <c r="D85" s="3">
        <v>2012</v>
      </c>
      <c r="E85" t="str">
        <f>VLOOKUP(A85,HOP!A:L,12,0)</f>
        <v>2012.00</v>
      </c>
      <c r="F85" t="str">
        <f>VLOOKUP(A85,HOP!A:C,3,0)</f>
        <v>2927926</v>
      </c>
      <c r="G85">
        <f t="shared" si="4"/>
        <v>0</v>
      </c>
      <c r="H85" t="str">
        <f t="shared" si="5"/>
        <v>，2927926</v>
      </c>
      <c r="I85" t="str">
        <f>VLOOKUP(A85,HOP!A:U,21,0)</f>
        <v>直连</v>
      </c>
    </row>
    <row r="86" ht="14.25" hidden="1" customHeight="1" spans="1:9">
      <c r="A86" s="6" t="s">
        <v>697</v>
      </c>
      <c r="B86" s="7" t="s">
        <v>346</v>
      </c>
      <c r="C86" s="7" t="s">
        <v>660</v>
      </c>
      <c r="D86" s="3">
        <v>1128</v>
      </c>
      <c r="E86" t="str">
        <f>VLOOKUP(A86,HOP!A:L,12,0)</f>
        <v>1128.00</v>
      </c>
      <c r="F86" t="str">
        <f>VLOOKUP(A86,HOP!A:C,3,0)</f>
        <v>2940521</v>
      </c>
      <c r="G86">
        <f t="shared" si="4"/>
        <v>0</v>
      </c>
      <c r="H86" t="str">
        <f t="shared" si="5"/>
        <v>，2940521</v>
      </c>
      <c r="I86" t="str">
        <f>VLOOKUP(A86,HOP!A:U,21,0)</f>
        <v>直连</v>
      </c>
    </row>
    <row r="87" ht="14.25" hidden="1" customHeight="1" spans="1:9">
      <c r="A87" s="6" t="s">
        <v>702</v>
      </c>
      <c r="B87" s="7" t="s">
        <v>117</v>
      </c>
      <c r="C87" s="7" t="s">
        <v>660</v>
      </c>
      <c r="D87" s="3">
        <v>1048</v>
      </c>
      <c r="E87" t="str">
        <f>VLOOKUP(A87,HOP!A:L,12,0)</f>
        <v>1048.00</v>
      </c>
      <c r="F87" t="str">
        <f>VLOOKUP(A87,HOP!A:C,3,0)</f>
        <v>2947505</v>
      </c>
      <c r="G87">
        <f t="shared" si="4"/>
        <v>0</v>
      </c>
      <c r="H87" t="str">
        <f t="shared" si="5"/>
        <v>，2947505</v>
      </c>
      <c r="I87" t="str">
        <f>VLOOKUP(A87,HOP!A:U,21,0)</f>
        <v>直连</v>
      </c>
    </row>
    <row r="88" ht="14.25" hidden="1" customHeight="1" spans="1:9">
      <c r="A88" s="6" t="s">
        <v>707</v>
      </c>
      <c r="B88" s="7" t="s">
        <v>346</v>
      </c>
      <c r="C88" s="7" t="s">
        <v>660</v>
      </c>
      <c r="D88" s="3">
        <v>202</v>
      </c>
      <c r="E88" t="str">
        <f>VLOOKUP(A88,HOP!A:L,12,0)</f>
        <v>202.00</v>
      </c>
      <c r="F88" t="str">
        <f>VLOOKUP(A88,HOP!A:C,3,0)</f>
        <v>2955670</v>
      </c>
      <c r="G88">
        <f t="shared" si="4"/>
        <v>0</v>
      </c>
      <c r="H88" t="str">
        <f t="shared" si="5"/>
        <v>，2955670</v>
      </c>
      <c r="I88" t="str">
        <f>VLOOKUP(A88,HOP!A:U,21,0)</f>
        <v>直连</v>
      </c>
    </row>
    <row r="89" ht="14.25" hidden="1" customHeight="1" spans="1:9">
      <c r="A89" s="6" t="s">
        <v>715</v>
      </c>
      <c r="B89" s="7" t="s">
        <v>489</v>
      </c>
      <c r="C89" s="7" t="s">
        <v>660</v>
      </c>
      <c r="D89" s="3">
        <v>1173</v>
      </c>
      <c r="E89" t="str">
        <f>VLOOKUP(A89,HOP!A:L,12,0)</f>
        <v>1173.00</v>
      </c>
      <c r="F89" t="str">
        <f>VLOOKUP(A89,HOP!A:C,3,0)</f>
        <v>2956522</v>
      </c>
      <c r="G89">
        <f t="shared" si="4"/>
        <v>0</v>
      </c>
      <c r="H89" t="str">
        <f t="shared" si="5"/>
        <v>，2956522</v>
      </c>
      <c r="I89" t="str">
        <f>VLOOKUP(A89,HOP!A:U,21,0)</f>
        <v>直连</v>
      </c>
    </row>
    <row r="90" ht="14.25" hidden="1" customHeight="1" spans="1:9">
      <c r="A90" s="6" t="s">
        <v>724</v>
      </c>
      <c r="B90" s="7" t="s">
        <v>489</v>
      </c>
      <c r="C90" s="7" t="s">
        <v>660</v>
      </c>
      <c r="D90" s="3">
        <v>401</v>
      </c>
      <c r="E90" t="str">
        <f>VLOOKUP(A90,HOP!A:L,12,0)</f>
        <v>401.00</v>
      </c>
      <c r="F90" t="str">
        <f>VLOOKUP(A90,HOP!A:C,3,0)</f>
        <v>2960117</v>
      </c>
      <c r="G90">
        <f t="shared" si="4"/>
        <v>0</v>
      </c>
      <c r="H90" t="str">
        <f t="shared" si="5"/>
        <v>，2960117</v>
      </c>
      <c r="I90" t="str">
        <f>VLOOKUP(A90,HOP!A:U,21,0)</f>
        <v>直连</v>
      </c>
    </row>
    <row r="91" ht="14.25" hidden="1" customHeight="1" spans="1:9">
      <c r="A91" s="6" t="s">
        <v>732</v>
      </c>
      <c r="B91" s="7" t="s">
        <v>489</v>
      </c>
      <c r="C91" s="7" t="s">
        <v>660</v>
      </c>
      <c r="D91" s="3">
        <v>2501</v>
      </c>
      <c r="E91" t="str">
        <f>VLOOKUP(A91,HOP!A:L,12,0)</f>
        <v>2501.00</v>
      </c>
      <c r="F91" t="str">
        <f>VLOOKUP(A91,HOP!A:C,3,0)</f>
        <v>2958657</v>
      </c>
      <c r="G91">
        <f t="shared" si="4"/>
        <v>0</v>
      </c>
      <c r="H91" t="str">
        <f t="shared" si="5"/>
        <v>，2958657</v>
      </c>
      <c r="I91" t="str">
        <f>VLOOKUP(A91,HOP!A:U,21,0)</f>
        <v>直采</v>
      </c>
    </row>
    <row r="92" ht="14.25" hidden="1" customHeight="1" spans="1:9">
      <c r="A92" s="6" t="s">
        <v>740</v>
      </c>
      <c r="B92" s="7" t="s">
        <v>489</v>
      </c>
      <c r="C92" s="7" t="s">
        <v>660</v>
      </c>
      <c r="D92" s="3">
        <v>299</v>
      </c>
      <c r="E92" t="str">
        <f>VLOOKUP(A92,HOP!A:L,12,0)</f>
        <v>299.00</v>
      </c>
      <c r="F92" t="str">
        <f>VLOOKUP(A92,HOP!A:C,3,0)</f>
        <v>2959679</v>
      </c>
      <c r="G92">
        <f t="shared" si="4"/>
        <v>0</v>
      </c>
      <c r="H92" t="str">
        <f t="shared" si="5"/>
        <v>，2959679</v>
      </c>
      <c r="I92" t="str">
        <f>VLOOKUP(A92,HOP!A:U,21,0)</f>
        <v>直连</v>
      </c>
    </row>
    <row r="93" ht="14.25" hidden="1" customHeight="1" spans="1:9">
      <c r="A93" s="6" t="s">
        <v>747</v>
      </c>
      <c r="B93" s="7" t="s">
        <v>489</v>
      </c>
      <c r="C93" s="7" t="s">
        <v>660</v>
      </c>
      <c r="D93" s="3">
        <v>538</v>
      </c>
      <c r="E93" t="str">
        <f>VLOOKUP(A93,HOP!A:L,12,0)</f>
        <v>538.00</v>
      </c>
      <c r="F93" t="str">
        <f>VLOOKUP(A93,HOP!A:C,3,0)</f>
        <v>2959391</v>
      </c>
      <c r="G93">
        <f t="shared" si="4"/>
        <v>0</v>
      </c>
      <c r="H93" t="str">
        <f t="shared" si="5"/>
        <v>，2959391</v>
      </c>
      <c r="I93" t="str">
        <f>VLOOKUP(A93,HOP!A:U,21,0)</f>
        <v>直连</v>
      </c>
    </row>
    <row r="94" ht="14.25" hidden="1" customHeight="1" spans="1:9">
      <c r="A94" s="6" t="s">
        <v>754</v>
      </c>
      <c r="B94" s="7" t="s">
        <v>660</v>
      </c>
      <c r="C94" s="7" t="s">
        <v>757</v>
      </c>
      <c r="D94" s="3">
        <v>1034</v>
      </c>
      <c r="E94" t="str">
        <f>VLOOKUP(A94,HOP!A:L,12,0)</f>
        <v>1034.00</v>
      </c>
      <c r="F94" t="str">
        <f>VLOOKUP(A94,HOP!A:C,3,0)</f>
        <v>2905184</v>
      </c>
      <c r="G94">
        <f t="shared" si="4"/>
        <v>0</v>
      </c>
      <c r="H94" t="str">
        <f t="shared" si="5"/>
        <v>，2905184</v>
      </c>
      <c r="I94" t="str">
        <f>VLOOKUP(A94,HOP!A:U,21,0)</f>
        <v>直连</v>
      </c>
    </row>
    <row r="95" ht="14.25" hidden="1" customHeight="1" spans="1:9">
      <c r="A95" s="6" t="s">
        <v>759</v>
      </c>
      <c r="B95" s="7" t="s">
        <v>660</v>
      </c>
      <c r="C95" s="7" t="s">
        <v>757</v>
      </c>
      <c r="D95" s="3">
        <v>891</v>
      </c>
      <c r="E95" t="str">
        <f>VLOOKUP(A95,HOP!A:L,12,0)</f>
        <v>891.00</v>
      </c>
      <c r="F95" t="str">
        <f>VLOOKUP(A95,HOP!A:C,3,0)</f>
        <v>2918990</v>
      </c>
      <c r="G95">
        <f t="shared" si="4"/>
        <v>0</v>
      </c>
      <c r="H95" t="str">
        <f t="shared" si="5"/>
        <v>，2918990</v>
      </c>
      <c r="I95" t="str">
        <f>VLOOKUP(A95,HOP!A:U,21,0)</f>
        <v>直连</v>
      </c>
    </row>
    <row r="96" ht="14.25" hidden="1" customHeight="1" spans="1:9">
      <c r="A96" s="6" t="s">
        <v>762</v>
      </c>
      <c r="B96" s="7" t="s">
        <v>660</v>
      </c>
      <c r="C96" s="7" t="s">
        <v>757</v>
      </c>
      <c r="D96" s="3">
        <v>879</v>
      </c>
      <c r="E96" t="str">
        <f>VLOOKUP(A96,HOP!A:L,12,0)</f>
        <v>879.00</v>
      </c>
      <c r="F96" t="str">
        <f>VLOOKUP(A96,HOP!A:C,3,0)</f>
        <v>2912907</v>
      </c>
      <c r="G96">
        <f t="shared" si="4"/>
        <v>0</v>
      </c>
      <c r="H96" t="str">
        <f t="shared" si="5"/>
        <v>，2912907</v>
      </c>
      <c r="I96" t="str">
        <f>VLOOKUP(A96,HOP!A:U,21,0)</f>
        <v>直连</v>
      </c>
    </row>
    <row r="97" ht="14.25" hidden="1" customHeight="1" spans="1:9">
      <c r="A97" s="6" t="s">
        <v>768</v>
      </c>
      <c r="B97" s="7" t="s">
        <v>660</v>
      </c>
      <c r="C97" s="7" t="s">
        <v>757</v>
      </c>
      <c r="D97" s="3">
        <v>889</v>
      </c>
      <c r="E97" t="str">
        <f>VLOOKUP(A97,HOP!A:L,12,0)</f>
        <v>889.00</v>
      </c>
      <c r="F97" t="str">
        <f>VLOOKUP(A97,HOP!A:C,3,0)</f>
        <v>2916576</v>
      </c>
      <c r="G97">
        <f t="shared" si="4"/>
        <v>0</v>
      </c>
      <c r="H97" t="str">
        <f t="shared" si="5"/>
        <v>，2916576</v>
      </c>
      <c r="I97" t="str">
        <f>VLOOKUP(A97,HOP!A:U,21,0)</f>
        <v>直连</v>
      </c>
    </row>
    <row r="98" ht="14.25" hidden="1" customHeight="1" spans="1:9">
      <c r="A98" s="6" t="s">
        <v>772</v>
      </c>
      <c r="B98" s="7" t="s">
        <v>660</v>
      </c>
      <c r="C98" s="7" t="s">
        <v>757</v>
      </c>
      <c r="D98" s="3">
        <v>1029</v>
      </c>
      <c r="E98" t="str">
        <f>VLOOKUP(A98,HOP!A:L,12,0)</f>
        <v>1029.00</v>
      </c>
      <c r="F98" t="str">
        <f>VLOOKUP(A98,HOP!A:C,3,0)</f>
        <v>2922267</v>
      </c>
      <c r="G98">
        <f t="shared" si="4"/>
        <v>0</v>
      </c>
      <c r="H98" t="str">
        <f t="shared" si="5"/>
        <v>，2922267</v>
      </c>
      <c r="I98" t="str">
        <f>VLOOKUP(A98,HOP!A:U,21,0)</f>
        <v>直连</v>
      </c>
    </row>
    <row r="99" ht="14.25" hidden="1" customHeight="1" spans="1:9">
      <c r="A99" s="6" t="s">
        <v>775</v>
      </c>
      <c r="B99" s="7" t="s">
        <v>660</v>
      </c>
      <c r="C99" s="7" t="s">
        <v>757</v>
      </c>
      <c r="D99" s="3">
        <v>1028</v>
      </c>
      <c r="E99" t="str">
        <f>VLOOKUP(A99,HOP!A:L,12,0)</f>
        <v>1028.00</v>
      </c>
      <c r="F99" t="str">
        <f>VLOOKUP(A99,HOP!A:C,3,0)</f>
        <v>2923750</v>
      </c>
      <c r="G99">
        <f t="shared" ref="G99:G130" si="6">D99-E99</f>
        <v>0</v>
      </c>
      <c r="H99" t="str">
        <f t="shared" ref="H99:H130" si="7">$H$1&amp;F99</f>
        <v>，2923750</v>
      </c>
      <c r="I99" t="str">
        <f>VLOOKUP(A99,HOP!A:U,21,0)</f>
        <v>直连</v>
      </c>
    </row>
    <row r="100" ht="14.25" hidden="1" customHeight="1" spans="1:9">
      <c r="A100" s="6" t="s">
        <v>780</v>
      </c>
      <c r="B100" s="7" t="s">
        <v>660</v>
      </c>
      <c r="C100" s="7" t="s">
        <v>757</v>
      </c>
      <c r="D100" s="3">
        <v>887</v>
      </c>
      <c r="E100" t="str">
        <f>VLOOKUP(A100,HOP!A:L,12,0)</f>
        <v>887.00</v>
      </c>
      <c r="F100" t="str">
        <f>VLOOKUP(A100,HOP!A:C,3,0)</f>
        <v>2920653</v>
      </c>
      <c r="G100">
        <f t="shared" si="6"/>
        <v>0</v>
      </c>
      <c r="H100" t="str">
        <f t="shared" si="7"/>
        <v>，2920653</v>
      </c>
      <c r="I100" t="str">
        <f>VLOOKUP(A100,HOP!A:U,21,0)</f>
        <v>直连</v>
      </c>
    </row>
    <row r="101" ht="14.25" hidden="1" customHeight="1" spans="1:9">
      <c r="A101" s="6" t="s">
        <v>785</v>
      </c>
      <c r="B101" s="7" t="s">
        <v>489</v>
      </c>
      <c r="C101" s="7" t="s">
        <v>757</v>
      </c>
      <c r="D101" s="3">
        <v>606</v>
      </c>
      <c r="E101" t="str">
        <f>VLOOKUP(A101,HOP!A:L,12,0)</f>
        <v>606.00</v>
      </c>
      <c r="F101" t="str">
        <f>VLOOKUP(A101,HOP!A:C,3,0)</f>
        <v>2931088</v>
      </c>
      <c r="G101">
        <f t="shared" si="6"/>
        <v>0</v>
      </c>
      <c r="H101" t="str">
        <f t="shared" si="7"/>
        <v>，2931088</v>
      </c>
      <c r="I101" t="str">
        <f>VLOOKUP(A101,HOP!A:U,21,0)</f>
        <v>直连</v>
      </c>
    </row>
    <row r="102" ht="14.25" hidden="1" customHeight="1" spans="1:9">
      <c r="A102" s="6" t="s">
        <v>790</v>
      </c>
      <c r="B102" s="7" t="s">
        <v>346</v>
      </c>
      <c r="C102" s="7" t="s">
        <v>757</v>
      </c>
      <c r="D102" s="3">
        <v>687</v>
      </c>
      <c r="E102" t="str">
        <f>VLOOKUP(A102,HOP!A:L,12,0)</f>
        <v>687.00</v>
      </c>
      <c r="F102" t="str">
        <f>VLOOKUP(A102,HOP!A:C,3,0)</f>
        <v>2933789</v>
      </c>
      <c r="G102">
        <f t="shared" si="6"/>
        <v>0</v>
      </c>
      <c r="H102" t="str">
        <f t="shared" si="7"/>
        <v>，2933789</v>
      </c>
      <c r="I102" t="str">
        <f>VLOOKUP(A102,HOP!A:U,21,0)</f>
        <v>直连</v>
      </c>
    </row>
    <row r="103" ht="14.25" hidden="1" customHeight="1" spans="1:9">
      <c r="A103" s="6" t="s">
        <v>796</v>
      </c>
      <c r="B103" s="7" t="s">
        <v>83</v>
      </c>
      <c r="C103" s="7" t="s">
        <v>757</v>
      </c>
      <c r="D103" s="3">
        <v>1232</v>
      </c>
      <c r="E103" t="str">
        <f>VLOOKUP(A103,HOP!A:L,12,0)</f>
        <v>1232.00</v>
      </c>
      <c r="F103" t="str">
        <f>VLOOKUP(A103,HOP!A:C,3,0)</f>
        <v>2939639</v>
      </c>
      <c r="G103">
        <f t="shared" si="6"/>
        <v>0</v>
      </c>
      <c r="H103" t="str">
        <f t="shared" si="7"/>
        <v>，2939639</v>
      </c>
      <c r="I103" t="str">
        <f>VLOOKUP(A103,HOP!A:U,21,0)</f>
        <v>直连</v>
      </c>
    </row>
    <row r="104" ht="14.25" customHeight="1" spans="1:9">
      <c r="A104" s="6" t="s">
        <v>803</v>
      </c>
      <c r="B104" s="7" t="s">
        <v>346</v>
      </c>
      <c r="C104" s="7" t="s">
        <v>757</v>
      </c>
      <c r="D104" s="3">
        <v>565</v>
      </c>
      <c r="E104" t="str">
        <f>VLOOKUP(A104,HOP!A:L,12,0)</f>
        <v>564.99</v>
      </c>
      <c r="F104" t="str">
        <f>VLOOKUP(A104,HOP!A:C,3,0)</f>
        <v>2926266</v>
      </c>
      <c r="G104">
        <f t="shared" si="6"/>
        <v>0.00999999999999091</v>
      </c>
      <c r="H104" t="str">
        <f t="shared" si="7"/>
        <v>，2926266</v>
      </c>
      <c r="I104" t="str">
        <f>VLOOKUP(A104,HOP!A:U,21,0)</f>
        <v>直连</v>
      </c>
    </row>
    <row r="105" ht="14.25" hidden="1" customHeight="1" spans="1:9">
      <c r="A105" s="6" t="s">
        <v>808</v>
      </c>
      <c r="B105" s="7" t="s">
        <v>117</v>
      </c>
      <c r="C105" s="7" t="s">
        <v>757</v>
      </c>
      <c r="D105" s="3">
        <v>1430</v>
      </c>
      <c r="E105" t="str">
        <f>VLOOKUP(A105,HOP!A:L,12,0)</f>
        <v>1430.00</v>
      </c>
      <c r="F105" t="str">
        <f>VLOOKUP(A105,HOP!A:C,3,0)</f>
        <v>2940900</v>
      </c>
      <c r="G105">
        <f t="shared" si="6"/>
        <v>0</v>
      </c>
      <c r="H105" t="str">
        <f t="shared" si="7"/>
        <v>，2940900</v>
      </c>
      <c r="I105" t="str">
        <f>VLOOKUP(A105,HOP!A:U,21,0)</f>
        <v>直连</v>
      </c>
    </row>
    <row r="106" ht="14.25" hidden="1" customHeight="1" spans="1:9">
      <c r="A106" s="6" t="s">
        <v>814</v>
      </c>
      <c r="B106" s="7" t="s">
        <v>660</v>
      </c>
      <c r="C106" s="7" t="s">
        <v>757</v>
      </c>
      <c r="D106" s="3">
        <v>2024</v>
      </c>
      <c r="E106" t="str">
        <f>VLOOKUP(A106,HOP!A:L,12,0)</f>
        <v>2024.00</v>
      </c>
      <c r="F106" t="str">
        <f>VLOOKUP(A106,HOP!A:C,3,0)</f>
        <v>2926837</v>
      </c>
      <c r="G106">
        <f t="shared" si="6"/>
        <v>0</v>
      </c>
      <c r="H106" t="str">
        <f t="shared" si="7"/>
        <v>，2926837</v>
      </c>
      <c r="I106" t="str">
        <f>VLOOKUP(A106,HOP!A:U,21,0)</f>
        <v>直连</v>
      </c>
    </row>
    <row r="107" ht="14.25" hidden="1" customHeight="1" spans="1:9">
      <c r="A107" s="6" t="s">
        <v>819</v>
      </c>
      <c r="B107" s="7" t="s">
        <v>489</v>
      </c>
      <c r="C107" s="7" t="s">
        <v>757</v>
      </c>
      <c r="D107" s="3">
        <v>4048</v>
      </c>
      <c r="E107" t="str">
        <f>VLOOKUP(A107,HOP!A:L,12,0)</f>
        <v>4048.00</v>
      </c>
      <c r="F107" t="str">
        <f>VLOOKUP(A107,HOP!A:C,3,0)</f>
        <v>2925670</v>
      </c>
      <c r="G107">
        <f t="shared" si="6"/>
        <v>0</v>
      </c>
      <c r="H107" t="str">
        <f t="shared" si="7"/>
        <v>，2925670</v>
      </c>
      <c r="I107" t="str">
        <f>VLOOKUP(A107,HOP!A:U,21,0)</f>
        <v>直连</v>
      </c>
    </row>
    <row r="108" ht="14.25" hidden="1" customHeight="1" spans="1:9">
      <c r="A108" s="6" t="s">
        <v>825</v>
      </c>
      <c r="B108" s="7" t="s">
        <v>660</v>
      </c>
      <c r="C108" s="7" t="s">
        <v>757</v>
      </c>
      <c r="D108" s="3">
        <v>487</v>
      </c>
      <c r="E108" t="str">
        <f>VLOOKUP(A108,HOP!A:L,12,0)</f>
        <v>487.00</v>
      </c>
      <c r="F108" t="str">
        <f>VLOOKUP(A108,HOP!A:C,3,0)</f>
        <v>2927100</v>
      </c>
      <c r="G108">
        <f t="shared" si="6"/>
        <v>0</v>
      </c>
      <c r="H108" t="str">
        <f t="shared" si="7"/>
        <v>，2927100</v>
      </c>
      <c r="I108" t="str">
        <f>VLOOKUP(A108,HOP!A:U,21,0)</f>
        <v>直连</v>
      </c>
    </row>
    <row r="109" ht="14.25" hidden="1" customHeight="1" spans="1:9">
      <c r="A109" s="6" t="s">
        <v>834</v>
      </c>
      <c r="B109" s="7" t="s">
        <v>660</v>
      </c>
      <c r="C109" s="7" t="s">
        <v>757</v>
      </c>
      <c r="D109" s="3">
        <v>572</v>
      </c>
      <c r="E109" t="str">
        <f>VLOOKUP(A109,HOP!A:L,12,0)</f>
        <v>572.00</v>
      </c>
      <c r="F109" t="str">
        <f>VLOOKUP(A109,HOP!A:C,3,0)</f>
        <v>2940922</v>
      </c>
      <c r="G109">
        <f t="shared" si="6"/>
        <v>0</v>
      </c>
      <c r="H109" t="str">
        <f t="shared" si="7"/>
        <v>，2940922</v>
      </c>
      <c r="I109" t="str">
        <f>VLOOKUP(A109,HOP!A:U,21,0)</f>
        <v>直连</v>
      </c>
    </row>
    <row r="110" ht="14.25" hidden="1" customHeight="1" spans="1:9">
      <c r="A110" s="6" t="s">
        <v>839</v>
      </c>
      <c r="B110" s="7" t="s">
        <v>489</v>
      </c>
      <c r="C110" s="7" t="s">
        <v>757</v>
      </c>
      <c r="D110" s="3">
        <v>378</v>
      </c>
      <c r="E110" t="str">
        <f>VLOOKUP(A110,HOP!A:L,12,0)</f>
        <v>378.00</v>
      </c>
      <c r="F110" t="str">
        <f>VLOOKUP(A110,HOP!A:C,3,0)</f>
        <v>2928471</v>
      </c>
      <c r="G110">
        <f t="shared" si="6"/>
        <v>0</v>
      </c>
      <c r="H110" t="str">
        <f t="shared" si="7"/>
        <v>，2928471</v>
      </c>
      <c r="I110" t="str">
        <f>VLOOKUP(A110,HOP!A:U,21,0)</f>
        <v>直连</v>
      </c>
    </row>
    <row r="111" ht="14.25" hidden="1" customHeight="1" spans="1:9">
      <c r="A111" s="6" t="s">
        <v>844</v>
      </c>
      <c r="B111" s="7" t="s">
        <v>83</v>
      </c>
      <c r="C111" s="7" t="s">
        <v>757</v>
      </c>
      <c r="D111" s="3">
        <v>1940</v>
      </c>
      <c r="E111" t="str">
        <f>VLOOKUP(A111,HOP!A:L,12,0)</f>
        <v>1940.00</v>
      </c>
      <c r="F111" t="str">
        <f>VLOOKUP(A111,HOP!A:C,3,0)</f>
        <v>2941339</v>
      </c>
      <c r="G111">
        <f t="shared" si="6"/>
        <v>0</v>
      </c>
      <c r="H111" t="str">
        <f t="shared" si="7"/>
        <v>，2941339</v>
      </c>
      <c r="I111" t="str">
        <f>VLOOKUP(A111,HOP!A:U,21,0)</f>
        <v>直采</v>
      </c>
    </row>
    <row r="112" ht="14.25" hidden="1" customHeight="1" spans="1:9">
      <c r="A112" s="6" t="s">
        <v>847</v>
      </c>
      <c r="B112" s="7" t="s">
        <v>489</v>
      </c>
      <c r="C112" s="7" t="s">
        <v>757</v>
      </c>
      <c r="D112" s="3">
        <v>466</v>
      </c>
      <c r="E112" t="str">
        <f>VLOOKUP(A112,HOP!A:L,12,0)</f>
        <v>466.00</v>
      </c>
      <c r="F112" t="str">
        <f>VLOOKUP(A112,HOP!A:C,3,0)</f>
        <v>2925619</v>
      </c>
      <c r="G112">
        <f t="shared" si="6"/>
        <v>0</v>
      </c>
      <c r="H112" t="str">
        <f t="shared" si="7"/>
        <v>，2925619</v>
      </c>
      <c r="I112" t="str">
        <f>VLOOKUP(A112,HOP!A:U,21,0)</f>
        <v>直连</v>
      </c>
    </row>
    <row r="113" ht="14.25" hidden="1" customHeight="1" spans="1:9">
      <c r="A113" s="6" t="s">
        <v>854</v>
      </c>
      <c r="B113" s="7" t="s">
        <v>83</v>
      </c>
      <c r="C113" s="7" t="s">
        <v>757</v>
      </c>
      <c r="D113" s="3">
        <v>512</v>
      </c>
      <c r="E113" t="str">
        <f>VLOOKUP(A113,HOP!A:L,12,0)</f>
        <v>512.00</v>
      </c>
      <c r="F113" t="str">
        <f>VLOOKUP(A113,HOP!A:C,3,0)</f>
        <v>2927136</v>
      </c>
      <c r="G113">
        <f t="shared" si="6"/>
        <v>0</v>
      </c>
      <c r="H113" t="str">
        <f t="shared" si="7"/>
        <v>，2927136</v>
      </c>
      <c r="I113" t="str">
        <f>VLOOKUP(A113,HOP!A:U,21,0)</f>
        <v>直连</v>
      </c>
    </row>
    <row r="114" ht="14.25" hidden="1" customHeight="1" spans="1:9">
      <c r="A114" s="6" t="s">
        <v>861</v>
      </c>
      <c r="B114" s="7" t="s">
        <v>489</v>
      </c>
      <c r="C114" s="7" t="s">
        <v>757</v>
      </c>
      <c r="D114" s="3">
        <v>376</v>
      </c>
      <c r="E114" t="str">
        <f>VLOOKUP(A114,HOP!A:L,12,0)</f>
        <v>376.00</v>
      </c>
      <c r="F114" t="str">
        <f>VLOOKUP(A114,HOP!A:C,3,0)</f>
        <v>2956345</v>
      </c>
      <c r="G114">
        <f t="shared" si="6"/>
        <v>0</v>
      </c>
      <c r="H114" t="str">
        <f t="shared" si="7"/>
        <v>，2956345</v>
      </c>
      <c r="I114" t="str">
        <f>VLOOKUP(A114,HOP!A:U,21,0)</f>
        <v>直连</v>
      </c>
    </row>
    <row r="115" ht="14.25" hidden="1" customHeight="1" spans="1:9">
      <c r="A115" s="6" t="s">
        <v>866</v>
      </c>
      <c r="B115" s="7" t="s">
        <v>489</v>
      </c>
      <c r="C115" s="7" t="s">
        <v>757</v>
      </c>
      <c r="D115" s="3">
        <v>402</v>
      </c>
      <c r="E115" t="str">
        <f>VLOOKUP(A115,HOP!A:L,12,0)</f>
        <v>402.00</v>
      </c>
      <c r="F115" t="str">
        <f>VLOOKUP(A115,HOP!A:C,3,0)</f>
        <v>2956864</v>
      </c>
      <c r="G115">
        <f t="shared" si="6"/>
        <v>0</v>
      </c>
      <c r="H115" t="str">
        <f t="shared" si="7"/>
        <v>，2956864</v>
      </c>
      <c r="I115" t="str">
        <f>VLOOKUP(A115,HOP!A:U,21,0)</f>
        <v>直采</v>
      </c>
    </row>
    <row r="116" ht="14.25" hidden="1" customHeight="1" spans="1:9">
      <c r="A116" s="6" t="s">
        <v>873</v>
      </c>
      <c r="B116" s="7" t="s">
        <v>660</v>
      </c>
      <c r="C116" s="7" t="s">
        <v>757</v>
      </c>
      <c r="D116" s="3">
        <v>320</v>
      </c>
      <c r="E116" t="str">
        <f>VLOOKUP(A116,HOP!A:L,12,0)</f>
        <v>320.00</v>
      </c>
      <c r="F116" t="str">
        <f>VLOOKUP(A116,HOP!A:C,3,0)</f>
        <v>2960482</v>
      </c>
      <c r="G116">
        <f t="shared" si="6"/>
        <v>0</v>
      </c>
      <c r="H116" t="str">
        <f t="shared" si="7"/>
        <v>，2960482</v>
      </c>
      <c r="I116" t="str">
        <f>VLOOKUP(A116,HOP!A:U,21,0)</f>
        <v>直连</v>
      </c>
    </row>
    <row r="117" ht="14.25" hidden="1" customHeight="1" spans="1:9">
      <c r="A117" s="6" t="s">
        <v>882</v>
      </c>
      <c r="B117" s="7" t="s">
        <v>660</v>
      </c>
      <c r="C117" s="7" t="s">
        <v>757</v>
      </c>
      <c r="D117" s="3">
        <v>366</v>
      </c>
      <c r="E117" t="str">
        <f>VLOOKUP(A117,HOP!A:L,12,0)</f>
        <v>366.00</v>
      </c>
      <c r="F117" t="str">
        <f>VLOOKUP(A117,HOP!A:C,3,0)</f>
        <v>2962955</v>
      </c>
      <c r="G117">
        <f t="shared" si="6"/>
        <v>0</v>
      </c>
      <c r="H117" t="str">
        <f t="shared" si="7"/>
        <v>，2962955</v>
      </c>
      <c r="I117" t="str">
        <f>VLOOKUP(A117,HOP!A:U,21,0)</f>
        <v>直采</v>
      </c>
    </row>
    <row r="118" ht="14.25" hidden="1" customHeight="1" spans="1:9">
      <c r="A118" s="6" t="s">
        <v>890</v>
      </c>
      <c r="B118" s="7" t="s">
        <v>489</v>
      </c>
      <c r="C118" s="7" t="s">
        <v>757</v>
      </c>
      <c r="D118" s="3">
        <v>1643</v>
      </c>
      <c r="E118" t="str">
        <f>VLOOKUP(A118,HOP!A:L,12,0)</f>
        <v>1643.00</v>
      </c>
      <c r="F118" t="str">
        <f>VLOOKUP(A118,HOP!A:C,3,0)</f>
        <v>2960193</v>
      </c>
      <c r="G118">
        <f t="shared" si="6"/>
        <v>0</v>
      </c>
      <c r="H118" t="str">
        <f t="shared" si="7"/>
        <v>，2960193</v>
      </c>
      <c r="I118" t="str">
        <f>VLOOKUP(A118,HOP!A:U,21,0)</f>
        <v>直连</v>
      </c>
    </row>
    <row r="119" ht="14.25" hidden="1" customHeight="1" spans="1:9">
      <c r="A119" s="6" t="s">
        <v>896</v>
      </c>
      <c r="B119" s="7" t="s">
        <v>660</v>
      </c>
      <c r="C119" s="7" t="s">
        <v>757</v>
      </c>
      <c r="D119" s="3">
        <v>343</v>
      </c>
      <c r="E119" t="str">
        <f>VLOOKUP(A119,HOP!A:L,12,0)</f>
        <v>343.00</v>
      </c>
      <c r="F119" t="str">
        <f>VLOOKUP(A119,HOP!A:C,3,0)</f>
        <v>2961947</v>
      </c>
      <c r="G119">
        <f t="shared" si="6"/>
        <v>0</v>
      </c>
      <c r="H119" t="str">
        <f t="shared" si="7"/>
        <v>，2961947</v>
      </c>
      <c r="I119" t="str">
        <f>VLOOKUP(A119,HOP!A:U,21,0)</f>
        <v>直连</v>
      </c>
    </row>
    <row r="120" ht="14.25" hidden="1" customHeight="1" spans="1:9">
      <c r="A120" s="6" t="s">
        <v>904</v>
      </c>
      <c r="B120" s="7" t="s">
        <v>660</v>
      </c>
      <c r="C120" s="7" t="s">
        <v>757</v>
      </c>
      <c r="D120" s="3">
        <v>593</v>
      </c>
      <c r="E120" t="str">
        <f>VLOOKUP(A120,HOP!A:L,12,0)</f>
        <v>593.00</v>
      </c>
      <c r="F120" t="str">
        <f>VLOOKUP(A120,HOP!A:C,3,0)</f>
        <v>2961962</v>
      </c>
      <c r="G120">
        <f t="shared" si="6"/>
        <v>0</v>
      </c>
      <c r="H120" t="str">
        <f t="shared" si="7"/>
        <v>，2961962</v>
      </c>
      <c r="I120" t="str">
        <f>VLOOKUP(A120,HOP!A:U,21,0)</f>
        <v>直连</v>
      </c>
    </row>
    <row r="121" ht="14.25" hidden="1" customHeight="1" spans="1:9">
      <c r="A121" s="6" t="s">
        <v>910</v>
      </c>
      <c r="B121" s="7" t="s">
        <v>915</v>
      </c>
      <c r="C121" s="7" t="s">
        <v>651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6"/>
        <v>#N/A</v>
      </c>
      <c r="H121" t="e">
        <f t="shared" si="7"/>
        <v>#N/A</v>
      </c>
      <c r="I121" t="e">
        <f>VLOOKUP(A121,HOP!A:U,21,0)</f>
        <v>#N/A</v>
      </c>
    </row>
    <row r="122" ht="14.25" hidden="1" customHeight="1" spans="1:9">
      <c r="A122" s="6" t="s">
        <v>919</v>
      </c>
      <c r="B122" s="7" t="s">
        <v>922</v>
      </c>
      <c r="C122" s="7" t="s">
        <v>923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6" t="s">
        <v>926</v>
      </c>
      <c r="B123" s="7" t="s">
        <v>757</v>
      </c>
      <c r="C123" s="7" t="s">
        <v>915</v>
      </c>
      <c r="D123" s="3">
        <v>894</v>
      </c>
      <c r="E123" t="str">
        <f>VLOOKUP(A123,HOP!A:L,12,0)</f>
        <v>894.00</v>
      </c>
      <c r="F123" t="str">
        <f>VLOOKUP(A123,HOP!A:C,3,0)</f>
        <v>2900510</v>
      </c>
      <c r="G123">
        <f t="shared" si="6"/>
        <v>0</v>
      </c>
      <c r="H123" t="str">
        <f t="shared" si="7"/>
        <v>，2900510</v>
      </c>
      <c r="I123" t="str">
        <f>VLOOKUP(A123,HOP!A:U,21,0)</f>
        <v>直连</v>
      </c>
    </row>
    <row r="124" ht="14.25" hidden="1" customHeight="1" spans="1:9">
      <c r="A124" s="6" t="s">
        <v>929</v>
      </c>
      <c r="B124" s="7" t="s">
        <v>757</v>
      </c>
      <c r="C124" s="7" t="s">
        <v>915</v>
      </c>
      <c r="D124" s="3">
        <v>894</v>
      </c>
      <c r="E124" t="str">
        <f>VLOOKUP(A124,HOP!A:L,12,0)</f>
        <v>894.00</v>
      </c>
      <c r="F124" t="str">
        <f>VLOOKUP(A124,HOP!A:C,3,0)</f>
        <v>2901759</v>
      </c>
      <c r="G124">
        <f t="shared" si="6"/>
        <v>0</v>
      </c>
      <c r="H124" t="str">
        <f t="shared" si="7"/>
        <v>，2901759</v>
      </c>
      <c r="I124" t="str">
        <f>VLOOKUP(A124,HOP!A:U,21,0)</f>
        <v>直连</v>
      </c>
    </row>
    <row r="125" ht="14.25" hidden="1" customHeight="1" spans="1:9">
      <c r="A125" s="6" t="s">
        <v>932</v>
      </c>
      <c r="B125" s="7" t="s">
        <v>757</v>
      </c>
      <c r="C125" s="7" t="s">
        <v>915</v>
      </c>
      <c r="D125" s="3">
        <v>891</v>
      </c>
      <c r="E125" t="str">
        <f>VLOOKUP(A125,HOP!A:L,12,0)</f>
        <v>891.00</v>
      </c>
      <c r="F125" t="str">
        <f>VLOOKUP(A125,HOP!A:C,3,0)</f>
        <v>2918147</v>
      </c>
      <c r="G125">
        <f t="shared" si="6"/>
        <v>0</v>
      </c>
      <c r="H125" t="str">
        <f t="shared" si="7"/>
        <v>，2918147</v>
      </c>
      <c r="I125" t="str">
        <f>VLOOKUP(A125,HOP!A:U,21,0)</f>
        <v>直连</v>
      </c>
    </row>
    <row r="126" ht="14.25" hidden="1" customHeight="1" spans="1:9">
      <c r="A126" s="6" t="s">
        <v>935</v>
      </c>
      <c r="B126" s="7" t="s">
        <v>757</v>
      </c>
      <c r="C126" s="7" t="s">
        <v>915</v>
      </c>
      <c r="D126" s="3">
        <v>888</v>
      </c>
      <c r="E126" t="str">
        <f>VLOOKUP(A126,HOP!A:L,12,0)</f>
        <v>888.00</v>
      </c>
      <c r="F126" t="str">
        <f>VLOOKUP(A126,HOP!A:C,3,0)</f>
        <v>2919463</v>
      </c>
      <c r="G126">
        <f t="shared" si="6"/>
        <v>0</v>
      </c>
      <c r="H126" t="str">
        <f t="shared" si="7"/>
        <v>，2919463</v>
      </c>
      <c r="I126" t="str">
        <f>VLOOKUP(A126,HOP!A:U,21,0)</f>
        <v>直连</v>
      </c>
    </row>
    <row r="127" ht="14.25" hidden="1" customHeight="1" spans="1:9">
      <c r="A127" s="6" t="s">
        <v>939</v>
      </c>
      <c r="B127" s="7" t="s">
        <v>757</v>
      </c>
      <c r="C127" s="7" t="s">
        <v>915</v>
      </c>
      <c r="D127" s="3">
        <v>888</v>
      </c>
      <c r="E127" t="str">
        <f>VLOOKUP(A127,HOP!A:L,12,0)</f>
        <v>888.00</v>
      </c>
      <c r="F127" t="str">
        <f>VLOOKUP(A127,HOP!A:C,3,0)</f>
        <v>2919540</v>
      </c>
      <c r="G127">
        <f t="shared" si="6"/>
        <v>0</v>
      </c>
      <c r="H127" t="str">
        <f t="shared" si="7"/>
        <v>，2919540</v>
      </c>
      <c r="I127" t="str">
        <f>VLOOKUP(A127,HOP!A:U,21,0)</f>
        <v>直连</v>
      </c>
    </row>
    <row r="128" ht="14.25" hidden="1" customHeight="1" spans="1:9">
      <c r="A128" s="6" t="s">
        <v>942</v>
      </c>
      <c r="B128" s="7" t="s">
        <v>757</v>
      </c>
      <c r="C128" s="7" t="s">
        <v>915</v>
      </c>
      <c r="D128" s="3">
        <v>881</v>
      </c>
      <c r="E128" t="str">
        <f>VLOOKUP(A128,HOP!A:L,12,0)</f>
        <v>881.00</v>
      </c>
      <c r="F128" t="str">
        <f>VLOOKUP(A128,HOP!A:C,3,0)</f>
        <v>2913519</v>
      </c>
      <c r="G128">
        <f t="shared" si="6"/>
        <v>0</v>
      </c>
      <c r="H128" t="str">
        <f t="shared" si="7"/>
        <v>，2913519</v>
      </c>
      <c r="I128" t="str">
        <f>VLOOKUP(A128,HOP!A:U,21,0)</f>
        <v>直连</v>
      </c>
    </row>
    <row r="129" ht="14.25" hidden="1" customHeight="1" spans="1:9">
      <c r="A129" s="6" t="s">
        <v>947</v>
      </c>
      <c r="B129" s="7" t="s">
        <v>757</v>
      </c>
      <c r="C129" s="7" t="s">
        <v>915</v>
      </c>
      <c r="D129" s="3">
        <v>454</v>
      </c>
      <c r="E129" t="str">
        <f>VLOOKUP(A129,HOP!A:L,12,0)</f>
        <v>454.00</v>
      </c>
      <c r="F129" t="str">
        <f>VLOOKUP(A129,HOP!A:C,3,0)</f>
        <v>2915374</v>
      </c>
      <c r="G129">
        <f t="shared" si="6"/>
        <v>0</v>
      </c>
      <c r="H129" t="str">
        <f t="shared" si="7"/>
        <v>，2915374</v>
      </c>
      <c r="I129" t="str">
        <f>VLOOKUP(A129,HOP!A:U,21,0)</f>
        <v>直连</v>
      </c>
    </row>
    <row r="130" ht="14.25" hidden="1" customHeight="1" spans="1:9">
      <c r="A130" s="6" t="s">
        <v>953</v>
      </c>
      <c r="B130" s="7" t="s">
        <v>757</v>
      </c>
      <c r="C130" s="7" t="s">
        <v>915</v>
      </c>
      <c r="D130" s="3">
        <v>889</v>
      </c>
      <c r="E130" t="str">
        <f>VLOOKUP(A130,HOP!A:L,12,0)</f>
        <v>889.00</v>
      </c>
      <c r="F130" t="str">
        <f>VLOOKUP(A130,HOP!A:C,3,0)</f>
        <v>2916658</v>
      </c>
      <c r="G130">
        <f t="shared" si="6"/>
        <v>0</v>
      </c>
      <c r="H130" t="str">
        <f t="shared" si="7"/>
        <v>，2916658</v>
      </c>
      <c r="I130" t="str">
        <f>VLOOKUP(A130,HOP!A:U,21,0)</f>
        <v>直连</v>
      </c>
    </row>
    <row r="131" ht="14.25" hidden="1" customHeight="1" spans="1:9">
      <c r="A131" s="6" t="s">
        <v>956</v>
      </c>
      <c r="B131" s="7" t="s">
        <v>757</v>
      </c>
      <c r="C131" s="7" t="s">
        <v>915</v>
      </c>
      <c r="D131" s="3">
        <v>887</v>
      </c>
      <c r="E131" t="str">
        <f>VLOOKUP(A131,HOP!A:L,12,0)</f>
        <v>887.00</v>
      </c>
      <c r="F131" t="str">
        <f>VLOOKUP(A131,HOP!A:C,3,0)</f>
        <v>2920865</v>
      </c>
      <c r="G131">
        <f t="shared" ref="G131:G162" si="8">D131-E131</f>
        <v>0</v>
      </c>
      <c r="H131" t="str">
        <f t="shared" ref="H131:H162" si="9">$H$1&amp;F131</f>
        <v>，2920865</v>
      </c>
      <c r="I131" t="str">
        <f>VLOOKUP(A131,HOP!A:U,21,0)</f>
        <v>直连</v>
      </c>
    </row>
    <row r="132" ht="14.25" hidden="1" customHeight="1" spans="1:9">
      <c r="A132" s="6" t="s">
        <v>960</v>
      </c>
      <c r="B132" s="7" t="s">
        <v>757</v>
      </c>
      <c r="C132" s="7" t="s">
        <v>915</v>
      </c>
      <c r="D132" s="3">
        <v>2033</v>
      </c>
      <c r="E132" t="str">
        <f>VLOOKUP(A132,HOP!A:L,12,0)</f>
        <v>2033.00</v>
      </c>
      <c r="F132" t="str">
        <f>VLOOKUP(A132,HOP!A:C,3,0)</f>
        <v>2933307</v>
      </c>
      <c r="G132">
        <f t="shared" si="8"/>
        <v>0</v>
      </c>
      <c r="H132" t="str">
        <f t="shared" si="9"/>
        <v>，2933307</v>
      </c>
      <c r="I132" t="str">
        <f>VLOOKUP(A132,HOP!A:U,21,0)</f>
        <v>直连</v>
      </c>
    </row>
    <row r="133" ht="14.25" hidden="1" customHeight="1" spans="1:9">
      <c r="A133" s="6" t="s">
        <v>966</v>
      </c>
      <c r="B133" s="7" t="s">
        <v>660</v>
      </c>
      <c r="C133" s="7" t="s">
        <v>915</v>
      </c>
      <c r="D133" s="3">
        <v>675</v>
      </c>
      <c r="E133" t="str">
        <f>VLOOKUP(A133,HOP!A:L,12,0)</f>
        <v>675.00</v>
      </c>
      <c r="F133" t="str">
        <f>VLOOKUP(A133,HOP!A:C,3,0)</f>
        <v>2943790</v>
      </c>
      <c r="G133">
        <f t="shared" si="8"/>
        <v>0</v>
      </c>
      <c r="H133" t="str">
        <f t="shared" si="9"/>
        <v>，2943790</v>
      </c>
      <c r="I133" t="str">
        <f>VLOOKUP(A133,HOP!A:U,21,0)</f>
        <v>直连</v>
      </c>
    </row>
    <row r="134" ht="14.25" hidden="1" customHeight="1" spans="1:9">
      <c r="A134" s="6" t="s">
        <v>974</v>
      </c>
      <c r="B134" s="7" t="s">
        <v>346</v>
      </c>
      <c r="C134" s="7" t="s">
        <v>915</v>
      </c>
      <c r="D134" s="3">
        <v>2565</v>
      </c>
      <c r="E134" t="str">
        <f>VLOOKUP(A134,HOP!A:L,12,0)</f>
        <v>2565.00</v>
      </c>
      <c r="F134" t="str">
        <f>VLOOKUP(A134,HOP!A:C,3,0)</f>
        <v>2943238</v>
      </c>
      <c r="G134">
        <f t="shared" si="8"/>
        <v>0</v>
      </c>
      <c r="H134" t="str">
        <f t="shared" si="9"/>
        <v>，2943238</v>
      </c>
      <c r="I134" t="str">
        <f>VLOOKUP(A134,HOP!A:U,21,0)</f>
        <v>直连</v>
      </c>
    </row>
    <row r="135" ht="14.25" hidden="1" customHeight="1" spans="1:9">
      <c r="A135" s="6" t="s">
        <v>980</v>
      </c>
      <c r="B135" s="7" t="s">
        <v>757</v>
      </c>
      <c r="C135" s="7" t="s">
        <v>915</v>
      </c>
      <c r="D135" s="3">
        <v>303</v>
      </c>
      <c r="E135" t="str">
        <f>VLOOKUP(A135,HOP!A:L,12,0)</f>
        <v>303.00</v>
      </c>
      <c r="F135" t="str">
        <f>VLOOKUP(A135,HOP!A:C,3,0)</f>
        <v>2930750</v>
      </c>
      <c r="G135">
        <f t="shared" si="8"/>
        <v>0</v>
      </c>
      <c r="H135" t="str">
        <f t="shared" si="9"/>
        <v>，2930750</v>
      </c>
      <c r="I135" t="str">
        <f>VLOOKUP(A135,HOP!A:U,21,0)</f>
        <v>直连</v>
      </c>
    </row>
    <row r="136" ht="14.25" hidden="1" customHeight="1" spans="1:9">
      <c r="A136" s="6" t="s">
        <v>984</v>
      </c>
      <c r="B136" s="7" t="s">
        <v>757</v>
      </c>
      <c r="C136" s="7" t="s">
        <v>915</v>
      </c>
      <c r="D136" s="3">
        <v>300</v>
      </c>
      <c r="E136" t="str">
        <f>VLOOKUP(A136,HOP!A:L,12,0)</f>
        <v>300.00</v>
      </c>
      <c r="F136" t="str">
        <f>VLOOKUP(A136,HOP!A:C,3,0)</f>
        <v>2937023</v>
      </c>
      <c r="G136">
        <f t="shared" si="8"/>
        <v>0</v>
      </c>
      <c r="H136" t="str">
        <f t="shared" si="9"/>
        <v>，2937023</v>
      </c>
      <c r="I136" t="str">
        <f>VLOOKUP(A136,HOP!A:U,21,0)</f>
        <v>直连</v>
      </c>
    </row>
    <row r="137" ht="14.25" hidden="1" customHeight="1" spans="1:9">
      <c r="A137" s="6" t="s">
        <v>988</v>
      </c>
      <c r="B137" s="7" t="s">
        <v>660</v>
      </c>
      <c r="C137" s="7" t="s">
        <v>915</v>
      </c>
      <c r="D137" s="3">
        <v>761</v>
      </c>
      <c r="E137" t="str">
        <f>VLOOKUP(A137,HOP!A:L,12,0)</f>
        <v>761.00</v>
      </c>
      <c r="F137" t="str">
        <f>VLOOKUP(A137,HOP!A:C,3,0)</f>
        <v>2956567</v>
      </c>
      <c r="G137">
        <f t="shared" si="8"/>
        <v>0</v>
      </c>
      <c r="H137" t="str">
        <f t="shared" si="9"/>
        <v>，2956567</v>
      </c>
      <c r="I137" t="str">
        <f>VLOOKUP(A137,HOP!A:U,21,0)</f>
        <v>直连</v>
      </c>
    </row>
    <row r="138" ht="14.25" hidden="1" customHeight="1" spans="1:9">
      <c r="A138" s="6" t="s">
        <v>994</v>
      </c>
      <c r="B138" s="7" t="s">
        <v>489</v>
      </c>
      <c r="C138" s="7" t="s">
        <v>915</v>
      </c>
      <c r="D138" s="3">
        <v>816</v>
      </c>
      <c r="E138" t="str">
        <f>VLOOKUP(A138,HOP!A:L,12,0)</f>
        <v>816.00</v>
      </c>
      <c r="F138" t="str">
        <f>VLOOKUP(A138,HOP!A:C,3,0)</f>
        <v>2746082</v>
      </c>
      <c r="G138">
        <f t="shared" si="8"/>
        <v>0</v>
      </c>
      <c r="H138" t="str">
        <f t="shared" si="9"/>
        <v>，2746082</v>
      </c>
      <c r="I138" t="str">
        <f>VLOOKUP(A138,HOP!A:U,21,0)</f>
        <v>直采</v>
      </c>
    </row>
    <row r="139" ht="14.25" hidden="1" customHeight="1" spans="1:9">
      <c r="A139" s="6" t="s">
        <v>1004</v>
      </c>
      <c r="B139" s="7" t="s">
        <v>660</v>
      </c>
      <c r="C139" s="7" t="s">
        <v>915</v>
      </c>
      <c r="D139" s="3">
        <v>762</v>
      </c>
      <c r="E139" t="str">
        <f>VLOOKUP(A139,HOP!A:L,12,0)</f>
        <v>762.00</v>
      </c>
      <c r="F139" t="str">
        <f>VLOOKUP(A139,HOP!A:C,3,0)</f>
        <v>2830998</v>
      </c>
      <c r="G139">
        <f t="shared" si="8"/>
        <v>0</v>
      </c>
      <c r="H139" t="str">
        <f t="shared" si="9"/>
        <v>，2830998</v>
      </c>
      <c r="I139" t="str">
        <f>VLOOKUP(A139,HOP!A:U,21,0)</f>
        <v>直采</v>
      </c>
    </row>
    <row r="140" ht="14.25" hidden="1" customHeight="1" spans="1:9">
      <c r="A140" s="6" t="s">
        <v>1012</v>
      </c>
      <c r="B140" s="7" t="s">
        <v>660</v>
      </c>
      <c r="C140" s="7" t="s">
        <v>915</v>
      </c>
      <c r="D140" s="3">
        <v>458</v>
      </c>
      <c r="E140" t="str">
        <f>VLOOKUP(A140,HOP!A:L,12,0)</f>
        <v>458.00</v>
      </c>
      <c r="F140" t="str">
        <f>VLOOKUP(A140,HOP!A:C,3,0)</f>
        <v>2924309</v>
      </c>
      <c r="G140">
        <f t="shared" si="8"/>
        <v>0</v>
      </c>
      <c r="H140" t="str">
        <f t="shared" si="9"/>
        <v>，2924309</v>
      </c>
      <c r="I140" t="str">
        <f>VLOOKUP(A140,HOP!A:U,21,0)</f>
        <v>直连</v>
      </c>
    </row>
    <row r="141" ht="14.25" hidden="1" customHeight="1" spans="1:9">
      <c r="A141" s="6" t="s">
        <v>1020</v>
      </c>
      <c r="B141" s="7" t="s">
        <v>757</v>
      </c>
      <c r="C141" s="7" t="s">
        <v>915</v>
      </c>
      <c r="D141" s="3">
        <v>210</v>
      </c>
      <c r="E141" t="str">
        <f>VLOOKUP(A141,HOP!A:L,12,0)</f>
        <v>210.00</v>
      </c>
      <c r="F141" t="str">
        <f>VLOOKUP(A141,HOP!A:C,3,0)</f>
        <v>2961507</v>
      </c>
      <c r="G141">
        <f t="shared" si="8"/>
        <v>0</v>
      </c>
      <c r="H141" t="str">
        <f t="shared" si="9"/>
        <v>，2961507</v>
      </c>
      <c r="I141" t="str">
        <f>VLOOKUP(A141,HOP!A:U,21,0)</f>
        <v>直连</v>
      </c>
    </row>
    <row r="142" ht="14.25" hidden="1" customHeight="1" spans="1:9">
      <c r="A142" s="6" t="s">
        <v>1025</v>
      </c>
      <c r="B142" s="7" t="s">
        <v>757</v>
      </c>
      <c r="C142" s="7" t="s">
        <v>915</v>
      </c>
      <c r="D142" s="3">
        <v>246</v>
      </c>
      <c r="E142" t="str">
        <f>VLOOKUP(A142,HOP!A:L,12,0)</f>
        <v>246.00</v>
      </c>
      <c r="F142" t="str">
        <f>VLOOKUP(A142,HOP!A:C,3,0)</f>
        <v>2965557</v>
      </c>
      <c r="G142">
        <f t="shared" si="8"/>
        <v>0</v>
      </c>
      <c r="H142" t="str">
        <f t="shared" si="9"/>
        <v>，2965557</v>
      </c>
      <c r="I142" t="str">
        <f>VLOOKUP(A142,HOP!A:U,21,0)</f>
        <v>直连</v>
      </c>
    </row>
    <row r="143" ht="14.25" hidden="1" customHeight="1" spans="1:9">
      <c r="A143" s="6" t="s">
        <v>1032</v>
      </c>
      <c r="B143" s="7" t="s">
        <v>757</v>
      </c>
      <c r="C143" s="7" t="s">
        <v>915</v>
      </c>
      <c r="D143" s="3">
        <v>479</v>
      </c>
      <c r="E143" t="str">
        <f>VLOOKUP(A143,HOP!A:L,12,0)</f>
        <v>479.00</v>
      </c>
      <c r="F143" t="str">
        <f>VLOOKUP(A143,HOP!A:C,3,0)</f>
        <v>2964630</v>
      </c>
      <c r="G143">
        <f t="shared" si="8"/>
        <v>0</v>
      </c>
      <c r="H143" t="str">
        <f t="shared" si="9"/>
        <v>，2964630</v>
      </c>
      <c r="I143" t="str">
        <f>VLOOKUP(A143,HOP!A:U,21,0)</f>
        <v>直采</v>
      </c>
    </row>
    <row r="144" ht="14.25" hidden="1" customHeight="1" spans="1:9">
      <c r="A144" s="6" t="s">
        <v>1041</v>
      </c>
      <c r="B144" s="7" t="s">
        <v>757</v>
      </c>
      <c r="C144" s="7" t="s">
        <v>915</v>
      </c>
      <c r="D144" s="3">
        <v>298</v>
      </c>
      <c r="E144" t="str">
        <f>VLOOKUP(A144,HOP!A:L,12,0)</f>
        <v>298.00</v>
      </c>
      <c r="F144" t="str">
        <f>VLOOKUP(A144,HOP!A:C,3,0)</f>
        <v>2964091</v>
      </c>
      <c r="G144">
        <f t="shared" si="8"/>
        <v>0</v>
      </c>
      <c r="H144" t="str">
        <f t="shared" si="9"/>
        <v>，2964091</v>
      </c>
      <c r="I144" t="str">
        <f>VLOOKUP(A144,HOP!A:U,21,0)</f>
        <v>直连</v>
      </c>
    </row>
    <row r="145" ht="14.25" hidden="1" customHeight="1" spans="1:9">
      <c r="A145" s="6" t="s">
        <v>1045</v>
      </c>
      <c r="B145" s="7" t="s">
        <v>757</v>
      </c>
      <c r="C145" s="7" t="s">
        <v>915</v>
      </c>
      <c r="D145" s="3">
        <v>455</v>
      </c>
      <c r="E145" t="str">
        <f>VLOOKUP(A145,HOP!A:L,12,0)</f>
        <v>455.00</v>
      </c>
      <c r="F145" t="str">
        <f>VLOOKUP(A145,HOP!A:C,3,0)</f>
        <v>2965131</v>
      </c>
      <c r="G145">
        <f t="shared" si="8"/>
        <v>0</v>
      </c>
      <c r="H145" t="str">
        <f t="shared" si="9"/>
        <v>，2965131</v>
      </c>
      <c r="I145" t="str">
        <f>VLOOKUP(A145,HOP!A:U,21,0)</f>
        <v>直连</v>
      </c>
    </row>
    <row r="146" ht="14.25" hidden="1" customHeight="1" spans="1:9">
      <c r="A146" s="6" t="s">
        <v>1051</v>
      </c>
      <c r="B146" s="7" t="s">
        <v>757</v>
      </c>
      <c r="C146" s="7" t="s">
        <v>915</v>
      </c>
      <c r="D146" s="3">
        <v>297</v>
      </c>
      <c r="E146" t="str">
        <f>VLOOKUP(A146,HOP!A:L,12,0)</f>
        <v>297.00</v>
      </c>
      <c r="F146" t="str">
        <f>VLOOKUP(A146,HOP!A:C,3,0)</f>
        <v>2964635</v>
      </c>
      <c r="G146">
        <f t="shared" si="8"/>
        <v>0</v>
      </c>
      <c r="H146" t="str">
        <f t="shared" si="9"/>
        <v>，2964635</v>
      </c>
      <c r="I146" t="str">
        <f>VLOOKUP(A146,HOP!A:U,21,0)</f>
        <v>直连</v>
      </c>
    </row>
    <row r="147" ht="14.25" hidden="1" customHeight="1" spans="1:9">
      <c r="A147" s="6" t="s">
        <v>1056</v>
      </c>
      <c r="B147" s="7" t="s">
        <v>489</v>
      </c>
      <c r="C147" s="7" t="s">
        <v>915</v>
      </c>
      <c r="D147" s="3">
        <v>1176</v>
      </c>
      <c r="E147" t="str">
        <f>VLOOKUP(A147,HOP!A:L,12,0)</f>
        <v>1176.00</v>
      </c>
      <c r="F147" t="str">
        <f>VLOOKUP(A147,HOP!A:C,3,0)</f>
        <v>2957576</v>
      </c>
      <c r="G147">
        <f t="shared" si="8"/>
        <v>0</v>
      </c>
      <c r="H147" t="str">
        <f t="shared" si="9"/>
        <v>，2957576</v>
      </c>
      <c r="I147" t="str">
        <f>VLOOKUP(A147,HOP!A:U,21,0)</f>
        <v>直连</v>
      </c>
    </row>
    <row r="148" ht="14.25" hidden="1" customHeight="1" spans="1:9">
      <c r="A148" s="6" t="s">
        <v>1064</v>
      </c>
      <c r="B148" s="7" t="s">
        <v>660</v>
      </c>
      <c r="C148" s="7" t="s">
        <v>915</v>
      </c>
      <c r="D148" s="3">
        <v>2168</v>
      </c>
      <c r="E148" t="str">
        <f>VLOOKUP(A148,HOP!A:L,12,0)</f>
        <v>2168.00</v>
      </c>
      <c r="F148" t="str">
        <f>VLOOKUP(A148,HOP!A:C,3,0)</f>
        <v>2955774</v>
      </c>
      <c r="G148">
        <f t="shared" si="8"/>
        <v>0</v>
      </c>
      <c r="H148" t="str">
        <f t="shared" si="9"/>
        <v>，2955774</v>
      </c>
      <c r="I148" t="str">
        <f>VLOOKUP(A148,HOP!A:U,21,0)</f>
        <v>直连</v>
      </c>
    </row>
    <row r="149" ht="14.25" hidden="1" customHeight="1" spans="1:9">
      <c r="A149" s="6" t="s">
        <v>1073</v>
      </c>
      <c r="B149" s="7" t="s">
        <v>1078</v>
      </c>
      <c r="C149" s="7" t="s">
        <v>1079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6" t="s">
        <v>1083</v>
      </c>
      <c r="B150" s="7" t="s">
        <v>915</v>
      </c>
      <c r="C150" s="7" t="s">
        <v>1088</v>
      </c>
      <c r="D150" s="3">
        <v>1574</v>
      </c>
      <c r="E150" t="str">
        <f>VLOOKUP(A150,HOP!A:L,12,0)</f>
        <v>1574.00</v>
      </c>
      <c r="F150" t="str">
        <f>VLOOKUP(A150,HOP!A:C,3,0)</f>
        <v>2746231</v>
      </c>
      <c r="G150">
        <f t="shared" si="8"/>
        <v>0</v>
      </c>
      <c r="H150" t="str">
        <f t="shared" si="9"/>
        <v>，2746231</v>
      </c>
      <c r="I150" t="str">
        <f>VLOOKUP(A150,HOP!A:U,21,0)</f>
        <v>直连</v>
      </c>
    </row>
    <row r="151" ht="14.25" customHeight="1" spans="1:9">
      <c r="A151" s="6" t="s">
        <v>1092</v>
      </c>
      <c r="B151" s="7" t="s">
        <v>660</v>
      </c>
      <c r="C151" s="7" t="s">
        <v>1088</v>
      </c>
      <c r="D151" s="3">
        <v>1838</v>
      </c>
      <c r="E151" t="str">
        <f>VLOOKUP(A151,HOP!A:L,12,0)</f>
        <v>1838.01</v>
      </c>
      <c r="F151" t="str">
        <f>VLOOKUP(A151,HOP!A:C,3,0)</f>
        <v>2902344</v>
      </c>
      <c r="G151">
        <f t="shared" si="8"/>
        <v>-0.00999999999999091</v>
      </c>
      <c r="H151" t="str">
        <f t="shared" si="9"/>
        <v>，2902344</v>
      </c>
      <c r="I151" t="str">
        <f>VLOOKUP(A151,HOP!A:U,21,0)</f>
        <v>直连</v>
      </c>
    </row>
    <row r="152" ht="14.25" hidden="1" customHeight="1" spans="1:9">
      <c r="A152" s="6" t="s">
        <v>1098</v>
      </c>
      <c r="B152" s="7" t="s">
        <v>915</v>
      </c>
      <c r="C152" s="7" t="s">
        <v>1088</v>
      </c>
      <c r="D152" s="3">
        <v>327</v>
      </c>
      <c r="E152" t="str">
        <f>VLOOKUP(A152,HOP!A:L,12,0)</f>
        <v>327.00</v>
      </c>
      <c r="F152" t="str">
        <f>VLOOKUP(A152,HOP!A:C,3,0)</f>
        <v>2873452</v>
      </c>
      <c r="G152">
        <f t="shared" si="8"/>
        <v>0</v>
      </c>
      <c r="H152" t="str">
        <f t="shared" si="9"/>
        <v>，2873452</v>
      </c>
      <c r="I152" t="str">
        <f>VLOOKUP(A152,HOP!A:U,21,0)</f>
        <v>直连</v>
      </c>
    </row>
    <row r="153" ht="14.25" hidden="1" customHeight="1" spans="1:9">
      <c r="A153" s="6" t="s">
        <v>1103</v>
      </c>
      <c r="B153" s="7" t="s">
        <v>915</v>
      </c>
      <c r="C153" s="7" t="s">
        <v>1088</v>
      </c>
      <c r="D153" s="3">
        <v>683</v>
      </c>
      <c r="E153" t="str">
        <f>VLOOKUP(A153,HOP!A:L,12,0)</f>
        <v>683.00</v>
      </c>
      <c r="F153" t="str">
        <f>VLOOKUP(A153,HOP!A:C,3,0)</f>
        <v>2899054</v>
      </c>
      <c r="G153">
        <f t="shared" si="8"/>
        <v>0</v>
      </c>
      <c r="H153" t="str">
        <f t="shared" si="9"/>
        <v>，2899054</v>
      </c>
      <c r="I153" t="str">
        <f>VLOOKUP(A153,HOP!A:U,21,0)</f>
        <v>直连</v>
      </c>
    </row>
    <row r="154" ht="14.25" hidden="1" customHeight="1" spans="1:9">
      <c r="A154" s="6" t="s">
        <v>1107</v>
      </c>
      <c r="B154" s="7" t="s">
        <v>757</v>
      </c>
      <c r="C154" s="7" t="s">
        <v>1088</v>
      </c>
      <c r="D154" s="3">
        <v>896</v>
      </c>
      <c r="E154" t="str">
        <f>VLOOKUP(A154,HOP!A:L,12,0)</f>
        <v>896.00</v>
      </c>
      <c r="F154" t="str">
        <f>VLOOKUP(A154,HOP!A:C,3,0)</f>
        <v>2920297</v>
      </c>
      <c r="G154">
        <f t="shared" si="8"/>
        <v>0</v>
      </c>
      <c r="H154" t="str">
        <f t="shared" si="9"/>
        <v>，2920297</v>
      </c>
      <c r="I154" t="str">
        <f>VLOOKUP(A154,HOP!A:U,21,0)</f>
        <v>直连</v>
      </c>
    </row>
    <row r="155" ht="14.25" hidden="1" customHeight="1" spans="1:9">
      <c r="A155" s="6" t="s">
        <v>1112</v>
      </c>
      <c r="B155" s="7" t="s">
        <v>915</v>
      </c>
      <c r="C155" s="7" t="s">
        <v>1088</v>
      </c>
      <c r="D155" s="3">
        <v>378</v>
      </c>
      <c r="E155" t="str">
        <f>VLOOKUP(A155,HOP!A:L,12,0)</f>
        <v>378.00</v>
      </c>
      <c r="F155" t="str">
        <f>VLOOKUP(A155,HOP!A:C,3,0)</f>
        <v>2915307</v>
      </c>
      <c r="G155">
        <f t="shared" si="8"/>
        <v>0</v>
      </c>
      <c r="H155" t="str">
        <f t="shared" si="9"/>
        <v>，2915307</v>
      </c>
      <c r="I155" t="str">
        <f>VLOOKUP(A155,HOP!A:U,21,0)</f>
        <v>直连</v>
      </c>
    </row>
    <row r="156" ht="14.25" hidden="1" customHeight="1" spans="1:9">
      <c r="A156" s="6" t="s">
        <v>1118</v>
      </c>
      <c r="B156" s="7" t="s">
        <v>915</v>
      </c>
      <c r="C156" s="7" t="s">
        <v>1088</v>
      </c>
      <c r="D156" s="3">
        <v>481</v>
      </c>
      <c r="E156" t="str">
        <f>VLOOKUP(A156,HOP!A:L,12,0)</f>
        <v>481.00</v>
      </c>
      <c r="F156" t="str">
        <f>VLOOKUP(A156,HOP!A:C,3,0)</f>
        <v>2921315</v>
      </c>
      <c r="G156">
        <f t="shared" si="8"/>
        <v>0</v>
      </c>
      <c r="H156" t="str">
        <f t="shared" si="9"/>
        <v>，2921315</v>
      </c>
      <c r="I156" t="str">
        <f>VLOOKUP(A156,HOP!A:U,21,0)</f>
        <v>直连</v>
      </c>
    </row>
    <row r="157" ht="14.25" hidden="1" customHeight="1" spans="1:9">
      <c r="A157" s="6" t="s">
        <v>1124</v>
      </c>
      <c r="B157" s="7" t="s">
        <v>915</v>
      </c>
      <c r="C157" s="7" t="s">
        <v>1088</v>
      </c>
      <c r="D157" s="3">
        <v>523</v>
      </c>
      <c r="E157" t="str">
        <f>VLOOKUP(A157,HOP!A:L,12,0)</f>
        <v>523.00</v>
      </c>
      <c r="F157" t="str">
        <f>VLOOKUP(A157,HOP!A:C,3,0)</f>
        <v>2920857</v>
      </c>
      <c r="G157">
        <f t="shared" si="8"/>
        <v>0</v>
      </c>
      <c r="H157" t="str">
        <f t="shared" si="9"/>
        <v>，2920857</v>
      </c>
      <c r="I157" t="str">
        <f>VLOOKUP(A157,HOP!A:U,21,0)</f>
        <v>直连</v>
      </c>
    </row>
    <row r="158" ht="14.25" hidden="1" customHeight="1" spans="1:9">
      <c r="A158" s="6" t="s">
        <v>1130</v>
      </c>
      <c r="B158" s="7" t="s">
        <v>915</v>
      </c>
      <c r="C158" s="7" t="s">
        <v>1088</v>
      </c>
      <c r="D158" s="3">
        <v>306</v>
      </c>
      <c r="E158" t="str">
        <f>VLOOKUP(A158,HOP!A:L,12,0)</f>
        <v>306.00</v>
      </c>
      <c r="F158" t="str">
        <f>VLOOKUP(A158,HOP!A:C,3,0)</f>
        <v>2932354</v>
      </c>
      <c r="G158">
        <f t="shared" si="8"/>
        <v>0</v>
      </c>
      <c r="H158" t="str">
        <f t="shared" si="9"/>
        <v>，2932354</v>
      </c>
      <c r="I158" t="str">
        <f>VLOOKUP(A158,HOP!A:U,21,0)</f>
        <v>直连</v>
      </c>
    </row>
    <row r="159" ht="14.25" hidden="1" customHeight="1" spans="1:9">
      <c r="A159" s="6" t="s">
        <v>1133</v>
      </c>
      <c r="B159" s="7" t="s">
        <v>660</v>
      </c>
      <c r="C159" s="7" t="s">
        <v>1088</v>
      </c>
      <c r="D159" s="3">
        <v>2754</v>
      </c>
      <c r="E159" t="str">
        <f>VLOOKUP(A159,HOP!A:L,12,0)</f>
        <v>2754.00</v>
      </c>
      <c r="F159" t="str">
        <f>VLOOKUP(A159,HOP!A:C,3,0)</f>
        <v>2943868</v>
      </c>
      <c r="G159">
        <f t="shared" si="8"/>
        <v>0</v>
      </c>
      <c r="H159" t="str">
        <f t="shared" si="9"/>
        <v>，2943868</v>
      </c>
      <c r="I159" t="str">
        <f>VLOOKUP(A159,HOP!A:U,21,0)</f>
        <v>直连</v>
      </c>
    </row>
    <row r="160" ht="14.25" hidden="1" customHeight="1" spans="1:9">
      <c r="A160" s="6" t="s">
        <v>1138</v>
      </c>
      <c r="B160" s="7" t="s">
        <v>915</v>
      </c>
      <c r="C160" s="7" t="s">
        <v>1088</v>
      </c>
      <c r="D160" s="3">
        <v>306</v>
      </c>
      <c r="E160" t="str">
        <f>VLOOKUP(A160,HOP!A:L,12,0)</f>
        <v>306.00</v>
      </c>
      <c r="F160" t="str">
        <f>VLOOKUP(A160,HOP!A:C,3,0)</f>
        <v>2932069</v>
      </c>
      <c r="G160">
        <f t="shared" si="8"/>
        <v>0</v>
      </c>
      <c r="H160" t="str">
        <f t="shared" si="9"/>
        <v>，2932069</v>
      </c>
      <c r="I160" t="str">
        <f>VLOOKUP(A160,HOP!A:U,21,0)</f>
        <v>直连</v>
      </c>
    </row>
    <row r="161" ht="14.25" hidden="1" customHeight="1" spans="1:9">
      <c r="A161" s="6" t="s">
        <v>1141</v>
      </c>
      <c r="B161" s="7" t="s">
        <v>915</v>
      </c>
      <c r="C161" s="7" t="s">
        <v>1088</v>
      </c>
      <c r="D161" s="3">
        <v>306</v>
      </c>
      <c r="E161" t="str">
        <f>VLOOKUP(A161,HOP!A:L,12,0)</f>
        <v>306.00</v>
      </c>
      <c r="F161" t="str">
        <f>VLOOKUP(A161,HOP!A:C,3,0)</f>
        <v>2932072</v>
      </c>
      <c r="G161">
        <f t="shared" si="8"/>
        <v>0</v>
      </c>
      <c r="H161" t="str">
        <f t="shared" si="9"/>
        <v>，2932072</v>
      </c>
      <c r="I161" t="str">
        <f>VLOOKUP(A161,HOP!A:U,21,0)</f>
        <v>直连</v>
      </c>
    </row>
    <row r="162" ht="14.25" hidden="1" customHeight="1" spans="1:9">
      <c r="A162" s="6" t="s">
        <v>1144</v>
      </c>
      <c r="B162" s="7" t="s">
        <v>346</v>
      </c>
      <c r="C162" s="7" t="s">
        <v>1088</v>
      </c>
      <c r="D162" s="3">
        <v>1876</v>
      </c>
      <c r="E162" t="str">
        <f>VLOOKUP(A162,HOP!A:L,12,0)</f>
        <v>1876.00</v>
      </c>
      <c r="F162" t="str">
        <f>VLOOKUP(A162,HOP!A:C,3,0)</f>
        <v>2943951</v>
      </c>
      <c r="G162">
        <f t="shared" si="8"/>
        <v>0</v>
      </c>
      <c r="H162" t="str">
        <f t="shared" si="9"/>
        <v>，2943951</v>
      </c>
      <c r="I162" t="str">
        <f>VLOOKUP(A162,HOP!A:U,21,0)</f>
        <v>直连</v>
      </c>
    </row>
    <row r="163" ht="14.25" hidden="1" customHeight="1" spans="1:9">
      <c r="A163" s="6" t="s">
        <v>1151</v>
      </c>
      <c r="B163" s="7" t="s">
        <v>915</v>
      </c>
      <c r="C163" s="7" t="s">
        <v>1088</v>
      </c>
      <c r="D163" s="3">
        <v>346</v>
      </c>
      <c r="E163" t="str">
        <f>VLOOKUP(A163,HOP!A:L,12,0)</f>
        <v>346.00</v>
      </c>
      <c r="F163" t="str">
        <f>VLOOKUP(A163,HOP!A:C,3,0)</f>
        <v>2937749</v>
      </c>
      <c r="G163">
        <f t="shared" ref="G163:G188" si="10">D163-E163</f>
        <v>0</v>
      </c>
      <c r="H163" t="str">
        <f t="shared" ref="H163:H188" si="11">$H$1&amp;F163</f>
        <v>，2937749</v>
      </c>
      <c r="I163" t="str">
        <f>VLOOKUP(A163,HOP!A:U,21,0)</f>
        <v>直连</v>
      </c>
    </row>
    <row r="164" ht="14.25" hidden="1" customHeight="1" spans="1:9">
      <c r="A164" s="6" t="s">
        <v>1159</v>
      </c>
      <c r="B164" s="7" t="s">
        <v>346</v>
      </c>
      <c r="C164" s="7" t="s">
        <v>1088</v>
      </c>
      <c r="D164" s="3">
        <v>2124</v>
      </c>
      <c r="E164" t="str">
        <f>VLOOKUP(A164,HOP!A:L,12,0)</f>
        <v>2124.00</v>
      </c>
      <c r="F164" t="str">
        <f>VLOOKUP(A164,HOP!A:C,3,0)</f>
        <v>2946976</v>
      </c>
      <c r="G164">
        <f t="shared" si="10"/>
        <v>0</v>
      </c>
      <c r="H164" t="str">
        <f t="shared" si="11"/>
        <v>，2946976</v>
      </c>
      <c r="I164" t="str">
        <f>VLOOKUP(A164,HOP!A:U,21,0)</f>
        <v>直连</v>
      </c>
    </row>
    <row r="165" ht="14.25" hidden="1" customHeight="1" spans="1:9">
      <c r="A165" s="6" t="s">
        <v>1165</v>
      </c>
      <c r="B165" s="7" t="s">
        <v>915</v>
      </c>
      <c r="C165" s="7" t="s">
        <v>1088</v>
      </c>
      <c r="D165" s="3">
        <v>229</v>
      </c>
      <c r="E165" t="str">
        <f>VLOOKUP(A165,HOP!A:L,12,0)</f>
        <v>229.00</v>
      </c>
      <c r="F165" t="str">
        <f>VLOOKUP(A165,HOP!A:C,3,0)</f>
        <v>2950105</v>
      </c>
      <c r="G165">
        <f t="shared" si="10"/>
        <v>0</v>
      </c>
      <c r="H165" t="str">
        <f t="shared" si="11"/>
        <v>，2950105</v>
      </c>
      <c r="I165" t="str">
        <f>VLOOKUP(A165,HOP!A:U,21,0)</f>
        <v>直连</v>
      </c>
    </row>
    <row r="166" ht="14.25" hidden="1" customHeight="1" spans="1:9">
      <c r="A166" s="6" t="s">
        <v>1174</v>
      </c>
      <c r="B166" s="7" t="s">
        <v>660</v>
      </c>
      <c r="C166" s="7" t="s">
        <v>1088</v>
      </c>
      <c r="D166" s="3">
        <v>2307</v>
      </c>
      <c r="E166" t="str">
        <f>VLOOKUP(A166,HOP!A:L,12,0)</f>
        <v>2307.00</v>
      </c>
      <c r="F166" t="str">
        <f>VLOOKUP(A166,HOP!A:C,3,0)</f>
        <v>2958429</v>
      </c>
      <c r="G166">
        <f t="shared" si="10"/>
        <v>0</v>
      </c>
      <c r="H166" t="str">
        <f t="shared" si="11"/>
        <v>，2958429</v>
      </c>
      <c r="I166" t="str">
        <f>VLOOKUP(A166,HOP!A:U,21,0)</f>
        <v>直连</v>
      </c>
    </row>
    <row r="167" ht="14.25" hidden="1" customHeight="1" spans="1:9">
      <c r="A167" s="6" t="s">
        <v>1180</v>
      </c>
      <c r="B167" s="7" t="s">
        <v>660</v>
      </c>
      <c r="C167" s="7" t="s">
        <v>1088</v>
      </c>
      <c r="D167" s="3">
        <v>1659</v>
      </c>
      <c r="E167" t="str">
        <f>VLOOKUP(A167,HOP!A:L,12,0)</f>
        <v>1659.00</v>
      </c>
      <c r="F167" t="str">
        <f>VLOOKUP(A167,HOP!A:C,3,0)</f>
        <v>2954497</v>
      </c>
      <c r="G167">
        <f t="shared" si="10"/>
        <v>0</v>
      </c>
      <c r="H167" t="str">
        <f t="shared" si="11"/>
        <v>，2954497</v>
      </c>
      <c r="I167" t="str">
        <f>VLOOKUP(A167,HOP!A:U,21,0)</f>
        <v>直连</v>
      </c>
    </row>
    <row r="168" ht="14.25" hidden="1" customHeight="1" spans="1:9">
      <c r="A168" s="6" t="s">
        <v>1185</v>
      </c>
      <c r="B168" s="7" t="s">
        <v>915</v>
      </c>
      <c r="C168" s="7" t="s">
        <v>1088</v>
      </c>
      <c r="D168" s="3">
        <v>348</v>
      </c>
      <c r="E168" t="str">
        <f>VLOOKUP(A168,HOP!A:L,12,0)</f>
        <v>348.00</v>
      </c>
      <c r="F168" t="str">
        <f>VLOOKUP(A168,HOP!A:C,3,0)</f>
        <v>2932034</v>
      </c>
      <c r="G168">
        <f t="shared" si="10"/>
        <v>0</v>
      </c>
      <c r="H168" t="str">
        <f t="shared" si="11"/>
        <v>，2932034</v>
      </c>
      <c r="I168" t="str">
        <f>VLOOKUP(A168,HOP!A:U,21,0)</f>
        <v>直连</v>
      </c>
    </row>
    <row r="169" ht="14.25" hidden="1" customHeight="1" spans="1:9">
      <c r="A169" s="6" t="s">
        <v>1193</v>
      </c>
      <c r="B169" s="7" t="s">
        <v>757</v>
      </c>
      <c r="C169" s="7" t="s">
        <v>1088</v>
      </c>
      <c r="D169" s="3">
        <v>462</v>
      </c>
      <c r="E169" t="str">
        <f>VLOOKUP(A169,HOP!A:L,12,0)</f>
        <v>462.00</v>
      </c>
      <c r="F169" t="str">
        <f>VLOOKUP(A169,HOP!A:C,3,0)</f>
        <v>2925625</v>
      </c>
      <c r="G169">
        <f t="shared" si="10"/>
        <v>0</v>
      </c>
      <c r="H169" t="str">
        <f t="shared" si="11"/>
        <v>，2925625</v>
      </c>
      <c r="I169" t="str">
        <f>VLOOKUP(A169,HOP!A:U,21,0)</f>
        <v>直连</v>
      </c>
    </row>
    <row r="170" ht="14.25" hidden="1" customHeight="1" spans="1:9">
      <c r="A170" s="6" t="s">
        <v>1197</v>
      </c>
      <c r="B170" s="7" t="s">
        <v>915</v>
      </c>
      <c r="C170" s="7" t="s">
        <v>1088</v>
      </c>
      <c r="D170" s="3">
        <v>101</v>
      </c>
      <c r="E170" t="str">
        <f>VLOOKUP(A170,HOP!A:L,12,0)</f>
        <v>101.00</v>
      </c>
      <c r="F170" t="str">
        <f>VLOOKUP(A170,HOP!A:C,3,0)</f>
        <v>2953741</v>
      </c>
      <c r="G170">
        <f t="shared" si="10"/>
        <v>0</v>
      </c>
      <c r="H170" t="str">
        <f t="shared" si="11"/>
        <v>，2953741</v>
      </c>
      <c r="I170" t="str">
        <f>VLOOKUP(A170,HOP!A:U,21,0)</f>
        <v>直连</v>
      </c>
    </row>
    <row r="171" ht="14.25" hidden="1" customHeight="1" spans="1:9">
      <c r="A171" s="6" t="s">
        <v>1206</v>
      </c>
      <c r="B171" s="7" t="s">
        <v>915</v>
      </c>
      <c r="C171" s="7" t="s">
        <v>1088</v>
      </c>
      <c r="D171" s="3">
        <v>247</v>
      </c>
      <c r="E171" t="str">
        <f>VLOOKUP(A171,HOP!A:L,12,0)</f>
        <v>247.00</v>
      </c>
      <c r="F171" t="str">
        <f>VLOOKUP(A171,HOP!A:C,3,0)</f>
        <v>2967083</v>
      </c>
      <c r="G171">
        <f t="shared" si="10"/>
        <v>0</v>
      </c>
      <c r="H171" t="str">
        <f t="shared" si="11"/>
        <v>，2967083</v>
      </c>
      <c r="I171" t="str">
        <f>VLOOKUP(A171,HOP!A:U,21,0)</f>
        <v>直连</v>
      </c>
    </row>
    <row r="172" ht="14.25" hidden="1" customHeight="1" spans="1:9">
      <c r="A172" s="6" t="s">
        <v>1213</v>
      </c>
      <c r="B172" s="7" t="s">
        <v>915</v>
      </c>
      <c r="C172" s="7" t="s">
        <v>1088</v>
      </c>
      <c r="D172" s="3">
        <v>262</v>
      </c>
      <c r="E172" t="str">
        <f>VLOOKUP(A172,HOP!A:L,12,0)</f>
        <v>262.00</v>
      </c>
      <c r="F172" t="str">
        <f>VLOOKUP(A172,HOP!A:C,3,0)</f>
        <v>2967023</v>
      </c>
      <c r="G172">
        <f t="shared" si="10"/>
        <v>0</v>
      </c>
      <c r="H172" t="str">
        <f t="shared" si="11"/>
        <v>，2967023</v>
      </c>
      <c r="I172" t="str">
        <f>VLOOKUP(A172,HOP!A:U,21,0)</f>
        <v>直采</v>
      </c>
    </row>
    <row r="173" ht="14.25" hidden="1" customHeight="1" spans="1:9">
      <c r="A173" s="6" t="s">
        <v>1220</v>
      </c>
      <c r="B173" s="7" t="s">
        <v>915</v>
      </c>
      <c r="C173" s="7" t="s">
        <v>1088</v>
      </c>
      <c r="D173" s="3">
        <v>1011</v>
      </c>
      <c r="E173" t="str">
        <f>VLOOKUP(A173,HOP!A:L,12,0)</f>
        <v>1011.00</v>
      </c>
      <c r="F173" t="str">
        <f>VLOOKUP(A173,HOP!A:C,3,0)</f>
        <v>2966989</v>
      </c>
      <c r="G173">
        <f t="shared" si="10"/>
        <v>0</v>
      </c>
      <c r="H173" t="str">
        <f t="shared" si="11"/>
        <v>，2966989</v>
      </c>
      <c r="I173" t="str">
        <f>VLOOKUP(A173,HOP!A:U,21,0)</f>
        <v>直采</v>
      </c>
    </row>
    <row r="174" ht="14.25" hidden="1" customHeight="1" spans="1:9">
      <c r="A174" s="6" t="s">
        <v>1228</v>
      </c>
      <c r="B174" s="7" t="s">
        <v>915</v>
      </c>
      <c r="C174" s="7" t="s">
        <v>1088</v>
      </c>
      <c r="D174" s="3">
        <v>331</v>
      </c>
      <c r="E174" t="str">
        <f>VLOOKUP(A174,HOP!A:L,12,0)</f>
        <v>331.00</v>
      </c>
      <c r="F174" t="str">
        <f>VLOOKUP(A174,HOP!A:C,3,0)</f>
        <v>2965078</v>
      </c>
      <c r="G174">
        <f t="shared" si="10"/>
        <v>0</v>
      </c>
      <c r="H174" t="str">
        <f t="shared" si="11"/>
        <v>，2965078</v>
      </c>
      <c r="I174" t="str">
        <f>VLOOKUP(A174,HOP!A:U,21,0)</f>
        <v>直采</v>
      </c>
    </row>
    <row r="175" ht="14.25" hidden="1" customHeight="1" spans="1:9">
      <c r="A175" s="6" t="s">
        <v>1236</v>
      </c>
      <c r="B175" s="7" t="s">
        <v>1088</v>
      </c>
      <c r="C175" s="7" t="s">
        <v>651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10"/>
        <v>#N/A</v>
      </c>
      <c r="H175" t="e">
        <f t="shared" si="11"/>
        <v>#N/A</v>
      </c>
      <c r="I175" t="e">
        <f>VLOOKUP(A175,HOP!A:U,21,0)</f>
        <v>#N/A</v>
      </c>
    </row>
    <row r="176" ht="14.25" hidden="1" customHeight="1" spans="1:9">
      <c r="A176" s="6" t="s">
        <v>1244</v>
      </c>
      <c r="B176" s="7" t="s">
        <v>757</v>
      </c>
      <c r="C176" s="7" t="s">
        <v>1088</v>
      </c>
      <c r="D176" s="3">
        <v>838</v>
      </c>
      <c r="E176" t="str">
        <f>VLOOKUP(A176,HOP!A:L,12,0)</f>
        <v>838.00</v>
      </c>
      <c r="F176" t="str">
        <f>VLOOKUP(A176,HOP!A:C,3,0)</f>
        <v>2964292</v>
      </c>
      <c r="G176">
        <f t="shared" si="10"/>
        <v>0</v>
      </c>
      <c r="H176" t="str">
        <f t="shared" si="11"/>
        <v>，2964292</v>
      </c>
      <c r="I176" t="str">
        <f>VLOOKUP(A176,HOP!A:U,21,0)</f>
        <v>直连</v>
      </c>
    </row>
    <row r="177" ht="14.25" hidden="1" customHeight="1" spans="1:9">
      <c r="A177" s="6" t="s">
        <v>1250</v>
      </c>
      <c r="B177" s="7" t="s">
        <v>757</v>
      </c>
      <c r="C177" s="7" t="s">
        <v>1088</v>
      </c>
      <c r="D177" s="3">
        <v>838</v>
      </c>
      <c r="E177" t="str">
        <f>VLOOKUP(A177,HOP!A:L,12,0)</f>
        <v>838.00</v>
      </c>
      <c r="F177" t="str">
        <f>VLOOKUP(A177,HOP!A:C,3,0)</f>
        <v>2964716</v>
      </c>
      <c r="G177">
        <f t="shared" si="10"/>
        <v>0</v>
      </c>
      <c r="H177" t="str">
        <f t="shared" si="11"/>
        <v>，2964716</v>
      </c>
      <c r="I177" t="str">
        <f>VLOOKUP(A177,HOP!A:U,21,0)</f>
        <v>直连</v>
      </c>
    </row>
    <row r="178" ht="14.25" hidden="1" customHeight="1" spans="1:9">
      <c r="A178" s="6" t="s">
        <v>1253</v>
      </c>
      <c r="B178" s="7" t="s">
        <v>915</v>
      </c>
      <c r="C178" s="7" t="s">
        <v>1088</v>
      </c>
      <c r="D178" s="3">
        <v>455</v>
      </c>
      <c r="E178" t="str">
        <f>VLOOKUP(A178,HOP!A:L,12,0)</f>
        <v>455.00</v>
      </c>
      <c r="F178" t="str">
        <f>VLOOKUP(A178,HOP!A:C,3,0)</f>
        <v>2967149</v>
      </c>
      <c r="G178">
        <f t="shared" si="10"/>
        <v>0</v>
      </c>
      <c r="H178" t="str">
        <f t="shared" si="11"/>
        <v>，2967149</v>
      </c>
      <c r="I178" t="str">
        <f>VLOOKUP(A178,HOP!A:U,21,0)</f>
        <v>直连</v>
      </c>
    </row>
    <row r="179" ht="14.25" hidden="1" customHeight="1" spans="1:9">
      <c r="A179" s="6" t="s">
        <v>1255</v>
      </c>
      <c r="B179" s="7" t="s">
        <v>915</v>
      </c>
      <c r="C179" s="7" t="s">
        <v>1088</v>
      </c>
      <c r="D179" s="3">
        <v>531</v>
      </c>
      <c r="E179" t="str">
        <f>VLOOKUP(A179,HOP!A:L,12,0)</f>
        <v>531.00</v>
      </c>
      <c r="F179" t="str">
        <f>VLOOKUP(A179,HOP!A:C,3,0)</f>
        <v>2967415</v>
      </c>
      <c r="G179">
        <f t="shared" si="10"/>
        <v>0</v>
      </c>
      <c r="H179" t="str">
        <f t="shared" si="11"/>
        <v>，2967415</v>
      </c>
      <c r="I179" t="str">
        <f>VLOOKUP(A179,HOP!A:U,21,0)</f>
        <v>直连</v>
      </c>
    </row>
    <row r="180" ht="14.25" hidden="1" customHeight="1" spans="1:9">
      <c r="A180" s="6" t="s">
        <v>1263</v>
      </c>
      <c r="B180" s="7" t="s">
        <v>915</v>
      </c>
      <c r="C180" s="7" t="s">
        <v>1088</v>
      </c>
      <c r="D180" s="3">
        <v>752</v>
      </c>
      <c r="E180" t="str">
        <f>VLOOKUP(A180,HOP!A:L,12,0)</f>
        <v>752.00</v>
      </c>
      <c r="F180" t="str">
        <f>VLOOKUP(A180,HOP!A:C,3,0)</f>
        <v>2967711</v>
      </c>
      <c r="G180">
        <f t="shared" si="10"/>
        <v>0</v>
      </c>
      <c r="H180" t="str">
        <f t="shared" si="11"/>
        <v>，2967711</v>
      </c>
      <c r="I180" t="str">
        <f>VLOOKUP(A180,HOP!A:U,21,0)</f>
        <v>直连</v>
      </c>
    </row>
    <row r="181" ht="14.25" hidden="1" customHeight="1" spans="1:9">
      <c r="A181" s="6" t="s">
        <v>1270</v>
      </c>
      <c r="B181" s="7" t="s">
        <v>915</v>
      </c>
      <c r="C181" s="7" t="s">
        <v>1088</v>
      </c>
      <c r="D181" s="3">
        <v>946</v>
      </c>
      <c r="E181" t="str">
        <f>VLOOKUP(A181,HOP!A:L,12,0)</f>
        <v>946.00</v>
      </c>
      <c r="F181" t="str">
        <f>VLOOKUP(A181,HOP!A:C,3,0)</f>
        <v>2966461</v>
      </c>
      <c r="G181">
        <f t="shared" si="10"/>
        <v>0</v>
      </c>
      <c r="H181" t="str">
        <f t="shared" si="11"/>
        <v>，2966461</v>
      </c>
      <c r="I181" t="str">
        <f>VLOOKUP(A181,HOP!A:U,21,0)</f>
        <v>直连</v>
      </c>
    </row>
    <row r="182" ht="14.25" hidden="1" customHeight="1" spans="1:9">
      <c r="A182" s="6" t="s">
        <v>1279</v>
      </c>
      <c r="B182" s="7" t="s">
        <v>915</v>
      </c>
      <c r="C182" s="7" t="s">
        <v>1088</v>
      </c>
      <c r="D182" s="3">
        <v>532</v>
      </c>
      <c r="E182" t="str">
        <f>VLOOKUP(A182,HOP!A:L,12,0)</f>
        <v>532.00</v>
      </c>
      <c r="F182" t="str">
        <f>VLOOKUP(A182,HOP!A:C,3,0)</f>
        <v>2966897</v>
      </c>
      <c r="G182">
        <f t="shared" si="10"/>
        <v>0</v>
      </c>
      <c r="H182" t="str">
        <f t="shared" si="11"/>
        <v>，2966897</v>
      </c>
      <c r="I182" t="str">
        <f>VLOOKUP(A182,HOP!A:U,21,0)</f>
        <v>直连</v>
      </c>
    </row>
    <row r="183" ht="14.25" hidden="1" customHeight="1" spans="1:9">
      <c r="A183" s="6" t="s">
        <v>1287</v>
      </c>
      <c r="B183" s="7" t="s">
        <v>915</v>
      </c>
      <c r="C183" s="7" t="s">
        <v>1088</v>
      </c>
      <c r="D183" s="3">
        <v>2272</v>
      </c>
      <c r="E183" t="str">
        <f>VLOOKUP(A183,HOP!A:L,12,0)</f>
        <v>2272.00</v>
      </c>
      <c r="F183" t="str">
        <f>VLOOKUP(A183,HOP!A:C,3,0)</f>
        <v>2954283</v>
      </c>
      <c r="G183">
        <f t="shared" si="10"/>
        <v>0</v>
      </c>
      <c r="H183" t="str">
        <f t="shared" si="11"/>
        <v>，2954283</v>
      </c>
      <c r="I183" t="str">
        <f>VLOOKUP(A183,HOP!A:U,21,0)</f>
        <v>直连</v>
      </c>
    </row>
    <row r="184" ht="14.25" hidden="1" customHeight="1" spans="1:9">
      <c r="A184" s="6" t="s">
        <v>1293</v>
      </c>
      <c r="B184" s="7" t="s">
        <v>915</v>
      </c>
      <c r="C184" s="7" t="s">
        <v>1088</v>
      </c>
      <c r="D184" s="3">
        <v>2781</v>
      </c>
      <c r="E184" t="str">
        <f>VLOOKUP(A184,HOP!A:L,12,0)</f>
        <v>2781.00</v>
      </c>
      <c r="F184" t="str">
        <f>VLOOKUP(A184,HOP!A:C,3,0)</f>
        <v>2930815</v>
      </c>
      <c r="G184">
        <f t="shared" si="10"/>
        <v>0</v>
      </c>
      <c r="H184" t="str">
        <f t="shared" si="11"/>
        <v>，2930815</v>
      </c>
      <c r="I184" t="str">
        <f>VLOOKUP(A184,HOP!A:U,21,0)</f>
        <v>直采</v>
      </c>
    </row>
    <row r="185" ht="14.25" hidden="1" customHeight="1" spans="1:9">
      <c r="A185" s="6" t="s">
        <v>1302</v>
      </c>
      <c r="B185" s="7" t="s">
        <v>915</v>
      </c>
      <c r="C185" s="7" t="s">
        <v>1088</v>
      </c>
      <c r="D185" s="3">
        <v>841</v>
      </c>
      <c r="E185" t="str">
        <f>VLOOKUP(A185,HOP!A:L,12,0)</f>
        <v>841.00</v>
      </c>
      <c r="F185" t="str">
        <f>VLOOKUP(A185,HOP!A:C,3,0)</f>
        <v>2968152</v>
      </c>
      <c r="G185">
        <f t="shared" si="10"/>
        <v>0</v>
      </c>
      <c r="H185" t="str">
        <f t="shared" si="11"/>
        <v>，2968152</v>
      </c>
      <c r="I185" t="str">
        <f>VLOOKUP(A185,HOP!A:U,21,0)</f>
        <v>直连</v>
      </c>
    </row>
    <row r="186" ht="14.25" hidden="1" customHeight="1" spans="1:9">
      <c r="A186" s="6" t="s">
        <v>1310</v>
      </c>
      <c r="B186" s="7" t="s">
        <v>489</v>
      </c>
      <c r="C186" s="7" t="s">
        <v>1088</v>
      </c>
      <c r="D186" s="3">
        <v>2108</v>
      </c>
      <c r="E186" t="str">
        <f>VLOOKUP(A186,HOP!A:L,12,0)</f>
        <v>2108.00</v>
      </c>
      <c r="F186" t="str">
        <f>VLOOKUP(A186,HOP!A:C,3,0)</f>
        <v>2956812</v>
      </c>
      <c r="G186">
        <f t="shared" si="10"/>
        <v>0</v>
      </c>
      <c r="H186" t="str">
        <f t="shared" si="11"/>
        <v>，2956812</v>
      </c>
      <c r="I186" t="str">
        <f>VLOOKUP(A186,HOP!A:U,21,0)</f>
        <v>直连</v>
      </c>
    </row>
    <row r="187" spans="1:10">
      <c r="A187" s="7" t="s">
        <v>1329</v>
      </c>
      <c r="D187" s="8">
        <v>10.9</v>
      </c>
      <c r="E187" t="e">
        <f>VLOOKUP(A187,HOP!A:L,12,0)</f>
        <v>#N/A</v>
      </c>
      <c r="F187">
        <v>2859555</v>
      </c>
      <c r="G187" t="e">
        <f t="shared" si="10"/>
        <v>#N/A</v>
      </c>
      <c r="H187" t="str">
        <f t="shared" si="11"/>
        <v>，2859555</v>
      </c>
      <c r="I187" t="e">
        <f>VLOOKUP(A187,HOP!A:U,21,0)</f>
        <v>#N/A</v>
      </c>
      <c r="J187" s="5" t="s">
        <v>1340</v>
      </c>
    </row>
    <row r="188" spans="1:10">
      <c r="A188" s="7" t="s">
        <v>1336</v>
      </c>
      <c r="D188" s="8">
        <v>30</v>
      </c>
      <c r="E188" t="e">
        <f>VLOOKUP(A188,HOP!A:L,12,0)</f>
        <v>#N/A</v>
      </c>
      <c r="F188">
        <v>2876482</v>
      </c>
      <c r="G188" t="e">
        <f t="shared" si="10"/>
        <v>#N/A</v>
      </c>
      <c r="H188" t="str">
        <f t="shared" si="11"/>
        <v>，2876482</v>
      </c>
      <c r="I188" t="e">
        <f>VLOOKUP(A188,HOP!A:U,21,0)</f>
        <v>#N/A</v>
      </c>
      <c r="J188" s="5" t="s">
        <v>1341</v>
      </c>
    </row>
    <row r="190" spans="4:4">
      <c r="D190" s="3">
        <f>SUM(D2:D189)</f>
        <v>197513.9</v>
      </c>
    </row>
    <row r="191" ht="14.25" spans="4:4">
      <c r="D191" s="9" t="s">
        <v>24</v>
      </c>
    </row>
    <row r="193" spans="1:3">
      <c r="A193" t="s">
        <v>1342</v>
      </c>
      <c r="C193">
        <v>45434</v>
      </c>
    </row>
    <row r="194" spans="1:3">
      <c r="A194" t="s">
        <v>1343</v>
      </c>
      <c r="C194">
        <v>152049.9</v>
      </c>
    </row>
    <row r="195" spans="1:3">
      <c r="A195" t="s">
        <v>1344</v>
      </c>
      <c r="C195">
        <v>30</v>
      </c>
    </row>
    <row r="196" spans="1:3">
      <c r="A196" s="5" t="s">
        <v>1345</v>
      </c>
      <c r="C196">
        <f>SUBTOTAL(9,C193:C195)</f>
        <v>197513.9</v>
      </c>
    </row>
  </sheetData>
  <autoFilter ref="A1:I188">
    <filterColumn colId="3">
      <filters>
        <filter val="1,006.00"/>
        <filter val="1,011.00"/>
        <filter val="1,028.00"/>
        <filter val="1,029.00"/>
        <filter val="1,034.00"/>
        <filter val="1,048.00"/>
        <filter val="1,062.00"/>
        <filter val="1,072.00"/>
        <filter val="1,091.00"/>
        <filter val="1,128.00"/>
        <filter val="1,142.00"/>
        <filter val="1,157.00"/>
        <filter val="1,173.00"/>
        <filter val="1,176.00"/>
        <filter val="1,232.00"/>
        <filter val="1,322.00"/>
        <filter val="1,344.00"/>
        <filter val="1,430.00"/>
        <filter val="1,491.00"/>
        <filter val="1,574.00"/>
        <filter val="1,629.00"/>
        <filter val="1,643.00"/>
        <filter val="1,659.00"/>
        <filter val="1,692.00"/>
        <filter val="1,702.00"/>
        <filter val="1,744.00"/>
        <filter val="1,780.00"/>
        <filter val="1,784.00"/>
        <filter val="1,830.00"/>
        <filter val="1,838.00"/>
        <filter val="1,876.00"/>
        <filter val="1,940.00"/>
        <filter val="1,990.00"/>
        <filter val="30.00"/>
        <filter val="101.00"/>
        <filter val="123.00"/>
        <filter val="156.00"/>
        <filter val="202.00"/>
        <filter val="210.00"/>
        <filter val="229.00"/>
        <filter val="231.00"/>
        <filter val="246.00"/>
        <filter val="247.00"/>
        <filter val="258.00"/>
        <filter val="262.00"/>
        <filter val="266.00"/>
        <filter val="280.00"/>
        <filter val="297.00"/>
        <filter val="298.00"/>
        <filter val="299.00"/>
        <filter val="300.00"/>
        <filter val="303.00"/>
        <filter val="304.00"/>
        <filter val="306.00"/>
        <filter val="317.00"/>
        <filter val="320.00"/>
        <filter val="327.00"/>
        <filter val="331.00"/>
        <filter val="343.00"/>
        <filter val="346.00"/>
        <filter val="348.00"/>
        <filter val="354.00"/>
        <filter val="366.00"/>
        <filter val="372.00"/>
        <filter val="376.00"/>
        <filter val="378.00"/>
        <filter val="380.00"/>
        <filter val="386.00"/>
        <filter val="401.00"/>
        <filter val="402.00"/>
        <filter val="403.00"/>
        <filter val="406.00"/>
        <filter val="408.00"/>
        <filter val="454.00"/>
        <filter val="455.00"/>
        <filter val="458.00"/>
        <filter val="462.00"/>
        <filter val="466.00"/>
        <filter val="478.00"/>
        <filter val="479.00"/>
        <filter val="481.00"/>
        <filter val="487.00"/>
        <filter val="512.00"/>
        <filter val="523.00"/>
        <filter val="531.00"/>
        <filter val="532.00"/>
        <filter val="538.00"/>
        <filter val="546.00"/>
        <filter val="561.00"/>
        <filter val="565.00"/>
        <filter val="572.00"/>
        <filter val="574.00"/>
        <filter val="593.00"/>
        <filter val="606.00"/>
        <filter val="675.00"/>
        <filter val="683.00"/>
        <filter val="686.00"/>
        <filter val="687.00"/>
        <filter val="711.00"/>
        <filter val="715.00"/>
        <filter val="722.00"/>
        <filter val="744.00"/>
        <filter val="750.00"/>
        <filter val="752.00"/>
        <filter val="761.00"/>
        <filter val="762.00"/>
        <filter val="779.00"/>
        <filter val="780.00"/>
        <filter val="810.00"/>
        <filter val="816.00"/>
        <filter val="832.00"/>
        <filter val="838.00"/>
        <filter val="841.00"/>
        <filter val="879.00"/>
        <filter val="881.00"/>
        <filter val="887.00"/>
        <filter val="888.00"/>
        <filter val="889.00"/>
        <filter val="890.00"/>
        <filter val="891.00"/>
        <filter val="894.00"/>
        <filter val="896.00"/>
        <filter val="914.00"/>
        <filter val="946.00"/>
        <filter val="976.00"/>
        <filter val="4,048.00"/>
        <filter val="3,362.00"/>
        <filter val="3,402.00"/>
        <filter val="3,562.00"/>
        <filter val="3,735.00"/>
        <filter val="3,862.00"/>
        <filter val="2,012.00"/>
        <filter val="2,024.00"/>
        <filter val="2,033.00"/>
        <filter val="2,108.00"/>
        <filter val="2,120.00"/>
        <filter val="2,124.00"/>
        <filter val="2,168.00"/>
        <filter val="2,226.00"/>
        <filter val="2,272.00"/>
        <filter val="2,307.00"/>
        <filter val="2,501.00"/>
        <filter val="2,565.00"/>
        <filter val="2,754.00"/>
        <filter val="2,781.00"/>
        <filter val="2,808.00"/>
        <filter val="9,964.00"/>
        <filter val="8,416.00"/>
        <filter val="10.90"/>
      </filters>
    </filterColumn>
    <filterColumn colId="6">
      <filters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1346</v>
      </c>
      <c r="B1" s="2" t="s">
        <v>1347</v>
      </c>
      <c r="C1" s="2" t="s">
        <v>1348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1349</v>
      </c>
      <c r="I1" s="2" t="s">
        <v>1350</v>
      </c>
      <c r="J1" s="2" t="s">
        <v>1351</v>
      </c>
      <c r="K1" s="2" t="s">
        <v>1352</v>
      </c>
      <c r="L1" s="2" t="s">
        <v>1353</v>
      </c>
      <c r="M1" s="2" t="s">
        <v>1354</v>
      </c>
      <c r="N1" s="2" t="s">
        <v>1355</v>
      </c>
      <c r="O1" s="2" t="s">
        <v>1356</v>
      </c>
      <c r="P1" s="2" t="s">
        <v>1357</v>
      </c>
      <c r="Q1" s="2" t="s">
        <v>1358</v>
      </c>
      <c r="R1" s="2" t="s">
        <v>1359</v>
      </c>
      <c r="S1" s="2" t="s">
        <v>1360</v>
      </c>
      <c r="T1" s="2" t="s">
        <v>1361</v>
      </c>
      <c r="U1" s="2" t="s">
        <v>1362</v>
      </c>
      <c r="V1" s="2" t="s">
        <v>1363</v>
      </c>
    </row>
    <row r="2" s="1" customFormat="1" spans="1:22">
      <c r="A2" s="1" t="s">
        <v>1302</v>
      </c>
      <c r="B2" s="1" t="s">
        <v>915</v>
      </c>
      <c r="C2" s="1" t="s">
        <v>1303</v>
      </c>
      <c r="D2" s="1" t="s">
        <v>1364</v>
      </c>
      <c r="E2" s="1" t="s">
        <v>1365</v>
      </c>
      <c r="F2" s="1" t="s">
        <v>915</v>
      </c>
      <c r="G2" s="1" t="s">
        <v>1088</v>
      </c>
      <c r="H2" s="1" t="s">
        <v>1366</v>
      </c>
      <c r="I2" s="1" t="s">
        <v>1367</v>
      </c>
      <c r="J2" s="1" t="s">
        <v>1368</v>
      </c>
      <c r="K2" s="1" t="s">
        <v>1367</v>
      </c>
      <c r="L2" s="1" t="s">
        <v>1367</v>
      </c>
      <c r="M2" s="1" t="s">
        <v>1369</v>
      </c>
      <c r="N2" s="1" t="s">
        <v>1369</v>
      </c>
      <c r="O2" s="1" t="s">
        <v>1370</v>
      </c>
      <c r="P2" s="1" t="s">
        <v>1371</v>
      </c>
      <c r="Q2" s="1" t="s">
        <v>1372</v>
      </c>
      <c r="R2" s="1" t="s">
        <v>1373</v>
      </c>
      <c r="S2" s="1" t="s">
        <v>75</v>
      </c>
      <c r="T2" s="1" t="s">
        <v>1374</v>
      </c>
      <c r="U2" s="1" t="s">
        <v>1375</v>
      </c>
      <c r="V2" s="1" t="s">
        <v>1376</v>
      </c>
    </row>
    <row r="3" s="1" customFormat="1" spans="1:22">
      <c r="A3" s="1" t="s">
        <v>1263</v>
      </c>
      <c r="B3" s="1" t="s">
        <v>915</v>
      </c>
      <c r="C3" s="1" t="s">
        <v>1264</v>
      </c>
      <c r="D3" s="1" t="s">
        <v>1258</v>
      </c>
      <c r="E3" s="1" t="s">
        <v>1377</v>
      </c>
      <c r="F3" s="1" t="s">
        <v>915</v>
      </c>
      <c r="G3" s="1" t="s">
        <v>1088</v>
      </c>
      <c r="H3" s="1" t="s">
        <v>1366</v>
      </c>
      <c r="I3" s="1" t="s">
        <v>1378</v>
      </c>
      <c r="J3" s="1" t="s">
        <v>1368</v>
      </c>
      <c r="K3" s="1" t="s">
        <v>1378</v>
      </c>
      <c r="L3" s="1" t="s">
        <v>1378</v>
      </c>
      <c r="M3" s="1" t="s">
        <v>1369</v>
      </c>
      <c r="N3" s="1" t="s">
        <v>1369</v>
      </c>
      <c r="O3" s="1" t="s">
        <v>1370</v>
      </c>
      <c r="P3" s="1" t="s">
        <v>1371</v>
      </c>
      <c r="Q3" s="1" t="s">
        <v>1372</v>
      </c>
      <c r="R3" s="1" t="s">
        <v>1379</v>
      </c>
      <c r="S3" s="1" t="s">
        <v>75</v>
      </c>
      <c r="T3" s="1" t="s">
        <v>1374</v>
      </c>
      <c r="U3" s="1" t="s">
        <v>1375</v>
      </c>
      <c r="V3" s="1" t="s">
        <v>1380</v>
      </c>
    </row>
    <row r="4" s="1" customFormat="1" spans="1:22">
      <c r="A4" s="1" t="s">
        <v>1255</v>
      </c>
      <c r="B4" s="1" t="s">
        <v>915</v>
      </c>
      <c r="C4" s="1" t="s">
        <v>1256</v>
      </c>
      <c r="D4" s="1" t="s">
        <v>1258</v>
      </c>
      <c r="E4" s="1" t="s">
        <v>1381</v>
      </c>
      <c r="F4" s="1" t="s">
        <v>915</v>
      </c>
      <c r="G4" s="1" t="s">
        <v>1088</v>
      </c>
      <c r="H4" s="1" t="s">
        <v>1366</v>
      </c>
      <c r="I4" s="1" t="s">
        <v>1382</v>
      </c>
      <c r="J4" s="1" t="s">
        <v>1368</v>
      </c>
      <c r="K4" s="1" t="s">
        <v>1382</v>
      </c>
      <c r="L4" s="1" t="s">
        <v>1382</v>
      </c>
      <c r="M4" s="1" t="s">
        <v>1369</v>
      </c>
      <c r="N4" s="1" t="s">
        <v>1369</v>
      </c>
      <c r="O4" s="1" t="s">
        <v>1370</v>
      </c>
      <c r="P4" s="1" t="s">
        <v>1371</v>
      </c>
      <c r="Q4" s="1" t="s">
        <v>1372</v>
      </c>
      <c r="R4" s="1" t="s">
        <v>1383</v>
      </c>
      <c r="S4" s="1" t="s">
        <v>75</v>
      </c>
      <c r="T4" s="1" t="s">
        <v>1374</v>
      </c>
      <c r="U4" s="1" t="s">
        <v>1375</v>
      </c>
      <c r="V4" s="1" t="s">
        <v>1380</v>
      </c>
    </row>
    <row r="5" s="1" customFormat="1" spans="1:22">
      <c r="A5" s="1" t="s">
        <v>1253</v>
      </c>
      <c r="B5" s="1" t="s">
        <v>915</v>
      </c>
      <c r="C5" s="1" t="s">
        <v>1254</v>
      </c>
      <c r="D5" s="1" t="s">
        <v>300</v>
      </c>
      <c r="E5" s="1" t="s">
        <v>1384</v>
      </c>
      <c r="F5" s="1" t="s">
        <v>915</v>
      </c>
      <c r="G5" s="1" t="s">
        <v>1088</v>
      </c>
      <c r="H5" s="1" t="s">
        <v>1366</v>
      </c>
      <c r="I5" s="1" t="s">
        <v>1385</v>
      </c>
      <c r="J5" s="1" t="s">
        <v>1368</v>
      </c>
      <c r="K5" s="1" t="s">
        <v>1385</v>
      </c>
      <c r="L5" s="1" t="s">
        <v>1385</v>
      </c>
      <c r="M5" s="1" t="s">
        <v>1369</v>
      </c>
      <c r="N5" s="1" t="s">
        <v>1369</v>
      </c>
      <c r="O5" s="1" t="s">
        <v>1370</v>
      </c>
      <c r="P5" s="1" t="s">
        <v>1371</v>
      </c>
      <c r="Q5" s="1" t="s">
        <v>1372</v>
      </c>
      <c r="R5" s="1" t="s">
        <v>1386</v>
      </c>
      <c r="S5" s="1" t="s">
        <v>75</v>
      </c>
      <c r="T5" s="1" t="s">
        <v>1374</v>
      </c>
      <c r="U5" s="1" t="s">
        <v>1375</v>
      </c>
      <c r="V5" s="1" t="s">
        <v>1380</v>
      </c>
    </row>
    <row r="6" s="1" customFormat="1" spans="1:22">
      <c r="A6" s="1" t="s">
        <v>1206</v>
      </c>
      <c r="B6" s="1" t="s">
        <v>915</v>
      </c>
      <c r="C6" s="1" t="s">
        <v>1207</v>
      </c>
      <c r="D6" s="1" t="s">
        <v>1209</v>
      </c>
      <c r="E6" s="1" t="s">
        <v>1387</v>
      </c>
      <c r="F6" s="1" t="s">
        <v>915</v>
      </c>
      <c r="G6" s="1" t="s">
        <v>1088</v>
      </c>
      <c r="H6" s="1" t="s">
        <v>1366</v>
      </c>
      <c r="I6" s="1" t="s">
        <v>1388</v>
      </c>
      <c r="J6" s="1" t="s">
        <v>1368</v>
      </c>
      <c r="K6" s="1" t="s">
        <v>1388</v>
      </c>
      <c r="L6" s="1" t="s">
        <v>1388</v>
      </c>
      <c r="M6" s="1" t="s">
        <v>1369</v>
      </c>
      <c r="N6" s="1" t="s">
        <v>1369</v>
      </c>
      <c r="O6" s="1" t="s">
        <v>1370</v>
      </c>
      <c r="P6" s="1" t="s">
        <v>1371</v>
      </c>
      <c r="Q6" s="1" t="s">
        <v>1372</v>
      </c>
      <c r="R6" s="1" t="s">
        <v>1389</v>
      </c>
      <c r="S6" s="1" t="s">
        <v>75</v>
      </c>
      <c r="T6" s="1" t="s">
        <v>1374</v>
      </c>
      <c r="U6" s="1" t="s">
        <v>1375</v>
      </c>
      <c r="V6" s="1" t="s">
        <v>1390</v>
      </c>
    </row>
    <row r="7" s="1" customFormat="1" spans="1:22">
      <c r="A7" s="1" t="s">
        <v>1213</v>
      </c>
      <c r="B7" s="1" t="s">
        <v>915</v>
      </c>
      <c r="C7" s="1" t="s">
        <v>1214</v>
      </c>
      <c r="D7" s="1" t="s">
        <v>1391</v>
      </c>
      <c r="E7" s="1" t="s">
        <v>1392</v>
      </c>
      <c r="F7" s="1" t="s">
        <v>915</v>
      </c>
      <c r="G7" s="1" t="s">
        <v>1088</v>
      </c>
      <c r="H7" s="1" t="s">
        <v>1366</v>
      </c>
      <c r="I7" s="1" t="s">
        <v>1393</v>
      </c>
      <c r="J7" s="1" t="s">
        <v>1368</v>
      </c>
      <c r="K7" s="1" t="s">
        <v>1393</v>
      </c>
      <c r="L7" s="1" t="s">
        <v>1393</v>
      </c>
      <c r="M7" s="1" t="s">
        <v>1369</v>
      </c>
      <c r="N7" s="1" t="s">
        <v>1369</v>
      </c>
      <c r="O7" s="1" t="s">
        <v>1370</v>
      </c>
      <c r="P7" s="1" t="s">
        <v>1371</v>
      </c>
      <c r="Q7" s="1" t="s">
        <v>1372</v>
      </c>
      <c r="R7" s="1" t="s">
        <v>1394</v>
      </c>
      <c r="S7" s="1" t="s">
        <v>75</v>
      </c>
      <c r="T7" s="1" t="s">
        <v>1374</v>
      </c>
      <c r="U7" s="1" t="s">
        <v>1395</v>
      </c>
      <c r="V7" s="1" t="s">
        <v>1396</v>
      </c>
    </row>
    <row r="8" s="1" customFormat="1" spans="1:22">
      <c r="A8" s="1" t="s">
        <v>1220</v>
      </c>
      <c r="B8" s="1" t="s">
        <v>915</v>
      </c>
      <c r="C8" s="1" t="s">
        <v>1221</v>
      </c>
      <c r="D8" s="1" t="s">
        <v>1397</v>
      </c>
      <c r="E8" s="1" t="s">
        <v>1398</v>
      </c>
      <c r="F8" s="1" t="s">
        <v>915</v>
      </c>
      <c r="G8" s="1" t="s">
        <v>1088</v>
      </c>
      <c r="H8" s="1" t="s">
        <v>1366</v>
      </c>
      <c r="I8" s="1" t="s">
        <v>1399</v>
      </c>
      <c r="J8" s="1" t="s">
        <v>1368</v>
      </c>
      <c r="K8" s="1" t="s">
        <v>1399</v>
      </c>
      <c r="L8" s="1" t="s">
        <v>1399</v>
      </c>
      <c r="M8" s="1" t="s">
        <v>1369</v>
      </c>
      <c r="N8" s="1" t="s">
        <v>1369</v>
      </c>
      <c r="O8" s="1" t="s">
        <v>1370</v>
      </c>
      <c r="P8" s="1" t="s">
        <v>1371</v>
      </c>
      <c r="Q8" s="1" t="s">
        <v>1372</v>
      </c>
      <c r="R8" s="1" t="s">
        <v>1400</v>
      </c>
      <c r="S8" s="1" t="s">
        <v>75</v>
      </c>
      <c r="T8" s="1" t="s">
        <v>1374</v>
      </c>
      <c r="U8" s="1" t="s">
        <v>1395</v>
      </c>
      <c r="V8" s="1" t="s">
        <v>1396</v>
      </c>
    </row>
    <row r="9" s="1" customFormat="1" spans="1:22">
      <c r="A9" s="1" t="s">
        <v>1279</v>
      </c>
      <c r="B9" s="1" t="s">
        <v>757</v>
      </c>
      <c r="C9" s="1" t="s">
        <v>1280</v>
      </c>
      <c r="D9" s="1" t="s">
        <v>1282</v>
      </c>
      <c r="E9" s="1" t="s">
        <v>1401</v>
      </c>
      <c r="F9" s="1" t="s">
        <v>915</v>
      </c>
      <c r="G9" s="1" t="s">
        <v>1088</v>
      </c>
      <c r="H9" s="1" t="s">
        <v>1366</v>
      </c>
      <c r="I9" s="1" t="s">
        <v>1402</v>
      </c>
      <c r="J9" s="1" t="s">
        <v>1368</v>
      </c>
      <c r="K9" s="1" t="s">
        <v>1402</v>
      </c>
      <c r="L9" s="1" t="s">
        <v>1402</v>
      </c>
      <c r="M9" s="1" t="s">
        <v>1369</v>
      </c>
      <c r="N9" s="1" t="s">
        <v>1369</v>
      </c>
      <c r="O9" s="1" t="s">
        <v>1370</v>
      </c>
      <c r="P9" s="1" t="s">
        <v>1371</v>
      </c>
      <c r="Q9" s="1" t="s">
        <v>1372</v>
      </c>
      <c r="R9" s="1" t="s">
        <v>1403</v>
      </c>
      <c r="S9" s="1" t="s">
        <v>75</v>
      </c>
      <c r="T9" s="1" t="s">
        <v>1374</v>
      </c>
      <c r="U9" s="1" t="s">
        <v>1375</v>
      </c>
      <c r="V9" s="1" t="s">
        <v>1380</v>
      </c>
    </row>
    <row r="10" s="1" customFormat="1" spans="1:22">
      <c r="A10" s="1" t="s">
        <v>1270</v>
      </c>
      <c r="B10" s="1" t="s">
        <v>757</v>
      </c>
      <c r="C10" s="1" t="s">
        <v>1271</v>
      </c>
      <c r="D10" s="1" t="s">
        <v>1273</v>
      </c>
      <c r="E10" s="1" t="s">
        <v>1404</v>
      </c>
      <c r="F10" s="1" t="s">
        <v>915</v>
      </c>
      <c r="G10" s="1" t="s">
        <v>1088</v>
      </c>
      <c r="H10" s="1" t="s">
        <v>1366</v>
      </c>
      <c r="I10" s="1" t="s">
        <v>1405</v>
      </c>
      <c r="J10" s="1" t="s">
        <v>1368</v>
      </c>
      <c r="K10" s="1" t="s">
        <v>1405</v>
      </c>
      <c r="L10" s="1" t="s">
        <v>1405</v>
      </c>
      <c r="M10" s="1" t="s">
        <v>1369</v>
      </c>
      <c r="N10" s="1" t="s">
        <v>1369</v>
      </c>
      <c r="O10" s="1" t="s">
        <v>1370</v>
      </c>
      <c r="P10" s="1" t="s">
        <v>1371</v>
      </c>
      <c r="Q10" s="1" t="s">
        <v>1372</v>
      </c>
      <c r="R10" s="1" t="s">
        <v>1406</v>
      </c>
      <c r="S10" s="1" t="s">
        <v>75</v>
      </c>
      <c r="T10" s="1" t="s">
        <v>1374</v>
      </c>
      <c r="U10" s="1" t="s">
        <v>1375</v>
      </c>
      <c r="V10" s="1" t="s">
        <v>1380</v>
      </c>
    </row>
    <row r="11" s="1" customFormat="1" spans="1:22">
      <c r="A11" s="1" t="s">
        <v>1025</v>
      </c>
      <c r="B11" s="1" t="s">
        <v>757</v>
      </c>
      <c r="C11" s="1" t="s">
        <v>1026</v>
      </c>
      <c r="D11" s="1" t="s">
        <v>1028</v>
      </c>
      <c r="E11" s="1" t="s">
        <v>1407</v>
      </c>
      <c r="F11" s="1" t="s">
        <v>757</v>
      </c>
      <c r="G11" s="1" t="s">
        <v>915</v>
      </c>
      <c r="H11" s="1" t="s">
        <v>1366</v>
      </c>
      <c r="I11" s="1" t="s">
        <v>1408</v>
      </c>
      <c r="J11" s="1" t="s">
        <v>1368</v>
      </c>
      <c r="K11" s="1" t="s">
        <v>1408</v>
      </c>
      <c r="L11" s="1" t="s">
        <v>1408</v>
      </c>
      <c r="M11" s="1" t="s">
        <v>1369</v>
      </c>
      <c r="N11" s="1" t="s">
        <v>1369</v>
      </c>
      <c r="O11" s="1" t="s">
        <v>1370</v>
      </c>
      <c r="P11" s="1" t="s">
        <v>1371</v>
      </c>
      <c r="Q11" s="1" t="s">
        <v>1372</v>
      </c>
      <c r="R11" s="1" t="s">
        <v>1409</v>
      </c>
      <c r="S11" s="1" t="s">
        <v>75</v>
      </c>
      <c r="T11" s="1" t="s">
        <v>1374</v>
      </c>
      <c r="U11" s="1" t="s">
        <v>1375</v>
      </c>
      <c r="V11" s="1" t="s">
        <v>1390</v>
      </c>
    </row>
    <row r="12" s="1" customFormat="1" spans="1:22">
      <c r="A12" s="1" t="s">
        <v>1045</v>
      </c>
      <c r="B12" s="1" t="s">
        <v>757</v>
      </c>
      <c r="C12" s="1" t="s">
        <v>1046</v>
      </c>
      <c r="D12" s="1" t="s">
        <v>300</v>
      </c>
      <c r="E12" s="1" t="s">
        <v>1384</v>
      </c>
      <c r="F12" s="1" t="s">
        <v>757</v>
      </c>
      <c r="G12" s="1" t="s">
        <v>915</v>
      </c>
      <c r="H12" s="1" t="s">
        <v>1366</v>
      </c>
      <c r="I12" s="1" t="s">
        <v>1385</v>
      </c>
      <c r="J12" s="1" t="s">
        <v>1368</v>
      </c>
      <c r="K12" s="1" t="s">
        <v>1385</v>
      </c>
      <c r="L12" s="1" t="s">
        <v>1385</v>
      </c>
      <c r="M12" s="1" t="s">
        <v>1369</v>
      </c>
      <c r="N12" s="1" t="s">
        <v>1369</v>
      </c>
      <c r="O12" s="1" t="s">
        <v>1370</v>
      </c>
      <c r="P12" s="1" t="s">
        <v>1371</v>
      </c>
      <c r="Q12" s="1" t="s">
        <v>1372</v>
      </c>
      <c r="R12" s="1" t="s">
        <v>1410</v>
      </c>
      <c r="S12" s="1" t="s">
        <v>75</v>
      </c>
      <c r="T12" s="1" t="s">
        <v>1374</v>
      </c>
      <c r="U12" s="1" t="s">
        <v>1375</v>
      </c>
      <c r="V12" s="1" t="s">
        <v>1380</v>
      </c>
    </row>
    <row r="13" s="1" customFormat="1" spans="1:22">
      <c r="A13" s="1" t="s">
        <v>1228</v>
      </c>
      <c r="B13" s="1" t="s">
        <v>757</v>
      </c>
      <c r="C13" s="1" t="s">
        <v>1229</v>
      </c>
      <c r="D13" s="1" t="s">
        <v>1231</v>
      </c>
      <c r="E13" s="1" t="s">
        <v>1411</v>
      </c>
      <c r="F13" s="1" t="s">
        <v>915</v>
      </c>
      <c r="G13" s="1" t="s">
        <v>1088</v>
      </c>
      <c r="H13" s="1" t="s">
        <v>1366</v>
      </c>
      <c r="I13" s="1" t="s">
        <v>1412</v>
      </c>
      <c r="J13" s="1" t="s">
        <v>1368</v>
      </c>
      <c r="K13" s="1" t="s">
        <v>1412</v>
      </c>
      <c r="L13" s="1" t="s">
        <v>1412</v>
      </c>
      <c r="M13" s="1" t="s">
        <v>1369</v>
      </c>
      <c r="N13" s="1" t="s">
        <v>1369</v>
      </c>
      <c r="O13" s="1" t="s">
        <v>1370</v>
      </c>
      <c r="P13" s="1" t="s">
        <v>1371</v>
      </c>
      <c r="Q13" s="1" t="s">
        <v>1372</v>
      </c>
      <c r="R13" s="1" t="s">
        <v>1413</v>
      </c>
      <c r="S13" s="1" t="s">
        <v>75</v>
      </c>
      <c r="T13" s="1" t="s">
        <v>1374</v>
      </c>
      <c r="U13" s="1" t="s">
        <v>1395</v>
      </c>
      <c r="V13" s="1" t="s">
        <v>1414</v>
      </c>
    </row>
    <row r="14" s="1" customFormat="1" spans="1:22">
      <c r="A14" s="1" t="s">
        <v>1250</v>
      </c>
      <c r="B14" s="1" t="s">
        <v>757</v>
      </c>
      <c r="C14" s="1" t="s">
        <v>1251</v>
      </c>
      <c r="D14" s="1" t="s">
        <v>218</v>
      </c>
      <c r="E14" s="1" t="s">
        <v>1415</v>
      </c>
      <c r="F14" s="1" t="s">
        <v>757</v>
      </c>
      <c r="G14" s="1" t="s">
        <v>1088</v>
      </c>
      <c r="H14" s="1" t="s">
        <v>1366</v>
      </c>
      <c r="I14" s="1" t="s">
        <v>1416</v>
      </c>
      <c r="J14" s="1" t="s">
        <v>1368</v>
      </c>
      <c r="K14" s="1" t="s">
        <v>1416</v>
      </c>
      <c r="L14" s="1" t="s">
        <v>1416</v>
      </c>
      <c r="M14" s="1" t="s">
        <v>1369</v>
      </c>
      <c r="N14" s="1" t="s">
        <v>1369</v>
      </c>
      <c r="O14" s="1" t="s">
        <v>1370</v>
      </c>
      <c r="P14" s="1" t="s">
        <v>1371</v>
      </c>
      <c r="Q14" s="1" t="s">
        <v>1372</v>
      </c>
      <c r="R14" s="1" t="s">
        <v>1417</v>
      </c>
      <c r="S14" s="1" t="s">
        <v>75</v>
      </c>
      <c r="T14" s="1" t="s">
        <v>1374</v>
      </c>
      <c r="U14" s="1" t="s">
        <v>1375</v>
      </c>
      <c r="V14" s="1" t="s">
        <v>1380</v>
      </c>
    </row>
    <row r="15" s="1" customFormat="1" spans="1:22">
      <c r="A15" s="1" t="s">
        <v>1051</v>
      </c>
      <c r="B15" s="1" t="s">
        <v>757</v>
      </c>
      <c r="C15" s="1" t="s">
        <v>1052</v>
      </c>
      <c r="D15" s="1" t="s">
        <v>309</v>
      </c>
      <c r="E15" s="1" t="s">
        <v>1418</v>
      </c>
      <c r="F15" s="1" t="s">
        <v>757</v>
      </c>
      <c r="G15" s="1" t="s">
        <v>915</v>
      </c>
      <c r="H15" s="1" t="s">
        <v>1366</v>
      </c>
      <c r="I15" s="1" t="s">
        <v>1419</v>
      </c>
      <c r="J15" s="1" t="s">
        <v>1368</v>
      </c>
      <c r="K15" s="1" t="s">
        <v>1419</v>
      </c>
      <c r="L15" s="1" t="s">
        <v>1419</v>
      </c>
      <c r="M15" s="1" t="s">
        <v>1369</v>
      </c>
      <c r="N15" s="1" t="s">
        <v>1369</v>
      </c>
      <c r="O15" s="1" t="s">
        <v>1370</v>
      </c>
      <c r="P15" s="1" t="s">
        <v>1371</v>
      </c>
      <c r="Q15" s="1" t="s">
        <v>1372</v>
      </c>
      <c r="R15" s="1" t="s">
        <v>1420</v>
      </c>
      <c r="S15" s="1" t="s">
        <v>75</v>
      </c>
      <c r="T15" s="1" t="s">
        <v>1374</v>
      </c>
      <c r="U15" s="1" t="s">
        <v>1375</v>
      </c>
      <c r="V15" s="1" t="s">
        <v>1380</v>
      </c>
    </row>
    <row r="16" s="1" customFormat="1" spans="1:22">
      <c r="A16" s="1" t="s">
        <v>1032</v>
      </c>
      <c r="B16" s="1" t="s">
        <v>757</v>
      </c>
      <c r="C16" s="1" t="s">
        <v>1033</v>
      </c>
      <c r="D16" s="1" t="s">
        <v>1035</v>
      </c>
      <c r="E16" s="1" t="s">
        <v>1421</v>
      </c>
      <c r="F16" s="1" t="s">
        <v>757</v>
      </c>
      <c r="G16" s="1" t="s">
        <v>915</v>
      </c>
      <c r="H16" s="1" t="s">
        <v>1366</v>
      </c>
      <c r="I16" s="1" t="s">
        <v>1422</v>
      </c>
      <c r="J16" s="1" t="s">
        <v>1368</v>
      </c>
      <c r="K16" s="1" t="s">
        <v>1422</v>
      </c>
      <c r="L16" s="1" t="s">
        <v>1422</v>
      </c>
      <c r="M16" s="1" t="s">
        <v>1369</v>
      </c>
      <c r="N16" s="1" t="s">
        <v>1369</v>
      </c>
      <c r="O16" s="1" t="s">
        <v>1370</v>
      </c>
      <c r="P16" s="1" t="s">
        <v>1371</v>
      </c>
      <c r="Q16" s="1" t="s">
        <v>1372</v>
      </c>
      <c r="R16" s="1" t="s">
        <v>1423</v>
      </c>
      <c r="S16" s="1" t="s">
        <v>75</v>
      </c>
      <c r="T16" s="1" t="s">
        <v>1374</v>
      </c>
      <c r="U16" s="1" t="s">
        <v>1395</v>
      </c>
      <c r="V16" s="1" t="s">
        <v>1396</v>
      </c>
    </row>
    <row r="17" s="1" customFormat="1" spans="1:22">
      <c r="A17" s="1" t="s">
        <v>1244</v>
      </c>
      <c r="B17" s="1" t="s">
        <v>660</v>
      </c>
      <c r="C17" s="1" t="s">
        <v>1245</v>
      </c>
      <c r="D17" s="1" t="s">
        <v>218</v>
      </c>
      <c r="E17" s="1" t="s">
        <v>1424</v>
      </c>
      <c r="F17" s="1" t="s">
        <v>757</v>
      </c>
      <c r="G17" s="1" t="s">
        <v>1088</v>
      </c>
      <c r="H17" s="1" t="s">
        <v>1366</v>
      </c>
      <c r="I17" s="1" t="s">
        <v>1416</v>
      </c>
      <c r="J17" s="1" t="s">
        <v>1368</v>
      </c>
      <c r="K17" s="1" t="s">
        <v>1416</v>
      </c>
      <c r="L17" s="1" t="s">
        <v>1416</v>
      </c>
      <c r="M17" s="1" t="s">
        <v>1369</v>
      </c>
      <c r="N17" s="1" t="s">
        <v>1369</v>
      </c>
      <c r="O17" s="1" t="s">
        <v>1370</v>
      </c>
      <c r="P17" s="1" t="s">
        <v>1371</v>
      </c>
      <c r="Q17" s="1" t="s">
        <v>1372</v>
      </c>
      <c r="R17" s="1" t="s">
        <v>1425</v>
      </c>
      <c r="S17" s="1" t="s">
        <v>75</v>
      </c>
      <c r="T17" s="1" t="s">
        <v>1374</v>
      </c>
      <c r="U17" s="1" t="s">
        <v>1375</v>
      </c>
      <c r="V17" s="1" t="s">
        <v>1380</v>
      </c>
    </row>
    <row r="18" s="1" customFormat="1" spans="1:22">
      <c r="A18" s="1" t="s">
        <v>1041</v>
      </c>
      <c r="B18" s="1" t="s">
        <v>660</v>
      </c>
      <c r="C18" s="1" t="s">
        <v>1042</v>
      </c>
      <c r="D18" s="1" t="s">
        <v>309</v>
      </c>
      <c r="E18" s="1" t="s">
        <v>1426</v>
      </c>
      <c r="F18" s="1" t="s">
        <v>757</v>
      </c>
      <c r="G18" s="1" t="s">
        <v>915</v>
      </c>
      <c r="H18" s="1" t="s">
        <v>1366</v>
      </c>
      <c r="I18" s="1" t="s">
        <v>1427</v>
      </c>
      <c r="J18" s="1" t="s">
        <v>1368</v>
      </c>
      <c r="K18" s="1" t="s">
        <v>1427</v>
      </c>
      <c r="L18" s="1" t="s">
        <v>1427</v>
      </c>
      <c r="M18" s="1" t="s">
        <v>1369</v>
      </c>
      <c r="N18" s="1" t="s">
        <v>1369</v>
      </c>
      <c r="O18" s="1" t="s">
        <v>1370</v>
      </c>
      <c r="P18" s="1" t="s">
        <v>1371</v>
      </c>
      <c r="Q18" s="1" t="s">
        <v>1372</v>
      </c>
      <c r="R18" s="1" t="s">
        <v>1428</v>
      </c>
      <c r="S18" s="1" t="s">
        <v>75</v>
      </c>
      <c r="T18" s="1" t="s">
        <v>1374</v>
      </c>
      <c r="U18" s="1" t="s">
        <v>1375</v>
      </c>
      <c r="V18" s="1" t="s">
        <v>1380</v>
      </c>
    </row>
    <row r="19" s="1" customFormat="1" spans="1:22">
      <c r="A19" s="1" t="s">
        <v>882</v>
      </c>
      <c r="B19" s="1" t="s">
        <v>660</v>
      </c>
      <c r="C19" s="1" t="s">
        <v>883</v>
      </c>
      <c r="D19" s="1" t="s">
        <v>885</v>
      </c>
      <c r="E19" s="1" t="s">
        <v>1429</v>
      </c>
      <c r="F19" s="1" t="s">
        <v>660</v>
      </c>
      <c r="G19" s="1" t="s">
        <v>757</v>
      </c>
      <c r="H19" s="1" t="s">
        <v>1366</v>
      </c>
      <c r="I19" s="1" t="s">
        <v>1430</v>
      </c>
      <c r="J19" s="1" t="s">
        <v>1368</v>
      </c>
      <c r="K19" s="1" t="s">
        <v>1430</v>
      </c>
      <c r="L19" s="1" t="s">
        <v>1430</v>
      </c>
      <c r="M19" s="1" t="s">
        <v>1369</v>
      </c>
      <c r="N19" s="1" t="s">
        <v>1369</v>
      </c>
      <c r="O19" s="1" t="s">
        <v>1370</v>
      </c>
      <c r="P19" s="1" t="s">
        <v>1371</v>
      </c>
      <c r="Q19" s="1" t="s">
        <v>1372</v>
      </c>
      <c r="R19" s="1" t="s">
        <v>1431</v>
      </c>
      <c r="S19" s="1" t="s">
        <v>75</v>
      </c>
      <c r="T19" s="1" t="s">
        <v>1374</v>
      </c>
      <c r="U19" s="1" t="s">
        <v>1395</v>
      </c>
      <c r="V19" s="1" t="s">
        <v>1396</v>
      </c>
    </row>
    <row r="20" s="1" customFormat="1" spans="1:22">
      <c r="A20" s="1" t="s">
        <v>904</v>
      </c>
      <c r="B20" s="1" t="s">
        <v>660</v>
      </c>
      <c r="C20" s="1" t="s">
        <v>905</v>
      </c>
      <c r="D20" s="1" t="s">
        <v>622</v>
      </c>
      <c r="E20" s="1" t="s">
        <v>1432</v>
      </c>
      <c r="F20" s="1" t="s">
        <v>660</v>
      </c>
      <c r="G20" s="1" t="s">
        <v>757</v>
      </c>
      <c r="H20" s="1" t="s">
        <v>1366</v>
      </c>
      <c r="I20" s="1" t="s">
        <v>1433</v>
      </c>
      <c r="J20" s="1" t="s">
        <v>1368</v>
      </c>
      <c r="K20" s="1" t="s">
        <v>1433</v>
      </c>
      <c r="L20" s="1" t="s">
        <v>1433</v>
      </c>
      <c r="M20" s="1" t="s">
        <v>1369</v>
      </c>
      <c r="N20" s="1" t="s">
        <v>1369</v>
      </c>
      <c r="O20" s="1" t="s">
        <v>1370</v>
      </c>
      <c r="P20" s="1" t="s">
        <v>1371</v>
      </c>
      <c r="Q20" s="1" t="s">
        <v>1372</v>
      </c>
      <c r="R20" s="1" t="s">
        <v>1434</v>
      </c>
      <c r="S20" s="1" t="s">
        <v>75</v>
      </c>
      <c r="T20" s="1" t="s">
        <v>1374</v>
      </c>
      <c r="U20" s="1" t="s">
        <v>1375</v>
      </c>
      <c r="V20" s="1" t="s">
        <v>1380</v>
      </c>
    </row>
    <row r="21" s="1" customFormat="1" spans="1:22">
      <c r="A21" s="1" t="s">
        <v>896</v>
      </c>
      <c r="B21" s="1" t="s">
        <v>660</v>
      </c>
      <c r="C21" s="1" t="s">
        <v>897</v>
      </c>
      <c r="D21" s="1" t="s">
        <v>899</v>
      </c>
      <c r="E21" s="1" t="s">
        <v>1435</v>
      </c>
      <c r="F21" s="1" t="s">
        <v>660</v>
      </c>
      <c r="G21" s="1" t="s">
        <v>757</v>
      </c>
      <c r="H21" s="1" t="s">
        <v>1366</v>
      </c>
      <c r="I21" s="1" t="s">
        <v>1436</v>
      </c>
      <c r="J21" s="1" t="s">
        <v>1368</v>
      </c>
      <c r="K21" s="1" t="s">
        <v>1436</v>
      </c>
      <c r="L21" s="1" t="s">
        <v>1436</v>
      </c>
      <c r="M21" s="1" t="s">
        <v>1369</v>
      </c>
      <c r="N21" s="1" t="s">
        <v>1369</v>
      </c>
      <c r="O21" s="1" t="s">
        <v>1370</v>
      </c>
      <c r="P21" s="1" t="s">
        <v>1371</v>
      </c>
      <c r="Q21" s="1" t="s">
        <v>1372</v>
      </c>
      <c r="R21" s="1" t="s">
        <v>1437</v>
      </c>
      <c r="S21" s="1" t="s">
        <v>75</v>
      </c>
      <c r="T21" s="1" t="s">
        <v>1374</v>
      </c>
      <c r="U21" s="1" t="s">
        <v>1375</v>
      </c>
      <c r="V21" s="1" t="s">
        <v>1380</v>
      </c>
    </row>
    <row r="22" s="1" customFormat="1" spans="1:22">
      <c r="A22" s="1" t="s">
        <v>1020</v>
      </c>
      <c r="B22" s="1" t="s">
        <v>660</v>
      </c>
      <c r="C22" s="1" t="s">
        <v>1021</v>
      </c>
      <c r="D22" s="1" t="s">
        <v>567</v>
      </c>
      <c r="E22" s="1" t="s">
        <v>1438</v>
      </c>
      <c r="F22" s="1" t="s">
        <v>757</v>
      </c>
      <c r="G22" s="1" t="s">
        <v>915</v>
      </c>
      <c r="H22" s="1" t="s">
        <v>1366</v>
      </c>
      <c r="I22" s="1" t="s">
        <v>1439</v>
      </c>
      <c r="J22" s="1" t="s">
        <v>1368</v>
      </c>
      <c r="K22" s="1" t="s">
        <v>1439</v>
      </c>
      <c r="L22" s="1" t="s">
        <v>1439</v>
      </c>
      <c r="M22" s="1" t="s">
        <v>1369</v>
      </c>
      <c r="N22" s="1" t="s">
        <v>1369</v>
      </c>
      <c r="O22" s="1" t="s">
        <v>1370</v>
      </c>
      <c r="P22" s="1" t="s">
        <v>1371</v>
      </c>
      <c r="Q22" s="1" t="s">
        <v>1372</v>
      </c>
      <c r="R22" s="1" t="s">
        <v>1440</v>
      </c>
      <c r="S22" s="1" t="s">
        <v>75</v>
      </c>
      <c r="T22" s="1" t="s">
        <v>1374</v>
      </c>
      <c r="U22" s="1" t="s">
        <v>1375</v>
      </c>
      <c r="V22" s="1" t="s">
        <v>1396</v>
      </c>
    </row>
    <row r="23" s="1" customFormat="1" spans="1:22">
      <c r="A23" s="1" t="s">
        <v>873</v>
      </c>
      <c r="B23" s="1" t="s">
        <v>489</v>
      </c>
      <c r="C23" s="1" t="s">
        <v>874</v>
      </c>
      <c r="D23" s="1" t="s">
        <v>876</v>
      </c>
      <c r="E23" s="1" t="s">
        <v>1441</v>
      </c>
      <c r="F23" s="1" t="s">
        <v>660</v>
      </c>
      <c r="G23" s="1" t="s">
        <v>757</v>
      </c>
      <c r="H23" s="1" t="s">
        <v>1366</v>
      </c>
      <c r="I23" s="1" t="s">
        <v>1442</v>
      </c>
      <c r="J23" s="1" t="s">
        <v>1368</v>
      </c>
      <c r="K23" s="1" t="s">
        <v>1442</v>
      </c>
      <c r="L23" s="1" t="s">
        <v>1442</v>
      </c>
      <c r="M23" s="1" t="s">
        <v>1369</v>
      </c>
      <c r="N23" s="1" t="s">
        <v>1369</v>
      </c>
      <c r="O23" s="1" t="s">
        <v>1370</v>
      </c>
      <c r="P23" s="1" t="s">
        <v>1371</v>
      </c>
      <c r="Q23" s="1" t="s">
        <v>1372</v>
      </c>
      <c r="R23" s="1" t="s">
        <v>1443</v>
      </c>
      <c r="S23" s="1" t="s">
        <v>75</v>
      </c>
      <c r="T23" s="1" t="s">
        <v>1374</v>
      </c>
      <c r="U23" s="1" t="s">
        <v>1375</v>
      </c>
      <c r="V23" s="1" t="s">
        <v>1396</v>
      </c>
    </row>
    <row r="24" s="1" customFormat="1" spans="1:22">
      <c r="A24" s="1" t="s">
        <v>890</v>
      </c>
      <c r="B24" s="1" t="s">
        <v>489</v>
      </c>
      <c r="C24" s="1" t="s">
        <v>891</v>
      </c>
      <c r="D24" s="1" t="s">
        <v>463</v>
      </c>
      <c r="E24" s="1" t="s">
        <v>1444</v>
      </c>
      <c r="F24" s="1" t="s">
        <v>489</v>
      </c>
      <c r="G24" s="1" t="s">
        <v>757</v>
      </c>
      <c r="H24" s="1" t="s">
        <v>1366</v>
      </c>
      <c r="I24" s="1" t="s">
        <v>1445</v>
      </c>
      <c r="J24" s="1" t="s">
        <v>1368</v>
      </c>
      <c r="K24" s="1" t="s">
        <v>1445</v>
      </c>
      <c r="L24" s="1" t="s">
        <v>1445</v>
      </c>
      <c r="M24" s="1" t="s">
        <v>1369</v>
      </c>
      <c r="N24" s="1" t="s">
        <v>1369</v>
      </c>
      <c r="O24" s="1" t="s">
        <v>1370</v>
      </c>
      <c r="P24" s="1" t="s">
        <v>1371</v>
      </c>
      <c r="Q24" s="1" t="s">
        <v>1372</v>
      </c>
      <c r="R24" s="1" t="s">
        <v>1446</v>
      </c>
      <c r="S24" s="1" t="s">
        <v>75</v>
      </c>
      <c r="T24" s="1" t="s">
        <v>1374</v>
      </c>
      <c r="U24" s="1" t="s">
        <v>1375</v>
      </c>
      <c r="V24" s="1" t="s">
        <v>1380</v>
      </c>
    </row>
    <row r="25" s="1" customFormat="1" spans="1:22">
      <c r="A25" s="1" t="s">
        <v>724</v>
      </c>
      <c r="B25" s="1" t="s">
        <v>489</v>
      </c>
      <c r="C25" s="1" t="s">
        <v>725</v>
      </c>
      <c r="D25" s="1" t="s">
        <v>727</v>
      </c>
      <c r="E25" s="1" t="s">
        <v>1447</v>
      </c>
      <c r="F25" s="1" t="s">
        <v>489</v>
      </c>
      <c r="G25" s="1" t="s">
        <v>660</v>
      </c>
      <c r="H25" s="1" t="s">
        <v>1366</v>
      </c>
      <c r="I25" s="1" t="s">
        <v>1448</v>
      </c>
      <c r="J25" s="1" t="s">
        <v>1368</v>
      </c>
      <c r="K25" s="1" t="s">
        <v>1448</v>
      </c>
      <c r="L25" s="1" t="s">
        <v>1448</v>
      </c>
      <c r="M25" s="1" t="s">
        <v>1369</v>
      </c>
      <c r="N25" s="1" t="s">
        <v>1369</v>
      </c>
      <c r="O25" s="1" t="s">
        <v>1370</v>
      </c>
      <c r="P25" s="1" t="s">
        <v>1371</v>
      </c>
      <c r="Q25" s="1" t="s">
        <v>1372</v>
      </c>
      <c r="R25" s="1" t="s">
        <v>1449</v>
      </c>
      <c r="S25" s="1" t="s">
        <v>75</v>
      </c>
      <c r="T25" s="1" t="s">
        <v>1374</v>
      </c>
      <c r="U25" s="1" t="s">
        <v>1375</v>
      </c>
      <c r="V25" s="1" t="s">
        <v>1380</v>
      </c>
    </row>
    <row r="26" s="1" customFormat="1" spans="1:22">
      <c r="A26" s="1" t="s">
        <v>740</v>
      </c>
      <c r="B26" s="1" t="s">
        <v>489</v>
      </c>
      <c r="C26" s="1" t="s">
        <v>741</v>
      </c>
      <c r="D26" s="1" t="s">
        <v>309</v>
      </c>
      <c r="E26" s="1" t="s">
        <v>1450</v>
      </c>
      <c r="F26" s="1" t="s">
        <v>489</v>
      </c>
      <c r="G26" s="1" t="s">
        <v>660</v>
      </c>
      <c r="H26" s="1" t="s">
        <v>1366</v>
      </c>
      <c r="I26" s="1" t="s">
        <v>1451</v>
      </c>
      <c r="J26" s="1" t="s">
        <v>1368</v>
      </c>
      <c r="K26" s="1" t="s">
        <v>1451</v>
      </c>
      <c r="L26" s="1" t="s">
        <v>1451</v>
      </c>
      <c r="M26" s="1" t="s">
        <v>1369</v>
      </c>
      <c r="N26" s="1" t="s">
        <v>1369</v>
      </c>
      <c r="O26" s="1" t="s">
        <v>1370</v>
      </c>
      <c r="P26" s="1" t="s">
        <v>1371</v>
      </c>
      <c r="Q26" s="1" t="s">
        <v>1372</v>
      </c>
      <c r="R26" s="1" t="s">
        <v>1452</v>
      </c>
      <c r="S26" s="1" t="s">
        <v>75</v>
      </c>
      <c r="T26" s="1" t="s">
        <v>1374</v>
      </c>
      <c r="U26" s="1" t="s">
        <v>1375</v>
      </c>
      <c r="V26" s="1" t="s">
        <v>1380</v>
      </c>
    </row>
    <row r="27" s="1" customFormat="1" spans="1:22">
      <c r="A27" s="1" t="s">
        <v>747</v>
      </c>
      <c r="B27" s="1" t="s">
        <v>489</v>
      </c>
      <c r="C27" s="1" t="s">
        <v>748</v>
      </c>
      <c r="D27" s="1" t="s">
        <v>292</v>
      </c>
      <c r="E27" s="1" t="s">
        <v>1453</v>
      </c>
      <c r="F27" s="1" t="s">
        <v>489</v>
      </c>
      <c r="G27" s="1" t="s">
        <v>660</v>
      </c>
      <c r="H27" s="1" t="s">
        <v>1366</v>
      </c>
      <c r="I27" s="1" t="s">
        <v>1454</v>
      </c>
      <c r="J27" s="1" t="s">
        <v>1368</v>
      </c>
      <c r="K27" s="1" t="s">
        <v>1454</v>
      </c>
      <c r="L27" s="1" t="s">
        <v>1454</v>
      </c>
      <c r="M27" s="1" t="s">
        <v>1369</v>
      </c>
      <c r="N27" s="1" t="s">
        <v>1369</v>
      </c>
      <c r="O27" s="1" t="s">
        <v>1370</v>
      </c>
      <c r="P27" s="1" t="s">
        <v>1371</v>
      </c>
      <c r="Q27" s="1" t="s">
        <v>1372</v>
      </c>
      <c r="R27" s="1" t="s">
        <v>1455</v>
      </c>
      <c r="S27" s="1" t="s">
        <v>75</v>
      </c>
      <c r="T27" s="1" t="s">
        <v>1374</v>
      </c>
      <c r="U27" s="1" t="s">
        <v>1375</v>
      </c>
      <c r="V27" s="1" t="s">
        <v>1380</v>
      </c>
    </row>
    <row r="28" s="1" customFormat="1" spans="1:22">
      <c r="A28" s="1" t="s">
        <v>732</v>
      </c>
      <c r="B28" s="1" t="s">
        <v>489</v>
      </c>
      <c r="C28" s="1" t="s">
        <v>733</v>
      </c>
      <c r="D28" s="1" t="s">
        <v>735</v>
      </c>
      <c r="E28" s="1" t="s">
        <v>1456</v>
      </c>
      <c r="F28" s="1" t="s">
        <v>489</v>
      </c>
      <c r="G28" s="1" t="s">
        <v>660</v>
      </c>
      <c r="H28" s="1" t="s">
        <v>1366</v>
      </c>
      <c r="I28" s="1" t="s">
        <v>1457</v>
      </c>
      <c r="J28" s="1" t="s">
        <v>1368</v>
      </c>
      <c r="K28" s="1" t="s">
        <v>1457</v>
      </c>
      <c r="L28" s="1" t="s">
        <v>1457</v>
      </c>
      <c r="M28" s="1" t="s">
        <v>1369</v>
      </c>
      <c r="N28" s="1" t="s">
        <v>1369</v>
      </c>
      <c r="O28" s="1" t="s">
        <v>1370</v>
      </c>
      <c r="P28" s="1" t="s">
        <v>1371</v>
      </c>
      <c r="Q28" s="1" t="s">
        <v>1372</v>
      </c>
      <c r="R28" s="1" t="s">
        <v>1458</v>
      </c>
      <c r="S28" s="1" t="s">
        <v>75</v>
      </c>
      <c r="T28" s="1" t="s">
        <v>1374</v>
      </c>
      <c r="U28" s="1" t="s">
        <v>1395</v>
      </c>
      <c r="V28" s="1" t="s">
        <v>1459</v>
      </c>
    </row>
    <row r="29" s="1" customFormat="1" spans="1:22">
      <c r="A29" s="1" t="s">
        <v>1174</v>
      </c>
      <c r="B29" s="1" t="s">
        <v>346</v>
      </c>
      <c r="C29" s="1" t="s">
        <v>1175</v>
      </c>
      <c r="D29" s="1" t="s">
        <v>799</v>
      </c>
      <c r="E29" s="1" t="s">
        <v>1460</v>
      </c>
      <c r="F29" s="1" t="s">
        <v>660</v>
      </c>
      <c r="G29" s="1" t="s">
        <v>1088</v>
      </c>
      <c r="H29" s="1" t="s">
        <v>1366</v>
      </c>
      <c r="I29" s="1" t="s">
        <v>1461</v>
      </c>
      <c r="J29" s="1" t="s">
        <v>1368</v>
      </c>
      <c r="K29" s="1" t="s">
        <v>1461</v>
      </c>
      <c r="L29" s="1" t="s">
        <v>1461</v>
      </c>
      <c r="M29" s="1" t="s">
        <v>1369</v>
      </c>
      <c r="N29" s="1" t="s">
        <v>1369</v>
      </c>
      <c r="O29" s="1" t="s">
        <v>1370</v>
      </c>
      <c r="P29" s="1" t="s">
        <v>1371</v>
      </c>
      <c r="Q29" s="1" t="s">
        <v>1372</v>
      </c>
      <c r="R29" s="1" t="s">
        <v>1462</v>
      </c>
      <c r="S29" s="1" t="s">
        <v>75</v>
      </c>
      <c r="T29" s="1" t="s">
        <v>1374</v>
      </c>
      <c r="U29" s="1" t="s">
        <v>1375</v>
      </c>
      <c r="V29" s="1" t="s">
        <v>1380</v>
      </c>
    </row>
    <row r="30" s="1" customFormat="1" spans="1:22">
      <c r="A30" s="1" t="s">
        <v>635</v>
      </c>
      <c r="B30" s="1" t="s">
        <v>346</v>
      </c>
      <c r="C30" s="1" t="s">
        <v>636</v>
      </c>
      <c r="D30" s="1" t="s">
        <v>631</v>
      </c>
      <c r="E30" s="1" t="s">
        <v>1463</v>
      </c>
      <c r="F30" s="1" t="s">
        <v>346</v>
      </c>
      <c r="G30" s="1" t="s">
        <v>489</v>
      </c>
      <c r="H30" s="1" t="s">
        <v>1366</v>
      </c>
      <c r="I30" s="1" t="s">
        <v>1464</v>
      </c>
      <c r="J30" s="1" t="s">
        <v>1368</v>
      </c>
      <c r="K30" s="1" t="s">
        <v>1464</v>
      </c>
      <c r="L30" s="1" t="s">
        <v>1464</v>
      </c>
      <c r="M30" s="1" t="s">
        <v>1369</v>
      </c>
      <c r="N30" s="1" t="s">
        <v>1369</v>
      </c>
      <c r="O30" s="1" t="s">
        <v>1370</v>
      </c>
      <c r="P30" s="1" t="s">
        <v>1371</v>
      </c>
      <c r="Q30" s="1" t="s">
        <v>1372</v>
      </c>
      <c r="R30" s="1" t="s">
        <v>1465</v>
      </c>
      <c r="S30" s="1" t="s">
        <v>75</v>
      </c>
      <c r="T30" s="1" t="s">
        <v>1374</v>
      </c>
      <c r="U30" s="1" t="s">
        <v>1375</v>
      </c>
      <c r="V30" s="1" t="s">
        <v>1380</v>
      </c>
    </row>
    <row r="31" s="1" customFormat="1" spans="1:22">
      <c r="A31" s="1" t="s">
        <v>1056</v>
      </c>
      <c r="B31" s="1" t="s">
        <v>346</v>
      </c>
      <c r="C31" s="1" t="s">
        <v>1057</v>
      </c>
      <c r="D31" s="1" t="s">
        <v>1059</v>
      </c>
      <c r="E31" s="1" t="s">
        <v>1466</v>
      </c>
      <c r="F31" s="1" t="s">
        <v>489</v>
      </c>
      <c r="G31" s="1" t="s">
        <v>915</v>
      </c>
      <c r="H31" s="1" t="s">
        <v>1366</v>
      </c>
      <c r="I31" s="1" t="s">
        <v>1467</v>
      </c>
      <c r="J31" s="1" t="s">
        <v>1368</v>
      </c>
      <c r="K31" s="1" t="s">
        <v>1467</v>
      </c>
      <c r="L31" s="1" t="s">
        <v>1467</v>
      </c>
      <c r="M31" s="1" t="s">
        <v>1369</v>
      </c>
      <c r="N31" s="1" t="s">
        <v>1369</v>
      </c>
      <c r="O31" s="1" t="s">
        <v>1370</v>
      </c>
      <c r="P31" s="1" t="s">
        <v>1371</v>
      </c>
      <c r="Q31" s="1" t="s">
        <v>1372</v>
      </c>
      <c r="R31" s="1" t="s">
        <v>1468</v>
      </c>
      <c r="S31" s="1" t="s">
        <v>75</v>
      </c>
      <c r="T31" s="1" t="s">
        <v>1374</v>
      </c>
      <c r="U31" s="1" t="s">
        <v>1375</v>
      </c>
      <c r="V31" s="1" t="s">
        <v>1469</v>
      </c>
    </row>
    <row r="32" s="1" customFormat="1" spans="1:22">
      <c r="A32" s="1" t="s">
        <v>628</v>
      </c>
      <c r="B32" s="1" t="s">
        <v>346</v>
      </c>
      <c r="C32" s="1" t="s">
        <v>629</v>
      </c>
      <c r="D32" s="1" t="s">
        <v>631</v>
      </c>
      <c r="E32" s="1" t="s">
        <v>1470</v>
      </c>
      <c r="F32" s="1" t="s">
        <v>346</v>
      </c>
      <c r="G32" s="1" t="s">
        <v>489</v>
      </c>
      <c r="H32" s="1" t="s">
        <v>1366</v>
      </c>
      <c r="I32" s="1" t="s">
        <v>1464</v>
      </c>
      <c r="J32" s="1" t="s">
        <v>1368</v>
      </c>
      <c r="K32" s="1" t="s">
        <v>1464</v>
      </c>
      <c r="L32" s="1" t="s">
        <v>1464</v>
      </c>
      <c r="M32" s="1" t="s">
        <v>1369</v>
      </c>
      <c r="N32" s="1" t="s">
        <v>1369</v>
      </c>
      <c r="O32" s="1" t="s">
        <v>1370</v>
      </c>
      <c r="P32" s="1" t="s">
        <v>1371</v>
      </c>
      <c r="Q32" s="1" t="s">
        <v>1372</v>
      </c>
      <c r="R32" s="1" t="s">
        <v>1471</v>
      </c>
      <c r="S32" s="1" t="s">
        <v>75</v>
      </c>
      <c r="T32" s="1" t="s">
        <v>1374</v>
      </c>
      <c r="U32" s="1" t="s">
        <v>1375</v>
      </c>
      <c r="V32" s="1" t="s">
        <v>1380</v>
      </c>
    </row>
    <row r="33" s="1" customFormat="1" spans="1:22">
      <c r="A33" s="1" t="s">
        <v>866</v>
      </c>
      <c r="B33" s="1" t="s">
        <v>346</v>
      </c>
      <c r="C33" s="1" t="s">
        <v>867</v>
      </c>
      <c r="D33" s="1" t="s">
        <v>1472</v>
      </c>
      <c r="E33" s="1" t="s">
        <v>1473</v>
      </c>
      <c r="F33" s="1" t="s">
        <v>489</v>
      </c>
      <c r="G33" s="1" t="s">
        <v>757</v>
      </c>
      <c r="H33" s="1" t="s">
        <v>1366</v>
      </c>
      <c r="I33" s="1" t="s">
        <v>1474</v>
      </c>
      <c r="J33" s="1" t="s">
        <v>1368</v>
      </c>
      <c r="K33" s="1" t="s">
        <v>1474</v>
      </c>
      <c r="L33" s="1" t="s">
        <v>1474</v>
      </c>
      <c r="M33" s="1" t="s">
        <v>1369</v>
      </c>
      <c r="N33" s="1" t="s">
        <v>1369</v>
      </c>
      <c r="O33" s="1" t="s">
        <v>1370</v>
      </c>
      <c r="P33" s="1" t="s">
        <v>1371</v>
      </c>
      <c r="Q33" s="1" t="s">
        <v>1372</v>
      </c>
      <c r="R33" s="1" t="s">
        <v>1475</v>
      </c>
      <c r="S33" s="1" t="s">
        <v>75</v>
      </c>
      <c r="T33" s="1" t="s">
        <v>1374</v>
      </c>
      <c r="U33" s="1" t="s">
        <v>1395</v>
      </c>
      <c r="V33" s="1" t="s">
        <v>1396</v>
      </c>
    </row>
    <row r="34" s="1" customFormat="1" spans="1:22">
      <c r="A34" s="1" t="s">
        <v>1310</v>
      </c>
      <c r="B34" s="1" t="s">
        <v>346</v>
      </c>
      <c r="C34" s="1" t="s">
        <v>1311</v>
      </c>
      <c r="D34" s="1" t="s">
        <v>1313</v>
      </c>
      <c r="E34" s="1" t="s">
        <v>1476</v>
      </c>
      <c r="F34" s="1" t="s">
        <v>489</v>
      </c>
      <c r="G34" s="1" t="s">
        <v>1088</v>
      </c>
      <c r="H34" s="1" t="s">
        <v>1366</v>
      </c>
      <c r="I34" s="1" t="s">
        <v>1477</v>
      </c>
      <c r="J34" s="1" t="s">
        <v>1368</v>
      </c>
      <c r="K34" s="1" t="s">
        <v>1477</v>
      </c>
      <c r="L34" s="1" t="s">
        <v>1477</v>
      </c>
      <c r="M34" s="1" t="s">
        <v>1369</v>
      </c>
      <c r="N34" s="1" t="s">
        <v>1369</v>
      </c>
      <c r="O34" s="1" t="s">
        <v>1370</v>
      </c>
      <c r="P34" s="1" t="s">
        <v>1371</v>
      </c>
      <c r="Q34" s="1" t="s">
        <v>1372</v>
      </c>
      <c r="R34" s="1" t="s">
        <v>1478</v>
      </c>
      <c r="S34" s="1" t="s">
        <v>75</v>
      </c>
      <c r="T34" s="1" t="s">
        <v>1374</v>
      </c>
      <c r="U34" s="1" t="s">
        <v>1375</v>
      </c>
      <c r="V34" s="1" t="s">
        <v>1479</v>
      </c>
    </row>
    <row r="35" s="1" customFormat="1" spans="1:22">
      <c r="A35" s="1" t="s">
        <v>988</v>
      </c>
      <c r="B35" s="1" t="s">
        <v>346</v>
      </c>
      <c r="C35" s="1" t="s">
        <v>989</v>
      </c>
      <c r="D35" s="1" t="s">
        <v>218</v>
      </c>
      <c r="E35" s="1" t="s">
        <v>1480</v>
      </c>
      <c r="F35" s="1" t="s">
        <v>660</v>
      </c>
      <c r="G35" s="1" t="s">
        <v>915</v>
      </c>
      <c r="H35" s="1" t="s">
        <v>1366</v>
      </c>
      <c r="I35" s="1" t="s">
        <v>1481</v>
      </c>
      <c r="J35" s="1" t="s">
        <v>1368</v>
      </c>
      <c r="K35" s="1" t="s">
        <v>1481</v>
      </c>
      <c r="L35" s="1" t="s">
        <v>1481</v>
      </c>
      <c r="M35" s="1" t="s">
        <v>1369</v>
      </c>
      <c r="N35" s="1" t="s">
        <v>1369</v>
      </c>
      <c r="O35" s="1" t="s">
        <v>1370</v>
      </c>
      <c r="P35" s="1" t="s">
        <v>1371</v>
      </c>
      <c r="Q35" s="1" t="s">
        <v>1372</v>
      </c>
      <c r="R35" s="1" t="s">
        <v>1482</v>
      </c>
      <c r="S35" s="1" t="s">
        <v>75</v>
      </c>
      <c r="T35" s="1" t="s">
        <v>1374</v>
      </c>
      <c r="U35" s="1" t="s">
        <v>1375</v>
      </c>
      <c r="V35" s="1" t="s">
        <v>1380</v>
      </c>
    </row>
    <row r="36" s="1" customFormat="1" spans="1:22">
      <c r="A36" s="1" t="s">
        <v>715</v>
      </c>
      <c r="B36" s="1" t="s">
        <v>346</v>
      </c>
      <c r="C36" s="1" t="s">
        <v>716</v>
      </c>
      <c r="D36" s="1" t="s">
        <v>718</v>
      </c>
      <c r="E36" s="1" t="s">
        <v>1483</v>
      </c>
      <c r="F36" s="1" t="s">
        <v>489</v>
      </c>
      <c r="G36" s="1" t="s">
        <v>660</v>
      </c>
      <c r="H36" s="1" t="s">
        <v>1366</v>
      </c>
      <c r="I36" s="1" t="s">
        <v>1484</v>
      </c>
      <c r="J36" s="1" t="s">
        <v>1368</v>
      </c>
      <c r="K36" s="1" t="s">
        <v>1484</v>
      </c>
      <c r="L36" s="1" t="s">
        <v>1484</v>
      </c>
      <c r="M36" s="1" t="s">
        <v>1369</v>
      </c>
      <c r="N36" s="1" t="s">
        <v>1369</v>
      </c>
      <c r="O36" s="1" t="s">
        <v>1370</v>
      </c>
      <c r="P36" s="1" t="s">
        <v>1371</v>
      </c>
      <c r="Q36" s="1" t="s">
        <v>1372</v>
      </c>
      <c r="R36" s="1" t="s">
        <v>1485</v>
      </c>
      <c r="S36" s="1" t="s">
        <v>75</v>
      </c>
      <c r="T36" s="1" t="s">
        <v>1374</v>
      </c>
      <c r="U36" s="1" t="s">
        <v>1375</v>
      </c>
      <c r="V36" s="1" t="s">
        <v>1380</v>
      </c>
    </row>
    <row r="37" s="1" customFormat="1" spans="1:22">
      <c r="A37" s="1" t="s">
        <v>861</v>
      </c>
      <c r="B37" s="1" t="s">
        <v>346</v>
      </c>
      <c r="C37" s="1" t="s">
        <v>862</v>
      </c>
      <c r="D37" s="1" t="s">
        <v>567</v>
      </c>
      <c r="E37" s="1" t="s">
        <v>1486</v>
      </c>
      <c r="F37" s="1" t="s">
        <v>489</v>
      </c>
      <c r="G37" s="1" t="s">
        <v>757</v>
      </c>
      <c r="H37" s="1" t="s">
        <v>1366</v>
      </c>
      <c r="I37" s="1" t="s">
        <v>1487</v>
      </c>
      <c r="J37" s="1" t="s">
        <v>1368</v>
      </c>
      <c r="K37" s="1" t="s">
        <v>1487</v>
      </c>
      <c r="L37" s="1" t="s">
        <v>1487</v>
      </c>
      <c r="M37" s="1" t="s">
        <v>1369</v>
      </c>
      <c r="N37" s="1" t="s">
        <v>1369</v>
      </c>
      <c r="O37" s="1" t="s">
        <v>1370</v>
      </c>
      <c r="P37" s="1" t="s">
        <v>1371</v>
      </c>
      <c r="Q37" s="1" t="s">
        <v>1372</v>
      </c>
      <c r="R37" s="1" t="s">
        <v>1488</v>
      </c>
      <c r="S37" s="1" t="s">
        <v>75</v>
      </c>
      <c r="T37" s="1" t="s">
        <v>1374</v>
      </c>
      <c r="U37" s="1" t="s">
        <v>1375</v>
      </c>
      <c r="V37" s="1" t="s">
        <v>1396</v>
      </c>
    </row>
    <row r="38" s="1" customFormat="1" spans="1:22">
      <c r="A38" s="1" t="s">
        <v>638</v>
      </c>
      <c r="B38" s="1" t="s">
        <v>346</v>
      </c>
      <c r="C38" s="1" t="s">
        <v>639</v>
      </c>
      <c r="D38" s="1" t="s">
        <v>641</v>
      </c>
      <c r="E38" s="1" t="s">
        <v>1489</v>
      </c>
      <c r="F38" s="1" t="s">
        <v>346</v>
      </c>
      <c r="G38" s="1" t="s">
        <v>489</v>
      </c>
      <c r="H38" s="1" t="s">
        <v>1366</v>
      </c>
      <c r="I38" s="1" t="s">
        <v>1490</v>
      </c>
      <c r="J38" s="1" t="s">
        <v>1368</v>
      </c>
      <c r="K38" s="1" t="s">
        <v>1490</v>
      </c>
      <c r="L38" s="1" t="s">
        <v>1490</v>
      </c>
      <c r="M38" s="1" t="s">
        <v>1369</v>
      </c>
      <c r="N38" s="1" t="s">
        <v>1369</v>
      </c>
      <c r="O38" s="1" t="s">
        <v>1370</v>
      </c>
      <c r="P38" s="1" t="s">
        <v>1371</v>
      </c>
      <c r="Q38" s="1" t="s">
        <v>1372</v>
      </c>
      <c r="R38" s="1" t="s">
        <v>1491</v>
      </c>
      <c r="S38" s="1" t="s">
        <v>75</v>
      </c>
      <c r="T38" s="1" t="s">
        <v>1374</v>
      </c>
      <c r="U38" s="1" t="s">
        <v>1375</v>
      </c>
      <c r="V38" s="1" t="s">
        <v>1469</v>
      </c>
    </row>
    <row r="39" s="1" customFormat="1" spans="1:22">
      <c r="A39" s="1" t="s">
        <v>1064</v>
      </c>
      <c r="B39" s="1" t="s">
        <v>346</v>
      </c>
      <c r="C39" s="1" t="s">
        <v>1065</v>
      </c>
      <c r="D39" s="1" t="s">
        <v>1067</v>
      </c>
      <c r="E39" s="1" t="s">
        <v>1492</v>
      </c>
      <c r="F39" s="1" t="s">
        <v>660</v>
      </c>
      <c r="G39" s="1" t="s">
        <v>915</v>
      </c>
      <c r="H39" s="1" t="s">
        <v>1366</v>
      </c>
      <c r="I39" s="1" t="s">
        <v>1493</v>
      </c>
      <c r="J39" s="1" t="s">
        <v>1368</v>
      </c>
      <c r="K39" s="1" t="s">
        <v>1493</v>
      </c>
      <c r="L39" s="1" t="s">
        <v>1493</v>
      </c>
      <c r="M39" s="1" t="s">
        <v>1369</v>
      </c>
      <c r="N39" s="1" t="s">
        <v>1369</v>
      </c>
      <c r="O39" s="1" t="s">
        <v>1370</v>
      </c>
      <c r="P39" s="1" t="s">
        <v>1371</v>
      </c>
      <c r="Q39" s="1" t="s">
        <v>1372</v>
      </c>
      <c r="R39" s="1" t="s">
        <v>1494</v>
      </c>
      <c r="S39" s="1" t="s">
        <v>75</v>
      </c>
      <c r="T39" s="1" t="s">
        <v>1374</v>
      </c>
      <c r="U39" s="1" t="s">
        <v>1375</v>
      </c>
      <c r="V39" s="1" t="s">
        <v>1469</v>
      </c>
    </row>
    <row r="40" s="1" customFormat="1" spans="1:22">
      <c r="A40" s="1" t="s">
        <v>619</v>
      </c>
      <c r="B40" s="1" t="s">
        <v>346</v>
      </c>
      <c r="C40" s="1" t="s">
        <v>620</v>
      </c>
      <c r="D40" s="1" t="s">
        <v>622</v>
      </c>
      <c r="E40" s="1" t="s">
        <v>1495</v>
      </c>
      <c r="F40" s="1" t="s">
        <v>346</v>
      </c>
      <c r="G40" s="1" t="s">
        <v>489</v>
      </c>
      <c r="H40" s="1" t="s">
        <v>1366</v>
      </c>
      <c r="I40" s="1" t="s">
        <v>1496</v>
      </c>
      <c r="J40" s="1" t="s">
        <v>1368</v>
      </c>
      <c r="K40" s="1" t="s">
        <v>1496</v>
      </c>
      <c r="L40" s="1" t="s">
        <v>1496</v>
      </c>
      <c r="M40" s="1" t="s">
        <v>1369</v>
      </c>
      <c r="N40" s="1" t="s">
        <v>1369</v>
      </c>
      <c r="O40" s="1" t="s">
        <v>1370</v>
      </c>
      <c r="P40" s="1" t="s">
        <v>1371</v>
      </c>
      <c r="Q40" s="1" t="s">
        <v>1372</v>
      </c>
      <c r="R40" s="1" t="s">
        <v>1497</v>
      </c>
      <c r="S40" s="1" t="s">
        <v>75</v>
      </c>
      <c r="T40" s="1" t="s">
        <v>1374</v>
      </c>
      <c r="U40" s="1" t="s">
        <v>1375</v>
      </c>
      <c r="V40" s="1" t="s">
        <v>1380</v>
      </c>
    </row>
    <row r="41" s="1" customFormat="1" spans="1:22">
      <c r="A41" s="1" t="s">
        <v>707</v>
      </c>
      <c r="B41" s="1" t="s">
        <v>346</v>
      </c>
      <c r="C41" s="1" t="s">
        <v>708</v>
      </c>
      <c r="D41" s="1" t="s">
        <v>710</v>
      </c>
      <c r="E41" s="1" t="s">
        <v>1498</v>
      </c>
      <c r="F41" s="1" t="s">
        <v>346</v>
      </c>
      <c r="G41" s="1" t="s">
        <v>660</v>
      </c>
      <c r="H41" s="1" t="s">
        <v>1366</v>
      </c>
      <c r="I41" s="1" t="s">
        <v>1499</v>
      </c>
      <c r="J41" s="1" t="s">
        <v>1368</v>
      </c>
      <c r="K41" s="1" t="s">
        <v>1499</v>
      </c>
      <c r="L41" s="1" t="s">
        <v>1499</v>
      </c>
      <c r="M41" s="1" t="s">
        <v>1369</v>
      </c>
      <c r="N41" s="1" t="s">
        <v>1369</v>
      </c>
      <c r="O41" s="1" t="s">
        <v>1370</v>
      </c>
      <c r="P41" s="1" t="s">
        <v>1371</v>
      </c>
      <c r="Q41" s="1" t="s">
        <v>1372</v>
      </c>
      <c r="R41" s="1" t="s">
        <v>1500</v>
      </c>
      <c r="S41" s="1" t="s">
        <v>75</v>
      </c>
      <c r="T41" s="1" t="s">
        <v>1374</v>
      </c>
      <c r="U41" s="1" t="s">
        <v>1375</v>
      </c>
      <c r="V41" s="1" t="s">
        <v>1501</v>
      </c>
    </row>
    <row r="42" s="1" customFormat="1" spans="1:22">
      <c r="A42" s="1" t="s">
        <v>468</v>
      </c>
      <c r="B42" s="1" t="s">
        <v>83</v>
      </c>
      <c r="C42" s="1" t="s">
        <v>469</v>
      </c>
      <c r="D42" s="1" t="s">
        <v>471</v>
      </c>
      <c r="E42" s="1" t="s">
        <v>1502</v>
      </c>
      <c r="F42" s="1" t="s">
        <v>83</v>
      </c>
      <c r="G42" s="1" t="s">
        <v>346</v>
      </c>
      <c r="H42" s="1" t="s">
        <v>1366</v>
      </c>
      <c r="I42" s="1" t="s">
        <v>1503</v>
      </c>
      <c r="J42" s="1" t="s">
        <v>1368</v>
      </c>
      <c r="K42" s="1" t="s">
        <v>1503</v>
      </c>
      <c r="L42" s="1" t="s">
        <v>1503</v>
      </c>
      <c r="M42" s="1" t="s">
        <v>1369</v>
      </c>
      <c r="N42" s="1" t="s">
        <v>1369</v>
      </c>
      <c r="O42" s="1" t="s">
        <v>1370</v>
      </c>
      <c r="P42" s="1" t="s">
        <v>1371</v>
      </c>
      <c r="Q42" s="1" t="s">
        <v>1372</v>
      </c>
      <c r="R42" s="1" t="s">
        <v>1504</v>
      </c>
      <c r="S42" s="1" t="s">
        <v>75</v>
      </c>
      <c r="T42" s="1" t="s">
        <v>1374</v>
      </c>
      <c r="U42" s="1" t="s">
        <v>1375</v>
      </c>
      <c r="V42" s="1" t="s">
        <v>1380</v>
      </c>
    </row>
    <row r="43" s="1" customFormat="1" spans="1:22">
      <c r="A43" s="1" t="s">
        <v>604</v>
      </c>
      <c r="B43" s="1" t="s">
        <v>83</v>
      </c>
      <c r="C43" s="1" t="s">
        <v>605</v>
      </c>
      <c r="D43" s="1" t="s">
        <v>607</v>
      </c>
      <c r="E43" s="1" t="s">
        <v>1505</v>
      </c>
      <c r="F43" s="1" t="s">
        <v>83</v>
      </c>
      <c r="G43" s="1" t="s">
        <v>489</v>
      </c>
      <c r="H43" s="1" t="s">
        <v>1366</v>
      </c>
      <c r="I43" s="1" t="s">
        <v>1506</v>
      </c>
      <c r="J43" s="1" t="s">
        <v>1368</v>
      </c>
      <c r="K43" s="1" t="s">
        <v>1506</v>
      </c>
      <c r="L43" s="1" t="s">
        <v>1506</v>
      </c>
      <c r="M43" s="1" t="s">
        <v>1369</v>
      </c>
      <c r="N43" s="1" t="s">
        <v>1369</v>
      </c>
      <c r="O43" s="1" t="s">
        <v>1370</v>
      </c>
      <c r="P43" s="1" t="s">
        <v>1371</v>
      </c>
      <c r="Q43" s="1" t="s">
        <v>1372</v>
      </c>
      <c r="R43" s="1" t="s">
        <v>1507</v>
      </c>
      <c r="S43" s="1" t="s">
        <v>75</v>
      </c>
      <c r="T43" s="1" t="s">
        <v>1374</v>
      </c>
      <c r="U43" s="1" t="s">
        <v>1375</v>
      </c>
      <c r="V43" s="1" t="s">
        <v>1380</v>
      </c>
    </row>
    <row r="44" s="1" customFormat="1" spans="1:22">
      <c r="A44" s="1" t="s">
        <v>612</v>
      </c>
      <c r="B44" s="1" t="s">
        <v>83</v>
      </c>
      <c r="C44" s="1" t="s">
        <v>613</v>
      </c>
      <c r="D44" s="1" t="s">
        <v>1508</v>
      </c>
      <c r="E44" s="1" t="s">
        <v>1509</v>
      </c>
      <c r="F44" s="1" t="s">
        <v>346</v>
      </c>
      <c r="G44" s="1" t="s">
        <v>489</v>
      </c>
      <c r="H44" s="1" t="s">
        <v>1366</v>
      </c>
      <c r="I44" s="1" t="s">
        <v>1510</v>
      </c>
      <c r="J44" s="1" t="s">
        <v>1368</v>
      </c>
      <c r="K44" s="1" t="s">
        <v>1510</v>
      </c>
      <c r="L44" s="1" t="s">
        <v>1510</v>
      </c>
      <c r="M44" s="1" t="s">
        <v>1369</v>
      </c>
      <c r="N44" s="1" t="s">
        <v>1369</v>
      </c>
      <c r="O44" s="1" t="s">
        <v>1370</v>
      </c>
      <c r="P44" s="1" t="s">
        <v>1371</v>
      </c>
      <c r="Q44" s="1" t="s">
        <v>1372</v>
      </c>
      <c r="R44" s="1" t="s">
        <v>1511</v>
      </c>
      <c r="S44" s="1" t="s">
        <v>75</v>
      </c>
      <c r="T44" s="1" t="s">
        <v>1374</v>
      </c>
      <c r="U44" s="1" t="s">
        <v>1375</v>
      </c>
      <c r="V44" s="1" t="s">
        <v>1380</v>
      </c>
    </row>
    <row r="45" s="1" customFormat="1" spans="1:22">
      <c r="A45" s="1" t="s">
        <v>1180</v>
      </c>
      <c r="B45" s="1" t="s">
        <v>83</v>
      </c>
      <c r="C45" s="1" t="s">
        <v>1181</v>
      </c>
      <c r="D45" s="1" t="s">
        <v>300</v>
      </c>
      <c r="E45" s="1" t="s">
        <v>1512</v>
      </c>
      <c r="F45" s="1" t="s">
        <v>660</v>
      </c>
      <c r="G45" s="1" t="s">
        <v>1088</v>
      </c>
      <c r="H45" s="1" t="s">
        <v>1366</v>
      </c>
      <c r="I45" s="1" t="s">
        <v>1513</v>
      </c>
      <c r="J45" s="1" t="s">
        <v>1368</v>
      </c>
      <c r="K45" s="1" t="s">
        <v>1513</v>
      </c>
      <c r="L45" s="1" t="s">
        <v>1513</v>
      </c>
      <c r="M45" s="1" t="s">
        <v>1369</v>
      </c>
      <c r="N45" s="1" t="s">
        <v>1369</v>
      </c>
      <c r="O45" s="1" t="s">
        <v>1370</v>
      </c>
      <c r="P45" s="1" t="s">
        <v>1371</v>
      </c>
      <c r="Q45" s="1" t="s">
        <v>1372</v>
      </c>
      <c r="R45" s="1" t="s">
        <v>1514</v>
      </c>
      <c r="S45" s="1" t="s">
        <v>75</v>
      </c>
      <c r="T45" s="1" t="s">
        <v>1374</v>
      </c>
      <c r="U45" s="1" t="s">
        <v>1375</v>
      </c>
      <c r="V45" s="1" t="s">
        <v>1380</v>
      </c>
    </row>
    <row r="46" s="1" customFormat="1" spans="1:22">
      <c r="A46" s="1" t="s">
        <v>1287</v>
      </c>
      <c r="B46" s="1" t="s">
        <v>83</v>
      </c>
      <c r="C46" s="1" t="s">
        <v>1288</v>
      </c>
      <c r="D46" s="1" t="s">
        <v>161</v>
      </c>
      <c r="E46" s="1" t="s">
        <v>1515</v>
      </c>
      <c r="F46" s="1" t="s">
        <v>915</v>
      </c>
      <c r="G46" s="1" t="s">
        <v>1088</v>
      </c>
      <c r="H46" s="1" t="s">
        <v>1366</v>
      </c>
      <c r="I46" s="1" t="s">
        <v>1516</v>
      </c>
      <c r="J46" s="1" t="s">
        <v>1368</v>
      </c>
      <c r="K46" s="1" t="s">
        <v>1516</v>
      </c>
      <c r="L46" s="1" t="s">
        <v>1516</v>
      </c>
      <c r="M46" s="1" t="s">
        <v>1369</v>
      </c>
      <c r="N46" s="1" t="s">
        <v>1369</v>
      </c>
      <c r="O46" s="1" t="s">
        <v>1370</v>
      </c>
      <c r="P46" s="1" t="s">
        <v>1371</v>
      </c>
      <c r="Q46" s="1" t="s">
        <v>1372</v>
      </c>
      <c r="R46" s="1" t="s">
        <v>1517</v>
      </c>
      <c r="S46" s="1" t="s">
        <v>75</v>
      </c>
      <c r="T46" s="1" t="s">
        <v>1374</v>
      </c>
      <c r="U46" s="1" t="s">
        <v>1375</v>
      </c>
      <c r="V46" s="1" t="s">
        <v>1380</v>
      </c>
    </row>
    <row r="47" s="1" customFormat="1" spans="1:22">
      <c r="A47" s="1" t="s">
        <v>584</v>
      </c>
      <c r="B47" s="1" t="s">
        <v>83</v>
      </c>
      <c r="C47" s="1" t="s">
        <v>585</v>
      </c>
      <c r="D47" s="1" t="s">
        <v>587</v>
      </c>
      <c r="E47" s="1" t="s">
        <v>1518</v>
      </c>
      <c r="F47" s="1" t="s">
        <v>83</v>
      </c>
      <c r="G47" s="1" t="s">
        <v>489</v>
      </c>
      <c r="H47" s="1" t="s">
        <v>1366</v>
      </c>
      <c r="I47" s="1" t="s">
        <v>1519</v>
      </c>
      <c r="J47" s="1" t="s">
        <v>1368</v>
      </c>
      <c r="K47" s="1" t="s">
        <v>1519</v>
      </c>
      <c r="L47" s="1" t="s">
        <v>1519</v>
      </c>
      <c r="M47" s="1" t="s">
        <v>1369</v>
      </c>
      <c r="N47" s="1" t="s">
        <v>1369</v>
      </c>
      <c r="O47" s="1" t="s">
        <v>1370</v>
      </c>
      <c r="P47" s="1" t="s">
        <v>1371</v>
      </c>
      <c r="Q47" s="1" t="s">
        <v>1372</v>
      </c>
      <c r="R47" s="1" t="s">
        <v>1520</v>
      </c>
      <c r="S47" s="1" t="s">
        <v>75</v>
      </c>
      <c r="T47" s="1" t="s">
        <v>1374</v>
      </c>
      <c r="U47" s="1" t="s">
        <v>1375</v>
      </c>
      <c r="V47" s="1" t="s">
        <v>1396</v>
      </c>
    </row>
    <row r="48" s="1" customFormat="1" spans="1:22">
      <c r="A48" s="1" t="s">
        <v>1197</v>
      </c>
      <c r="B48" s="1" t="s">
        <v>83</v>
      </c>
      <c r="C48" s="1" t="s">
        <v>1198</v>
      </c>
      <c r="D48" s="1" t="s">
        <v>1200</v>
      </c>
      <c r="E48" s="1" t="s">
        <v>1521</v>
      </c>
      <c r="F48" s="1" t="s">
        <v>915</v>
      </c>
      <c r="G48" s="1" t="s">
        <v>1088</v>
      </c>
      <c r="H48" s="1" t="s">
        <v>1366</v>
      </c>
      <c r="I48" s="1" t="s">
        <v>1522</v>
      </c>
      <c r="J48" s="1" t="s">
        <v>1368</v>
      </c>
      <c r="K48" s="1" t="s">
        <v>1522</v>
      </c>
      <c r="L48" s="1" t="s">
        <v>1522</v>
      </c>
      <c r="M48" s="1" t="s">
        <v>1369</v>
      </c>
      <c r="N48" s="1" t="s">
        <v>1369</v>
      </c>
      <c r="O48" s="1" t="s">
        <v>1370</v>
      </c>
      <c r="P48" s="1" t="s">
        <v>1371</v>
      </c>
      <c r="Q48" s="1" t="s">
        <v>1372</v>
      </c>
      <c r="R48" s="1" t="s">
        <v>1523</v>
      </c>
      <c r="S48" s="1" t="s">
        <v>75</v>
      </c>
      <c r="T48" s="1" t="s">
        <v>1374</v>
      </c>
      <c r="U48" s="1" t="s">
        <v>1375</v>
      </c>
      <c r="V48" s="1" t="s">
        <v>1396</v>
      </c>
    </row>
    <row r="49" s="1" customFormat="1" spans="1:22">
      <c r="A49" s="1" t="s">
        <v>460</v>
      </c>
      <c r="B49" s="1" t="s">
        <v>83</v>
      </c>
      <c r="C49" s="1" t="s">
        <v>461</v>
      </c>
      <c r="D49" s="1" t="s">
        <v>463</v>
      </c>
      <c r="E49" s="1" t="s">
        <v>1524</v>
      </c>
      <c r="F49" s="1" t="s">
        <v>83</v>
      </c>
      <c r="G49" s="1" t="s">
        <v>346</v>
      </c>
      <c r="H49" s="1" t="s">
        <v>1366</v>
      </c>
      <c r="I49" s="1" t="s">
        <v>1525</v>
      </c>
      <c r="J49" s="1" t="s">
        <v>1368</v>
      </c>
      <c r="K49" s="1" t="s">
        <v>1525</v>
      </c>
      <c r="L49" s="1" t="s">
        <v>1525</v>
      </c>
      <c r="M49" s="1" t="s">
        <v>1369</v>
      </c>
      <c r="N49" s="1" t="s">
        <v>1369</v>
      </c>
      <c r="O49" s="1" t="s">
        <v>1370</v>
      </c>
      <c r="P49" s="1" t="s">
        <v>1371</v>
      </c>
      <c r="Q49" s="1" t="s">
        <v>1372</v>
      </c>
      <c r="R49" s="1" t="s">
        <v>1526</v>
      </c>
      <c r="S49" s="1" t="s">
        <v>75</v>
      </c>
      <c r="T49" s="1" t="s">
        <v>1374</v>
      </c>
      <c r="U49" s="1" t="s">
        <v>1375</v>
      </c>
      <c r="V49" s="1" t="s">
        <v>1380</v>
      </c>
    </row>
    <row r="50" s="1" customFormat="1" spans="1:22">
      <c r="A50" s="1" t="s">
        <v>598</v>
      </c>
      <c r="B50" s="1" t="s">
        <v>83</v>
      </c>
      <c r="C50" s="1" t="s">
        <v>599</v>
      </c>
      <c r="D50" s="1" t="s">
        <v>218</v>
      </c>
      <c r="E50" s="1" t="s">
        <v>1527</v>
      </c>
      <c r="F50" s="1" t="s">
        <v>83</v>
      </c>
      <c r="G50" s="1" t="s">
        <v>489</v>
      </c>
      <c r="H50" s="1" t="s">
        <v>1366</v>
      </c>
      <c r="I50" s="1" t="s">
        <v>1528</v>
      </c>
      <c r="J50" s="1" t="s">
        <v>1368</v>
      </c>
      <c r="K50" s="1" t="s">
        <v>1528</v>
      </c>
      <c r="L50" s="1" t="s">
        <v>1528</v>
      </c>
      <c r="M50" s="1" t="s">
        <v>1369</v>
      </c>
      <c r="N50" s="1" t="s">
        <v>1369</v>
      </c>
      <c r="O50" s="1" t="s">
        <v>1370</v>
      </c>
      <c r="P50" s="1" t="s">
        <v>1371</v>
      </c>
      <c r="Q50" s="1" t="s">
        <v>1372</v>
      </c>
      <c r="R50" s="1" t="s">
        <v>1529</v>
      </c>
      <c r="S50" s="1" t="s">
        <v>75</v>
      </c>
      <c r="T50" s="1" t="s">
        <v>1374</v>
      </c>
      <c r="U50" s="1" t="s">
        <v>1375</v>
      </c>
      <c r="V50" s="1" t="s">
        <v>1380</v>
      </c>
    </row>
    <row r="51" s="1" customFormat="1" spans="1:22">
      <c r="A51" s="1" t="s">
        <v>453</v>
      </c>
      <c r="B51" s="1" t="s">
        <v>83</v>
      </c>
      <c r="C51" s="1" t="s">
        <v>454</v>
      </c>
      <c r="D51" s="1" t="s">
        <v>1530</v>
      </c>
      <c r="E51" s="1" t="s">
        <v>1531</v>
      </c>
      <c r="F51" s="1" t="s">
        <v>83</v>
      </c>
      <c r="G51" s="1" t="s">
        <v>346</v>
      </c>
      <c r="H51" s="1" t="s">
        <v>1366</v>
      </c>
      <c r="I51" s="1" t="s">
        <v>1532</v>
      </c>
      <c r="J51" s="1" t="s">
        <v>1368</v>
      </c>
      <c r="K51" s="1" t="s">
        <v>1532</v>
      </c>
      <c r="L51" s="1" t="s">
        <v>1532</v>
      </c>
      <c r="M51" s="1" t="s">
        <v>1369</v>
      </c>
      <c r="N51" s="1" t="s">
        <v>1369</v>
      </c>
      <c r="O51" s="1" t="s">
        <v>1370</v>
      </c>
      <c r="P51" s="1" t="s">
        <v>1371</v>
      </c>
      <c r="Q51" s="1" t="s">
        <v>1372</v>
      </c>
      <c r="R51" s="1" t="s">
        <v>1533</v>
      </c>
      <c r="S51" s="1" t="s">
        <v>75</v>
      </c>
      <c r="T51" s="1" t="s">
        <v>1374</v>
      </c>
      <c r="U51" s="1" t="s">
        <v>1375</v>
      </c>
      <c r="V51" s="1" t="s">
        <v>1459</v>
      </c>
    </row>
    <row r="52" s="1" customFormat="1" spans="1:22">
      <c r="A52" s="1" t="s">
        <v>275</v>
      </c>
      <c r="B52" s="1" t="s">
        <v>117</v>
      </c>
      <c r="C52" s="1" t="s">
        <v>276</v>
      </c>
      <c r="D52" s="1" t="s">
        <v>278</v>
      </c>
      <c r="E52" s="1" t="s">
        <v>1534</v>
      </c>
      <c r="F52" s="1" t="s">
        <v>117</v>
      </c>
      <c r="G52" s="1" t="s">
        <v>83</v>
      </c>
      <c r="H52" s="1" t="s">
        <v>1366</v>
      </c>
      <c r="I52" s="1" t="s">
        <v>1535</v>
      </c>
      <c r="J52" s="1" t="s">
        <v>1368</v>
      </c>
      <c r="K52" s="1" t="s">
        <v>1535</v>
      </c>
      <c r="L52" s="1" t="s">
        <v>1535</v>
      </c>
      <c r="M52" s="1" t="s">
        <v>1369</v>
      </c>
      <c r="N52" s="1" t="s">
        <v>1369</v>
      </c>
      <c r="O52" s="1" t="s">
        <v>1370</v>
      </c>
      <c r="P52" s="1" t="s">
        <v>1371</v>
      </c>
      <c r="Q52" s="1" t="s">
        <v>1372</v>
      </c>
      <c r="R52" s="1" t="s">
        <v>1536</v>
      </c>
      <c r="S52" s="1" t="s">
        <v>75</v>
      </c>
      <c r="T52" s="1" t="s">
        <v>1374</v>
      </c>
      <c r="U52" s="1" t="s">
        <v>1375</v>
      </c>
      <c r="V52" s="1" t="s">
        <v>1501</v>
      </c>
    </row>
    <row r="53" s="1" customFormat="1" spans="1:22">
      <c r="A53" s="1" t="s">
        <v>593</v>
      </c>
      <c r="B53" s="1" t="s">
        <v>117</v>
      </c>
      <c r="C53" s="1" t="s">
        <v>594</v>
      </c>
      <c r="D53" s="1" t="s">
        <v>236</v>
      </c>
      <c r="E53" s="1" t="s">
        <v>1537</v>
      </c>
      <c r="F53" s="1" t="s">
        <v>83</v>
      </c>
      <c r="G53" s="1" t="s">
        <v>489</v>
      </c>
      <c r="H53" s="1" t="s">
        <v>1366</v>
      </c>
      <c r="I53" s="1" t="s">
        <v>1538</v>
      </c>
      <c r="J53" s="1" t="s">
        <v>1368</v>
      </c>
      <c r="K53" s="1" t="s">
        <v>1538</v>
      </c>
      <c r="L53" s="1" t="s">
        <v>1538</v>
      </c>
      <c r="M53" s="1" t="s">
        <v>1369</v>
      </c>
      <c r="N53" s="1" t="s">
        <v>1369</v>
      </c>
      <c r="O53" s="1" t="s">
        <v>1370</v>
      </c>
      <c r="P53" s="1" t="s">
        <v>1371</v>
      </c>
      <c r="Q53" s="1" t="s">
        <v>1372</v>
      </c>
      <c r="R53" s="1" t="s">
        <v>1539</v>
      </c>
      <c r="S53" s="1" t="s">
        <v>75</v>
      </c>
      <c r="T53" s="1" t="s">
        <v>1374</v>
      </c>
      <c r="U53" s="1" t="s">
        <v>1395</v>
      </c>
      <c r="V53" s="1" t="s">
        <v>1396</v>
      </c>
    </row>
    <row r="54" s="1" customFormat="1" spans="1:22">
      <c r="A54" s="1" t="s">
        <v>267</v>
      </c>
      <c r="B54" s="1" t="s">
        <v>117</v>
      </c>
      <c r="C54" s="1" t="s">
        <v>268</v>
      </c>
      <c r="D54" s="1" t="s">
        <v>270</v>
      </c>
      <c r="E54" s="1" t="s">
        <v>1540</v>
      </c>
      <c r="F54" s="1" t="s">
        <v>117</v>
      </c>
      <c r="G54" s="1" t="s">
        <v>83</v>
      </c>
      <c r="H54" s="1" t="s">
        <v>1366</v>
      </c>
      <c r="I54" s="1" t="s">
        <v>1541</v>
      </c>
      <c r="J54" s="1" t="s">
        <v>1368</v>
      </c>
      <c r="K54" s="1" t="s">
        <v>1541</v>
      </c>
      <c r="L54" s="1" t="s">
        <v>1541</v>
      </c>
      <c r="M54" s="1" t="s">
        <v>1369</v>
      </c>
      <c r="N54" s="1" t="s">
        <v>1369</v>
      </c>
      <c r="O54" s="1" t="s">
        <v>1370</v>
      </c>
      <c r="P54" s="1" t="s">
        <v>1371</v>
      </c>
      <c r="Q54" s="1" t="s">
        <v>1372</v>
      </c>
      <c r="R54" s="1" t="s">
        <v>1542</v>
      </c>
      <c r="S54" s="1" t="s">
        <v>75</v>
      </c>
      <c r="T54" s="1" t="s">
        <v>1374</v>
      </c>
      <c r="U54" s="1" t="s">
        <v>1375</v>
      </c>
      <c r="V54" s="1" t="s">
        <v>1396</v>
      </c>
    </row>
    <row r="55" s="1" customFormat="1" spans="1:22">
      <c r="A55" s="1" t="s">
        <v>324</v>
      </c>
      <c r="B55" s="1" t="s">
        <v>117</v>
      </c>
      <c r="C55" s="1" t="s">
        <v>325</v>
      </c>
      <c r="D55" s="1" t="s">
        <v>327</v>
      </c>
      <c r="E55" s="1" t="s">
        <v>1543</v>
      </c>
      <c r="F55" s="1" t="s">
        <v>117</v>
      </c>
      <c r="G55" s="1" t="s">
        <v>83</v>
      </c>
      <c r="H55" s="1" t="s">
        <v>1366</v>
      </c>
      <c r="I55" s="1" t="s">
        <v>1544</v>
      </c>
      <c r="J55" s="1" t="s">
        <v>1368</v>
      </c>
      <c r="K55" s="1" t="s">
        <v>1544</v>
      </c>
      <c r="L55" s="1" t="s">
        <v>1544</v>
      </c>
      <c r="M55" s="1" t="s">
        <v>1369</v>
      </c>
      <c r="N55" s="1" t="s">
        <v>1369</v>
      </c>
      <c r="O55" s="1" t="s">
        <v>1370</v>
      </c>
      <c r="P55" s="1" t="s">
        <v>1371</v>
      </c>
      <c r="Q55" s="1" t="s">
        <v>1372</v>
      </c>
      <c r="R55" s="1" t="s">
        <v>1545</v>
      </c>
      <c r="S55" s="1" t="s">
        <v>75</v>
      </c>
      <c r="T55" s="1" t="s">
        <v>1374</v>
      </c>
      <c r="U55" s="1" t="s">
        <v>1375</v>
      </c>
      <c r="V55" s="1" t="s">
        <v>1469</v>
      </c>
    </row>
    <row r="56" s="1" customFormat="1" spans="1:22">
      <c r="A56" s="1" t="s">
        <v>249</v>
      </c>
      <c r="B56" s="1" t="s">
        <v>117</v>
      </c>
      <c r="C56" s="1" t="s">
        <v>250</v>
      </c>
      <c r="D56" s="1" t="s">
        <v>252</v>
      </c>
      <c r="E56" s="1" t="s">
        <v>1546</v>
      </c>
      <c r="F56" s="1" t="s">
        <v>117</v>
      </c>
      <c r="G56" s="1" t="s">
        <v>83</v>
      </c>
      <c r="H56" s="1" t="s">
        <v>1366</v>
      </c>
      <c r="I56" s="1" t="s">
        <v>1547</v>
      </c>
      <c r="J56" s="1" t="s">
        <v>1368</v>
      </c>
      <c r="K56" s="1" t="s">
        <v>1547</v>
      </c>
      <c r="L56" s="1" t="s">
        <v>1547</v>
      </c>
      <c r="M56" s="1" t="s">
        <v>1369</v>
      </c>
      <c r="N56" s="1" t="s">
        <v>1369</v>
      </c>
      <c r="O56" s="1" t="s">
        <v>1370</v>
      </c>
      <c r="P56" s="1" t="s">
        <v>1371</v>
      </c>
      <c r="Q56" s="1" t="s">
        <v>1372</v>
      </c>
      <c r="R56" s="1" t="s">
        <v>1548</v>
      </c>
      <c r="S56" s="1" t="s">
        <v>75</v>
      </c>
      <c r="T56" s="1" t="s">
        <v>1374</v>
      </c>
      <c r="U56" s="1" t="s">
        <v>1375</v>
      </c>
      <c r="V56" s="1" t="s">
        <v>1501</v>
      </c>
    </row>
    <row r="57" s="1" customFormat="1" spans="1:22">
      <c r="A57" s="1" t="s">
        <v>1165</v>
      </c>
      <c r="B57" s="1" t="s">
        <v>117</v>
      </c>
      <c r="C57" s="1" t="s">
        <v>1166</v>
      </c>
      <c r="D57" s="1" t="s">
        <v>1168</v>
      </c>
      <c r="E57" s="1" t="s">
        <v>1549</v>
      </c>
      <c r="F57" s="1" t="s">
        <v>915</v>
      </c>
      <c r="G57" s="1" t="s">
        <v>1088</v>
      </c>
      <c r="H57" s="1" t="s">
        <v>1366</v>
      </c>
      <c r="I57" s="1" t="s">
        <v>1550</v>
      </c>
      <c r="J57" s="1" t="s">
        <v>1368</v>
      </c>
      <c r="K57" s="1" t="s">
        <v>1550</v>
      </c>
      <c r="L57" s="1" t="s">
        <v>1550</v>
      </c>
      <c r="M57" s="1" t="s">
        <v>1369</v>
      </c>
      <c r="N57" s="1" t="s">
        <v>1369</v>
      </c>
      <c r="O57" s="1" t="s">
        <v>1370</v>
      </c>
      <c r="P57" s="1" t="s">
        <v>1371</v>
      </c>
      <c r="Q57" s="1" t="s">
        <v>1372</v>
      </c>
      <c r="R57" s="1" t="s">
        <v>1551</v>
      </c>
      <c r="S57" s="1" t="s">
        <v>75</v>
      </c>
      <c r="T57" s="1" t="s">
        <v>1374</v>
      </c>
      <c r="U57" s="1" t="s">
        <v>1375</v>
      </c>
      <c r="V57" s="1" t="s">
        <v>1380</v>
      </c>
    </row>
    <row r="58" s="1" customFormat="1" spans="1:22">
      <c r="A58" s="1" t="s">
        <v>315</v>
      </c>
      <c r="B58" s="1" t="s">
        <v>95</v>
      </c>
      <c r="C58" s="1" t="s">
        <v>316</v>
      </c>
      <c r="D58" s="1" t="s">
        <v>318</v>
      </c>
      <c r="E58" s="1" t="s">
        <v>1552</v>
      </c>
      <c r="F58" s="1" t="s">
        <v>117</v>
      </c>
      <c r="G58" s="1" t="s">
        <v>83</v>
      </c>
      <c r="H58" s="1" t="s">
        <v>1366</v>
      </c>
      <c r="I58" s="1" t="s">
        <v>1553</v>
      </c>
      <c r="J58" s="1" t="s">
        <v>1368</v>
      </c>
      <c r="K58" s="1" t="s">
        <v>1553</v>
      </c>
      <c r="L58" s="1" t="s">
        <v>1553</v>
      </c>
      <c r="M58" s="1" t="s">
        <v>1369</v>
      </c>
      <c r="N58" s="1" t="s">
        <v>1369</v>
      </c>
      <c r="O58" s="1" t="s">
        <v>1370</v>
      </c>
      <c r="P58" s="1" t="s">
        <v>1371</v>
      </c>
      <c r="Q58" s="1" t="s">
        <v>1372</v>
      </c>
      <c r="R58" s="1" t="s">
        <v>1554</v>
      </c>
      <c r="S58" s="1" t="s">
        <v>75</v>
      </c>
      <c r="T58" s="1" t="s">
        <v>1374</v>
      </c>
      <c r="U58" s="1" t="s">
        <v>1375</v>
      </c>
      <c r="V58" s="1" t="s">
        <v>1380</v>
      </c>
    </row>
    <row r="59" s="1" customFormat="1" spans="1:22">
      <c r="A59" s="1" t="s">
        <v>575</v>
      </c>
      <c r="B59" s="1" t="s">
        <v>95</v>
      </c>
      <c r="C59" s="1" t="s">
        <v>576</v>
      </c>
      <c r="D59" s="1" t="s">
        <v>1555</v>
      </c>
      <c r="E59" s="1" t="s">
        <v>1556</v>
      </c>
      <c r="F59" s="1" t="s">
        <v>83</v>
      </c>
      <c r="G59" s="1" t="s">
        <v>489</v>
      </c>
      <c r="H59" s="1" t="s">
        <v>1366</v>
      </c>
      <c r="I59" s="1" t="s">
        <v>1557</v>
      </c>
      <c r="J59" s="1" t="s">
        <v>1368</v>
      </c>
      <c r="K59" s="1" t="s">
        <v>1557</v>
      </c>
      <c r="L59" s="1" t="s">
        <v>1557</v>
      </c>
      <c r="M59" s="1" t="s">
        <v>1369</v>
      </c>
      <c r="N59" s="1" t="s">
        <v>1369</v>
      </c>
      <c r="O59" s="1" t="s">
        <v>1370</v>
      </c>
      <c r="P59" s="1" t="s">
        <v>1371</v>
      </c>
      <c r="Q59" s="1" t="s">
        <v>1372</v>
      </c>
      <c r="R59" s="1" t="s">
        <v>1558</v>
      </c>
      <c r="S59" s="1" t="s">
        <v>75</v>
      </c>
      <c r="T59" s="1" t="s">
        <v>1374</v>
      </c>
      <c r="U59" s="1" t="s">
        <v>1395</v>
      </c>
      <c r="V59" s="1" t="s">
        <v>1396</v>
      </c>
    </row>
    <row r="60" s="1" customFormat="1" spans="1:22">
      <c r="A60" s="1" t="s">
        <v>702</v>
      </c>
      <c r="B60" s="1" t="s">
        <v>95</v>
      </c>
      <c r="C60" s="1" t="s">
        <v>703</v>
      </c>
      <c r="D60" s="1" t="s">
        <v>445</v>
      </c>
      <c r="E60" s="1" t="s">
        <v>1559</v>
      </c>
      <c r="F60" s="1" t="s">
        <v>117</v>
      </c>
      <c r="G60" s="1" t="s">
        <v>660</v>
      </c>
      <c r="H60" s="1" t="s">
        <v>1366</v>
      </c>
      <c r="I60" s="1" t="s">
        <v>1560</v>
      </c>
      <c r="J60" s="1" t="s">
        <v>1368</v>
      </c>
      <c r="K60" s="1" t="s">
        <v>1560</v>
      </c>
      <c r="L60" s="1" t="s">
        <v>1560</v>
      </c>
      <c r="M60" s="1" t="s">
        <v>1369</v>
      </c>
      <c r="N60" s="1" t="s">
        <v>1369</v>
      </c>
      <c r="O60" s="1" t="s">
        <v>1370</v>
      </c>
      <c r="P60" s="1" t="s">
        <v>1371</v>
      </c>
      <c r="Q60" s="1" t="s">
        <v>1372</v>
      </c>
      <c r="R60" s="1" t="s">
        <v>1561</v>
      </c>
      <c r="S60" s="1" t="s">
        <v>75</v>
      </c>
      <c r="T60" s="1" t="s">
        <v>1374</v>
      </c>
      <c r="U60" s="1" t="s">
        <v>1375</v>
      </c>
      <c r="V60" s="1" t="s">
        <v>1380</v>
      </c>
    </row>
    <row r="61" s="1" customFormat="1" spans="1:22">
      <c r="A61" s="1" t="s">
        <v>442</v>
      </c>
      <c r="B61" s="1" t="s">
        <v>95</v>
      </c>
      <c r="C61" s="1" t="s">
        <v>443</v>
      </c>
      <c r="D61" s="1" t="s">
        <v>445</v>
      </c>
      <c r="E61" s="1" t="s">
        <v>1562</v>
      </c>
      <c r="F61" s="1" t="s">
        <v>83</v>
      </c>
      <c r="G61" s="1" t="s">
        <v>346</v>
      </c>
      <c r="H61" s="1" t="s">
        <v>1366</v>
      </c>
      <c r="I61" s="1" t="s">
        <v>1563</v>
      </c>
      <c r="J61" s="1" t="s">
        <v>1368</v>
      </c>
      <c r="K61" s="1" t="s">
        <v>1563</v>
      </c>
      <c r="L61" s="1" t="s">
        <v>1563</v>
      </c>
      <c r="M61" s="1" t="s">
        <v>1369</v>
      </c>
      <c r="N61" s="1" t="s">
        <v>1369</v>
      </c>
      <c r="O61" s="1" t="s">
        <v>1370</v>
      </c>
      <c r="P61" s="1" t="s">
        <v>1371</v>
      </c>
      <c r="Q61" s="1" t="s">
        <v>1372</v>
      </c>
      <c r="R61" s="1" t="s">
        <v>1564</v>
      </c>
      <c r="S61" s="1" t="s">
        <v>75</v>
      </c>
      <c r="T61" s="1" t="s">
        <v>1374</v>
      </c>
      <c r="U61" s="1" t="s">
        <v>1375</v>
      </c>
      <c r="V61" s="1" t="s">
        <v>1380</v>
      </c>
    </row>
    <row r="62" s="1" customFormat="1" spans="1:22">
      <c r="A62" s="1" t="s">
        <v>564</v>
      </c>
      <c r="B62" s="1" t="s">
        <v>95</v>
      </c>
      <c r="C62" s="1" t="s">
        <v>565</v>
      </c>
      <c r="D62" s="1" t="s">
        <v>567</v>
      </c>
      <c r="E62" s="1" t="s">
        <v>1486</v>
      </c>
      <c r="F62" s="1" t="s">
        <v>117</v>
      </c>
      <c r="G62" s="1" t="s">
        <v>489</v>
      </c>
      <c r="H62" s="1" t="s">
        <v>1366</v>
      </c>
      <c r="I62" s="1" t="s">
        <v>1565</v>
      </c>
      <c r="J62" s="1" t="s">
        <v>1368</v>
      </c>
      <c r="K62" s="1" t="s">
        <v>1565</v>
      </c>
      <c r="L62" s="1" t="s">
        <v>1565</v>
      </c>
      <c r="M62" s="1" t="s">
        <v>1369</v>
      </c>
      <c r="N62" s="1" t="s">
        <v>1369</v>
      </c>
      <c r="O62" s="1" t="s">
        <v>1370</v>
      </c>
      <c r="P62" s="1" t="s">
        <v>1371</v>
      </c>
      <c r="Q62" s="1" t="s">
        <v>1372</v>
      </c>
      <c r="R62" s="1" t="s">
        <v>1566</v>
      </c>
      <c r="S62" s="1" t="s">
        <v>75</v>
      </c>
      <c r="T62" s="1" t="s">
        <v>1374</v>
      </c>
      <c r="U62" s="1" t="s">
        <v>1375</v>
      </c>
      <c r="V62" s="1" t="s">
        <v>1396</v>
      </c>
    </row>
    <row r="63" s="1" customFormat="1" spans="1:22">
      <c r="A63" s="1" t="s">
        <v>1159</v>
      </c>
      <c r="B63" s="1" t="s">
        <v>95</v>
      </c>
      <c r="C63" s="1" t="s">
        <v>1160</v>
      </c>
      <c r="D63" s="1" t="s">
        <v>218</v>
      </c>
      <c r="E63" s="1" t="s">
        <v>1567</v>
      </c>
      <c r="F63" s="1" t="s">
        <v>346</v>
      </c>
      <c r="G63" s="1" t="s">
        <v>1088</v>
      </c>
      <c r="H63" s="1" t="s">
        <v>1366</v>
      </c>
      <c r="I63" s="1" t="s">
        <v>1568</v>
      </c>
      <c r="J63" s="1" t="s">
        <v>1368</v>
      </c>
      <c r="K63" s="1" t="s">
        <v>1568</v>
      </c>
      <c r="L63" s="1" t="s">
        <v>1568</v>
      </c>
      <c r="M63" s="1" t="s">
        <v>1369</v>
      </c>
      <c r="N63" s="1" t="s">
        <v>1369</v>
      </c>
      <c r="O63" s="1" t="s">
        <v>1370</v>
      </c>
      <c r="P63" s="1" t="s">
        <v>1371</v>
      </c>
      <c r="Q63" s="1" t="s">
        <v>1372</v>
      </c>
      <c r="R63" s="1" t="s">
        <v>1569</v>
      </c>
      <c r="S63" s="1" t="s">
        <v>75</v>
      </c>
      <c r="T63" s="1" t="s">
        <v>1374</v>
      </c>
      <c r="U63" s="1" t="s">
        <v>1375</v>
      </c>
      <c r="V63" s="1" t="s">
        <v>1380</v>
      </c>
    </row>
    <row r="64" s="1" customFormat="1" spans="1:22">
      <c r="A64" s="1" t="s">
        <v>572</v>
      </c>
      <c r="B64" s="1" t="s">
        <v>106</v>
      </c>
      <c r="C64" s="1" t="s">
        <v>573</v>
      </c>
      <c r="D64" s="1" t="s">
        <v>559</v>
      </c>
      <c r="E64" s="1" t="s">
        <v>1570</v>
      </c>
      <c r="F64" s="1" t="s">
        <v>83</v>
      </c>
      <c r="G64" s="1" t="s">
        <v>489</v>
      </c>
      <c r="H64" s="1" t="s">
        <v>1366</v>
      </c>
      <c r="I64" s="1" t="s">
        <v>1571</v>
      </c>
      <c r="J64" s="1" t="s">
        <v>1368</v>
      </c>
      <c r="K64" s="1" t="s">
        <v>1571</v>
      </c>
      <c r="L64" s="1" t="s">
        <v>1571</v>
      </c>
      <c r="M64" s="1" t="s">
        <v>1369</v>
      </c>
      <c r="N64" s="1" t="s">
        <v>1369</v>
      </c>
      <c r="O64" s="1" t="s">
        <v>1370</v>
      </c>
      <c r="P64" s="1" t="s">
        <v>1371</v>
      </c>
      <c r="Q64" s="1" t="s">
        <v>1372</v>
      </c>
      <c r="R64" s="1" t="s">
        <v>1572</v>
      </c>
      <c r="S64" s="1" t="s">
        <v>75</v>
      </c>
      <c r="T64" s="1" t="s">
        <v>1374</v>
      </c>
      <c r="U64" s="1" t="s">
        <v>1375</v>
      </c>
      <c r="V64" s="1" t="s">
        <v>1396</v>
      </c>
    </row>
    <row r="65" s="1" customFormat="1" spans="1:22">
      <c r="A65" s="1" t="s">
        <v>556</v>
      </c>
      <c r="B65" s="1" t="s">
        <v>106</v>
      </c>
      <c r="C65" s="1" t="s">
        <v>557</v>
      </c>
      <c r="D65" s="1" t="s">
        <v>559</v>
      </c>
      <c r="E65" s="1" t="s">
        <v>1573</v>
      </c>
      <c r="F65" s="1" t="s">
        <v>83</v>
      </c>
      <c r="G65" s="1" t="s">
        <v>489</v>
      </c>
      <c r="H65" s="1" t="s">
        <v>1366</v>
      </c>
      <c r="I65" s="1" t="s">
        <v>1571</v>
      </c>
      <c r="J65" s="1" t="s">
        <v>1368</v>
      </c>
      <c r="K65" s="1" t="s">
        <v>1571</v>
      </c>
      <c r="L65" s="1" t="s">
        <v>1571</v>
      </c>
      <c r="M65" s="1" t="s">
        <v>1369</v>
      </c>
      <c r="N65" s="1" t="s">
        <v>1369</v>
      </c>
      <c r="O65" s="1" t="s">
        <v>1370</v>
      </c>
      <c r="P65" s="1" t="s">
        <v>1371</v>
      </c>
      <c r="Q65" s="1" t="s">
        <v>1372</v>
      </c>
      <c r="R65" s="1" t="s">
        <v>1574</v>
      </c>
      <c r="S65" s="1" t="s">
        <v>75</v>
      </c>
      <c r="T65" s="1" t="s">
        <v>1374</v>
      </c>
      <c r="U65" s="1" t="s">
        <v>1375</v>
      </c>
      <c r="V65" s="1" t="s">
        <v>1396</v>
      </c>
    </row>
    <row r="66" s="1" customFormat="1" spans="1:22">
      <c r="A66" s="1" t="s">
        <v>306</v>
      </c>
      <c r="B66" s="1" t="s">
        <v>106</v>
      </c>
      <c r="C66" s="1" t="s">
        <v>307</v>
      </c>
      <c r="D66" s="1" t="s">
        <v>309</v>
      </c>
      <c r="E66" s="1" t="s">
        <v>1575</v>
      </c>
      <c r="F66" s="1" t="s">
        <v>95</v>
      </c>
      <c r="G66" s="1" t="s">
        <v>83</v>
      </c>
      <c r="H66" s="1" t="s">
        <v>1366</v>
      </c>
      <c r="I66" s="1" t="s">
        <v>1576</v>
      </c>
      <c r="J66" s="1" t="s">
        <v>1368</v>
      </c>
      <c r="K66" s="1" t="s">
        <v>1576</v>
      </c>
      <c r="L66" s="1" t="s">
        <v>1576</v>
      </c>
      <c r="M66" s="1" t="s">
        <v>1369</v>
      </c>
      <c r="N66" s="1" t="s">
        <v>1369</v>
      </c>
      <c r="O66" s="1" t="s">
        <v>1370</v>
      </c>
      <c r="P66" s="1" t="s">
        <v>1371</v>
      </c>
      <c r="Q66" s="1" t="s">
        <v>1372</v>
      </c>
      <c r="R66" s="1" t="s">
        <v>1577</v>
      </c>
      <c r="S66" s="1" t="s">
        <v>75</v>
      </c>
      <c r="T66" s="1" t="s">
        <v>1374</v>
      </c>
      <c r="U66" s="1" t="s">
        <v>1375</v>
      </c>
      <c r="V66" s="1" t="s">
        <v>1380</v>
      </c>
    </row>
    <row r="67" s="1" customFormat="1" spans="1:22">
      <c r="A67" s="1" t="s">
        <v>297</v>
      </c>
      <c r="B67" s="1" t="s">
        <v>106</v>
      </c>
      <c r="C67" s="1" t="s">
        <v>298</v>
      </c>
      <c r="D67" s="1" t="s">
        <v>300</v>
      </c>
      <c r="E67" s="1" t="s">
        <v>1578</v>
      </c>
      <c r="F67" s="1" t="s">
        <v>106</v>
      </c>
      <c r="G67" s="1" t="s">
        <v>83</v>
      </c>
      <c r="H67" s="1" t="s">
        <v>1366</v>
      </c>
      <c r="I67" s="1" t="s">
        <v>1579</v>
      </c>
      <c r="J67" s="1" t="s">
        <v>1368</v>
      </c>
      <c r="K67" s="1" t="s">
        <v>1579</v>
      </c>
      <c r="L67" s="1" t="s">
        <v>1579</v>
      </c>
      <c r="M67" s="1" t="s">
        <v>1369</v>
      </c>
      <c r="N67" s="1" t="s">
        <v>1369</v>
      </c>
      <c r="O67" s="1" t="s">
        <v>1370</v>
      </c>
      <c r="P67" s="1" t="s">
        <v>1371</v>
      </c>
      <c r="Q67" s="1" t="s">
        <v>1372</v>
      </c>
      <c r="R67" s="1" t="s">
        <v>1577</v>
      </c>
      <c r="S67" s="1" t="s">
        <v>75</v>
      </c>
      <c r="T67" s="1" t="s">
        <v>1374</v>
      </c>
      <c r="U67" s="1" t="s">
        <v>1375</v>
      </c>
      <c r="V67" s="1" t="s">
        <v>1380</v>
      </c>
    </row>
    <row r="68" s="1" customFormat="1" spans="1:22">
      <c r="A68" s="1" t="s">
        <v>283</v>
      </c>
      <c r="B68" s="1" t="s">
        <v>106</v>
      </c>
      <c r="C68" s="1" t="s">
        <v>284</v>
      </c>
      <c r="D68" s="1" t="s">
        <v>209</v>
      </c>
      <c r="E68" s="1" t="s">
        <v>1580</v>
      </c>
      <c r="F68" s="1" t="s">
        <v>95</v>
      </c>
      <c r="G68" s="1" t="s">
        <v>83</v>
      </c>
      <c r="H68" s="1" t="s">
        <v>1366</v>
      </c>
      <c r="I68" s="1" t="s">
        <v>1581</v>
      </c>
      <c r="J68" s="1" t="s">
        <v>1368</v>
      </c>
      <c r="K68" s="1" t="s">
        <v>1581</v>
      </c>
      <c r="L68" s="1" t="s">
        <v>1581</v>
      </c>
      <c r="M68" s="1" t="s">
        <v>1369</v>
      </c>
      <c r="N68" s="1" t="s">
        <v>1369</v>
      </c>
      <c r="O68" s="1" t="s">
        <v>1370</v>
      </c>
      <c r="P68" s="1" t="s">
        <v>1371</v>
      </c>
      <c r="Q68" s="1" t="s">
        <v>1372</v>
      </c>
      <c r="R68" s="1" t="s">
        <v>1582</v>
      </c>
      <c r="S68" s="1" t="s">
        <v>75</v>
      </c>
      <c r="T68" s="1" t="s">
        <v>1374</v>
      </c>
      <c r="U68" s="1" t="s">
        <v>1375</v>
      </c>
      <c r="V68" s="1" t="s">
        <v>1380</v>
      </c>
    </row>
    <row r="69" s="1" customFormat="1" spans="1:22">
      <c r="A69" s="1" t="s">
        <v>289</v>
      </c>
      <c r="B69" s="1" t="s">
        <v>106</v>
      </c>
      <c r="C69" s="1" t="s">
        <v>290</v>
      </c>
      <c r="D69" s="1" t="s">
        <v>292</v>
      </c>
      <c r="E69" s="1" t="s">
        <v>1583</v>
      </c>
      <c r="F69" s="1" t="s">
        <v>106</v>
      </c>
      <c r="G69" s="1" t="s">
        <v>83</v>
      </c>
      <c r="H69" s="1" t="s">
        <v>1366</v>
      </c>
      <c r="I69" s="1" t="s">
        <v>1584</v>
      </c>
      <c r="J69" s="1" t="s">
        <v>1368</v>
      </c>
      <c r="K69" s="1" t="s">
        <v>1584</v>
      </c>
      <c r="L69" s="1" t="s">
        <v>1584</v>
      </c>
      <c r="M69" s="1" t="s">
        <v>1369</v>
      </c>
      <c r="N69" s="1" t="s">
        <v>1369</v>
      </c>
      <c r="O69" s="1" t="s">
        <v>1370</v>
      </c>
      <c r="P69" s="1" t="s">
        <v>1371</v>
      </c>
      <c r="Q69" s="1" t="s">
        <v>1372</v>
      </c>
      <c r="R69" s="1" t="s">
        <v>1585</v>
      </c>
      <c r="S69" s="1" t="s">
        <v>75</v>
      </c>
      <c r="T69" s="1" t="s">
        <v>1374</v>
      </c>
      <c r="U69" s="1" t="s">
        <v>1375</v>
      </c>
      <c r="V69" s="1" t="s">
        <v>1380</v>
      </c>
    </row>
    <row r="70" s="1" customFormat="1" spans="1:22">
      <c r="A70" s="1" t="s">
        <v>215</v>
      </c>
      <c r="B70" s="1" t="s">
        <v>106</v>
      </c>
      <c r="C70" s="1" t="s">
        <v>216</v>
      </c>
      <c r="D70" s="1" t="s">
        <v>218</v>
      </c>
      <c r="E70" s="1" t="s">
        <v>1586</v>
      </c>
      <c r="F70" s="1" t="s">
        <v>95</v>
      </c>
      <c r="G70" s="1" t="s">
        <v>83</v>
      </c>
      <c r="H70" s="1" t="s">
        <v>1366</v>
      </c>
      <c r="I70" s="1" t="s">
        <v>1587</v>
      </c>
      <c r="J70" s="1" t="s">
        <v>1368</v>
      </c>
      <c r="K70" s="1" t="s">
        <v>1587</v>
      </c>
      <c r="L70" s="1" t="s">
        <v>1587</v>
      </c>
      <c r="M70" s="1" t="s">
        <v>1369</v>
      </c>
      <c r="N70" s="1" t="s">
        <v>1369</v>
      </c>
      <c r="O70" s="1" t="s">
        <v>1370</v>
      </c>
      <c r="P70" s="1" t="s">
        <v>1371</v>
      </c>
      <c r="Q70" s="1" t="s">
        <v>1372</v>
      </c>
      <c r="R70" s="1" t="s">
        <v>1588</v>
      </c>
      <c r="S70" s="1" t="s">
        <v>75</v>
      </c>
      <c r="T70" s="1" t="s">
        <v>1374</v>
      </c>
      <c r="U70" s="1" t="s">
        <v>1375</v>
      </c>
      <c r="V70" s="1" t="s">
        <v>1380</v>
      </c>
    </row>
    <row r="71" s="1" customFormat="1" spans="1:22">
      <c r="A71" s="1" t="s">
        <v>1144</v>
      </c>
      <c r="B71" s="1" t="s">
        <v>106</v>
      </c>
      <c r="C71" s="1" t="s">
        <v>1145</v>
      </c>
      <c r="D71" s="1" t="s">
        <v>1147</v>
      </c>
      <c r="E71" s="1" t="s">
        <v>1589</v>
      </c>
      <c r="F71" s="1" t="s">
        <v>346</v>
      </c>
      <c r="G71" s="1" t="s">
        <v>1088</v>
      </c>
      <c r="H71" s="1" t="s">
        <v>1366</v>
      </c>
      <c r="I71" s="1" t="s">
        <v>1590</v>
      </c>
      <c r="J71" s="1" t="s">
        <v>1368</v>
      </c>
      <c r="K71" s="1" t="s">
        <v>1590</v>
      </c>
      <c r="L71" s="1" t="s">
        <v>1590</v>
      </c>
      <c r="M71" s="1" t="s">
        <v>1369</v>
      </c>
      <c r="N71" s="1" t="s">
        <v>1369</v>
      </c>
      <c r="O71" s="1" t="s">
        <v>1370</v>
      </c>
      <c r="P71" s="1" t="s">
        <v>1371</v>
      </c>
      <c r="Q71" s="1" t="s">
        <v>1372</v>
      </c>
      <c r="R71" s="1" t="s">
        <v>1591</v>
      </c>
      <c r="S71" s="1" t="s">
        <v>75</v>
      </c>
      <c r="T71" s="1" t="s">
        <v>1374</v>
      </c>
      <c r="U71" s="1" t="s">
        <v>1375</v>
      </c>
      <c r="V71" s="1" t="s">
        <v>1380</v>
      </c>
    </row>
    <row r="72" s="1" customFormat="1" spans="1:22">
      <c r="A72" s="1" t="s">
        <v>402</v>
      </c>
      <c r="B72" s="1" t="s">
        <v>106</v>
      </c>
      <c r="C72" s="1" t="s">
        <v>403</v>
      </c>
      <c r="D72" s="1" t="s">
        <v>161</v>
      </c>
      <c r="E72" s="1" t="s">
        <v>1592</v>
      </c>
      <c r="F72" s="1" t="s">
        <v>83</v>
      </c>
      <c r="G72" s="1" t="s">
        <v>346</v>
      </c>
      <c r="H72" s="1" t="s">
        <v>1366</v>
      </c>
      <c r="I72" s="1" t="s">
        <v>1593</v>
      </c>
      <c r="J72" s="1" t="s">
        <v>1368</v>
      </c>
      <c r="K72" s="1" t="s">
        <v>1593</v>
      </c>
      <c r="L72" s="1" t="s">
        <v>1593</v>
      </c>
      <c r="M72" s="1" t="s">
        <v>1369</v>
      </c>
      <c r="N72" s="1" t="s">
        <v>1369</v>
      </c>
      <c r="O72" s="1" t="s">
        <v>1370</v>
      </c>
      <c r="P72" s="1" t="s">
        <v>1371</v>
      </c>
      <c r="Q72" s="1" t="s">
        <v>1372</v>
      </c>
      <c r="R72" s="1" t="s">
        <v>1594</v>
      </c>
      <c r="S72" s="1" t="s">
        <v>75</v>
      </c>
      <c r="T72" s="1" t="s">
        <v>1374</v>
      </c>
      <c r="U72" s="1" t="s">
        <v>1375</v>
      </c>
      <c r="V72" s="1" t="s">
        <v>1380</v>
      </c>
    </row>
    <row r="73" s="1" customFormat="1" spans="1:22">
      <c r="A73" s="1" t="s">
        <v>1133</v>
      </c>
      <c r="B73" s="1" t="s">
        <v>82</v>
      </c>
      <c r="C73" s="1" t="s">
        <v>1134</v>
      </c>
      <c r="D73" s="1" t="s">
        <v>1508</v>
      </c>
      <c r="E73" s="1" t="s">
        <v>1595</v>
      </c>
      <c r="F73" s="1" t="s">
        <v>660</v>
      </c>
      <c r="G73" s="1" t="s">
        <v>1088</v>
      </c>
      <c r="H73" s="1" t="s">
        <v>1366</v>
      </c>
      <c r="I73" s="1" t="s">
        <v>1596</v>
      </c>
      <c r="J73" s="1" t="s">
        <v>1368</v>
      </c>
      <c r="K73" s="1" t="s">
        <v>1596</v>
      </c>
      <c r="L73" s="1" t="s">
        <v>1596</v>
      </c>
      <c r="M73" s="1" t="s">
        <v>1369</v>
      </c>
      <c r="N73" s="1" t="s">
        <v>1369</v>
      </c>
      <c r="O73" s="1" t="s">
        <v>1370</v>
      </c>
      <c r="P73" s="1" t="s">
        <v>1371</v>
      </c>
      <c r="Q73" s="1" t="s">
        <v>1372</v>
      </c>
      <c r="R73" s="1" t="s">
        <v>1597</v>
      </c>
      <c r="S73" s="1" t="s">
        <v>75</v>
      </c>
      <c r="T73" s="1" t="s">
        <v>1374</v>
      </c>
      <c r="U73" s="1" t="s">
        <v>1375</v>
      </c>
      <c r="V73" s="1" t="s">
        <v>1380</v>
      </c>
    </row>
    <row r="74" s="1" customFormat="1" spans="1:22">
      <c r="A74" s="1" t="s">
        <v>966</v>
      </c>
      <c r="B74" s="1" t="s">
        <v>82</v>
      </c>
      <c r="C74" s="1" t="s">
        <v>967</v>
      </c>
      <c r="D74" s="1" t="s">
        <v>969</v>
      </c>
      <c r="E74" s="1" t="s">
        <v>1598</v>
      </c>
      <c r="F74" s="1" t="s">
        <v>660</v>
      </c>
      <c r="G74" s="1" t="s">
        <v>915</v>
      </c>
      <c r="H74" s="1" t="s">
        <v>1366</v>
      </c>
      <c r="I74" s="1" t="s">
        <v>1599</v>
      </c>
      <c r="J74" s="1" t="s">
        <v>1368</v>
      </c>
      <c r="K74" s="1" t="s">
        <v>1599</v>
      </c>
      <c r="L74" s="1" t="s">
        <v>1599</v>
      </c>
      <c r="M74" s="1" t="s">
        <v>1369</v>
      </c>
      <c r="N74" s="1" t="s">
        <v>1369</v>
      </c>
      <c r="O74" s="1" t="s">
        <v>1370</v>
      </c>
      <c r="P74" s="1" t="s">
        <v>1371</v>
      </c>
      <c r="Q74" s="1" t="s">
        <v>1372</v>
      </c>
      <c r="R74" s="1" t="s">
        <v>1600</v>
      </c>
      <c r="S74" s="1" t="s">
        <v>75</v>
      </c>
      <c r="T74" s="1" t="s">
        <v>1374</v>
      </c>
      <c r="U74" s="1" t="s">
        <v>1375</v>
      </c>
      <c r="V74" s="1" t="s">
        <v>1380</v>
      </c>
    </row>
    <row r="75" s="1" customFormat="1" spans="1:22">
      <c r="A75" s="1" t="s">
        <v>206</v>
      </c>
      <c r="B75" s="1" t="s">
        <v>82</v>
      </c>
      <c r="C75" s="1" t="s">
        <v>207</v>
      </c>
      <c r="D75" s="1" t="s">
        <v>209</v>
      </c>
      <c r="E75" s="1" t="s">
        <v>1601</v>
      </c>
      <c r="F75" s="1" t="s">
        <v>117</v>
      </c>
      <c r="G75" s="1" t="s">
        <v>83</v>
      </c>
      <c r="H75" s="1" t="s">
        <v>1366</v>
      </c>
      <c r="I75" s="1" t="s">
        <v>1602</v>
      </c>
      <c r="J75" s="1" t="s">
        <v>1368</v>
      </c>
      <c r="K75" s="1" t="s">
        <v>1602</v>
      </c>
      <c r="L75" s="1" t="s">
        <v>1602</v>
      </c>
      <c r="M75" s="1" t="s">
        <v>1369</v>
      </c>
      <c r="N75" s="1" t="s">
        <v>1369</v>
      </c>
      <c r="O75" s="1" t="s">
        <v>1370</v>
      </c>
      <c r="P75" s="1" t="s">
        <v>1371</v>
      </c>
      <c r="Q75" s="1" t="s">
        <v>1372</v>
      </c>
      <c r="R75" s="1" t="s">
        <v>1603</v>
      </c>
      <c r="S75" s="1" t="s">
        <v>75</v>
      </c>
      <c r="T75" s="1" t="s">
        <v>1374</v>
      </c>
      <c r="U75" s="1" t="s">
        <v>1375</v>
      </c>
      <c r="V75" s="1" t="s">
        <v>1380</v>
      </c>
    </row>
    <row r="76" s="1" customFormat="1" spans="1:22">
      <c r="A76" s="1" t="s">
        <v>551</v>
      </c>
      <c r="B76" s="1" t="s">
        <v>82</v>
      </c>
      <c r="C76" s="1" t="s">
        <v>552</v>
      </c>
      <c r="D76" s="1" t="s">
        <v>236</v>
      </c>
      <c r="E76" s="1" t="s">
        <v>1604</v>
      </c>
      <c r="F76" s="1" t="s">
        <v>83</v>
      </c>
      <c r="G76" s="1" t="s">
        <v>489</v>
      </c>
      <c r="H76" s="1" t="s">
        <v>1366</v>
      </c>
      <c r="I76" s="1" t="s">
        <v>1605</v>
      </c>
      <c r="J76" s="1" t="s">
        <v>1368</v>
      </c>
      <c r="K76" s="1" t="s">
        <v>1605</v>
      </c>
      <c r="L76" s="1" t="s">
        <v>1605</v>
      </c>
      <c r="M76" s="1" t="s">
        <v>1369</v>
      </c>
      <c r="N76" s="1" t="s">
        <v>1369</v>
      </c>
      <c r="O76" s="1" t="s">
        <v>1370</v>
      </c>
      <c r="P76" s="1" t="s">
        <v>1371</v>
      </c>
      <c r="Q76" s="1" t="s">
        <v>1372</v>
      </c>
      <c r="R76" s="1" t="s">
        <v>1606</v>
      </c>
      <c r="S76" s="1" t="s">
        <v>75</v>
      </c>
      <c r="T76" s="1" t="s">
        <v>1374</v>
      </c>
      <c r="U76" s="1" t="s">
        <v>1395</v>
      </c>
      <c r="V76" s="1" t="s">
        <v>1396</v>
      </c>
    </row>
    <row r="77" s="1" customFormat="1" spans="1:22">
      <c r="A77" s="1" t="s">
        <v>974</v>
      </c>
      <c r="B77" s="1" t="s">
        <v>82</v>
      </c>
      <c r="C77" s="1" t="s">
        <v>975</v>
      </c>
      <c r="D77" s="1" t="s">
        <v>1508</v>
      </c>
      <c r="E77" s="1" t="s">
        <v>1607</v>
      </c>
      <c r="F77" s="1" t="s">
        <v>346</v>
      </c>
      <c r="G77" s="1" t="s">
        <v>915</v>
      </c>
      <c r="H77" s="1" t="s">
        <v>1366</v>
      </c>
      <c r="I77" s="1" t="s">
        <v>1608</v>
      </c>
      <c r="J77" s="1" t="s">
        <v>1368</v>
      </c>
      <c r="K77" s="1" t="s">
        <v>1608</v>
      </c>
      <c r="L77" s="1" t="s">
        <v>1608</v>
      </c>
      <c r="M77" s="1" t="s">
        <v>1369</v>
      </c>
      <c r="N77" s="1" t="s">
        <v>1369</v>
      </c>
      <c r="O77" s="1" t="s">
        <v>1370</v>
      </c>
      <c r="P77" s="1" t="s">
        <v>1371</v>
      </c>
      <c r="Q77" s="1" t="s">
        <v>1372</v>
      </c>
      <c r="R77" s="1" t="s">
        <v>1609</v>
      </c>
      <c r="S77" s="1" t="s">
        <v>75</v>
      </c>
      <c r="T77" s="1" t="s">
        <v>1374</v>
      </c>
      <c r="U77" s="1" t="s">
        <v>1375</v>
      </c>
      <c r="V77" s="1" t="s">
        <v>1380</v>
      </c>
    </row>
    <row r="78" s="1" customFormat="1" spans="1:22">
      <c r="A78" s="1" t="s">
        <v>242</v>
      </c>
      <c r="B78" s="1" t="s">
        <v>82</v>
      </c>
      <c r="C78" s="1" t="s">
        <v>243</v>
      </c>
      <c r="D78" s="1" t="s">
        <v>236</v>
      </c>
      <c r="E78" s="1" t="s">
        <v>1537</v>
      </c>
      <c r="F78" s="1" t="s">
        <v>95</v>
      </c>
      <c r="G78" s="1" t="s">
        <v>83</v>
      </c>
      <c r="H78" s="1" t="s">
        <v>1366</v>
      </c>
      <c r="I78" s="1" t="s">
        <v>1605</v>
      </c>
      <c r="J78" s="1" t="s">
        <v>1368</v>
      </c>
      <c r="K78" s="1" t="s">
        <v>1605</v>
      </c>
      <c r="L78" s="1" t="s">
        <v>1605</v>
      </c>
      <c r="M78" s="1" t="s">
        <v>1369</v>
      </c>
      <c r="N78" s="1" t="s">
        <v>1369</v>
      </c>
      <c r="O78" s="1" t="s">
        <v>1370</v>
      </c>
      <c r="P78" s="1" t="s">
        <v>1371</v>
      </c>
      <c r="Q78" s="1" t="s">
        <v>1372</v>
      </c>
      <c r="R78" s="1" t="s">
        <v>1610</v>
      </c>
      <c r="S78" s="1" t="s">
        <v>75</v>
      </c>
      <c r="T78" s="1" t="s">
        <v>1374</v>
      </c>
      <c r="U78" s="1" t="s">
        <v>1395</v>
      </c>
      <c r="V78" s="1" t="s">
        <v>1396</v>
      </c>
    </row>
    <row r="79" s="1" customFormat="1" spans="1:22">
      <c r="A79" s="1" t="s">
        <v>436</v>
      </c>
      <c r="B79" s="1" t="s">
        <v>82</v>
      </c>
      <c r="C79" s="1" t="s">
        <v>437</v>
      </c>
      <c r="D79" s="1" t="s">
        <v>125</v>
      </c>
      <c r="E79" s="1" t="s">
        <v>1611</v>
      </c>
      <c r="F79" s="1" t="s">
        <v>117</v>
      </c>
      <c r="G79" s="1" t="s">
        <v>346</v>
      </c>
      <c r="H79" s="1" t="s">
        <v>1366</v>
      </c>
      <c r="I79" s="1" t="s">
        <v>1612</v>
      </c>
      <c r="J79" s="1" t="s">
        <v>1368</v>
      </c>
      <c r="K79" s="1" t="s">
        <v>1612</v>
      </c>
      <c r="L79" s="1" t="s">
        <v>1612</v>
      </c>
      <c r="M79" s="1" t="s">
        <v>1369</v>
      </c>
      <c r="N79" s="1" t="s">
        <v>1369</v>
      </c>
      <c r="O79" s="1" t="s">
        <v>1370</v>
      </c>
      <c r="P79" s="1" t="s">
        <v>1371</v>
      </c>
      <c r="Q79" s="1" t="s">
        <v>1372</v>
      </c>
      <c r="R79" s="1" t="s">
        <v>1613</v>
      </c>
      <c r="S79" s="1" t="s">
        <v>75</v>
      </c>
      <c r="T79" s="1" t="s">
        <v>1374</v>
      </c>
      <c r="U79" s="1" t="s">
        <v>1395</v>
      </c>
      <c r="V79" s="1" t="s">
        <v>1380</v>
      </c>
    </row>
    <row r="80" s="1" customFormat="1" spans="1:22">
      <c r="A80" s="1" t="s">
        <v>844</v>
      </c>
      <c r="B80" s="1" t="s">
        <v>82</v>
      </c>
      <c r="C80" s="1" t="s">
        <v>845</v>
      </c>
      <c r="D80" s="1" t="s">
        <v>125</v>
      </c>
      <c r="E80" s="1" t="s">
        <v>1614</v>
      </c>
      <c r="F80" s="1" t="s">
        <v>83</v>
      </c>
      <c r="G80" s="1" t="s">
        <v>757</v>
      </c>
      <c r="H80" s="1" t="s">
        <v>1366</v>
      </c>
      <c r="I80" s="1" t="s">
        <v>1612</v>
      </c>
      <c r="J80" s="1" t="s">
        <v>1368</v>
      </c>
      <c r="K80" s="1" t="s">
        <v>1612</v>
      </c>
      <c r="L80" s="1" t="s">
        <v>1612</v>
      </c>
      <c r="M80" s="1" t="s">
        <v>1369</v>
      </c>
      <c r="N80" s="1" t="s">
        <v>1369</v>
      </c>
      <c r="O80" s="1" t="s">
        <v>1370</v>
      </c>
      <c r="P80" s="1" t="s">
        <v>1371</v>
      </c>
      <c r="Q80" s="1" t="s">
        <v>1372</v>
      </c>
      <c r="R80" s="1" t="s">
        <v>1615</v>
      </c>
      <c r="S80" s="1" t="s">
        <v>75</v>
      </c>
      <c r="T80" s="1" t="s">
        <v>1374</v>
      </c>
      <c r="U80" s="1" t="s">
        <v>1395</v>
      </c>
      <c r="V80" s="1" t="s">
        <v>1380</v>
      </c>
    </row>
    <row r="81" s="1" customFormat="1" spans="1:22">
      <c r="A81" s="1" t="s">
        <v>834</v>
      </c>
      <c r="B81" s="1" t="s">
        <v>173</v>
      </c>
      <c r="C81" s="1" t="s">
        <v>835</v>
      </c>
      <c r="D81" s="1" t="s">
        <v>370</v>
      </c>
      <c r="E81" s="1" t="s">
        <v>1616</v>
      </c>
      <c r="F81" s="1" t="s">
        <v>660</v>
      </c>
      <c r="G81" s="1" t="s">
        <v>757</v>
      </c>
      <c r="H81" s="1" t="s">
        <v>1366</v>
      </c>
      <c r="I81" s="1" t="s">
        <v>1617</v>
      </c>
      <c r="J81" s="1" t="s">
        <v>1368</v>
      </c>
      <c r="K81" s="1" t="s">
        <v>1617</v>
      </c>
      <c r="L81" s="1" t="s">
        <v>1617</v>
      </c>
      <c r="M81" s="1" t="s">
        <v>1369</v>
      </c>
      <c r="N81" s="1" t="s">
        <v>1369</v>
      </c>
      <c r="O81" s="1" t="s">
        <v>1370</v>
      </c>
      <c r="P81" s="1" t="s">
        <v>1371</v>
      </c>
      <c r="Q81" s="1" t="s">
        <v>1372</v>
      </c>
      <c r="R81" s="1" t="s">
        <v>1618</v>
      </c>
      <c r="S81" s="1" t="s">
        <v>75</v>
      </c>
      <c r="T81" s="1" t="s">
        <v>1374</v>
      </c>
      <c r="U81" s="1" t="s">
        <v>1375</v>
      </c>
      <c r="V81" s="1" t="s">
        <v>1380</v>
      </c>
    </row>
    <row r="82" s="1" customFormat="1" spans="1:22">
      <c r="A82" s="1" t="s">
        <v>808</v>
      </c>
      <c r="B82" s="1" t="s">
        <v>173</v>
      </c>
      <c r="C82" s="1" t="s">
        <v>809</v>
      </c>
      <c r="D82" s="1" t="s">
        <v>370</v>
      </c>
      <c r="E82" s="1" t="s">
        <v>1619</v>
      </c>
      <c r="F82" s="1" t="s">
        <v>117</v>
      </c>
      <c r="G82" s="1" t="s">
        <v>757</v>
      </c>
      <c r="H82" s="1" t="s">
        <v>1366</v>
      </c>
      <c r="I82" s="1" t="s">
        <v>1620</v>
      </c>
      <c r="J82" s="1" t="s">
        <v>1368</v>
      </c>
      <c r="K82" s="1" t="s">
        <v>1620</v>
      </c>
      <c r="L82" s="1" t="s">
        <v>1620</v>
      </c>
      <c r="M82" s="1" t="s">
        <v>1369</v>
      </c>
      <c r="N82" s="1" t="s">
        <v>1369</v>
      </c>
      <c r="O82" s="1" t="s">
        <v>1370</v>
      </c>
      <c r="P82" s="1" t="s">
        <v>1371</v>
      </c>
      <c r="Q82" s="1" t="s">
        <v>1372</v>
      </c>
      <c r="R82" s="1" t="s">
        <v>1621</v>
      </c>
      <c r="S82" s="1" t="s">
        <v>75</v>
      </c>
      <c r="T82" s="1" t="s">
        <v>1374</v>
      </c>
      <c r="U82" s="1" t="s">
        <v>1375</v>
      </c>
      <c r="V82" s="1" t="s">
        <v>1380</v>
      </c>
    </row>
    <row r="83" s="1" customFormat="1" spans="1:22">
      <c r="A83" s="1" t="s">
        <v>197</v>
      </c>
      <c r="B83" s="1" t="s">
        <v>173</v>
      </c>
      <c r="C83" s="1" t="s">
        <v>198</v>
      </c>
      <c r="D83" s="1" t="s">
        <v>1508</v>
      </c>
      <c r="E83" s="1" t="s">
        <v>1622</v>
      </c>
      <c r="F83" s="1" t="s">
        <v>117</v>
      </c>
      <c r="G83" s="1" t="s">
        <v>83</v>
      </c>
      <c r="H83" s="1" t="s">
        <v>1366</v>
      </c>
      <c r="I83" s="1" t="s">
        <v>1623</v>
      </c>
      <c r="J83" s="1" t="s">
        <v>1368</v>
      </c>
      <c r="K83" s="1" t="s">
        <v>1623</v>
      </c>
      <c r="L83" s="1" t="s">
        <v>1623</v>
      </c>
      <c r="M83" s="1" t="s">
        <v>1369</v>
      </c>
      <c r="N83" s="1" t="s">
        <v>1369</v>
      </c>
      <c r="O83" s="1" t="s">
        <v>1370</v>
      </c>
      <c r="P83" s="1" t="s">
        <v>1371</v>
      </c>
      <c r="Q83" s="1" t="s">
        <v>1372</v>
      </c>
      <c r="R83" s="1" t="s">
        <v>1624</v>
      </c>
      <c r="S83" s="1" t="s">
        <v>75</v>
      </c>
      <c r="T83" s="1" t="s">
        <v>1374</v>
      </c>
      <c r="U83" s="1" t="s">
        <v>1375</v>
      </c>
      <c r="V83" s="1" t="s">
        <v>1380</v>
      </c>
    </row>
    <row r="84" s="1" customFormat="1" spans="1:22">
      <c r="A84" s="1" t="s">
        <v>430</v>
      </c>
      <c r="B84" s="1" t="s">
        <v>173</v>
      </c>
      <c r="C84" s="1" t="s">
        <v>431</v>
      </c>
      <c r="D84" s="1" t="s">
        <v>370</v>
      </c>
      <c r="E84" s="1" t="s">
        <v>1625</v>
      </c>
      <c r="F84" s="1" t="s">
        <v>117</v>
      </c>
      <c r="G84" s="1" t="s">
        <v>346</v>
      </c>
      <c r="H84" s="1" t="s">
        <v>1366</v>
      </c>
      <c r="I84" s="1" t="s">
        <v>1617</v>
      </c>
      <c r="J84" s="1" t="s">
        <v>1368</v>
      </c>
      <c r="K84" s="1" t="s">
        <v>1617</v>
      </c>
      <c r="L84" s="1" t="s">
        <v>1617</v>
      </c>
      <c r="M84" s="1" t="s">
        <v>1369</v>
      </c>
      <c r="N84" s="1" t="s">
        <v>1369</v>
      </c>
      <c r="O84" s="1" t="s">
        <v>1370</v>
      </c>
      <c r="P84" s="1" t="s">
        <v>1371</v>
      </c>
      <c r="Q84" s="1" t="s">
        <v>1372</v>
      </c>
      <c r="R84" s="1" t="s">
        <v>1626</v>
      </c>
      <c r="S84" s="1" t="s">
        <v>75</v>
      </c>
      <c r="T84" s="1" t="s">
        <v>1374</v>
      </c>
      <c r="U84" s="1" t="s">
        <v>1375</v>
      </c>
      <c r="V84" s="1" t="s">
        <v>1380</v>
      </c>
    </row>
    <row r="85" s="1" customFormat="1" spans="1:22">
      <c r="A85" s="1" t="s">
        <v>697</v>
      </c>
      <c r="B85" s="1" t="s">
        <v>173</v>
      </c>
      <c r="C85" s="1" t="s">
        <v>698</v>
      </c>
      <c r="D85" s="1" t="s">
        <v>1508</v>
      </c>
      <c r="E85" s="1" t="s">
        <v>1627</v>
      </c>
      <c r="F85" s="1" t="s">
        <v>346</v>
      </c>
      <c r="G85" s="1" t="s">
        <v>660</v>
      </c>
      <c r="H85" s="1" t="s">
        <v>1366</v>
      </c>
      <c r="I85" s="1" t="s">
        <v>1628</v>
      </c>
      <c r="J85" s="1" t="s">
        <v>1368</v>
      </c>
      <c r="K85" s="1" t="s">
        <v>1628</v>
      </c>
      <c r="L85" s="1" t="s">
        <v>1628</v>
      </c>
      <c r="M85" s="1" t="s">
        <v>1369</v>
      </c>
      <c r="N85" s="1" t="s">
        <v>1369</v>
      </c>
      <c r="O85" s="1" t="s">
        <v>1370</v>
      </c>
      <c r="P85" s="1" t="s">
        <v>1371</v>
      </c>
      <c r="Q85" s="1" t="s">
        <v>1372</v>
      </c>
      <c r="R85" s="1" t="s">
        <v>1629</v>
      </c>
      <c r="S85" s="1" t="s">
        <v>75</v>
      </c>
      <c r="T85" s="1" t="s">
        <v>1374</v>
      </c>
      <c r="U85" s="1" t="s">
        <v>1375</v>
      </c>
      <c r="V85" s="1" t="s">
        <v>1380</v>
      </c>
    </row>
    <row r="86" s="1" customFormat="1" spans="1:22">
      <c r="A86" s="1" t="s">
        <v>233</v>
      </c>
      <c r="B86" s="1" t="s">
        <v>173</v>
      </c>
      <c r="C86" s="1" t="s">
        <v>234</v>
      </c>
      <c r="D86" s="1" t="s">
        <v>236</v>
      </c>
      <c r="E86" s="1" t="s">
        <v>1630</v>
      </c>
      <c r="F86" s="1" t="s">
        <v>95</v>
      </c>
      <c r="G86" s="1" t="s">
        <v>83</v>
      </c>
      <c r="H86" s="1" t="s">
        <v>1366</v>
      </c>
      <c r="I86" s="1" t="s">
        <v>1631</v>
      </c>
      <c r="J86" s="1" t="s">
        <v>1368</v>
      </c>
      <c r="K86" s="1" t="s">
        <v>1631</v>
      </c>
      <c r="L86" s="1" t="s">
        <v>1631</v>
      </c>
      <c r="M86" s="1" t="s">
        <v>1369</v>
      </c>
      <c r="N86" s="1" t="s">
        <v>1369</v>
      </c>
      <c r="O86" s="1" t="s">
        <v>1370</v>
      </c>
      <c r="P86" s="1" t="s">
        <v>1371</v>
      </c>
      <c r="Q86" s="1" t="s">
        <v>1372</v>
      </c>
      <c r="R86" s="1" t="s">
        <v>1632</v>
      </c>
      <c r="S86" s="1" t="s">
        <v>75</v>
      </c>
      <c r="T86" s="1" t="s">
        <v>1374</v>
      </c>
      <c r="U86" s="1" t="s">
        <v>1395</v>
      </c>
      <c r="V86" s="1" t="s">
        <v>1396</v>
      </c>
    </row>
    <row r="87" s="1" customFormat="1" spans="1:22">
      <c r="A87" s="1" t="s">
        <v>796</v>
      </c>
      <c r="B87" s="1" t="s">
        <v>173</v>
      </c>
      <c r="C87" s="1" t="s">
        <v>797</v>
      </c>
      <c r="D87" s="1" t="s">
        <v>799</v>
      </c>
      <c r="E87" s="1" t="s">
        <v>1633</v>
      </c>
      <c r="F87" s="1" t="s">
        <v>83</v>
      </c>
      <c r="G87" s="1" t="s">
        <v>757</v>
      </c>
      <c r="H87" s="1" t="s">
        <v>1366</v>
      </c>
      <c r="I87" s="1" t="s">
        <v>1634</v>
      </c>
      <c r="J87" s="1" t="s">
        <v>1368</v>
      </c>
      <c r="K87" s="1" t="s">
        <v>1634</v>
      </c>
      <c r="L87" s="1" t="s">
        <v>1634</v>
      </c>
      <c r="M87" s="1" t="s">
        <v>1369</v>
      </c>
      <c r="N87" s="1" t="s">
        <v>1369</v>
      </c>
      <c r="O87" s="1" t="s">
        <v>1370</v>
      </c>
      <c r="P87" s="1" t="s">
        <v>1371</v>
      </c>
      <c r="Q87" s="1" t="s">
        <v>1372</v>
      </c>
      <c r="R87" s="1" t="s">
        <v>1635</v>
      </c>
      <c r="S87" s="1" t="s">
        <v>75</v>
      </c>
      <c r="T87" s="1" t="s">
        <v>1374</v>
      </c>
      <c r="U87" s="1" t="s">
        <v>1375</v>
      </c>
      <c r="V87" s="1" t="s">
        <v>1380</v>
      </c>
    </row>
    <row r="88" s="1" customFormat="1" spans="1:22">
      <c r="A88" s="1" t="s">
        <v>168</v>
      </c>
      <c r="B88" s="1" t="s">
        <v>173</v>
      </c>
      <c r="C88" s="1" t="s">
        <v>169</v>
      </c>
      <c r="D88" s="1" t="s">
        <v>171</v>
      </c>
      <c r="E88" s="1" t="s">
        <v>1636</v>
      </c>
      <c r="F88" s="1" t="s">
        <v>106</v>
      </c>
      <c r="G88" s="1" t="s">
        <v>83</v>
      </c>
      <c r="H88" s="1" t="s">
        <v>1366</v>
      </c>
      <c r="I88" s="1" t="s">
        <v>1637</v>
      </c>
      <c r="J88" s="1" t="s">
        <v>1368</v>
      </c>
      <c r="K88" s="1" t="s">
        <v>1637</v>
      </c>
      <c r="L88" s="1" t="s">
        <v>1637</v>
      </c>
      <c r="M88" s="1" t="s">
        <v>1369</v>
      </c>
      <c r="N88" s="1" t="s">
        <v>1369</v>
      </c>
      <c r="O88" s="1" t="s">
        <v>1370</v>
      </c>
      <c r="P88" s="1" t="s">
        <v>1371</v>
      </c>
      <c r="Q88" s="1" t="s">
        <v>1372</v>
      </c>
      <c r="R88" s="1" t="s">
        <v>1638</v>
      </c>
      <c r="S88" s="1" t="s">
        <v>75</v>
      </c>
      <c r="T88" s="1" t="s">
        <v>1374</v>
      </c>
      <c r="U88" s="1" t="s">
        <v>1375</v>
      </c>
      <c r="V88" s="1" t="s">
        <v>1380</v>
      </c>
    </row>
    <row r="89" s="1" customFormat="1" spans="1:22">
      <c r="A89" s="1" t="s">
        <v>187</v>
      </c>
      <c r="B89" s="1" t="s">
        <v>173</v>
      </c>
      <c r="C89" s="1" t="s">
        <v>188</v>
      </c>
      <c r="D89" s="1" t="s">
        <v>125</v>
      </c>
      <c r="E89" s="1" t="s">
        <v>1639</v>
      </c>
      <c r="F89" s="1" t="s">
        <v>95</v>
      </c>
      <c r="G89" s="1" t="s">
        <v>83</v>
      </c>
      <c r="H89" s="1" t="s">
        <v>1366</v>
      </c>
      <c r="I89" s="1" t="s">
        <v>1640</v>
      </c>
      <c r="J89" s="1" t="s">
        <v>1368</v>
      </c>
      <c r="K89" s="1" t="s">
        <v>1640</v>
      </c>
      <c r="L89" s="1" t="s">
        <v>1640</v>
      </c>
      <c r="M89" s="1" t="s">
        <v>1369</v>
      </c>
      <c r="N89" s="1" t="s">
        <v>1369</v>
      </c>
      <c r="O89" s="1" t="s">
        <v>1370</v>
      </c>
      <c r="P89" s="1" t="s">
        <v>1371</v>
      </c>
      <c r="Q89" s="1" t="s">
        <v>1372</v>
      </c>
      <c r="R89" s="1" t="s">
        <v>1641</v>
      </c>
      <c r="S89" s="1" t="s">
        <v>75</v>
      </c>
      <c r="T89" s="1" t="s">
        <v>1374</v>
      </c>
      <c r="U89" s="1" t="s">
        <v>1395</v>
      </c>
      <c r="V89" s="1" t="s">
        <v>1380</v>
      </c>
    </row>
    <row r="90" s="1" customFormat="1" spans="1:22">
      <c r="A90" s="1" t="s">
        <v>194</v>
      </c>
      <c r="B90" s="1" t="s">
        <v>173</v>
      </c>
      <c r="C90" s="1" t="s">
        <v>195</v>
      </c>
      <c r="D90" s="1" t="s">
        <v>125</v>
      </c>
      <c r="E90" s="1" t="s">
        <v>1642</v>
      </c>
      <c r="F90" s="1" t="s">
        <v>95</v>
      </c>
      <c r="G90" s="1" t="s">
        <v>83</v>
      </c>
      <c r="H90" s="1" t="s">
        <v>1366</v>
      </c>
      <c r="I90" s="1" t="s">
        <v>1640</v>
      </c>
      <c r="J90" s="1" t="s">
        <v>1368</v>
      </c>
      <c r="K90" s="1" t="s">
        <v>1640</v>
      </c>
      <c r="L90" s="1" t="s">
        <v>1640</v>
      </c>
      <c r="M90" s="1" t="s">
        <v>1369</v>
      </c>
      <c r="N90" s="1" t="s">
        <v>1369</v>
      </c>
      <c r="O90" s="1" t="s">
        <v>1370</v>
      </c>
      <c r="P90" s="1" t="s">
        <v>1371</v>
      </c>
      <c r="Q90" s="1" t="s">
        <v>1372</v>
      </c>
      <c r="R90" s="1" t="s">
        <v>1643</v>
      </c>
      <c r="S90" s="1" t="s">
        <v>75</v>
      </c>
      <c r="T90" s="1" t="s">
        <v>1374</v>
      </c>
      <c r="U90" s="1" t="s">
        <v>1395</v>
      </c>
      <c r="V90" s="1" t="s">
        <v>1380</v>
      </c>
    </row>
    <row r="91" s="1" customFormat="1" spans="1:22">
      <c r="A91" s="1" t="s">
        <v>520</v>
      </c>
      <c r="B91" s="1" t="s">
        <v>173</v>
      </c>
      <c r="C91" s="1" t="s">
        <v>521</v>
      </c>
      <c r="D91" s="1" t="s">
        <v>181</v>
      </c>
      <c r="E91" s="1" t="s">
        <v>1644</v>
      </c>
      <c r="F91" s="1" t="s">
        <v>83</v>
      </c>
      <c r="G91" s="1" t="s">
        <v>489</v>
      </c>
      <c r="H91" s="1" t="s">
        <v>1366</v>
      </c>
      <c r="I91" s="1" t="s">
        <v>1645</v>
      </c>
      <c r="J91" s="1" t="s">
        <v>1368</v>
      </c>
      <c r="K91" s="1" t="s">
        <v>1645</v>
      </c>
      <c r="L91" s="1" t="s">
        <v>1645</v>
      </c>
      <c r="M91" s="1" t="s">
        <v>1369</v>
      </c>
      <c r="N91" s="1" t="s">
        <v>1369</v>
      </c>
      <c r="O91" s="1" t="s">
        <v>1370</v>
      </c>
      <c r="P91" s="1" t="s">
        <v>1371</v>
      </c>
      <c r="Q91" s="1" t="s">
        <v>1372</v>
      </c>
      <c r="R91" s="1" t="s">
        <v>1646</v>
      </c>
      <c r="S91" s="1" t="s">
        <v>75</v>
      </c>
      <c r="T91" s="1" t="s">
        <v>1374</v>
      </c>
      <c r="U91" s="1" t="s">
        <v>1375</v>
      </c>
      <c r="V91" s="1" t="s">
        <v>1380</v>
      </c>
    </row>
    <row r="92" s="1" customFormat="1" spans="1:22">
      <c r="A92" s="1" t="s">
        <v>418</v>
      </c>
      <c r="B92" s="1" t="s">
        <v>173</v>
      </c>
      <c r="C92" s="1" t="s">
        <v>419</v>
      </c>
      <c r="D92" s="1" t="s">
        <v>421</v>
      </c>
      <c r="E92" s="1" t="s">
        <v>1647</v>
      </c>
      <c r="F92" s="1" t="s">
        <v>83</v>
      </c>
      <c r="G92" s="1" t="s">
        <v>346</v>
      </c>
      <c r="H92" s="1" t="s">
        <v>1366</v>
      </c>
      <c r="I92" s="1" t="s">
        <v>1648</v>
      </c>
      <c r="J92" s="1" t="s">
        <v>1368</v>
      </c>
      <c r="K92" s="1" t="s">
        <v>1648</v>
      </c>
      <c r="L92" s="1" t="s">
        <v>1648</v>
      </c>
      <c r="M92" s="1" t="s">
        <v>1369</v>
      </c>
      <c r="N92" s="1" t="s">
        <v>1369</v>
      </c>
      <c r="O92" s="1" t="s">
        <v>1370</v>
      </c>
      <c r="P92" s="1" t="s">
        <v>1371</v>
      </c>
      <c r="Q92" s="1" t="s">
        <v>1372</v>
      </c>
      <c r="R92" s="1" t="s">
        <v>1649</v>
      </c>
      <c r="S92" s="1" t="s">
        <v>75</v>
      </c>
      <c r="T92" s="1" t="s">
        <v>1374</v>
      </c>
      <c r="U92" s="1" t="s">
        <v>1375</v>
      </c>
      <c r="V92" s="1" t="s">
        <v>1380</v>
      </c>
    </row>
    <row r="93" s="1" customFormat="1" spans="1:22">
      <c r="A93" s="1" t="s">
        <v>449</v>
      </c>
      <c r="B93" s="1" t="s">
        <v>173</v>
      </c>
      <c r="C93" s="1" t="s">
        <v>450</v>
      </c>
      <c r="D93" s="1" t="s">
        <v>125</v>
      </c>
      <c r="E93" s="1" t="s">
        <v>1650</v>
      </c>
      <c r="F93" s="1" t="s">
        <v>83</v>
      </c>
      <c r="G93" s="1" t="s">
        <v>346</v>
      </c>
      <c r="H93" s="1" t="s">
        <v>1366</v>
      </c>
      <c r="I93" s="1" t="s">
        <v>1651</v>
      </c>
      <c r="J93" s="1" t="s">
        <v>1368</v>
      </c>
      <c r="K93" s="1" t="s">
        <v>1651</v>
      </c>
      <c r="L93" s="1" t="s">
        <v>1651</v>
      </c>
      <c r="M93" s="1" t="s">
        <v>1369</v>
      </c>
      <c r="N93" s="1" t="s">
        <v>1369</v>
      </c>
      <c r="O93" s="1" t="s">
        <v>1370</v>
      </c>
      <c r="P93" s="1" t="s">
        <v>1371</v>
      </c>
      <c r="Q93" s="1" t="s">
        <v>1372</v>
      </c>
      <c r="R93" s="1" t="s">
        <v>1652</v>
      </c>
      <c r="S93" s="1" t="s">
        <v>75</v>
      </c>
      <c r="T93" s="1" t="s">
        <v>1374</v>
      </c>
      <c r="U93" s="1" t="s">
        <v>1395</v>
      </c>
      <c r="V93" s="1" t="s">
        <v>1380</v>
      </c>
    </row>
    <row r="94" s="1" customFormat="1" spans="1:22">
      <c r="A94" s="1" t="s">
        <v>1151</v>
      </c>
      <c r="B94" s="1" t="s">
        <v>163</v>
      </c>
      <c r="C94" s="1" t="s">
        <v>1152</v>
      </c>
      <c r="D94" s="1" t="s">
        <v>1154</v>
      </c>
      <c r="E94" s="1" t="s">
        <v>1653</v>
      </c>
      <c r="F94" s="1" t="s">
        <v>915</v>
      </c>
      <c r="G94" s="1" t="s">
        <v>1088</v>
      </c>
      <c r="H94" s="1" t="s">
        <v>1366</v>
      </c>
      <c r="I94" s="1" t="s">
        <v>1654</v>
      </c>
      <c r="J94" s="1" t="s">
        <v>1368</v>
      </c>
      <c r="K94" s="1" t="s">
        <v>1654</v>
      </c>
      <c r="L94" s="1" t="s">
        <v>1654</v>
      </c>
      <c r="M94" s="1" t="s">
        <v>1369</v>
      </c>
      <c r="N94" s="1" t="s">
        <v>1369</v>
      </c>
      <c r="O94" s="1" t="s">
        <v>1370</v>
      </c>
      <c r="P94" s="1" t="s">
        <v>1371</v>
      </c>
      <c r="Q94" s="1" t="s">
        <v>1372</v>
      </c>
      <c r="R94" s="1" t="s">
        <v>1655</v>
      </c>
      <c r="S94" s="1" t="s">
        <v>75</v>
      </c>
      <c r="T94" s="1" t="s">
        <v>1374</v>
      </c>
      <c r="U94" s="1" t="s">
        <v>1375</v>
      </c>
      <c r="V94" s="1" t="s">
        <v>1414</v>
      </c>
    </row>
    <row r="95" s="1" customFormat="1" spans="1:22">
      <c r="A95" s="1" t="s">
        <v>394</v>
      </c>
      <c r="B95" s="1" t="s">
        <v>163</v>
      </c>
      <c r="C95" s="1" t="s">
        <v>395</v>
      </c>
      <c r="D95" s="1" t="s">
        <v>397</v>
      </c>
      <c r="E95" s="1" t="s">
        <v>1656</v>
      </c>
      <c r="F95" s="1" t="s">
        <v>95</v>
      </c>
      <c r="G95" s="1" t="s">
        <v>346</v>
      </c>
      <c r="H95" s="1" t="s">
        <v>1366</v>
      </c>
      <c r="I95" s="1" t="s">
        <v>1657</v>
      </c>
      <c r="J95" s="1" t="s">
        <v>1368</v>
      </c>
      <c r="K95" s="1" t="s">
        <v>1657</v>
      </c>
      <c r="L95" s="1" t="s">
        <v>1657</v>
      </c>
      <c r="M95" s="1" t="s">
        <v>1369</v>
      </c>
      <c r="N95" s="1" t="s">
        <v>1369</v>
      </c>
      <c r="O95" s="1" t="s">
        <v>1370</v>
      </c>
      <c r="P95" s="1" t="s">
        <v>1371</v>
      </c>
      <c r="Q95" s="1" t="s">
        <v>1372</v>
      </c>
      <c r="R95" s="1" t="s">
        <v>1658</v>
      </c>
      <c r="S95" s="1" t="s">
        <v>75</v>
      </c>
      <c r="T95" s="1" t="s">
        <v>1374</v>
      </c>
      <c r="U95" s="1" t="s">
        <v>1375</v>
      </c>
      <c r="V95" s="1" t="s">
        <v>1380</v>
      </c>
    </row>
    <row r="96" s="1" customFormat="1" spans="1:22">
      <c r="A96" s="1" t="s">
        <v>984</v>
      </c>
      <c r="B96" s="1" t="s">
        <v>163</v>
      </c>
      <c r="C96" s="1" t="s">
        <v>985</v>
      </c>
      <c r="D96" s="1" t="s">
        <v>181</v>
      </c>
      <c r="E96" s="1" t="s">
        <v>1659</v>
      </c>
      <c r="F96" s="1" t="s">
        <v>757</v>
      </c>
      <c r="G96" s="1" t="s">
        <v>915</v>
      </c>
      <c r="H96" s="1" t="s">
        <v>1366</v>
      </c>
      <c r="I96" s="1" t="s">
        <v>1660</v>
      </c>
      <c r="J96" s="1" t="s">
        <v>1368</v>
      </c>
      <c r="K96" s="1" t="s">
        <v>1660</v>
      </c>
      <c r="L96" s="1" t="s">
        <v>1660</v>
      </c>
      <c r="M96" s="1" t="s">
        <v>1369</v>
      </c>
      <c r="N96" s="1" t="s">
        <v>1369</v>
      </c>
      <c r="O96" s="1" t="s">
        <v>1370</v>
      </c>
      <c r="P96" s="1" t="s">
        <v>1371</v>
      </c>
      <c r="Q96" s="1" t="s">
        <v>1372</v>
      </c>
      <c r="R96" s="1" t="s">
        <v>1661</v>
      </c>
      <c r="S96" s="1" t="s">
        <v>75</v>
      </c>
      <c r="T96" s="1" t="s">
        <v>1374</v>
      </c>
      <c r="U96" s="1" t="s">
        <v>1375</v>
      </c>
      <c r="V96" s="1" t="s">
        <v>1380</v>
      </c>
    </row>
    <row r="97" s="1" customFormat="1" spans="1:22">
      <c r="A97" s="1" t="s">
        <v>158</v>
      </c>
      <c r="B97" s="1" t="s">
        <v>163</v>
      </c>
      <c r="C97" s="1" t="s">
        <v>159</v>
      </c>
      <c r="D97" s="1" t="s">
        <v>161</v>
      </c>
      <c r="E97" s="1" t="s">
        <v>1662</v>
      </c>
      <c r="F97" s="1" t="s">
        <v>117</v>
      </c>
      <c r="G97" s="1" t="s">
        <v>83</v>
      </c>
      <c r="H97" s="1" t="s">
        <v>1366</v>
      </c>
      <c r="I97" s="1" t="s">
        <v>1663</v>
      </c>
      <c r="J97" s="1" t="s">
        <v>1368</v>
      </c>
      <c r="K97" s="1" t="s">
        <v>1663</v>
      </c>
      <c r="L97" s="1" t="s">
        <v>1663</v>
      </c>
      <c r="M97" s="1" t="s">
        <v>1369</v>
      </c>
      <c r="N97" s="1" t="s">
        <v>1369</v>
      </c>
      <c r="O97" s="1" t="s">
        <v>1370</v>
      </c>
      <c r="P97" s="1" t="s">
        <v>1371</v>
      </c>
      <c r="Q97" s="1" t="s">
        <v>1372</v>
      </c>
      <c r="R97" s="1" t="s">
        <v>1664</v>
      </c>
      <c r="S97" s="1" t="s">
        <v>75</v>
      </c>
      <c r="T97" s="1" t="s">
        <v>1374</v>
      </c>
      <c r="U97" s="1" t="s">
        <v>1375</v>
      </c>
      <c r="V97" s="1" t="s">
        <v>1380</v>
      </c>
    </row>
    <row r="98" s="1" customFormat="1" spans="1:22">
      <c r="A98" s="1" t="s">
        <v>543</v>
      </c>
      <c r="B98" s="1" t="s">
        <v>228</v>
      </c>
      <c r="C98" s="1" t="s">
        <v>544</v>
      </c>
      <c r="D98" s="1" t="s">
        <v>546</v>
      </c>
      <c r="E98" s="1" t="s">
        <v>1665</v>
      </c>
      <c r="F98" s="1" t="s">
        <v>95</v>
      </c>
      <c r="G98" s="1" t="s">
        <v>489</v>
      </c>
      <c r="H98" s="1" t="s">
        <v>1366</v>
      </c>
      <c r="I98" s="1" t="s">
        <v>1666</v>
      </c>
      <c r="J98" s="1" t="s">
        <v>1368</v>
      </c>
      <c r="K98" s="1" t="s">
        <v>1666</v>
      </c>
      <c r="L98" s="1" t="s">
        <v>1666</v>
      </c>
      <c r="M98" s="1" t="s">
        <v>1369</v>
      </c>
      <c r="N98" s="1" t="s">
        <v>1369</v>
      </c>
      <c r="O98" s="1" t="s">
        <v>1370</v>
      </c>
      <c r="P98" s="1" t="s">
        <v>1371</v>
      </c>
      <c r="Q98" s="1" t="s">
        <v>1372</v>
      </c>
      <c r="R98" s="1" t="s">
        <v>1667</v>
      </c>
      <c r="S98" s="1" t="s">
        <v>75</v>
      </c>
      <c r="T98" s="1" t="s">
        <v>1374</v>
      </c>
      <c r="U98" s="1" t="s">
        <v>1375</v>
      </c>
      <c r="V98" s="1" t="s">
        <v>1396</v>
      </c>
    </row>
    <row r="99" s="1" customFormat="1" spans="1:22">
      <c r="A99" s="1" t="s">
        <v>790</v>
      </c>
      <c r="B99" s="1" t="s">
        <v>228</v>
      </c>
      <c r="C99" s="1" t="s">
        <v>791</v>
      </c>
      <c r="D99" s="1" t="s">
        <v>397</v>
      </c>
      <c r="E99" s="1" t="s">
        <v>1668</v>
      </c>
      <c r="F99" s="1" t="s">
        <v>346</v>
      </c>
      <c r="G99" s="1" t="s">
        <v>757</v>
      </c>
      <c r="H99" s="1" t="s">
        <v>1366</v>
      </c>
      <c r="I99" s="1" t="s">
        <v>1669</v>
      </c>
      <c r="J99" s="1" t="s">
        <v>1368</v>
      </c>
      <c r="K99" s="1" t="s">
        <v>1669</v>
      </c>
      <c r="L99" s="1" t="s">
        <v>1669</v>
      </c>
      <c r="M99" s="1" t="s">
        <v>1369</v>
      </c>
      <c r="N99" s="1" t="s">
        <v>1369</v>
      </c>
      <c r="O99" s="1" t="s">
        <v>1370</v>
      </c>
      <c r="P99" s="1" t="s">
        <v>1371</v>
      </c>
      <c r="Q99" s="1" t="s">
        <v>1372</v>
      </c>
      <c r="R99" s="1" t="s">
        <v>1670</v>
      </c>
      <c r="S99" s="1" t="s">
        <v>75</v>
      </c>
      <c r="T99" s="1" t="s">
        <v>1374</v>
      </c>
      <c r="U99" s="1" t="s">
        <v>1375</v>
      </c>
      <c r="V99" s="1" t="s">
        <v>1380</v>
      </c>
    </row>
    <row r="100" s="1" customFormat="1" spans="1:22">
      <c r="A100" s="1" t="s">
        <v>960</v>
      </c>
      <c r="B100" s="1" t="s">
        <v>228</v>
      </c>
      <c r="C100" s="1" t="s">
        <v>961</v>
      </c>
      <c r="D100" s="1" t="s">
        <v>114</v>
      </c>
      <c r="E100" s="1" t="s">
        <v>1671</v>
      </c>
      <c r="F100" s="1" t="s">
        <v>757</v>
      </c>
      <c r="G100" s="1" t="s">
        <v>915</v>
      </c>
      <c r="H100" s="1" t="s">
        <v>1366</v>
      </c>
      <c r="I100" s="1" t="s">
        <v>1672</v>
      </c>
      <c r="J100" s="1" t="s">
        <v>1368</v>
      </c>
      <c r="K100" s="1" t="s">
        <v>1672</v>
      </c>
      <c r="L100" s="1" t="s">
        <v>1672</v>
      </c>
      <c r="M100" s="1" t="s">
        <v>1369</v>
      </c>
      <c r="N100" s="1" t="s">
        <v>1369</v>
      </c>
      <c r="O100" s="1" t="s">
        <v>1370</v>
      </c>
      <c r="P100" s="1" t="s">
        <v>1371</v>
      </c>
      <c r="Q100" s="1" t="s">
        <v>1372</v>
      </c>
      <c r="R100" s="1" t="s">
        <v>1673</v>
      </c>
      <c r="S100" s="1" t="s">
        <v>75</v>
      </c>
      <c r="T100" s="1" t="s">
        <v>1374</v>
      </c>
      <c r="U100" s="1" t="s">
        <v>1375</v>
      </c>
      <c r="V100" s="1" t="s">
        <v>1380</v>
      </c>
    </row>
    <row r="101" s="1" customFormat="1" spans="1:22">
      <c r="A101" s="1" t="s">
        <v>508</v>
      </c>
      <c r="B101" s="1" t="s">
        <v>228</v>
      </c>
      <c r="C101" s="1" t="s">
        <v>509</v>
      </c>
      <c r="D101" s="1" t="s">
        <v>1508</v>
      </c>
      <c r="E101" s="1" t="s">
        <v>1674</v>
      </c>
      <c r="F101" s="1" t="s">
        <v>83</v>
      </c>
      <c r="G101" s="1" t="s">
        <v>489</v>
      </c>
      <c r="H101" s="1" t="s">
        <v>1366</v>
      </c>
      <c r="I101" s="1" t="s">
        <v>1675</v>
      </c>
      <c r="J101" s="1" t="s">
        <v>1368</v>
      </c>
      <c r="K101" s="1" t="s">
        <v>1675</v>
      </c>
      <c r="L101" s="1" t="s">
        <v>1675</v>
      </c>
      <c r="M101" s="1" t="s">
        <v>1369</v>
      </c>
      <c r="N101" s="1" t="s">
        <v>1369</v>
      </c>
      <c r="O101" s="1" t="s">
        <v>1370</v>
      </c>
      <c r="P101" s="1" t="s">
        <v>1371</v>
      </c>
      <c r="Q101" s="1" t="s">
        <v>1372</v>
      </c>
      <c r="R101" s="1" t="s">
        <v>1676</v>
      </c>
      <c r="S101" s="1" t="s">
        <v>75</v>
      </c>
      <c r="T101" s="1" t="s">
        <v>1374</v>
      </c>
      <c r="U101" s="1" t="s">
        <v>1375</v>
      </c>
      <c r="V101" s="1" t="s">
        <v>1380</v>
      </c>
    </row>
    <row r="102" s="1" customFormat="1" spans="1:22">
      <c r="A102" s="1" t="s">
        <v>1677</v>
      </c>
      <c r="B102" s="1" t="s">
        <v>228</v>
      </c>
      <c r="C102" s="1" t="s">
        <v>1678</v>
      </c>
      <c r="D102" s="1" t="s">
        <v>735</v>
      </c>
      <c r="E102" s="1" t="s">
        <v>1679</v>
      </c>
      <c r="F102" s="1" t="s">
        <v>489</v>
      </c>
      <c r="G102" s="1" t="s">
        <v>757</v>
      </c>
      <c r="H102" s="1" t="s">
        <v>1366</v>
      </c>
      <c r="I102" s="1" t="s">
        <v>1370</v>
      </c>
      <c r="J102" s="1" t="s">
        <v>1368</v>
      </c>
      <c r="K102" s="1" t="s">
        <v>1370</v>
      </c>
      <c r="L102" s="1" t="s">
        <v>1370</v>
      </c>
      <c r="M102" s="1" t="s">
        <v>1369</v>
      </c>
      <c r="N102" s="1" t="s">
        <v>1369</v>
      </c>
      <c r="O102" s="1" t="s">
        <v>1370</v>
      </c>
      <c r="P102" s="1" t="s">
        <v>1371</v>
      </c>
      <c r="Q102" s="1" t="s">
        <v>1372</v>
      </c>
      <c r="R102" s="1" t="s">
        <v>1680</v>
      </c>
      <c r="S102" s="1" t="s">
        <v>75</v>
      </c>
      <c r="T102" s="1" t="s">
        <v>1374</v>
      </c>
      <c r="U102" s="1" t="s">
        <v>1395</v>
      </c>
      <c r="V102" s="1" t="s">
        <v>1459</v>
      </c>
    </row>
    <row r="103" s="1" customFormat="1" spans="1:22">
      <c r="A103" s="1" t="s">
        <v>388</v>
      </c>
      <c r="B103" s="1" t="s">
        <v>228</v>
      </c>
      <c r="C103" s="1" t="s">
        <v>389</v>
      </c>
      <c r="D103" s="1" t="s">
        <v>181</v>
      </c>
      <c r="E103" s="1" t="s">
        <v>1681</v>
      </c>
      <c r="F103" s="1" t="s">
        <v>83</v>
      </c>
      <c r="G103" s="1" t="s">
        <v>346</v>
      </c>
      <c r="H103" s="1" t="s">
        <v>1366</v>
      </c>
      <c r="I103" s="1" t="s">
        <v>1682</v>
      </c>
      <c r="J103" s="1" t="s">
        <v>1368</v>
      </c>
      <c r="K103" s="1" t="s">
        <v>1682</v>
      </c>
      <c r="L103" s="1" t="s">
        <v>1682</v>
      </c>
      <c r="M103" s="1" t="s">
        <v>1369</v>
      </c>
      <c r="N103" s="1" t="s">
        <v>1369</v>
      </c>
      <c r="O103" s="1" t="s">
        <v>1370</v>
      </c>
      <c r="P103" s="1" t="s">
        <v>1371</v>
      </c>
      <c r="Q103" s="1" t="s">
        <v>1372</v>
      </c>
      <c r="R103" s="1" t="s">
        <v>1683</v>
      </c>
      <c r="S103" s="1" t="s">
        <v>75</v>
      </c>
      <c r="T103" s="1" t="s">
        <v>1374</v>
      </c>
      <c r="U103" s="1" t="s">
        <v>1375</v>
      </c>
      <c r="V103" s="1" t="s">
        <v>1380</v>
      </c>
    </row>
    <row r="104" s="1" customFormat="1" spans="1:22">
      <c r="A104" s="1" t="s">
        <v>1130</v>
      </c>
      <c r="B104" s="1" t="s">
        <v>228</v>
      </c>
      <c r="C104" s="1" t="s">
        <v>1131</v>
      </c>
      <c r="D104" s="1" t="s">
        <v>181</v>
      </c>
      <c r="E104" s="1" t="s">
        <v>1684</v>
      </c>
      <c r="F104" s="1" t="s">
        <v>915</v>
      </c>
      <c r="G104" s="1" t="s">
        <v>1088</v>
      </c>
      <c r="H104" s="1" t="s">
        <v>1366</v>
      </c>
      <c r="I104" s="1" t="s">
        <v>1685</v>
      </c>
      <c r="J104" s="1" t="s">
        <v>1368</v>
      </c>
      <c r="K104" s="1" t="s">
        <v>1685</v>
      </c>
      <c r="L104" s="1" t="s">
        <v>1685</v>
      </c>
      <c r="M104" s="1" t="s">
        <v>1369</v>
      </c>
      <c r="N104" s="1" t="s">
        <v>1369</v>
      </c>
      <c r="O104" s="1" t="s">
        <v>1370</v>
      </c>
      <c r="P104" s="1" t="s">
        <v>1371</v>
      </c>
      <c r="Q104" s="1" t="s">
        <v>1372</v>
      </c>
      <c r="R104" s="1" t="s">
        <v>1686</v>
      </c>
      <c r="S104" s="1" t="s">
        <v>75</v>
      </c>
      <c r="T104" s="1" t="s">
        <v>1374</v>
      </c>
      <c r="U104" s="1" t="s">
        <v>1375</v>
      </c>
      <c r="V104" s="1" t="s">
        <v>1380</v>
      </c>
    </row>
    <row r="105" s="1" customFormat="1" spans="1:22">
      <c r="A105" s="1" t="s">
        <v>223</v>
      </c>
      <c r="B105" s="1" t="s">
        <v>228</v>
      </c>
      <c r="C105" s="1" t="s">
        <v>224</v>
      </c>
      <c r="D105" s="1" t="s">
        <v>1687</v>
      </c>
      <c r="E105" s="1" t="s">
        <v>1688</v>
      </c>
      <c r="F105" s="1" t="s">
        <v>82</v>
      </c>
      <c r="G105" s="1" t="s">
        <v>83</v>
      </c>
      <c r="H105" s="1" t="s">
        <v>1366</v>
      </c>
      <c r="I105" s="1" t="s">
        <v>1689</v>
      </c>
      <c r="J105" s="1" t="s">
        <v>1368</v>
      </c>
      <c r="K105" s="1" t="s">
        <v>1689</v>
      </c>
      <c r="L105" s="1" t="s">
        <v>1689</v>
      </c>
      <c r="M105" s="1" t="s">
        <v>1369</v>
      </c>
      <c r="N105" s="1" t="s">
        <v>1369</v>
      </c>
      <c r="O105" s="1" t="s">
        <v>1370</v>
      </c>
      <c r="P105" s="1" t="s">
        <v>1371</v>
      </c>
      <c r="Q105" s="1" t="s">
        <v>1372</v>
      </c>
      <c r="R105" s="1" t="s">
        <v>1690</v>
      </c>
      <c r="S105" s="1" t="s">
        <v>75</v>
      </c>
      <c r="T105" s="1" t="s">
        <v>1374</v>
      </c>
      <c r="U105" s="1" t="s">
        <v>1375</v>
      </c>
      <c r="V105" s="1" t="s">
        <v>1396</v>
      </c>
    </row>
    <row r="106" s="1" customFormat="1" spans="1:22">
      <c r="A106" s="1" t="s">
        <v>1141</v>
      </c>
      <c r="B106" s="1" t="s">
        <v>228</v>
      </c>
      <c r="C106" s="1" t="s">
        <v>1142</v>
      </c>
      <c r="D106" s="1" t="s">
        <v>181</v>
      </c>
      <c r="E106" s="1" t="s">
        <v>1691</v>
      </c>
      <c r="F106" s="1" t="s">
        <v>915</v>
      </c>
      <c r="G106" s="1" t="s">
        <v>1088</v>
      </c>
      <c r="H106" s="1" t="s">
        <v>1366</v>
      </c>
      <c r="I106" s="1" t="s">
        <v>1685</v>
      </c>
      <c r="J106" s="1" t="s">
        <v>1368</v>
      </c>
      <c r="K106" s="1" t="s">
        <v>1685</v>
      </c>
      <c r="L106" s="1" t="s">
        <v>1685</v>
      </c>
      <c r="M106" s="1" t="s">
        <v>1369</v>
      </c>
      <c r="N106" s="1" t="s">
        <v>1369</v>
      </c>
      <c r="O106" s="1" t="s">
        <v>1370</v>
      </c>
      <c r="P106" s="1" t="s">
        <v>1371</v>
      </c>
      <c r="Q106" s="1" t="s">
        <v>1372</v>
      </c>
      <c r="R106" s="1" t="s">
        <v>1692</v>
      </c>
      <c r="S106" s="1" t="s">
        <v>75</v>
      </c>
      <c r="T106" s="1" t="s">
        <v>1374</v>
      </c>
      <c r="U106" s="1" t="s">
        <v>1375</v>
      </c>
      <c r="V106" s="1" t="s">
        <v>1380</v>
      </c>
    </row>
    <row r="107" s="1" customFormat="1" spans="1:22">
      <c r="A107" s="1" t="s">
        <v>1138</v>
      </c>
      <c r="B107" s="1" t="s">
        <v>228</v>
      </c>
      <c r="C107" s="1" t="s">
        <v>1139</v>
      </c>
      <c r="D107" s="1" t="s">
        <v>181</v>
      </c>
      <c r="E107" s="1" t="s">
        <v>1693</v>
      </c>
      <c r="F107" s="1" t="s">
        <v>915</v>
      </c>
      <c r="G107" s="1" t="s">
        <v>1088</v>
      </c>
      <c r="H107" s="1" t="s">
        <v>1366</v>
      </c>
      <c r="I107" s="1" t="s">
        <v>1685</v>
      </c>
      <c r="J107" s="1" t="s">
        <v>1368</v>
      </c>
      <c r="K107" s="1" t="s">
        <v>1685</v>
      </c>
      <c r="L107" s="1" t="s">
        <v>1685</v>
      </c>
      <c r="M107" s="1" t="s">
        <v>1369</v>
      </c>
      <c r="N107" s="1" t="s">
        <v>1369</v>
      </c>
      <c r="O107" s="1" t="s">
        <v>1370</v>
      </c>
      <c r="P107" s="1" t="s">
        <v>1371</v>
      </c>
      <c r="Q107" s="1" t="s">
        <v>1372</v>
      </c>
      <c r="R107" s="1" t="s">
        <v>1694</v>
      </c>
      <c r="S107" s="1" t="s">
        <v>75</v>
      </c>
      <c r="T107" s="1" t="s">
        <v>1374</v>
      </c>
      <c r="U107" s="1" t="s">
        <v>1375</v>
      </c>
      <c r="V107" s="1" t="s">
        <v>1380</v>
      </c>
    </row>
    <row r="108" s="1" customFormat="1" spans="1:22">
      <c r="A108" s="1" t="s">
        <v>1185</v>
      </c>
      <c r="B108" s="1" t="s">
        <v>228</v>
      </c>
      <c r="C108" s="1" t="s">
        <v>1186</v>
      </c>
      <c r="D108" s="1" t="s">
        <v>1695</v>
      </c>
      <c r="E108" s="1" t="s">
        <v>1696</v>
      </c>
      <c r="F108" s="1" t="s">
        <v>915</v>
      </c>
      <c r="G108" s="1" t="s">
        <v>1088</v>
      </c>
      <c r="H108" s="1" t="s">
        <v>1366</v>
      </c>
      <c r="I108" s="1" t="s">
        <v>1697</v>
      </c>
      <c r="J108" s="1" t="s">
        <v>1368</v>
      </c>
      <c r="K108" s="1" t="s">
        <v>1697</v>
      </c>
      <c r="L108" s="1" t="s">
        <v>1697</v>
      </c>
      <c r="M108" s="1" t="s">
        <v>1369</v>
      </c>
      <c r="N108" s="1" t="s">
        <v>1369</v>
      </c>
      <c r="O108" s="1" t="s">
        <v>1370</v>
      </c>
      <c r="P108" s="1" t="s">
        <v>1371</v>
      </c>
      <c r="Q108" s="1" t="s">
        <v>1372</v>
      </c>
      <c r="R108" s="1" t="s">
        <v>1698</v>
      </c>
      <c r="S108" s="1" t="s">
        <v>75</v>
      </c>
      <c r="T108" s="1" t="s">
        <v>1374</v>
      </c>
      <c r="U108" s="1" t="s">
        <v>1375</v>
      </c>
      <c r="V108" s="1" t="s">
        <v>1396</v>
      </c>
    </row>
    <row r="109" s="1" customFormat="1" spans="1:22">
      <c r="A109" s="1" t="s">
        <v>785</v>
      </c>
      <c r="B109" s="1" t="s">
        <v>788</v>
      </c>
      <c r="C109" s="1" t="s">
        <v>786</v>
      </c>
      <c r="D109" s="1" t="s">
        <v>181</v>
      </c>
      <c r="E109" s="1" t="s">
        <v>1699</v>
      </c>
      <c r="F109" s="1" t="s">
        <v>489</v>
      </c>
      <c r="G109" s="1" t="s">
        <v>757</v>
      </c>
      <c r="H109" s="1" t="s">
        <v>1366</v>
      </c>
      <c r="I109" s="1" t="s">
        <v>1700</v>
      </c>
      <c r="J109" s="1" t="s">
        <v>1368</v>
      </c>
      <c r="K109" s="1" t="s">
        <v>1700</v>
      </c>
      <c r="L109" s="1" t="s">
        <v>1700</v>
      </c>
      <c r="M109" s="1" t="s">
        <v>1369</v>
      </c>
      <c r="N109" s="1" t="s">
        <v>1369</v>
      </c>
      <c r="O109" s="1" t="s">
        <v>1370</v>
      </c>
      <c r="P109" s="1" t="s">
        <v>1371</v>
      </c>
      <c r="Q109" s="1" t="s">
        <v>1372</v>
      </c>
      <c r="R109" s="1" t="s">
        <v>1701</v>
      </c>
      <c r="S109" s="1" t="s">
        <v>75</v>
      </c>
      <c r="T109" s="1" t="s">
        <v>1374</v>
      </c>
      <c r="U109" s="1" t="s">
        <v>1375</v>
      </c>
      <c r="V109" s="1" t="s">
        <v>1380</v>
      </c>
    </row>
    <row r="110" s="1" customFormat="1" spans="1:22">
      <c r="A110" s="1" t="s">
        <v>1293</v>
      </c>
      <c r="B110" s="1" t="s">
        <v>788</v>
      </c>
      <c r="C110" s="1" t="s">
        <v>1294</v>
      </c>
      <c r="D110" s="1" t="s">
        <v>1296</v>
      </c>
      <c r="E110" s="1" t="s">
        <v>1702</v>
      </c>
      <c r="F110" s="1" t="s">
        <v>915</v>
      </c>
      <c r="G110" s="1" t="s">
        <v>1088</v>
      </c>
      <c r="H110" s="1" t="s">
        <v>1366</v>
      </c>
      <c r="I110" s="1" t="s">
        <v>1703</v>
      </c>
      <c r="J110" s="1" t="s">
        <v>1368</v>
      </c>
      <c r="K110" s="1" t="s">
        <v>1703</v>
      </c>
      <c r="L110" s="1" t="s">
        <v>1703</v>
      </c>
      <c r="M110" s="1" t="s">
        <v>1369</v>
      </c>
      <c r="N110" s="1" t="s">
        <v>1369</v>
      </c>
      <c r="O110" s="1" t="s">
        <v>1370</v>
      </c>
      <c r="P110" s="1" t="s">
        <v>1371</v>
      </c>
      <c r="Q110" s="1" t="s">
        <v>1372</v>
      </c>
      <c r="R110" s="1" t="s">
        <v>1704</v>
      </c>
      <c r="S110" s="1" t="s">
        <v>75</v>
      </c>
      <c r="T110" s="1" t="s">
        <v>1374</v>
      </c>
      <c r="U110" s="1" t="s">
        <v>1395</v>
      </c>
      <c r="V110" s="1" t="s">
        <v>1469</v>
      </c>
    </row>
    <row r="111" s="1" customFormat="1" spans="1:22">
      <c r="A111" s="1" t="s">
        <v>980</v>
      </c>
      <c r="B111" s="1" t="s">
        <v>788</v>
      </c>
      <c r="C111" s="1" t="s">
        <v>981</v>
      </c>
      <c r="D111" s="1" t="s">
        <v>181</v>
      </c>
      <c r="E111" s="1" t="s">
        <v>1705</v>
      </c>
      <c r="F111" s="1" t="s">
        <v>757</v>
      </c>
      <c r="G111" s="1" t="s">
        <v>915</v>
      </c>
      <c r="H111" s="1" t="s">
        <v>1366</v>
      </c>
      <c r="I111" s="1" t="s">
        <v>1682</v>
      </c>
      <c r="J111" s="1" t="s">
        <v>1368</v>
      </c>
      <c r="K111" s="1" t="s">
        <v>1682</v>
      </c>
      <c r="L111" s="1" t="s">
        <v>1682</v>
      </c>
      <c r="M111" s="1" t="s">
        <v>1369</v>
      </c>
      <c r="N111" s="1" t="s">
        <v>1369</v>
      </c>
      <c r="O111" s="1" t="s">
        <v>1370</v>
      </c>
      <c r="P111" s="1" t="s">
        <v>1371</v>
      </c>
      <c r="Q111" s="1" t="s">
        <v>1372</v>
      </c>
      <c r="R111" s="1" t="s">
        <v>1706</v>
      </c>
      <c r="S111" s="1" t="s">
        <v>75</v>
      </c>
      <c r="T111" s="1" t="s">
        <v>1374</v>
      </c>
      <c r="U111" s="1" t="s">
        <v>1375</v>
      </c>
      <c r="V111" s="1" t="s">
        <v>1380</v>
      </c>
    </row>
    <row r="112" s="1" customFormat="1" spans="1:22">
      <c r="A112" s="1" t="s">
        <v>684</v>
      </c>
      <c r="B112" s="1" t="s">
        <v>413</v>
      </c>
      <c r="C112" s="1" t="s">
        <v>685</v>
      </c>
      <c r="D112" s="1" t="s">
        <v>92</v>
      </c>
      <c r="E112" s="1" t="s">
        <v>1707</v>
      </c>
      <c r="F112" s="1" t="s">
        <v>346</v>
      </c>
      <c r="G112" s="1" t="s">
        <v>660</v>
      </c>
      <c r="H112" s="1" t="s">
        <v>1366</v>
      </c>
      <c r="I112" s="1" t="s">
        <v>1708</v>
      </c>
      <c r="J112" s="1" t="s">
        <v>1368</v>
      </c>
      <c r="K112" s="1" t="s">
        <v>1708</v>
      </c>
      <c r="L112" s="1" t="s">
        <v>1708</v>
      </c>
      <c r="M112" s="1" t="s">
        <v>1369</v>
      </c>
      <c r="N112" s="1" t="s">
        <v>1369</v>
      </c>
      <c r="O112" s="1" t="s">
        <v>1370</v>
      </c>
      <c r="P112" s="1" t="s">
        <v>1371</v>
      </c>
      <c r="Q112" s="1" t="s">
        <v>1372</v>
      </c>
      <c r="R112" s="1" t="s">
        <v>1709</v>
      </c>
      <c r="S112" s="1" t="s">
        <v>75</v>
      </c>
      <c r="T112" s="1" t="s">
        <v>1374</v>
      </c>
      <c r="U112" s="1" t="s">
        <v>1375</v>
      </c>
      <c r="V112" s="1" t="s">
        <v>1380</v>
      </c>
    </row>
    <row r="113" s="1" customFormat="1" spans="1:22">
      <c r="A113" s="1" t="s">
        <v>688</v>
      </c>
      <c r="B113" s="1" t="s">
        <v>413</v>
      </c>
      <c r="C113" s="1" t="s">
        <v>689</v>
      </c>
      <c r="D113" s="1" t="s">
        <v>92</v>
      </c>
      <c r="E113" s="1" t="s">
        <v>1710</v>
      </c>
      <c r="F113" s="1" t="s">
        <v>346</v>
      </c>
      <c r="G113" s="1" t="s">
        <v>660</v>
      </c>
      <c r="H113" s="1" t="s">
        <v>1366</v>
      </c>
      <c r="I113" s="1" t="s">
        <v>1708</v>
      </c>
      <c r="J113" s="1" t="s">
        <v>1368</v>
      </c>
      <c r="K113" s="1" t="s">
        <v>1708</v>
      </c>
      <c r="L113" s="1" t="s">
        <v>1708</v>
      </c>
      <c r="M113" s="1" t="s">
        <v>1369</v>
      </c>
      <c r="N113" s="1" t="s">
        <v>1369</v>
      </c>
      <c r="O113" s="1" t="s">
        <v>1370</v>
      </c>
      <c r="P113" s="1" t="s">
        <v>1371</v>
      </c>
      <c r="Q113" s="1" t="s">
        <v>1372</v>
      </c>
      <c r="R113" s="1" t="s">
        <v>1711</v>
      </c>
      <c r="S113" s="1" t="s">
        <v>75</v>
      </c>
      <c r="T113" s="1" t="s">
        <v>1374</v>
      </c>
      <c r="U113" s="1" t="s">
        <v>1375</v>
      </c>
      <c r="V113" s="1" t="s">
        <v>1380</v>
      </c>
    </row>
    <row r="114" s="1" customFormat="1" spans="1:22">
      <c r="A114" s="1" t="s">
        <v>427</v>
      </c>
      <c r="B114" s="1" t="s">
        <v>413</v>
      </c>
      <c r="C114" s="1" t="s">
        <v>428</v>
      </c>
      <c r="D114" s="1" t="s">
        <v>411</v>
      </c>
      <c r="E114" s="1" t="s">
        <v>1712</v>
      </c>
      <c r="F114" s="1" t="s">
        <v>83</v>
      </c>
      <c r="G114" s="1" t="s">
        <v>346</v>
      </c>
      <c r="H114" s="1" t="s">
        <v>1366</v>
      </c>
      <c r="I114" s="1" t="s">
        <v>1713</v>
      </c>
      <c r="J114" s="1" t="s">
        <v>1368</v>
      </c>
      <c r="K114" s="1" t="s">
        <v>1713</v>
      </c>
      <c r="L114" s="1" t="s">
        <v>1713</v>
      </c>
      <c r="M114" s="1" t="s">
        <v>1369</v>
      </c>
      <c r="N114" s="1" t="s">
        <v>1369</v>
      </c>
      <c r="O114" s="1" t="s">
        <v>1370</v>
      </c>
      <c r="P114" s="1" t="s">
        <v>1371</v>
      </c>
      <c r="Q114" s="1" t="s">
        <v>1372</v>
      </c>
      <c r="R114" s="1" t="s">
        <v>1714</v>
      </c>
      <c r="S114" s="1" t="s">
        <v>75</v>
      </c>
      <c r="T114" s="1" t="s">
        <v>1374</v>
      </c>
      <c r="U114" s="1" t="s">
        <v>1375</v>
      </c>
      <c r="V114" s="1" t="s">
        <v>1380</v>
      </c>
    </row>
    <row r="115" s="1" customFormat="1" spans="1:22">
      <c r="A115" s="1" t="s">
        <v>408</v>
      </c>
      <c r="B115" s="1" t="s">
        <v>413</v>
      </c>
      <c r="C115" s="1" t="s">
        <v>409</v>
      </c>
      <c r="D115" s="1" t="s">
        <v>411</v>
      </c>
      <c r="E115" s="1" t="s">
        <v>1715</v>
      </c>
      <c r="F115" s="1" t="s">
        <v>83</v>
      </c>
      <c r="G115" s="1" t="s">
        <v>346</v>
      </c>
      <c r="H115" s="1" t="s">
        <v>1366</v>
      </c>
      <c r="I115" s="1" t="s">
        <v>1713</v>
      </c>
      <c r="J115" s="1" t="s">
        <v>1368</v>
      </c>
      <c r="K115" s="1" t="s">
        <v>1713</v>
      </c>
      <c r="L115" s="1" t="s">
        <v>1713</v>
      </c>
      <c r="M115" s="1" t="s">
        <v>1369</v>
      </c>
      <c r="N115" s="1" t="s">
        <v>1369</v>
      </c>
      <c r="O115" s="1" t="s">
        <v>1370</v>
      </c>
      <c r="P115" s="1" t="s">
        <v>1371</v>
      </c>
      <c r="Q115" s="1" t="s">
        <v>1372</v>
      </c>
      <c r="R115" s="1" t="s">
        <v>1716</v>
      </c>
      <c r="S115" s="1" t="s">
        <v>75</v>
      </c>
      <c r="T115" s="1" t="s">
        <v>1374</v>
      </c>
      <c r="U115" s="1" t="s">
        <v>1375</v>
      </c>
      <c r="V115" s="1" t="s">
        <v>1380</v>
      </c>
    </row>
    <row r="116" s="1" customFormat="1" spans="1:22">
      <c r="A116" s="1" t="s">
        <v>839</v>
      </c>
      <c r="B116" s="1" t="s">
        <v>413</v>
      </c>
      <c r="C116" s="1" t="s">
        <v>840</v>
      </c>
      <c r="D116" s="1" t="s">
        <v>151</v>
      </c>
      <c r="E116" s="1" t="s">
        <v>1717</v>
      </c>
      <c r="F116" s="1" t="s">
        <v>489</v>
      </c>
      <c r="G116" s="1" t="s">
        <v>757</v>
      </c>
      <c r="H116" s="1" t="s">
        <v>1366</v>
      </c>
      <c r="I116" s="1" t="s">
        <v>1718</v>
      </c>
      <c r="J116" s="1" t="s">
        <v>1368</v>
      </c>
      <c r="K116" s="1" t="s">
        <v>1718</v>
      </c>
      <c r="L116" s="1" t="s">
        <v>1718</v>
      </c>
      <c r="M116" s="1" t="s">
        <v>1369</v>
      </c>
      <c r="N116" s="1" t="s">
        <v>1369</v>
      </c>
      <c r="O116" s="1" t="s">
        <v>1370</v>
      </c>
      <c r="P116" s="1" t="s">
        <v>1371</v>
      </c>
      <c r="Q116" s="1" t="s">
        <v>1372</v>
      </c>
      <c r="R116" s="1" t="s">
        <v>1719</v>
      </c>
      <c r="S116" s="1" t="s">
        <v>75</v>
      </c>
      <c r="T116" s="1" t="s">
        <v>1374</v>
      </c>
      <c r="U116" s="1" t="s">
        <v>1375</v>
      </c>
      <c r="V116" s="1" t="s">
        <v>1380</v>
      </c>
    </row>
    <row r="117" s="1" customFormat="1" spans="1:22">
      <c r="A117" s="1" t="s">
        <v>691</v>
      </c>
      <c r="B117" s="1" t="s">
        <v>413</v>
      </c>
      <c r="C117" s="1" t="s">
        <v>692</v>
      </c>
      <c r="D117" s="1" t="s">
        <v>411</v>
      </c>
      <c r="E117" s="1" t="s">
        <v>1720</v>
      </c>
      <c r="F117" s="1" t="s">
        <v>346</v>
      </c>
      <c r="G117" s="1" t="s">
        <v>660</v>
      </c>
      <c r="H117" s="1" t="s">
        <v>1366</v>
      </c>
      <c r="I117" s="1" t="s">
        <v>1721</v>
      </c>
      <c r="J117" s="1" t="s">
        <v>1368</v>
      </c>
      <c r="K117" s="1" t="s">
        <v>1721</v>
      </c>
      <c r="L117" s="1" t="s">
        <v>1721</v>
      </c>
      <c r="M117" s="1" t="s">
        <v>1369</v>
      </c>
      <c r="N117" s="1" t="s">
        <v>1369</v>
      </c>
      <c r="O117" s="1" t="s">
        <v>1370</v>
      </c>
      <c r="P117" s="1" t="s">
        <v>1371</v>
      </c>
      <c r="Q117" s="1" t="s">
        <v>1372</v>
      </c>
      <c r="R117" s="1" t="s">
        <v>1722</v>
      </c>
      <c r="S117" s="1" t="s">
        <v>75</v>
      </c>
      <c r="T117" s="1" t="s">
        <v>1374</v>
      </c>
      <c r="U117" s="1" t="s">
        <v>1375</v>
      </c>
      <c r="V117" s="1" t="s">
        <v>1380</v>
      </c>
    </row>
    <row r="118" s="1" customFormat="1" spans="1:22">
      <c r="A118" s="1" t="s">
        <v>825</v>
      </c>
      <c r="B118" s="1" t="s">
        <v>413</v>
      </c>
      <c r="C118" s="1" t="s">
        <v>826</v>
      </c>
      <c r="D118" s="1" t="s">
        <v>828</v>
      </c>
      <c r="E118" s="1" t="s">
        <v>1723</v>
      </c>
      <c r="F118" s="1" t="s">
        <v>660</v>
      </c>
      <c r="G118" s="1" t="s">
        <v>757</v>
      </c>
      <c r="H118" s="1" t="s">
        <v>1366</v>
      </c>
      <c r="I118" s="1" t="s">
        <v>1724</v>
      </c>
      <c r="J118" s="1" t="s">
        <v>1368</v>
      </c>
      <c r="K118" s="1" t="s">
        <v>1724</v>
      </c>
      <c r="L118" s="1" t="s">
        <v>1724</v>
      </c>
      <c r="M118" s="1" t="s">
        <v>1369</v>
      </c>
      <c r="N118" s="1" t="s">
        <v>1369</v>
      </c>
      <c r="O118" s="1" t="s">
        <v>1370</v>
      </c>
      <c r="P118" s="1" t="s">
        <v>1371</v>
      </c>
      <c r="Q118" s="1" t="s">
        <v>1372</v>
      </c>
      <c r="R118" s="1" t="s">
        <v>1725</v>
      </c>
      <c r="S118" s="1" t="s">
        <v>75</v>
      </c>
      <c r="T118" s="1" t="s">
        <v>1374</v>
      </c>
      <c r="U118" s="1" t="s">
        <v>1375</v>
      </c>
      <c r="V118" s="1" t="s">
        <v>1380</v>
      </c>
    </row>
    <row r="119" s="1" customFormat="1" spans="1:22">
      <c r="A119" s="1" t="s">
        <v>1118</v>
      </c>
      <c r="B119" s="1" t="s">
        <v>145</v>
      </c>
      <c r="C119" s="1" t="s">
        <v>1119</v>
      </c>
      <c r="D119" s="1" t="s">
        <v>828</v>
      </c>
      <c r="E119" s="1" t="s">
        <v>1726</v>
      </c>
      <c r="F119" s="1" t="s">
        <v>915</v>
      </c>
      <c r="G119" s="1" t="s">
        <v>1088</v>
      </c>
      <c r="H119" s="1" t="s">
        <v>1366</v>
      </c>
      <c r="I119" s="1" t="s">
        <v>1727</v>
      </c>
      <c r="J119" s="1" t="s">
        <v>1368</v>
      </c>
      <c r="K119" s="1" t="s">
        <v>1727</v>
      </c>
      <c r="L119" s="1" t="s">
        <v>1727</v>
      </c>
      <c r="M119" s="1" t="s">
        <v>1369</v>
      </c>
      <c r="N119" s="1" t="s">
        <v>1369</v>
      </c>
      <c r="O119" s="1" t="s">
        <v>1370</v>
      </c>
      <c r="P119" s="1" t="s">
        <v>1371</v>
      </c>
      <c r="Q119" s="1" t="s">
        <v>1372</v>
      </c>
      <c r="R119" s="1" t="s">
        <v>1728</v>
      </c>
      <c r="S119" s="1" t="s">
        <v>75</v>
      </c>
      <c r="T119" s="1" t="s">
        <v>1374</v>
      </c>
      <c r="U119" s="1" t="s">
        <v>1375</v>
      </c>
      <c r="V119" s="1" t="s">
        <v>1380</v>
      </c>
    </row>
    <row r="120" s="1" customFormat="1" spans="1:22">
      <c r="A120" s="1" t="s">
        <v>1107</v>
      </c>
      <c r="B120" s="1" t="s">
        <v>145</v>
      </c>
      <c r="C120" s="1" t="s">
        <v>1108</v>
      </c>
      <c r="D120" s="1" t="s">
        <v>828</v>
      </c>
      <c r="E120" s="1" t="s">
        <v>1729</v>
      </c>
      <c r="F120" s="1" t="s">
        <v>757</v>
      </c>
      <c r="G120" s="1" t="s">
        <v>1088</v>
      </c>
      <c r="H120" s="1" t="s">
        <v>1366</v>
      </c>
      <c r="I120" s="1" t="s">
        <v>1730</v>
      </c>
      <c r="J120" s="1" t="s">
        <v>1368</v>
      </c>
      <c r="K120" s="1" t="s">
        <v>1730</v>
      </c>
      <c r="L120" s="1" t="s">
        <v>1730</v>
      </c>
      <c r="M120" s="1" t="s">
        <v>1369</v>
      </c>
      <c r="N120" s="1" t="s">
        <v>1369</v>
      </c>
      <c r="O120" s="1" t="s">
        <v>1370</v>
      </c>
      <c r="P120" s="1" t="s">
        <v>1371</v>
      </c>
      <c r="Q120" s="1" t="s">
        <v>1372</v>
      </c>
      <c r="R120" s="1" t="s">
        <v>1731</v>
      </c>
      <c r="S120" s="1" t="s">
        <v>75</v>
      </c>
      <c r="T120" s="1" t="s">
        <v>1374</v>
      </c>
      <c r="U120" s="1" t="s">
        <v>1375</v>
      </c>
      <c r="V120" s="1" t="s">
        <v>1380</v>
      </c>
    </row>
    <row r="121" s="1" customFormat="1" spans="1:22">
      <c r="A121" s="1" t="s">
        <v>122</v>
      </c>
      <c r="B121" s="1" t="s">
        <v>116</v>
      </c>
      <c r="C121" s="1" t="s">
        <v>123</v>
      </c>
      <c r="D121" s="1" t="s">
        <v>125</v>
      </c>
      <c r="E121" s="1" t="s">
        <v>1732</v>
      </c>
      <c r="F121" s="1" t="s">
        <v>95</v>
      </c>
      <c r="G121" s="1" t="s">
        <v>83</v>
      </c>
      <c r="H121" s="1" t="s">
        <v>1366</v>
      </c>
      <c r="I121" s="1" t="s">
        <v>1733</v>
      </c>
      <c r="J121" s="1" t="s">
        <v>1368</v>
      </c>
      <c r="K121" s="1" t="s">
        <v>1733</v>
      </c>
      <c r="L121" s="1" t="s">
        <v>1733</v>
      </c>
      <c r="M121" s="1" t="s">
        <v>1369</v>
      </c>
      <c r="N121" s="1" t="s">
        <v>1369</v>
      </c>
      <c r="O121" s="1" t="s">
        <v>1370</v>
      </c>
      <c r="P121" s="1" t="s">
        <v>1371</v>
      </c>
      <c r="Q121" s="1" t="s">
        <v>1372</v>
      </c>
      <c r="R121" s="1" t="s">
        <v>1734</v>
      </c>
      <c r="S121" s="1" t="s">
        <v>75</v>
      </c>
      <c r="T121" s="1" t="s">
        <v>1374</v>
      </c>
      <c r="U121" s="1" t="s">
        <v>1375</v>
      </c>
      <c r="V121" s="1" t="s">
        <v>1380</v>
      </c>
    </row>
    <row r="122" s="1" customFormat="1" spans="1:22">
      <c r="A122" s="1" t="s">
        <v>131</v>
      </c>
      <c r="B122" s="1" t="s">
        <v>134</v>
      </c>
      <c r="C122" s="1" t="s">
        <v>132</v>
      </c>
      <c r="D122" s="1" t="s">
        <v>125</v>
      </c>
      <c r="E122" s="1" t="s">
        <v>1735</v>
      </c>
      <c r="F122" s="1" t="s">
        <v>117</v>
      </c>
      <c r="G122" s="1" t="s">
        <v>83</v>
      </c>
      <c r="H122" s="1" t="s">
        <v>1366</v>
      </c>
      <c r="I122" s="1" t="s">
        <v>1736</v>
      </c>
      <c r="J122" s="1" t="s">
        <v>1368</v>
      </c>
      <c r="K122" s="1" t="s">
        <v>1736</v>
      </c>
      <c r="L122" s="1" t="s">
        <v>1736</v>
      </c>
      <c r="M122" s="1" t="s">
        <v>1369</v>
      </c>
      <c r="N122" s="1" t="s">
        <v>1369</v>
      </c>
      <c r="O122" s="1" t="s">
        <v>1370</v>
      </c>
      <c r="P122" s="1" t="s">
        <v>1371</v>
      </c>
      <c r="Q122" s="1" t="s">
        <v>1372</v>
      </c>
      <c r="R122" s="1" t="s">
        <v>1737</v>
      </c>
      <c r="S122" s="1" t="s">
        <v>75</v>
      </c>
      <c r="T122" s="1" t="s">
        <v>1374</v>
      </c>
      <c r="U122" s="1" t="s">
        <v>1375</v>
      </c>
      <c r="V122" s="1" t="s">
        <v>1380</v>
      </c>
    </row>
    <row r="123" s="1" customFormat="1" spans="1:22">
      <c r="A123" s="1" t="s">
        <v>514</v>
      </c>
      <c r="B123" s="1" t="s">
        <v>153</v>
      </c>
      <c r="C123" s="1" t="s">
        <v>515</v>
      </c>
      <c r="D123" s="1" t="s">
        <v>125</v>
      </c>
      <c r="E123" s="1" t="s">
        <v>1738</v>
      </c>
      <c r="F123" s="1" t="s">
        <v>346</v>
      </c>
      <c r="G123" s="1" t="s">
        <v>489</v>
      </c>
      <c r="H123" s="1" t="s">
        <v>1366</v>
      </c>
      <c r="I123" s="1" t="s">
        <v>1739</v>
      </c>
      <c r="J123" s="1" t="s">
        <v>1368</v>
      </c>
      <c r="K123" s="1" t="s">
        <v>1739</v>
      </c>
      <c r="L123" s="1" t="s">
        <v>1739</v>
      </c>
      <c r="M123" s="1" t="s">
        <v>1369</v>
      </c>
      <c r="N123" s="1" t="s">
        <v>1369</v>
      </c>
      <c r="O123" s="1" t="s">
        <v>1370</v>
      </c>
      <c r="P123" s="1" t="s">
        <v>1371</v>
      </c>
      <c r="Q123" s="1" t="s">
        <v>1372</v>
      </c>
      <c r="R123" s="1" t="s">
        <v>1740</v>
      </c>
      <c r="S123" s="1" t="s">
        <v>75</v>
      </c>
      <c r="T123" s="1" t="s">
        <v>1374</v>
      </c>
      <c r="U123" s="1" t="s">
        <v>1375</v>
      </c>
      <c r="V123" s="1" t="s">
        <v>1380</v>
      </c>
    </row>
    <row r="124" s="1" customFormat="1" spans="1:22">
      <c r="A124" s="1" t="s">
        <v>947</v>
      </c>
      <c r="B124" s="1" t="s">
        <v>771</v>
      </c>
      <c r="C124" s="1" t="s">
        <v>948</v>
      </c>
      <c r="D124" s="1" t="s">
        <v>125</v>
      </c>
      <c r="E124" s="1" t="s">
        <v>1741</v>
      </c>
      <c r="F124" s="1" t="s">
        <v>757</v>
      </c>
      <c r="G124" s="1" t="s">
        <v>915</v>
      </c>
      <c r="H124" s="1" t="s">
        <v>1366</v>
      </c>
      <c r="I124" s="1" t="s">
        <v>1742</v>
      </c>
      <c r="J124" s="1" t="s">
        <v>1368</v>
      </c>
      <c r="K124" s="1" t="s">
        <v>1742</v>
      </c>
      <c r="L124" s="1" t="s">
        <v>1742</v>
      </c>
      <c r="M124" s="1" t="s">
        <v>1369</v>
      </c>
      <c r="N124" s="1" t="s">
        <v>1369</v>
      </c>
      <c r="O124" s="1" t="s">
        <v>1370</v>
      </c>
      <c r="P124" s="1" t="s">
        <v>1371</v>
      </c>
      <c r="Q124" s="1" t="s">
        <v>1372</v>
      </c>
      <c r="R124" s="1" t="s">
        <v>1743</v>
      </c>
      <c r="S124" s="1" t="s">
        <v>75</v>
      </c>
      <c r="T124" s="1" t="s">
        <v>1374</v>
      </c>
      <c r="U124" s="1" t="s">
        <v>1375</v>
      </c>
      <c r="V124" s="1" t="s">
        <v>1380</v>
      </c>
    </row>
    <row r="125" s="1" customFormat="1" spans="1:22">
      <c r="A125" s="1" t="s">
        <v>1098</v>
      </c>
      <c r="B125" s="1" t="s">
        <v>1101</v>
      </c>
      <c r="C125" s="1" t="s">
        <v>1099</v>
      </c>
      <c r="D125" s="1" t="s">
        <v>125</v>
      </c>
      <c r="E125" s="1" t="s">
        <v>1744</v>
      </c>
      <c r="F125" s="1" t="s">
        <v>915</v>
      </c>
      <c r="G125" s="1" t="s">
        <v>1088</v>
      </c>
      <c r="H125" s="1" t="s">
        <v>1366</v>
      </c>
      <c r="I125" s="1" t="s">
        <v>1745</v>
      </c>
      <c r="J125" s="1" t="s">
        <v>1368</v>
      </c>
      <c r="K125" s="1" t="s">
        <v>1745</v>
      </c>
      <c r="L125" s="1" t="s">
        <v>1745</v>
      </c>
      <c r="M125" s="1" t="s">
        <v>1369</v>
      </c>
      <c r="N125" s="1" t="s">
        <v>1369</v>
      </c>
      <c r="O125" s="1" t="s">
        <v>1370</v>
      </c>
      <c r="P125" s="1" t="s">
        <v>1371</v>
      </c>
      <c r="Q125" s="1" t="s">
        <v>1372</v>
      </c>
      <c r="R125" s="1" t="s">
        <v>1746</v>
      </c>
      <c r="S125" s="1" t="s">
        <v>75</v>
      </c>
      <c r="T125" s="1" t="s">
        <v>1374</v>
      </c>
      <c r="U125" s="1" t="s">
        <v>1375</v>
      </c>
      <c r="V125" s="1" t="s">
        <v>1380</v>
      </c>
    </row>
    <row r="126" s="1" customFormat="1" spans="1:22">
      <c r="A126" s="1" t="s">
        <v>367</v>
      </c>
      <c r="B126" s="1" t="s">
        <v>105</v>
      </c>
      <c r="C126" s="1" t="s">
        <v>368</v>
      </c>
      <c r="D126" s="1" t="s">
        <v>370</v>
      </c>
      <c r="E126" s="1" t="s">
        <v>1747</v>
      </c>
      <c r="F126" s="1" t="s">
        <v>83</v>
      </c>
      <c r="G126" s="1" t="s">
        <v>346</v>
      </c>
      <c r="H126" s="1" t="s">
        <v>1366</v>
      </c>
      <c r="I126" s="1" t="s">
        <v>1748</v>
      </c>
      <c r="J126" s="1" t="s">
        <v>1368</v>
      </c>
      <c r="K126" s="1" t="s">
        <v>1748</v>
      </c>
      <c r="L126" s="1" t="s">
        <v>1748</v>
      </c>
      <c r="M126" s="1" t="s">
        <v>1369</v>
      </c>
      <c r="N126" s="1" t="s">
        <v>1369</v>
      </c>
      <c r="O126" s="1" t="s">
        <v>1370</v>
      </c>
      <c r="P126" s="1" t="s">
        <v>1371</v>
      </c>
      <c r="Q126" s="1" t="s">
        <v>1372</v>
      </c>
      <c r="R126" s="1" t="s">
        <v>1749</v>
      </c>
      <c r="S126" s="1" t="s">
        <v>75</v>
      </c>
      <c r="T126" s="1" t="s">
        <v>1374</v>
      </c>
      <c r="U126" s="1" t="s">
        <v>1375</v>
      </c>
      <c r="V126" s="1" t="s">
        <v>1380</v>
      </c>
    </row>
    <row r="127" s="1" customFormat="1" spans="1:22">
      <c r="A127" s="1" t="s">
        <v>1124</v>
      </c>
      <c r="B127" s="1" t="s">
        <v>145</v>
      </c>
      <c r="C127" s="1" t="s">
        <v>1125</v>
      </c>
      <c r="D127" s="1" t="s">
        <v>370</v>
      </c>
      <c r="E127" s="1" t="s">
        <v>1750</v>
      </c>
      <c r="F127" s="1" t="s">
        <v>915</v>
      </c>
      <c r="G127" s="1" t="s">
        <v>1088</v>
      </c>
      <c r="H127" s="1" t="s">
        <v>1366</v>
      </c>
      <c r="I127" s="1" t="s">
        <v>1751</v>
      </c>
      <c r="J127" s="1" t="s">
        <v>1368</v>
      </c>
      <c r="K127" s="1" t="s">
        <v>1751</v>
      </c>
      <c r="L127" s="1" t="s">
        <v>1751</v>
      </c>
      <c r="M127" s="1" t="s">
        <v>1369</v>
      </c>
      <c r="N127" s="1" t="s">
        <v>1369</v>
      </c>
      <c r="O127" s="1" t="s">
        <v>1370</v>
      </c>
      <c r="P127" s="1" t="s">
        <v>1371</v>
      </c>
      <c r="Q127" s="1" t="s">
        <v>1372</v>
      </c>
      <c r="R127" s="1" t="s">
        <v>1752</v>
      </c>
      <c r="S127" s="1" t="s">
        <v>75</v>
      </c>
      <c r="T127" s="1" t="s">
        <v>1374</v>
      </c>
      <c r="U127" s="1" t="s">
        <v>1375</v>
      </c>
      <c r="V127" s="1" t="s">
        <v>1380</v>
      </c>
    </row>
    <row r="128" s="1" customFormat="1" spans="1:22">
      <c r="A128" s="1" t="s">
        <v>148</v>
      </c>
      <c r="B128" s="1" t="s">
        <v>153</v>
      </c>
      <c r="C128" s="1" t="s">
        <v>149</v>
      </c>
      <c r="D128" s="1" t="s">
        <v>151</v>
      </c>
      <c r="E128" s="1" t="s">
        <v>1753</v>
      </c>
      <c r="F128" s="1" t="s">
        <v>95</v>
      </c>
      <c r="G128" s="1" t="s">
        <v>83</v>
      </c>
      <c r="H128" s="1" t="s">
        <v>1366</v>
      </c>
      <c r="I128" s="1" t="s">
        <v>1754</v>
      </c>
      <c r="J128" s="1" t="s">
        <v>1368</v>
      </c>
      <c r="K128" s="1" t="s">
        <v>1754</v>
      </c>
      <c r="L128" s="1" t="s">
        <v>1754</v>
      </c>
      <c r="M128" s="1" t="s">
        <v>1369</v>
      </c>
      <c r="N128" s="1" t="s">
        <v>1369</v>
      </c>
      <c r="O128" s="1" t="s">
        <v>1370</v>
      </c>
      <c r="P128" s="1" t="s">
        <v>1371</v>
      </c>
      <c r="Q128" s="1" t="s">
        <v>1372</v>
      </c>
      <c r="R128" s="1" t="s">
        <v>1755</v>
      </c>
      <c r="S128" s="1" t="s">
        <v>75</v>
      </c>
      <c r="T128" s="1" t="s">
        <v>1374</v>
      </c>
      <c r="U128" s="1" t="s">
        <v>1375</v>
      </c>
      <c r="V128" s="1" t="s">
        <v>1380</v>
      </c>
    </row>
    <row r="129" s="1" customFormat="1" spans="1:22">
      <c r="A129" s="1" t="s">
        <v>803</v>
      </c>
      <c r="B129" s="1" t="s">
        <v>153</v>
      </c>
      <c r="C129" s="1" t="s">
        <v>804</v>
      </c>
      <c r="D129" s="1" t="s">
        <v>151</v>
      </c>
      <c r="E129" s="1" t="s">
        <v>1756</v>
      </c>
      <c r="F129" s="1" t="s">
        <v>346</v>
      </c>
      <c r="G129" s="1" t="s">
        <v>757</v>
      </c>
      <c r="H129" s="1" t="s">
        <v>1366</v>
      </c>
      <c r="I129" s="1" t="s">
        <v>1757</v>
      </c>
      <c r="J129" s="1" t="s">
        <v>1368</v>
      </c>
      <c r="K129" s="1" t="s">
        <v>1757</v>
      </c>
      <c r="L129" s="1" t="s">
        <v>1757</v>
      </c>
      <c r="M129" s="1" t="s">
        <v>1369</v>
      </c>
      <c r="N129" s="1" t="s">
        <v>1369</v>
      </c>
      <c r="O129" s="1" t="s">
        <v>1370</v>
      </c>
      <c r="P129" s="1" t="s">
        <v>1371</v>
      </c>
      <c r="Q129" s="1" t="s">
        <v>1372</v>
      </c>
      <c r="R129" s="1" t="s">
        <v>1758</v>
      </c>
      <c r="S129" s="1" t="s">
        <v>75</v>
      </c>
      <c r="T129" s="1" t="s">
        <v>1374</v>
      </c>
      <c r="U129" s="1" t="s">
        <v>1375</v>
      </c>
      <c r="V129" s="1" t="s">
        <v>1380</v>
      </c>
    </row>
    <row r="130" s="1" customFormat="1" spans="1:22">
      <c r="A130" s="1" t="s">
        <v>775</v>
      </c>
      <c r="B130" s="1" t="s">
        <v>134</v>
      </c>
      <c r="C130" s="1" t="s">
        <v>776</v>
      </c>
      <c r="D130" s="1" t="s">
        <v>382</v>
      </c>
      <c r="E130" s="1" t="s">
        <v>1759</v>
      </c>
      <c r="F130" s="1" t="s">
        <v>660</v>
      </c>
      <c r="G130" s="1" t="s">
        <v>757</v>
      </c>
      <c r="H130" s="1" t="s">
        <v>1366</v>
      </c>
      <c r="I130" s="1" t="s">
        <v>1760</v>
      </c>
      <c r="J130" s="1" t="s">
        <v>1368</v>
      </c>
      <c r="K130" s="1" t="s">
        <v>1760</v>
      </c>
      <c r="L130" s="1" t="s">
        <v>1760</v>
      </c>
      <c r="M130" s="1" t="s">
        <v>1369</v>
      </c>
      <c r="N130" s="1" t="s">
        <v>1369</v>
      </c>
      <c r="O130" s="1" t="s">
        <v>1370</v>
      </c>
      <c r="P130" s="1" t="s">
        <v>1371</v>
      </c>
      <c r="Q130" s="1" t="s">
        <v>1372</v>
      </c>
      <c r="R130" s="1" t="s">
        <v>1761</v>
      </c>
      <c r="S130" s="1" t="s">
        <v>75</v>
      </c>
      <c r="T130" s="1" t="s">
        <v>1374</v>
      </c>
      <c r="U130" s="1" t="s">
        <v>1375</v>
      </c>
      <c r="V130" s="1" t="s">
        <v>1380</v>
      </c>
    </row>
    <row r="131" s="1" customFormat="1" spans="1:22">
      <c r="A131" s="1" t="s">
        <v>772</v>
      </c>
      <c r="B131" s="1" t="s">
        <v>134</v>
      </c>
      <c r="C131" s="1" t="s">
        <v>773</v>
      </c>
      <c r="D131" s="1" t="s">
        <v>382</v>
      </c>
      <c r="E131" s="1" t="s">
        <v>1762</v>
      </c>
      <c r="F131" s="1" t="s">
        <v>660</v>
      </c>
      <c r="G131" s="1" t="s">
        <v>757</v>
      </c>
      <c r="H131" s="1" t="s">
        <v>1366</v>
      </c>
      <c r="I131" s="1" t="s">
        <v>1763</v>
      </c>
      <c r="J131" s="1" t="s">
        <v>1368</v>
      </c>
      <c r="K131" s="1" t="s">
        <v>1763</v>
      </c>
      <c r="L131" s="1" t="s">
        <v>1763</v>
      </c>
      <c r="M131" s="1" t="s">
        <v>1369</v>
      </c>
      <c r="N131" s="1" t="s">
        <v>1369</v>
      </c>
      <c r="O131" s="1" t="s">
        <v>1370</v>
      </c>
      <c r="P131" s="1" t="s">
        <v>1371</v>
      </c>
      <c r="Q131" s="1" t="s">
        <v>1372</v>
      </c>
      <c r="R131" s="1" t="s">
        <v>1764</v>
      </c>
      <c r="S131" s="1" t="s">
        <v>75</v>
      </c>
      <c r="T131" s="1" t="s">
        <v>1374</v>
      </c>
      <c r="U131" s="1" t="s">
        <v>1375</v>
      </c>
      <c r="V131" s="1" t="s">
        <v>1380</v>
      </c>
    </row>
    <row r="132" s="1" customFormat="1" spans="1:22">
      <c r="A132" s="1" t="s">
        <v>506</v>
      </c>
      <c r="B132" s="1" t="s">
        <v>134</v>
      </c>
      <c r="C132" s="1" t="s">
        <v>507</v>
      </c>
      <c r="D132" s="1" t="s">
        <v>382</v>
      </c>
      <c r="E132" s="1" t="s">
        <v>1765</v>
      </c>
      <c r="F132" s="1" t="s">
        <v>346</v>
      </c>
      <c r="G132" s="1" t="s">
        <v>489</v>
      </c>
      <c r="H132" s="1" t="s">
        <v>1366</v>
      </c>
      <c r="I132" s="1" t="s">
        <v>1763</v>
      </c>
      <c r="J132" s="1" t="s">
        <v>1368</v>
      </c>
      <c r="K132" s="1" t="s">
        <v>1763</v>
      </c>
      <c r="L132" s="1" t="s">
        <v>1763</v>
      </c>
      <c r="M132" s="1" t="s">
        <v>1369</v>
      </c>
      <c r="N132" s="1" t="s">
        <v>1369</v>
      </c>
      <c r="O132" s="1" t="s">
        <v>1370</v>
      </c>
      <c r="P132" s="1" t="s">
        <v>1371</v>
      </c>
      <c r="Q132" s="1" t="s">
        <v>1372</v>
      </c>
      <c r="R132" s="1" t="s">
        <v>1766</v>
      </c>
      <c r="S132" s="1" t="s">
        <v>75</v>
      </c>
      <c r="T132" s="1" t="s">
        <v>1374</v>
      </c>
      <c r="U132" s="1" t="s">
        <v>1375</v>
      </c>
      <c r="V132" s="1" t="s">
        <v>1380</v>
      </c>
    </row>
    <row r="133" s="1" customFormat="1" spans="1:22">
      <c r="A133" s="1" t="s">
        <v>379</v>
      </c>
      <c r="B133" s="1" t="s">
        <v>134</v>
      </c>
      <c r="C133" s="1" t="s">
        <v>380</v>
      </c>
      <c r="D133" s="1" t="s">
        <v>382</v>
      </c>
      <c r="E133" s="1" t="s">
        <v>1765</v>
      </c>
      <c r="F133" s="1" t="s">
        <v>83</v>
      </c>
      <c r="G133" s="1" t="s">
        <v>346</v>
      </c>
      <c r="H133" s="1" t="s">
        <v>1366</v>
      </c>
      <c r="I133" s="1" t="s">
        <v>1763</v>
      </c>
      <c r="J133" s="1" t="s">
        <v>1368</v>
      </c>
      <c r="K133" s="1" t="s">
        <v>1763</v>
      </c>
      <c r="L133" s="1" t="s">
        <v>1763</v>
      </c>
      <c r="M133" s="1" t="s">
        <v>1369</v>
      </c>
      <c r="N133" s="1" t="s">
        <v>1369</v>
      </c>
      <c r="O133" s="1" t="s">
        <v>1370</v>
      </c>
      <c r="P133" s="1" t="s">
        <v>1371</v>
      </c>
      <c r="Q133" s="1" t="s">
        <v>1372</v>
      </c>
      <c r="R133" s="1" t="s">
        <v>1767</v>
      </c>
      <c r="S133" s="1" t="s">
        <v>75</v>
      </c>
      <c r="T133" s="1" t="s">
        <v>1374</v>
      </c>
      <c r="U133" s="1" t="s">
        <v>1375</v>
      </c>
      <c r="V133" s="1" t="s">
        <v>1380</v>
      </c>
    </row>
    <row r="134" s="1" customFormat="1" spans="1:22">
      <c r="A134" s="1" t="s">
        <v>754</v>
      </c>
      <c r="B134" s="1" t="s">
        <v>496</v>
      </c>
      <c r="C134" s="1" t="s">
        <v>755</v>
      </c>
      <c r="D134" s="1" t="s">
        <v>382</v>
      </c>
      <c r="E134" s="1" t="s">
        <v>1768</v>
      </c>
      <c r="F134" s="1" t="s">
        <v>660</v>
      </c>
      <c r="G134" s="1" t="s">
        <v>757</v>
      </c>
      <c r="H134" s="1" t="s">
        <v>1366</v>
      </c>
      <c r="I134" s="1" t="s">
        <v>1769</v>
      </c>
      <c r="J134" s="1" t="s">
        <v>1368</v>
      </c>
      <c r="K134" s="1" t="s">
        <v>1769</v>
      </c>
      <c r="L134" s="1" t="s">
        <v>1769</v>
      </c>
      <c r="M134" s="1" t="s">
        <v>1369</v>
      </c>
      <c r="N134" s="1" t="s">
        <v>1369</v>
      </c>
      <c r="O134" s="1" t="s">
        <v>1370</v>
      </c>
      <c r="P134" s="1" t="s">
        <v>1371</v>
      </c>
      <c r="Q134" s="1" t="s">
        <v>1372</v>
      </c>
      <c r="R134" s="1" t="s">
        <v>1770</v>
      </c>
      <c r="S134" s="1" t="s">
        <v>75</v>
      </c>
      <c r="T134" s="1" t="s">
        <v>1374</v>
      </c>
      <c r="U134" s="1" t="s">
        <v>1375</v>
      </c>
      <c r="V134" s="1" t="s">
        <v>1380</v>
      </c>
    </row>
    <row r="135" s="1" customFormat="1" spans="1:22">
      <c r="A135" s="1" t="s">
        <v>500</v>
      </c>
      <c r="B135" s="1" t="s">
        <v>503</v>
      </c>
      <c r="C135" s="1" t="s">
        <v>501</v>
      </c>
      <c r="D135" s="1" t="s">
        <v>161</v>
      </c>
      <c r="E135" s="1" t="s">
        <v>1771</v>
      </c>
      <c r="F135" s="1" t="s">
        <v>346</v>
      </c>
      <c r="G135" s="1" t="s">
        <v>489</v>
      </c>
      <c r="H135" s="1" t="s">
        <v>1366</v>
      </c>
      <c r="I135" s="1" t="s">
        <v>1772</v>
      </c>
      <c r="J135" s="1" t="s">
        <v>1368</v>
      </c>
      <c r="K135" s="1" t="s">
        <v>1772</v>
      </c>
      <c r="L135" s="1" t="s">
        <v>1772</v>
      </c>
      <c r="M135" s="1" t="s">
        <v>1369</v>
      </c>
      <c r="N135" s="1" t="s">
        <v>1369</v>
      </c>
      <c r="O135" s="1" t="s">
        <v>1370</v>
      </c>
      <c r="P135" s="1" t="s">
        <v>1371</v>
      </c>
      <c r="Q135" s="1" t="s">
        <v>1372</v>
      </c>
      <c r="R135" s="1" t="s">
        <v>1773</v>
      </c>
      <c r="S135" s="1" t="s">
        <v>75</v>
      </c>
      <c r="T135" s="1" t="s">
        <v>1374</v>
      </c>
      <c r="U135" s="1" t="s">
        <v>1375</v>
      </c>
      <c r="V135" s="1" t="s">
        <v>1380</v>
      </c>
    </row>
    <row r="136" s="1" customFormat="1" spans="1:22">
      <c r="A136" s="1" t="s">
        <v>1103</v>
      </c>
      <c r="B136" s="1" t="s">
        <v>503</v>
      </c>
      <c r="C136" s="1" t="s">
        <v>1104</v>
      </c>
      <c r="D136" s="1" t="s">
        <v>161</v>
      </c>
      <c r="E136" s="1" t="s">
        <v>1774</v>
      </c>
      <c r="F136" s="1" t="s">
        <v>915</v>
      </c>
      <c r="G136" s="1" t="s">
        <v>1088</v>
      </c>
      <c r="H136" s="1" t="s">
        <v>1366</v>
      </c>
      <c r="I136" s="1" t="s">
        <v>1775</v>
      </c>
      <c r="J136" s="1" t="s">
        <v>1368</v>
      </c>
      <c r="K136" s="1" t="s">
        <v>1775</v>
      </c>
      <c r="L136" s="1" t="s">
        <v>1775</v>
      </c>
      <c r="M136" s="1" t="s">
        <v>1369</v>
      </c>
      <c r="N136" s="1" t="s">
        <v>1369</v>
      </c>
      <c r="O136" s="1" t="s">
        <v>1370</v>
      </c>
      <c r="P136" s="1" t="s">
        <v>1371</v>
      </c>
      <c r="Q136" s="1" t="s">
        <v>1372</v>
      </c>
      <c r="R136" s="1" t="s">
        <v>1776</v>
      </c>
      <c r="S136" s="1" t="s">
        <v>75</v>
      </c>
      <c r="T136" s="1" t="s">
        <v>1374</v>
      </c>
      <c r="U136" s="1" t="s">
        <v>1375</v>
      </c>
      <c r="V136" s="1" t="s">
        <v>1380</v>
      </c>
    </row>
    <row r="137" s="1" customFormat="1" spans="1:22">
      <c r="A137" s="1" t="s">
        <v>1092</v>
      </c>
      <c r="B137" s="1" t="s">
        <v>94</v>
      </c>
      <c r="C137" s="1" t="s">
        <v>1093</v>
      </c>
      <c r="D137" s="1" t="s">
        <v>161</v>
      </c>
      <c r="E137" s="1" t="s">
        <v>1777</v>
      </c>
      <c r="F137" s="1" t="s">
        <v>660</v>
      </c>
      <c r="G137" s="1" t="s">
        <v>1088</v>
      </c>
      <c r="H137" s="1" t="s">
        <v>1366</v>
      </c>
      <c r="I137" s="1" t="s">
        <v>1778</v>
      </c>
      <c r="J137" s="1" t="s">
        <v>1368</v>
      </c>
      <c r="K137" s="1" t="s">
        <v>1778</v>
      </c>
      <c r="L137" s="1" t="s">
        <v>1778</v>
      </c>
      <c r="M137" s="1" t="s">
        <v>1369</v>
      </c>
      <c r="N137" s="1" t="s">
        <v>1369</v>
      </c>
      <c r="O137" s="1" t="s">
        <v>1370</v>
      </c>
      <c r="P137" s="1" t="s">
        <v>1371</v>
      </c>
      <c r="Q137" s="1" t="s">
        <v>1372</v>
      </c>
      <c r="R137" s="1" t="s">
        <v>1779</v>
      </c>
      <c r="S137" s="1" t="s">
        <v>75</v>
      </c>
      <c r="T137" s="1" t="s">
        <v>1374</v>
      </c>
      <c r="U137" s="1" t="s">
        <v>1375</v>
      </c>
      <c r="V137" s="1" t="s">
        <v>1380</v>
      </c>
    </row>
    <row r="138" s="1" customFormat="1" spans="1:22">
      <c r="A138" s="1" t="s">
        <v>674</v>
      </c>
      <c r="B138" s="1" t="s">
        <v>145</v>
      </c>
      <c r="C138" s="1" t="s">
        <v>675</v>
      </c>
      <c r="D138" s="1" t="s">
        <v>161</v>
      </c>
      <c r="E138" s="1" t="s">
        <v>1780</v>
      </c>
      <c r="F138" s="1" t="s">
        <v>346</v>
      </c>
      <c r="G138" s="1" t="s">
        <v>660</v>
      </c>
      <c r="H138" s="1" t="s">
        <v>1366</v>
      </c>
      <c r="I138" s="1" t="s">
        <v>1781</v>
      </c>
      <c r="J138" s="1" t="s">
        <v>1368</v>
      </c>
      <c r="K138" s="1" t="s">
        <v>1781</v>
      </c>
      <c r="L138" s="1" t="s">
        <v>1781</v>
      </c>
      <c r="M138" s="1" t="s">
        <v>1369</v>
      </c>
      <c r="N138" s="1" t="s">
        <v>1369</v>
      </c>
      <c r="O138" s="1" t="s">
        <v>1370</v>
      </c>
      <c r="P138" s="1" t="s">
        <v>1371</v>
      </c>
      <c r="Q138" s="1" t="s">
        <v>1372</v>
      </c>
      <c r="R138" s="1" t="s">
        <v>1782</v>
      </c>
      <c r="S138" s="1" t="s">
        <v>75</v>
      </c>
      <c r="T138" s="1" t="s">
        <v>1374</v>
      </c>
      <c r="U138" s="1" t="s">
        <v>1375</v>
      </c>
      <c r="V138" s="1" t="s">
        <v>1380</v>
      </c>
    </row>
    <row r="139" s="1" customFormat="1" spans="1:22">
      <c r="A139" s="1" t="s">
        <v>681</v>
      </c>
      <c r="B139" s="1" t="s">
        <v>145</v>
      </c>
      <c r="C139" s="1" t="s">
        <v>682</v>
      </c>
      <c r="D139" s="1" t="s">
        <v>161</v>
      </c>
      <c r="E139" s="1" t="s">
        <v>1783</v>
      </c>
      <c r="F139" s="1" t="s">
        <v>346</v>
      </c>
      <c r="G139" s="1" t="s">
        <v>660</v>
      </c>
      <c r="H139" s="1" t="s">
        <v>1366</v>
      </c>
      <c r="I139" s="1" t="s">
        <v>1781</v>
      </c>
      <c r="J139" s="1" t="s">
        <v>1368</v>
      </c>
      <c r="K139" s="1" t="s">
        <v>1781</v>
      </c>
      <c r="L139" s="1" t="s">
        <v>1781</v>
      </c>
      <c r="M139" s="1" t="s">
        <v>1369</v>
      </c>
      <c r="N139" s="1" t="s">
        <v>1369</v>
      </c>
      <c r="O139" s="1" t="s">
        <v>1370</v>
      </c>
      <c r="P139" s="1" t="s">
        <v>1371</v>
      </c>
      <c r="Q139" s="1" t="s">
        <v>1372</v>
      </c>
      <c r="R139" s="1" t="s">
        <v>1784</v>
      </c>
      <c r="S139" s="1" t="s">
        <v>75</v>
      </c>
      <c r="T139" s="1" t="s">
        <v>1374</v>
      </c>
      <c r="U139" s="1" t="s">
        <v>1375</v>
      </c>
      <c r="V139" s="1" t="s">
        <v>1380</v>
      </c>
    </row>
    <row r="140" s="1" customFormat="1" spans="1:22">
      <c r="A140" s="1" t="s">
        <v>534</v>
      </c>
      <c r="B140" s="1" t="s">
        <v>134</v>
      </c>
      <c r="C140" s="1" t="s">
        <v>535</v>
      </c>
      <c r="D140" s="1" t="s">
        <v>1785</v>
      </c>
      <c r="E140" s="1" t="s">
        <v>1786</v>
      </c>
      <c r="F140" s="1" t="s">
        <v>95</v>
      </c>
      <c r="G140" s="1" t="s">
        <v>489</v>
      </c>
      <c r="H140" s="1" t="s">
        <v>1366</v>
      </c>
      <c r="I140" s="1" t="s">
        <v>1787</v>
      </c>
      <c r="J140" s="1" t="s">
        <v>1368</v>
      </c>
      <c r="K140" s="1" t="s">
        <v>1787</v>
      </c>
      <c r="L140" s="1" t="s">
        <v>1787</v>
      </c>
      <c r="M140" s="1" t="s">
        <v>1369</v>
      </c>
      <c r="N140" s="1" t="s">
        <v>1369</v>
      </c>
      <c r="O140" s="1" t="s">
        <v>1370</v>
      </c>
      <c r="P140" s="1" t="s">
        <v>1371</v>
      </c>
      <c r="Q140" s="1" t="s">
        <v>1372</v>
      </c>
      <c r="R140" s="1" t="s">
        <v>1788</v>
      </c>
      <c r="S140" s="1" t="s">
        <v>75</v>
      </c>
      <c r="T140" s="1" t="s">
        <v>1374</v>
      </c>
      <c r="U140" s="1" t="s">
        <v>1395</v>
      </c>
      <c r="V140" s="1" t="s">
        <v>1396</v>
      </c>
    </row>
    <row r="141" s="1" customFormat="1" spans="1:22">
      <c r="A141" s="1" t="s">
        <v>1193</v>
      </c>
      <c r="B141" s="1" t="s">
        <v>153</v>
      </c>
      <c r="C141" s="1" t="s">
        <v>1194</v>
      </c>
      <c r="D141" s="1" t="s">
        <v>1789</v>
      </c>
      <c r="E141" s="1" t="s">
        <v>1790</v>
      </c>
      <c r="F141" s="1" t="s">
        <v>757</v>
      </c>
      <c r="G141" s="1" t="s">
        <v>1088</v>
      </c>
      <c r="H141" s="1" t="s">
        <v>1366</v>
      </c>
      <c r="I141" s="1" t="s">
        <v>1791</v>
      </c>
      <c r="J141" s="1" t="s">
        <v>1368</v>
      </c>
      <c r="K141" s="1" t="s">
        <v>1791</v>
      </c>
      <c r="L141" s="1" t="s">
        <v>1791</v>
      </c>
      <c r="M141" s="1" t="s">
        <v>1369</v>
      </c>
      <c r="N141" s="1" t="s">
        <v>1369</v>
      </c>
      <c r="O141" s="1" t="s">
        <v>1370</v>
      </c>
      <c r="P141" s="1" t="s">
        <v>1371</v>
      </c>
      <c r="Q141" s="1" t="s">
        <v>1372</v>
      </c>
      <c r="R141" s="1" t="s">
        <v>1792</v>
      </c>
      <c r="S141" s="1" t="s">
        <v>75</v>
      </c>
      <c r="T141" s="1" t="s">
        <v>1374</v>
      </c>
      <c r="U141" s="1" t="s">
        <v>1375</v>
      </c>
      <c r="V141" s="1" t="s">
        <v>1396</v>
      </c>
    </row>
    <row r="142" s="1" customFormat="1" spans="1:22">
      <c r="A142" s="1" t="s">
        <v>847</v>
      </c>
      <c r="B142" s="1" t="s">
        <v>153</v>
      </c>
      <c r="C142" s="1" t="s">
        <v>848</v>
      </c>
      <c r="D142" s="1" t="s">
        <v>1789</v>
      </c>
      <c r="E142" s="1" t="s">
        <v>1790</v>
      </c>
      <c r="F142" s="1" t="s">
        <v>489</v>
      </c>
      <c r="G142" s="1" t="s">
        <v>757</v>
      </c>
      <c r="H142" s="1" t="s">
        <v>1366</v>
      </c>
      <c r="I142" s="1" t="s">
        <v>1793</v>
      </c>
      <c r="J142" s="1" t="s">
        <v>1368</v>
      </c>
      <c r="K142" s="1" t="s">
        <v>1793</v>
      </c>
      <c r="L142" s="1" t="s">
        <v>1793</v>
      </c>
      <c r="M142" s="1" t="s">
        <v>1369</v>
      </c>
      <c r="N142" s="1" t="s">
        <v>1369</v>
      </c>
      <c r="O142" s="1" t="s">
        <v>1370</v>
      </c>
      <c r="P142" s="1" t="s">
        <v>1371</v>
      </c>
      <c r="Q142" s="1" t="s">
        <v>1372</v>
      </c>
      <c r="R142" s="1" t="s">
        <v>1794</v>
      </c>
      <c r="S142" s="1" t="s">
        <v>75</v>
      </c>
      <c r="T142" s="1" t="s">
        <v>1374</v>
      </c>
      <c r="U142" s="1" t="s">
        <v>1375</v>
      </c>
      <c r="V142" s="1" t="s">
        <v>1396</v>
      </c>
    </row>
    <row r="143" s="1" customFormat="1" spans="1:22">
      <c r="A143" s="1" t="s">
        <v>1112</v>
      </c>
      <c r="B143" s="1" t="s">
        <v>353</v>
      </c>
      <c r="C143" s="1" t="s">
        <v>1113</v>
      </c>
      <c r="D143" s="1" t="s">
        <v>1115</v>
      </c>
      <c r="E143" s="1" t="s">
        <v>1795</v>
      </c>
      <c r="F143" s="1" t="s">
        <v>915</v>
      </c>
      <c r="G143" s="1" t="s">
        <v>1088</v>
      </c>
      <c r="H143" s="1" t="s">
        <v>1366</v>
      </c>
      <c r="I143" s="1" t="s">
        <v>1718</v>
      </c>
      <c r="J143" s="1" t="s">
        <v>1368</v>
      </c>
      <c r="K143" s="1" t="s">
        <v>1718</v>
      </c>
      <c r="L143" s="1" t="s">
        <v>1718</v>
      </c>
      <c r="M143" s="1" t="s">
        <v>1369</v>
      </c>
      <c r="N143" s="1" t="s">
        <v>1369</v>
      </c>
      <c r="O143" s="1" t="s">
        <v>1370</v>
      </c>
      <c r="P143" s="1" t="s">
        <v>1371</v>
      </c>
      <c r="Q143" s="1" t="s">
        <v>1372</v>
      </c>
      <c r="R143" s="1" t="s">
        <v>1796</v>
      </c>
      <c r="S143" s="1" t="s">
        <v>75</v>
      </c>
      <c r="T143" s="1" t="s">
        <v>1374</v>
      </c>
      <c r="U143" s="1" t="s">
        <v>1375</v>
      </c>
      <c r="V143" s="1" t="s">
        <v>1380</v>
      </c>
    </row>
    <row r="144" s="1" customFormat="1" spans="1:22">
      <c r="A144" s="1" t="s">
        <v>854</v>
      </c>
      <c r="B144" s="1" t="s">
        <v>413</v>
      </c>
      <c r="C144" s="1" t="s">
        <v>855</v>
      </c>
      <c r="D144" s="1" t="s">
        <v>857</v>
      </c>
      <c r="E144" s="1" t="s">
        <v>1797</v>
      </c>
      <c r="F144" s="1" t="s">
        <v>83</v>
      </c>
      <c r="G144" s="1" t="s">
        <v>757</v>
      </c>
      <c r="H144" s="1" t="s">
        <v>1366</v>
      </c>
      <c r="I144" s="1" t="s">
        <v>1798</v>
      </c>
      <c r="J144" s="1" t="s">
        <v>1368</v>
      </c>
      <c r="K144" s="1" t="s">
        <v>1798</v>
      </c>
      <c r="L144" s="1" t="s">
        <v>1798</v>
      </c>
      <c r="M144" s="1" t="s">
        <v>1369</v>
      </c>
      <c r="N144" s="1" t="s">
        <v>1369</v>
      </c>
      <c r="O144" s="1" t="s">
        <v>1370</v>
      </c>
      <c r="P144" s="1" t="s">
        <v>1371</v>
      </c>
      <c r="Q144" s="1" t="s">
        <v>1372</v>
      </c>
      <c r="R144" s="1" t="s">
        <v>1799</v>
      </c>
      <c r="S144" s="1" t="s">
        <v>75</v>
      </c>
      <c r="T144" s="1" t="s">
        <v>1374</v>
      </c>
      <c r="U144" s="1" t="s">
        <v>1375</v>
      </c>
      <c r="V144" s="1" t="s">
        <v>1396</v>
      </c>
    </row>
    <row r="145" s="1" customFormat="1" spans="1:22">
      <c r="A145" s="1" t="s">
        <v>357</v>
      </c>
      <c r="B145" s="1" t="s">
        <v>362</v>
      </c>
      <c r="C145" s="1" t="s">
        <v>358</v>
      </c>
      <c r="D145" s="1" t="s">
        <v>360</v>
      </c>
      <c r="E145" s="1" t="s">
        <v>1800</v>
      </c>
      <c r="F145" s="1" t="s">
        <v>106</v>
      </c>
      <c r="G145" s="1" t="s">
        <v>346</v>
      </c>
      <c r="H145" s="1" t="s">
        <v>1366</v>
      </c>
      <c r="I145" s="1" t="s">
        <v>1801</v>
      </c>
      <c r="J145" s="1" t="s">
        <v>1368</v>
      </c>
      <c r="K145" s="1" t="s">
        <v>1801</v>
      </c>
      <c r="L145" s="1" t="s">
        <v>1801</v>
      </c>
      <c r="M145" s="1" t="s">
        <v>1369</v>
      </c>
      <c r="N145" s="1" t="s">
        <v>1369</v>
      </c>
      <c r="O145" s="1" t="s">
        <v>1370</v>
      </c>
      <c r="P145" s="1" t="s">
        <v>1371</v>
      </c>
      <c r="Q145" s="1" t="s">
        <v>1372</v>
      </c>
      <c r="R145" s="1" t="s">
        <v>1802</v>
      </c>
      <c r="S145" s="1" t="s">
        <v>75</v>
      </c>
      <c r="T145" s="1" t="s">
        <v>1374</v>
      </c>
      <c r="U145" s="1" t="s">
        <v>1375</v>
      </c>
      <c r="V145" s="1" t="s">
        <v>1380</v>
      </c>
    </row>
    <row r="146" s="1" customFormat="1" spans="1:22">
      <c r="A146" s="1" t="s">
        <v>100</v>
      </c>
      <c r="B146" s="1" t="s">
        <v>105</v>
      </c>
      <c r="C146" s="1" t="s">
        <v>101</v>
      </c>
      <c r="D146" s="1" t="s">
        <v>1803</v>
      </c>
      <c r="E146" s="1" t="s">
        <v>1804</v>
      </c>
      <c r="F146" s="1" t="s">
        <v>106</v>
      </c>
      <c r="G146" s="1" t="s">
        <v>83</v>
      </c>
      <c r="H146" s="1" t="s">
        <v>1366</v>
      </c>
      <c r="I146" s="1" t="s">
        <v>1805</v>
      </c>
      <c r="J146" s="1" t="s">
        <v>1368</v>
      </c>
      <c r="K146" s="1" t="s">
        <v>1805</v>
      </c>
      <c r="L146" s="1" t="s">
        <v>1805</v>
      </c>
      <c r="M146" s="1" t="s">
        <v>1369</v>
      </c>
      <c r="N146" s="1" t="s">
        <v>1369</v>
      </c>
      <c r="O146" s="1" t="s">
        <v>1370</v>
      </c>
      <c r="P146" s="1" t="s">
        <v>1371</v>
      </c>
      <c r="Q146" s="1" t="s">
        <v>1372</v>
      </c>
      <c r="R146" s="1" t="s">
        <v>1806</v>
      </c>
      <c r="S146" s="1" t="s">
        <v>75</v>
      </c>
      <c r="T146" s="1" t="s">
        <v>1374</v>
      </c>
      <c r="U146" s="1" t="s">
        <v>1375</v>
      </c>
      <c r="V146" s="1" t="s">
        <v>1414</v>
      </c>
    </row>
    <row r="147" s="1" customFormat="1" spans="1:22">
      <c r="A147" s="1" t="s">
        <v>929</v>
      </c>
      <c r="B147" s="1" t="s">
        <v>94</v>
      </c>
      <c r="C147" s="1" t="s">
        <v>930</v>
      </c>
      <c r="D147" s="1" t="s">
        <v>114</v>
      </c>
      <c r="E147" s="1" t="s">
        <v>1807</v>
      </c>
      <c r="F147" s="1" t="s">
        <v>757</v>
      </c>
      <c r="G147" s="1" t="s">
        <v>915</v>
      </c>
      <c r="H147" s="1" t="s">
        <v>1366</v>
      </c>
      <c r="I147" s="1" t="s">
        <v>1808</v>
      </c>
      <c r="J147" s="1" t="s">
        <v>1368</v>
      </c>
      <c r="K147" s="1" t="s">
        <v>1808</v>
      </c>
      <c r="L147" s="1" t="s">
        <v>1808</v>
      </c>
      <c r="M147" s="1" t="s">
        <v>1369</v>
      </c>
      <c r="N147" s="1" t="s">
        <v>1369</v>
      </c>
      <c r="O147" s="1" t="s">
        <v>1370</v>
      </c>
      <c r="P147" s="1" t="s">
        <v>1371</v>
      </c>
      <c r="Q147" s="1" t="s">
        <v>1372</v>
      </c>
      <c r="R147" s="1" t="s">
        <v>1809</v>
      </c>
      <c r="S147" s="1" t="s">
        <v>75</v>
      </c>
      <c r="T147" s="1" t="s">
        <v>1374</v>
      </c>
      <c r="U147" s="1" t="s">
        <v>1375</v>
      </c>
      <c r="V147" s="1" t="s">
        <v>1380</v>
      </c>
    </row>
    <row r="148" s="1" customFormat="1" spans="1:22">
      <c r="A148" s="1" t="s">
        <v>926</v>
      </c>
      <c r="B148" s="1" t="s">
        <v>503</v>
      </c>
      <c r="C148" s="1" t="s">
        <v>927</v>
      </c>
      <c r="D148" s="1" t="s">
        <v>114</v>
      </c>
      <c r="E148" s="1" t="s">
        <v>1774</v>
      </c>
      <c r="F148" s="1" t="s">
        <v>757</v>
      </c>
      <c r="G148" s="1" t="s">
        <v>915</v>
      </c>
      <c r="H148" s="1" t="s">
        <v>1366</v>
      </c>
      <c r="I148" s="1" t="s">
        <v>1808</v>
      </c>
      <c r="J148" s="1" t="s">
        <v>1368</v>
      </c>
      <c r="K148" s="1" t="s">
        <v>1808</v>
      </c>
      <c r="L148" s="1" t="s">
        <v>1808</v>
      </c>
      <c r="M148" s="1" t="s">
        <v>1369</v>
      </c>
      <c r="N148" s="1" t="s">
        <v>1369</v>
      </c>
      <c r="O148" s="1" t="s">
        <v>1370</v>
      </c>
      <c r="P148" s="1" t="s">
        <v>1371</v>
      </c>
      <c r="Q148" s="1" t="s">
        <v>1372</v>
      </c>
      <c r="R148" s="1" t="s">
        <v>1810</v>
      </c>
      <c r="S148" s="1" t="s">
        <v>75</v>
      </c>
      <c r="T148" s="1" t="s">
        <v>1374</v>
      </c>
      <c r="U148" s="1" t="s">
        <v>1375</v>
      </c>
      <c r="V148" s="1" t="s">
        <v>1380</v>
      </c>
    </row>
    <row r="149" s="1" customFormat="1" spans="1:22">
      <c r="A149" s="1" t="s">
        <v>375</v>
      </c>
      <c r="B149" s="1" t="s">
        <v>353</v>
      </c>
      <c r="C149" s="1" t="s">
        <v>376</v>
      </c>
      <c r="D149" s="1" t="s">
        <v>114</v>
      </c>
      <c r="E149" s="1" t="s">
        <v>1811</v>
      </c>
      <c r="F149" s="1" t="s">
        <v>83</v>
      </c>
      <c r="G149" s="1" t="s">
        <v>346</v>
      </c>
      <c r="H149" s="1" t="s">
        <v>1366</v>
      </c>
      <c r="I149" s="1" t="s">
        <v>1812</v>
      </c>
      <c r="J149" s="1" t="s">
        <v>1368</v>
      </c>
      <c r="K149" s="1" t="s">
        <v>1812</v>
      </c>
      <c r="L149" s="1" t="s">
        <v>1812</v>
      </c>
      <c r="M149" s="1" t="s">
        <v>1369</v>
      </c>
      <c r="N149" s="1" t="s">
        <v>1369</v>
      </c>
      <c r="O149" s="1" t="s">
        <v>1370</v>
      </c>
      <c r="P149" s="1" t="s">
        <v>1371</v>
      </c>
      <c r="Q149" s="1" t="s">
        <v>1372</v>
      </c>
      <c r="R149" s="1" t="s">
        <v>1813</v>
      </c>
      <c r="S149" s="1" t="s">
        <v>75</v>
      </c>
      <c r="T149" s="1" t="s">
        <v>1374</v>
      </c>
      <c r="U149" s="1" t="s">
        <v>1375</v>
      </c>
      <c r="V149" s="1" t="s">
        <v>1380</v>
      </c>
    </row>
    <row r="150" s="1" customFormat="1" spans="1:22">
      <c r="A150" s="1" t="s">
        <v>350</v>
      </c>
      <c r="B150" s="1" t="s">
        <v>353</v>
      </c>
      <c r="C150" s="1" t="s">
        <v>351</v>
      </c>
      <c r="D150" s="1" t="s">
        <v>114</v>
      </c>
      <c r="E150" s="1" t="s">
        <v>1814</v>
      </c>
      <c r="F150" s="1" t="s">
        <v>83</v>
      </c>
      <c r="G150" s="1" t="s">
        <v>346</v>
      </c>
      <c r="H150" s="1" t="s">
        <v>1366</v>
      </c>
      <c r="I150" s="1" t="s">
        <v>1815</v>
      </c>
      <c r="J150" s="1" t="s">
        <v>1368</v>
      </c>
      <c r="K150" s="1" t="s">
        <v>1815</v>
      </c>
      <c r="L150" s="1" t="s">
        <v>1815</v>
      </c>
      <c r="M150" s="1" t="s">
        <v>1369</v>
      </c>
      <c r="N150" s="1" t="s">
        <v>1369</v>
      </c>
      <c r="O150" s="1" t="s">
        <v>1370</v>
      </c>
      <c r="P150" s="1" t="s">
        <v>1371</v>
      </c>
      <c r="Q150" s="1" t="s">
        <v>1372</v>
      </c>
      <c r="R150" s="1" t="s">
        <v>1816</v>
      </c>
      <c r="S150" s="1" t="s">
        <v>75</v>
      </c>
      <c r="T150" s="1" t="s">
        <v>1374</v>
      </c>
      <c r="U150" s="1" t="s">
        <v>1375</v>
      </c>
      <c r="V150" s="1" t="s">
        <v>1380</v>
      </c>
    </row>
    <row r="151" s="1" customFormat="1" spans="1:22">
      <c r="A151" s="1" t="s">
        <v>942</v>
      </c>
      <c r="B151" s="1" t="s">
        <v>765</v>
      </c>
      <c r="C151" s="1" t="s">
        <v>943</v>
      </c>
      <c r="D151" s="1" t="s">
        <v>114</v>
      </c>
      <c r="E151" s="1" t="s">
        <v>1817</v>
      </c>
      <c r="F151" s="1" t="s">
        <v>757</v>
      </c>
      <c r="G151" s="1" t="s">
        <v>915</v>
      </c>
      <c r="H151" s="1" t="s">
        <v>1366</v>
      </c>
      <c r="I151" s="1" t="s">
        <v>1818</v>
      </c>
      <c r="J151" s="1" t="s">
        <v>1368</v>
      </c>
      <c r="K151" s="1" t="s">
        <v>1818</v>
      </c>
      <c r="L151" s="1" t="s">
        <v>1818</v>
      </c>
      <c r="M151" s="1" t="s">
        <v>1369</v>
      </c>
      <c r="N151" s="1" t="s">
        <v>1369</v>
      </c>
      <c r="O151" s="1" t="s">
        <v>1370</v>
      </c>
      <c r="P151" s="1" t="s">
        <v>1371</v>
      </c>
      <c r="Q151" s="1" t="s">
        <v>1372</v>
      </c>
      <c r="R151" s="1" t="s">
        <v>1819</v>
      </c>
      <c r="S151" s="1" t="s">
        <v>75</v>
      </c>
      <c r="T151" s="1" t="s">
        <v>1374</v>
      </c>
      <c r="U151" s="1" t="s">
        <v>1375</v>
      </c>
      <c r="V151" s="1" t="s">
        <v>1380</v>
      </c>
    </row>
    <row r="152" s="1" customFormat="1" spans="1:22">
      <c r="A152" s="1" t="s">
        <v>762</v>
      </c>
      <c r="B152" s="1" t="s">
        <v>765</v>
      </c>
      <c r="C152" s="1" t="s">
        <v>763</v>
      </c>
      <c r="D152" s="1" t="s">
        <v>114</v>
      </c>
      <c r="E152" s="1" t="s">
        <v>1820</v>
      </c>
      <c r="F152" s="1" t="s">
        <v>660</v>
      </c>
      <c r="G152" s="1" t="s">
        <v>757</v>
      </c>
      <c r="H152" s="1" t="s">
        <v>1366</v>
      </c>
      <c r="I152" s="1" t="s">
        <v>1821</v>
      </c>
      <c r="J152" s="1" t="s">
        <v>1368</v>
      </c>
      <c r="K152" s="1" t="s">
        <v>1821</v>
      </c>
      <c r="L152" s="1" t="s">
        <v>1821</v>
      </c>
      <c r="M152" s="1" t="s">
        <v>1369</v>
      </c>
      <c r="N152" s="1" t="s">
        <v>1369</v>
      </c>
      <c r="O152" s="1" t="s">
        <v>1370</v>
      </c>
      <c r="P152" s="1" t="s">
        <v>1371</v>
      </c>
      <c r="Q152" s="1" t="s">
        <v>1372</v>
      </c>
      <c r="R152" s="1" t="s">
        <v>1822</v>
      </c>
      <c r="S152" s="1" t="s">
        <v>75</v>
      </c>
      <c r="T152" s="1" t="s">
        <v>1374</v>
      </c>
      <c r="U152" s="1" t="s">
        <v>1375</v>
      </c>
      <c r="V152" s="1" t="s">
        <v>1380</v>
      </c>
    </row>
    <row r="153" s="1" customFormat="1" spans="1:22">
      <c r="A153" s="1" t="s">
        <v>493</v>
      </c>
      <c r="B153" s="1" t="s">
        <v>496</v>
      </c>
      <c r="C153" s="1" t="s">
        <v>494</v>
      </c>
      <c r="D153" s="1" t="s">
        <v>114</v>
      </c>
      <c r="E153" s="1" t="s">
        <v>1823</v>
      </c>
      <c r="F153" s="1" t="s">
        <v>346</v>
      </c>
      <c r="G153" s="1" t="s">
        <v>489</v>
      </c>
      <c r="H153" s="1" t="s">
        <v>1366</v>
      </c>
      <c r="I153" s="1" t="s">
        <v>1824</v>
      </c>
      <c r="J153" s="1" t="s">
        <v>1368</v>
      </c>
      <c r="K153" s="1" t="s">
        <v>1824</v>
      </c>
      <c r="L153" s="1" t="s">
        <v>1824</v>
      </c>
      <c r="M153" s="1" t="s">
        <v>1369</v>
      </c>
      <c r="N153" s="1" t="s">
        <v>1369</v>
      </c>
      <c r="O153" s="1" t="s">
        <v>1370</v>
      </c>
      <c r="P153" s="1" t="s">
        <v>1371</v>
      </c>
      <c r="Q153" s="1" t="s">
        <v>1372</v>
      </c>
      <c r="R153" s="1" t="s">
        <v>1825</v>
      </c>
      <c r="S153" s="1" t="s">
        <v>75</v>
      </c>
      <c r="T153" s="1" t="s">
        <v>1374</v>
      </c>
      <c r="U153" s="1" t="s">
        <v>1375</v>
      </c>
      <c r="V153" s="1" t="s">
        <v>1380</v>
      </c>
    </row>
    <row r="154" s="1" customFormat="1" spans="1:22">
      <c r="A154" s="1" t="s">
        <v>342</v>
      </c>
      <c r="B154" s="1" t="s">
        <v>345</v>
      </c>
      <c r="C154" s="1" t="s">
        <v>343</v>
      </c>
      <c r="D154" s="1" t="s">
        <v>114</v>
      </c>
      <c r="E154" s="1" t="s">
        <v>1826</v>
      </c>
      <c r="F154" s="1" t="s">
        <v>83</v>
      </c>
      <c r="G154" s="1" t="s">
        <v>346</v>
      </c>
      <c r="H154" s="1" t="s">
        <v>1366</v>
      </c>
      <c r="I154" s="1" t="s">
        <v>1808</v>
      </c>
      <c r="J154" s="1" t="s">
        <v>1368</v>
      </c>
      <c r="K154" s="1" t="s">
        <v>1808</v>
      </c>
      <c r="L154" s="1" t="s">
        <v>1808</v>
      </c>
      <c r="M154" s="1" t="s">
        <v>1369</v>
      </c>
      <c r="N154" s="1" t="s">
        <v>1369</v>
      </c>
      <c r="O154" s="1" t="s">
        <v>1370</v>
      </c>
      <c r="P154" s="1" t="s">
        <v>1371</v>
      </c>
      <c r="Q154" s="1" t="s">
        <v>1372</v>
      </c>
      <c r="R154" s="1" t="s">
        <v>1827</v>
      </c>
      <c r="S154" s="1" t="s">
        <v>75</v>
      </c>
      <c r="T154" s="1" t="s">
        <v>1374</v>
      </c>
      <c r="U154" s="1" t="s">
        <v>1375</v>
      </c>
      <c r="V154" s="1" t="s">
        <v>1380</v>
      </c>
    </row>
    <row r="155" s="1" customFormat="1" spans="1:22">
      <c r="A155" s="1" t="s">
        <v>956</v>
      </c>
      <c r="B155" s="1" t="s">
        <v>145</v>
      </c>
      <c r="C155" s="1" t="s">
        <v>957</v>
      </c>
      <c r="D155" s="1" t="s">
        <v>114</v>
      </c>
      <c r="E155" s="1" t="s">
        <v>1828</v>
      </c>
      <c r="F155" s="1" t="s">
        <v>757</v>
      </c>
      <c r="G155" s="1" t="s">
        <v>915</v>
      </c>
      <c r="H155" s="1" t="s">
        <v>1366</v>
      </c>
      <c r="I155" s="1" t="s">
        <v>1829</v>
      </c>
      <c r="J155" s="1" t="s">
        <v>1368</v>
      </c>
      <c r="K155" s="1" t="s">
        <v>1829</v>
      </c>
      <c r="L155" s="1" t="s">
        <v>1829</v>
      </c>
      <c r="M155" s="1" t="s">
        <v>1369</v>
      </c>
      <c r="N155" s="1" t="s">
        <v>1369</v>
      </c>
      <c r="O155" s="1" t="s">
        <v>1370</v>
      </c>
      <c r="P155" s="1" t="s">
        <v>1371</v>
      </c>
      <c r="Q155" s="1" t="s">
        <v>1372</v>
      </c>
      <c r="R155" s="1" t="s">
        <v>1830</v>
      </c>
      <c r="S155" s="1" t="s">
        <v>75</v>
      </c>
      <c r="T155" s="1" t="s">
        <v>1374</v>
      </c>
      <c r="U155" s="1" t="s">
        <v>1375</v>
      </c>
      <c r="V155" s="1" t="s">
        <v>1380</v>
      </c>
    </row>
    <row r="156" s="1" customFormat="1" spans="1:22">
      <c r="A156" s="1" t="s">
        <v>759</v>
      </c>
      <c r="B156" s="1" t="s">
        <v>116</v>
      </c>
      <c r="C156" s="1" t="s">
        <v>760</v>
      </c>
      <c r="D156" s="1" t="s">
        <v>114</v>
      </c>
      <c r="E156" s="1" t="s">
        <v>1831</v>
      </c>
      <c r="F156" s="1" t="s">
        <v>660</v>
      </c>
      <c r="G156" s="1" t="s">
        <v>757</v>
      </c>
      <c r="H156" s="1" t="s">
        <v>1366</v>
      </c>
      <c r="I156" s="1" t="s">
        <v>1832</v>
      </c>
      <c r="J156" s="1" t="s">
        <v>1368</v>
      </c>
      <c r="K156" s="1" t="s">
        <v>1832</v>
      </c>
      <c r="L156" s="1" t="s">
        <v>1832</v>
      </c>
      <c r="M156" s="1" t="s">
        <v>1369</v>
      </c>
      <c r="N156" s="1" t="s">
        <v>1369</v>
      </c>
      <c r="O156" s="1" t="s">
        <v>1370</v>
      </c>
      <c r="P156" s="1" t="s">
        <v>1371</v>
      </c>
      <c r="Q156" s="1" t="s">
        <v>1372</v>
      </c>
      <c r="R156" s="1" t="s">
        <v>1833</v>
      </c>
      <c r="S156" s="1" t="s">
        <v>75</v>
      </c>
      <c r="T156" s="1" t="s">
        <v>1374</v>
      </c>
      <c r="U156" s="1" t="s">
        <v>1375</v>
      </c>
      <c r="V156" s="1" t="s">
        <v>1380</v>
      </c>
    </row>
    <row r="157" s="1" customFormat="1" spans="1:22">
      <c r="A157" s="1" t="s">
        <v>486</v>
      </c>
      <c r="B157" s="1" t="s">
        <v>116</v>
      </c>
      <c r="C157" s="1" t="s">
        <v>487</v>
      </c>
      <c r="D157" s="1" t="s">
        <v>114</v>
      </c>
      <c r="E157" s="1" t="s">
        <v>1831</v>
      </c>
      <c r="F157" s="1" t="s">
        <v>346</v>
      </c>
      <c r="G157" s="1" t="s">
        <v>489</v>
      </c>
      <c r="H157" s="1" t="s">
        <v>1366</v>
      </c>
      <c r="I157" s="1" t="s">
        <v>1832</v>
      </c>
      <c r="J157" s="1" t="s">
        <v>1368</v>
      </c>
      <c r="K157" s="1" t="s">
        <v>1832</v>
      </c>
      <c r="L157" s="1" t="s">
        <v>1832</v>
      </c>
      <c r="M157" s="1" t="s">
        <v>1369</v>
      </c>
      <c r="N157" s="1" t="s">
        <v>1369</v>
      </c>
      <c r="O157" s="1" t="s">
        <v>1370</v>
      </c>
      <c r="P157" s="1" t="s">
        <v>1371</v>
      </c>
      <c r="Q157" s="1" t="s">
        <v>1372</v>
      </c>
      <c r="R157" s="1" t="s">
        <v>1834</v>
      </c>
      <c r="S157" s="1" t="s">
        <v>75</v>
      </c>
      <c r="T157" s="1" t="s">
        <v>1374</v>
      </c>
      <c r="U157" s="1" t="s">
        <v>1375</v>
      </c>
      <c r="V157" s="1" t="s">
        <v>1380</v>
      </c>
    </row>
    <row r="158" s="1" customFormat="1" spans="1:22">
      <c r="A158" s="1" t="s">
        <v>111</v>
      </c>
      <c r="B158" s="1" t="s">
        <v>116</v>
      </c>
      <c r="C158" s="1" t="s">
        <v>112</v>
      </c>
      <c r="D158" s="1" t="s">
        <v>114</v>
      </c>
      <c r="E158" s="1" t="s">
        <v>1835</v>
      </c>
      <c r="F158" s="1" t="s">
        <v>117</v>
      </c>
      <c r="G158" s="1" t="s">
        <v>83</v>
      </c>
      <c r="H158" s="1" t="s">
        <v>1366</v>
      </c>
      <c r="I158" s="1" t="s">
        <v>1832</v>
      </c>
      <c r="J158" s="1" t="s">
        <v>1368</v>
      </c>
      <c r="K158" s="1" t="s">
        <v>1832</v>
      </c>
      <c r="L158" s="1" t="s">
        <v>1832</v>
      </c>
      <c r="M158" s="1" t="s">
        <v>1369</v>
      </c>
      <c r="N158" s="1" t="s">
        <v>1369</v>
      </c>
      <c r="O158" s="1" t="s">
        <v>1370</v>
      </c>
      <c r="P158" s="1" t="s">
        <v>1371</v>
      </c>
      <c r="Q158" s="1" t="s">
        <v>1372</v>
      </c>
      <c r="R158" s="1" t="s">
        <v>1836</v>
      </c>
      <c r="S158" s="1" t="s">
        <v>75</v>
      </c>
      <c r="T158" s="1" t="s">
        <v>1374</v>
      </c>
      <c r="U158" s="1" t="s">
        <v>1375</v>
      </c>
      <c r="V158" s="1" t="s">
        <v>1380</v>
      </c>
    </row>
    <row r="159" s="1" customFormat="1" spans="1:22">
      <c r="A159" s="1" t="s">
        <v>139</v>
      </c>
      <c r="B159" s="1" t="s">
        <v>116</v>
      </c>
      <c r="C159" s="1" t="s">
        <v>140</v>
      </c>
      <c r="D159" s="1" t="s">
        <v>114</v>
      </c>
      <c r="E159" s="1" t="s">
        <v>1837</v>
      </c>
      <c r="F159" s="1" t="s">
        <v>117</v>
      </c>
      <c r="G159" s="1" t="s">
        <v>83</v>
      </c>
      <c r="H159" s="1" t="s">
        <v>1366</v>
      </c>
      <c r="I159" s="1" t="s">
        <v>1832</v>
      </c>
      <c r="J159" s="1" t="s">
        <v>1368</v>
      </c>
      <c r="K159" s="1" t="s">
        <v>1832</v>
      </c>
      <c r="L159" s="1" t="s">
        <v>1832</v>
      </c>
      <c r="M159" s="1" t="s">
        <v>1369</v>
      </c>
      <c r="N159" s="1" t="s">
        <v>1369</v>
      </c>
      <c r="O159" s="1" t="s">
        <v>1370</v>
      </c>
      <c r="P159" s="1" t="s">
        <v>1371</v>
      </c>
      <c r="Q159" s="1" t="s">
        <v>1372</v>
      </c>
      <c r="R159" s="1" t="s">
        <v>1838</v>
      </c>
      <c r="S159" s="1" t="s">
        <v>75</v>
      </c>
      <c r="T159" s="1" t="s">
        <v>1374</v>
      </c>
      <c r="U159" s="1" t="s">
        <v>1375</v>
      </c>
      <c r="V159" s="1" t="s">
        <v>1380</v>
      </c>
    </row>
    <row r="160" s="1" customFormat="1" spans="1:22">
      <c r="A160" s="1" t="s">
        <v>490</v>
      </c>
      <c r="B160" s="1" t="s">
        <v>116</v>
      </c>
      <c r="C160" s="1" t="s">
        <v>491</v>
      </c>
      <c r="D160" s="1" t="s">
        <v>114</v>
      </c>
      <c r="E160" s="1" t="s">
        <v>1839</v>
      </c>
      <c r="F160" s="1" t="s">
        <v>346</v>
      </c>
      <c r="G160" s="1" t="s">
        <v>489</v>
      </c>
      <c r="H160" s="1" t="s">
        <v>1366</v>
      </c>
      <c r="I160" s="1" t="s">
        <v>1832</v>
      </c>
      <c r="J160" s="1" t="s">
        <v>1368</v>
      </c>
      <c r="K160" s="1" t="s">
        <v>1832</v>
      </c>
      <c r="L160" s="1" t="s">
        <v>1832</v>
      </c>
      <c r="M160" s="1" t="s">
        <v>1369</v>
      </c>
      <c r="N160" s="1" t="s">
        <v>1369</v>
      </c>
      <c r="O160" s="1" t="s">
        <v>1370</v>
      </c>
      <c r="P160" s="1" t="s">
        <v>1371</v>
      </c>
      <c r="Q160" s="1" t="s">
        <v>1372</v>
      </c>
      <c r="R160" s="1" t="s">
        <v>1840</v>
      </c>
      <c r="S160" s="1" t="s">
        <v>75</v>
      </c>
      <c r="T160" s="1" t="s">
        <v>1374</v>
      </c>
      <c r="U160" s="1" t="s">
        <v>1375</v>
      </c>
      <c r="V160" s="1" t="s">
        <v>1380</v>
      </c>
    </row>
    <row r="161" s="1" customFormat="1" spans="1:22">
      <c r="A161" s="1" t="s">
        <v>932</v>
      </c>
      <c r="B161" s="1" t="s">
        <v>116</v>
      </c>
      <c r="C161" s="1" t="s">
        <v>933</v>
      </c>
      <c r="D161" s="1" t="s">
        <v>114</v>
      </c>
      <c r="E161" s="1" t="s">
        <v>1841</v>
      </c>
      <c r="F161" s="1" t="s">
        <v>757</v>
      </c>
      <c r="G161" s="1" t="s">
        <v>915</v>
      </c>
      <c r="H161" s="1" t="s">
        <v>1366</v>
      </c>
      <c r="I161" s="1" t="s">
        <v>1832</v>
      </c>
      <c r="J161" s="1" t="s">
        <v>1368</v>
      </c>
      <c r="K161" s="1" t="s">
        <v>1832</v>
      </c>
      <c r="L161" s="1" t="s">
        <v>1832</v>
      </c>
      <c r="M161" s="1" t="s">
        <v>1369</v>
      </c>
      <c r="N161" s="1" t="s">
        <v>1369</v>
      </c>
      <c r="O161" s="1" t="s">
        <v>1370</v>
      </c>
      <c r="P161" s="1" t="s">
        <v>1371</v>
      </c>
      <c r="Q161" s="1" t="s">
        <v>1372</v>
      </c>
      <c r="R161" s="1" t="s">
        <v>1842</v>
      </c>
      <c r="S161" s="1" t="s">
        <v>75</v>
      </c>
      <c r="T161" s="1" t="s">
        <v>1374</v>
      </c>
      <c r="U161" s="1" t="s">
        <v>1375</v>
      </c>
      <c r="V161" s="1" t="s">
        <v>1380</v>
      </c>
    </row>
    <row r="162" s="1" customFormat="1" spans="1:22">
      <c r="A162" s="1" t="s">
        <v>780</v>
      </c>
      <c r="B162" s="1" t="s">
        <v>145</v>
      </c>
      <c r="C162" s="1" t="s">
        <v>781</v>
      </c>
      <c r="D162" s="1" t="s">
        <v>114</v>
      </c>
      <c r="E162" s="1" t="s">
        <v>1843</v>
      </c>
      <c r="F162" s="1" t="s">
        <v>660</v>
      </c>
      <c r="G162" s="1" t="s">
        <v>757</v>
      </c>
      <c r="H162" s="1" t="s">
        <v>1366</v>
      </c>
      <c r="I162" s="1" t="s">
        <v>1829</v>
      </c>
      <c r="J162" s="1" t="s">
        <v>1368</v>
      </c>
      <c r="K162" s="1" t="s">
        <v>1829</v>
      </c>
      <c r="L162" s="1" t="s">
        <v>1829</v>
      </c>
      <c r="M162" s="1" t="s">
        <v>1369</v>
      </c>
      <c r="N162" s="1" t="s">
        <v>1369</v>
      </c>
      <c r="O162" s="1" t="s">
        <v>1370</v>
      </c>
      <c r="P162" s="1" t="s">
        <v>1371</v>
      </c>
      <c r="Q162" s="1" t="s">
        <v>1372</v>
      </c>
      <c r="R162" s="1" t="s">
        <v>1844</v>
      </c>
      <c r="S162" s="1" t="s">
        <v>75</v>
      </c>
      <c r="T162" s="1" t="s">
        <v>1374</v>
      </c>
      <c r="U162" s="1" t="s">
        <v>1375</v>
      </c>
      <c r="V162" s="1" t="s">
        <v>1380</v>
      </c>
    </row>
    <row r="163" s="1" customFormat="1" spans="1:22">
      <c r="A163" s="1" t="s">
        <v>953</v>
      </c>
      <c r="B163" s="1" t="s">
        <v>771</v>
      </c>
      <c r="C163" s="1" t="s">
        <v>954</v>
      </c>
      <c r="D163" s="1" t="s">
        <v>114</v>
      </c>
      <c r="E163" s="1" t="s">
        <v>1845</v>
      </c>
      <c r="F163" s="1" t="s">
        <v>757</v>
      </c>
      <c r="G163" s="1" t="s">
        <v>915</v>
      </c>
      <c r="H163" s="1" t="s">
        <v>1366</v>
      </c>
      <c r="I163" s="1" t="s">
        <v>1824</v>
      </c>
      <c r="J163" s="1" t="s">
        <v>1368</v>
      </c>
      <c r="K163" s="1" t="s">
        <v>1824</v>
      </c>
      <c r="L163" s="1" t="s">
        <v>1824</v>
      </c>
      <c r="M163" s="1" t="s">
        <v>1369</v>
      </c>
      <c r="N163" s="1" t="s">
        <v>1369</v>
      </c>
      <c r="O163" s="1" t="s">
        <v>1370</v>
      </c>
      <c r="P163" s="1" t="s">
        <v>1371</v>
      </c>
      <c r="Q163" s="1" t="s">
        <v>1372</v>
      </c>
      <c r="R163" s="1" t="s">
        <v>1846</v>
      </c>
      <c r="S163" s="1" t="s">
        <v>75</v>
      </c>
      <c r="T163" s="1" t="s">
        <v>1374</v>
      </c>
      <c r="U163" s="1" t="s">
        <v>1375</v>
      </c>
      <c r="V163" s="1" t="s">
        <v>1380</v>
      </c>
    </row>
    <row r="164" s="1" customFormat="1" spans="1:22">
      <c r="A164" s="1" t="s">
        <v>768</v>
      </c>
      <c r="B164" s="1" t="s">
        <v>771</v>
      </c>
      <c r="C164" s="1" t="s">
        <v>769</v>
      </c>
      <c r="D164" s="1" t="s">
        <v>114</v>
      </c>
      <c r="E164" s="1" t="s">
        <v>1847</v>
      </c>
      <c r="F164" s="1" t="s">
        <v>660</v>
      </c>
      <c r="G164" s="1" t="s">
        <v>757</v>
      </c>
      <c r="H164" s="1" t="s">
        <v>1366</v>
      </c>
      <c r="I164" s="1" t="s">
        <v>1824</v>
      </c>
      <c r="J164" s="1" t="s">
        <v>1368</v>
      </c>
      <c r="K164" s="1" t="s">
        <v>1824</v>
      </c>
      <c r="L164" s="1" t="s">
        <v>1824</v>
      </c>
      <c r="M164" s="1" t="s">
        <v>1369</v>
      </c>
      <c r="N164" s="1" t="s">
        <v>1369</v>
      </c>
      <c r="O164" s="1" t="s">
        <v>1370</v>
      </c>
      <c r="P164" s="1" t="s">
        <v>1371</v>
      </c>
      <c r="Q164" s="1" t="s">
        <v>1372</v>
      </c>
      <c r="R164" s="1" t="s">
        <v>1848</v>
      </c>
      <c r="S164" s="1" t="s">
        <v>75</v>
      </c>
      <c r="T164" s="1" t="s">
        <v>1374</v>
      </c>
      <c r="U164" s="1" t="s">
        <v>1375</v>
      </c>
      <c r="V164" s="1" t="s">
        <v>1380</v>
      </c>
    </row>
    <row r="165" s="1" customFormat="1" spans="1:22">
      <c r="A165" s="1" t="s">
        <v>142</v>
      </c>
      <c r="B165" s="1" t="s">
        <v>145</v>
      </c>
      <c r="C165" s="1" t="s">
        <v>143</v>
      </c>
      <c r="D165" s="1" t="s">
        <v>114</v>
      </c>
      <c r="E165" s="1" t="s">
        <v>1849</v>
      </c>
      <c r="F165" s="1" t="s">
        <v>117</v>
      </c>
      <c r="G165" s="1" t="s">
        <v>83</v>
      </c>
      <c r="H165" s="1" t="s">
        <v>1366</v>
      </c>
      <c r="I165" s="1" t="s">
        <v>1850</v>
      </c>
      <c r="J165" s="1" t="s">
        <v>1368</v>
      </c>
      <c r="K165" s="1" t="s">
        <v>1850</v>
      </c>
      <c r="L165" s="1" t="s">
        <v>1850</v>
      </c>
      <c r="M165" s="1" t="s">
        <v>1369</v>
      </c>
      <c r="N165" s="1" t="s">
        <v>1369</v>
      </c>
      <c r="O165" s="1" t="s">
        <v>1370</v>
      </c>
      <c r="P165" s="1" t="s">
        <v>1371</v>
      </c>
      <c r="Q165" s="1" t="s">
        <v>1372</v>
      </c>
      <c r="R165" s="1" t="s">
        <v>1851</v>
      </c>
      <c r="S165" s="1" t="s">
        <v>75</v>
      </c>
      <c r="T165" s="1" t="s">
        <v>1374</v>
      </c>
      <c r="U165" s="1" t="s">
        <v>1375</v>
      </c>
      <c r="V165" s="1" t="s">
        <v>1380</v>
      </c>
    </row>
    <row r="166" s="1" customFormat="1" spans="1:22">
      <c r="A166" s="1" t="s">
        <v>939</v>
      </c>
      <c r="B166" s="1" t="s">
        <v>145</v>
      </c>
      <c r="C166" s="1" t="s">
        <v>940</v>
      </c>
      <c r="D166" s="1" t="s">
        <v>114</v>
      </c>
      <c r="E166" s="1" t="s">
        <v>1852</v>
      </c>
      <c r="F166" s="1" t="s">
        <v>757</v>
      </c>
      <c r="G166" s="1" t="s">
        <v>915</v>
      </c>
      <c r="H166" s="1" t="s">
        <v>1366</v>
      </c>
      <c r="I166" s="1" t="s">
        <v>1850</v>
      </c>
      <c r="J166" s="1" t="s">
        <v>1368</v>
      </c>
      <c r="K166" s="1" t="s">
        <v>1850</v>
      </c>
      <c r="L166" s="1" t="s">
        <v>1850</v>
      </c>
      <c r="M166" s="1" t="s">
        <v>1369</v>
      </c>
      <c r="N166" s="1" t="s">
        <v>1369</v>
      </c>
      <c r="O166" s="1" t="s">
        <v>1370</v>
      </c>
      <c r="P166" s="1" t="s">
        <v>1371</v>
      </c>
      <c r="Q166" s="1" t="s">
        <v>1372</v>
      </c>
      <c r="R166" s="1" t="s">
        <v>1853</v>
      </c>
      <c r="S166" s="1" t="s">
        <v>75</v>
      </c>
      <c r="T166" s="1" t="s">
        <v>1374</v>
      </c>
      <c r="U166" s="1" t="s">
        <v>1375</v>
      </c>
      <c r="V166" s="1" t="s">
        <v>1380</v>
      </c>
    </row>
    <row r="167" s="1" customFormat="1" spans="1:22">
      <c r="A167" s="1" t="s">
        <v>935</v>
      </c>
      <c r="B167" s="1" t="s">
        <v>145</v>
      </c>
      <c r="C167" s="1" t="s">
        <v>936</v>
      </c>
      <c r="D167" s="1" t="s">
        <v>114</v>
      </c>
      <c r="E167" s="1" t="s">
        <v>1854</v>
      </c>
      <c r="F167" s="1" t="s">
        <v>757</v>
      </c>
      <c r="G167" s="1" t="s">
        <v>915</v>
      </c>
      <c r="H167" s="1" t="s">
        <v>1366</v>
      </c>
      <c r="I167" s="1" t="s">
        <v>1850</v>
      </c>
      <c r="J167" s="1" t="s">
        <v>1368</v>
      </c>
      <c r="K167" s="1" t="s">
        <v>1850</v>
      </c>
      <c r="L167" s="1" t="s">
        <v>1850</v>
      </c>
      <c r="M167" s="1" t="s">
        <v>1369</v>
      </c>
      <c r="N167" s="1" t="s">
        <v>1369</v>
      </c>
      <c r="O167" s="1" t="s">
        <v>1370</v>
      </c>
      <c r="P167" s="1" t="s">
        <v>1371</v>
      </c>
      <c r="Q167" s="1" t="s">
        <v>1372</v>
      </c>
      <c r="R167" s="1" t="s">
        <v>1855</v>
      </c>
      <c r="S167" s="1" t="s">
        <v>75</v>
      </c>
      <c r="T167" s="1" t="s">
        <v>1374</v>
      </c>
      <c r="U167" s="1" t="s">
        <v>1375</v>
      </c>
      <c r="V167" s="1" t="s">
        <v>1380</v>
      </c>
    </row>
    <row r="168" s="1" customFormat="1" spans="1:22">
      <c r="A168" s="1" t="s">
        <v>664</v>
      </c>
      <c r="B168" s="1" t="s">
        <v>669</v>
      </c>
      <c r="C168" s="1" t="s">
        <v>665</v>
      </c>
      <c r="D168" s="1" t="s">
        <v>667</v>
      </c>
      <c r="E168" s="1" t="s">
        <v>1856</v>
      </c>
      <c r="F168" s="1" t="s">
        <v>117</v>
      </c>
      <c r="G168" s="1" t="s">
        <v>660</v>
      </c>
      <c r="H168" s="1" t="s">
        <v>1366</v>
      </c>
      <c r="I168" s="1" t="s">
        <v>1857</v>
      </c>
      <c r="J168" s="1" t="s">
        <v>1368</v>
      </c>
      <c r="K168" s="1" t="s">
        <v>1857</v>
      </c>
      <c r="L168" s="1" t="s">
        <v>1857</v>
      </c>
      <c r="M168" s="1" t="s">
        <v>1369</v>
      </c>
      <c r="N168" s="1" t="s">
        <v>1369</v>
      </c>
      <c r="O168" s="1" t="s">
        <v>1370</v>
      </c>
      <c r="P168" s="1" t="s">
        <v>1371</v>
      </c>
      <c r="Q168" s="1" t="s">
        <v>1372</v>
      </c>
      <c r="R168" s="1" t="s">
        <v>1858</v>
      </c>
      <c r="S168" s="1" t="s">
        <v>75</v>
      </c>
      <c r="T168" s="1" t="s">
        <v>1374</v>
      </c>
      <c r="U168" s="1" t="s">
        <v>1375</v>
      </c>
      <c r="V168" s="1" t="s">
        <v>1859</v>
      </c>
    </row>
    <row r="169" s="1" customFormat="1" spans="1:22">
      <c r="A169" s="1" t="s">
        <v>1083</v>
      </c>
      <c r="B169" s="1" t="s">
        <v>999</v>
      </c>
      <c r="C169" s="1" t="s">
        <v>1084</v>
      </c>
      <c r="D169" s="1" t="s">
        <v>1086</v>
      </c>
      <c r="E169" s="1" t="s">
        <v>1860</v>
      </c>
      <c r="F169" s="1" t="s">
        <v>915</v>
      </c>
      <c r="G169" s="1" t="s">
        <v>1088</v>
      </c>
      <c r="H169" s="1" t="s">
        <v>1366</v>
      </c>
      <c r="I169" s="1" t="s">
        <v>1861</v>
      </c>
      <c r="J169" s="1" t="s">
        <v>1368</v>
      </c>
      <c r="K169" s="1" t="s">
        <v>1861</v>
      </c>
      <c r="L169" s="1" t="s">
        <v>1861</v>
      </c>
      <c r="M169" s="1" t="s">
        <v>1369</v>
      </c>
      <c r="N169" s="1" t="s">
        <v>1369</v>
      </c>
      <c r="O169" s="1" t="s">
        <v>1370</v>
      </c>
      <c r="P169" s="1" t="s">
        <v>1371</v>
      </c>
      <c r="Q169" s="1" t="s">
        <v>1372</v>
      </c>
      <c r="R169" s="1" t="s">
        <v>1862</v>
      </c>
      <c r="S169" s="1" t="s">
        <v>75</v>
      </c>
      <c r="T169" s="1" t="s">
        <v>1374</v>
      </c>
      <c r="U169" s="1" t="s">
        <v>1375</v>
      </c>
      <c r="V169" s="1" t="s">
        <v>1380</v>
      </c>
    </row>
    <row r="170" s="1" customFormat="1" spans="1:22">
      <c r="A170" s="1" t="s">
        <v>994</v>
      </c>
      <c r="B170" s="1" t="s">
        <v>999</v>
      </c>
      <c r="C170" s="1" t="s">
        <v>995</v>
      </c>
      <c r="D170" s="1" t="s">
        <v>1863</v>
      </c>
      <c r="E170" s="1" t="s">
        <v>1864</v>
      </c>
      <c r="F170" s="1" t="s">
        <v>489</v>
      </c>
      <c r="G170" s="1" t="s">
        <v>915</v>
      </c>
      <c r="H170" s="1" t="s">
        <v>1366</v>
      </c>
      <c r="I170" s="1" t="s">
        <v>1865</v>
      </c>
      <c r="J170" s="1" t="s">
        <v>1368</v>
      </c>
      <c r="K170" s="1" t="s">
        <v>1865</v>
      </c>
      <c r="L170" s="1" t="s">
        <v>1865</v>
      </c>
      <c r="M170" s="1" t="s">
        <v>1369</v>
      </c>
      <c r="N170" s="1" t="s">
        <v>1369</v>
      </c>
      <c r="O170" s="1" t="s">
        <v>1370</v>
      </c>
      <c r="P170" s="1" t="s">
        <v>1371</v>
      </c>
      <c r="Q170" s="1" t="s">
        <v>1372</v>
      </c>
      <c r="R170" s="1" t="s">
        <v>1866</v>
      </c>
      <c r="S170" s="1" t="s">
        <v>75</v>
      </c>
      <c r="T170" s="1" t="s">
        <v>1374</v>
      </c>
      <c r="U170" s="1" t="s">
        <v>1395</v>
      </c>
      <c r="V170" s="1" t="s">
        <v>1396</v>
      </c>
    </row>
    <row r="171" s="1" customFormat="1" spans="1:22">
      <c r="A171" s="1" t="s">
        <v>525</v>
      </c>
      <c r="B171" s="1" t="s">
        <v>530</v>
      </c>
      <c r="C171" s="1" t="s">
        <v>526</v>
      </c>
      <c r="D171" s="1" t="s">
        <v>1867</v>
      </c>
      <c r="E171" s="1" t="s">
        <v>1868</v>
      </c>
      <c r="F171" s="1" t="s">
        <v>117</v>
      </c>
      <c r="G171" s="1" t="s">
        <v>489</v>
      </c>
      <c r="H171" s="1" t="s">
        <v>1366</v>
      </c>
      <c r="I171" s="1" t="s">
        <v>1869</v>
      </c>
      <c r="J171" s="1" t="s">
        <v>1368</v>
      </c>
      <c r="K171" s="1" t="s">
        <v>1869</v>
      </c>
      <c r="L171" s="1" t="s">
        <v>1869</v>
      </c>
      <c r="M171" s="1" t="s">
        <v>1369</v>
      </c>
      <c r="N171" s="1" t="s">
        <v>1369</v>
      </c>
      <c r="O171" s="1" t="s">
        <v>1370</v>
      </c>
      <c r="P171" s="1" t="s">
        <v>1371</v>
      </c>
      <c r="Q171" s="1" t="s">
        <v>1372</v>
      </c>
      <c r="R171" s="1" t="s">
        <v>1870</v>
      </c>
      <c r="S171" s="1" t="s">
        <v>75</v>
      </c>
      <c r="T171" s="1" t="s">
        <v>1374</v>
      </c>
      <c r="U171" s="1" t="s">
        <v>1395</v>
      </c>
      <c r="V171" s="1" t="s">
        <v>1396</v>
      </c>
    </row>
    <row r="172" s="1" customFormat="1" spans="1:22">
      <c r="A172" s="1" t="s">
        <v>89</v>
      </c>
      <c r="B172" s="1" t="s">
        <v>94</v>
      </c>
      <c r="C172" s="1" t="s">
        <v>90</v>
      </c>
      <c r="D172" s="1" t="s">
        <v>92</v>
      </c>
      <c r="E172" s="1" t="s">
        <v>1871</v>
      </c>
      <c r="F172" s="1" t="s">
        <v>95</v>
      </c>
      <c r="G172" s="1" t="s">
        <v>83</v>
      </c>
      <c r="H172" s="1" t="s">
        <v>1366</v>
      </c>
      <c r="I172" s="1" t="s">
        <v>1872</v>
      </c>
      <c r="J172" s="1" t="s">
        <v>1368</v>
      </c>
      <c r="K172" s="1" t="s">
        <v>1872</v>
      </c>
      <c r="L172" s="1" t="s">
        <v>1872</v>
      </c>
      <c r="M172" s="1" t="s">
        <v>1369</v>
      </c>
      <c r="N172" s="1" t="s">
        <v>1369</v>
      </c>
      <c r="O172" s="1" t="s">
        <v>1370</v>
      </c>
      <c r="P172" s="1" t="s">
        <v>1371</v>
      </c>
      <c r="Q172" s="1" t="s">
        <v>1372</v>
      </c>
      <c r="R172" s="1" t="s">
        <v>1873</v>
      </c>
      <c r="S172" s="1" t="s">
        <v>75</v>
      </c>
      <c r="T172" s="1" t="s">
        <v>1374</v>
      </c>
      <c r="U172" s="1" t="s">
        <v>1375</v>
      </c>
      <c r="V172" s="1" t="s">
        <v>1380</v>
      </c>
    </row>
    <row r="173" s="1" customFormat="1" spans="1:22">
      <c r="A173" s="1" t="s">
        <v>819</v>
      </c>
      <c r="B173" s="1" t="s">
        <v>153</v>
      </c>
      <c r="C173" s="1" t="s">
        <v>820</v>
      </c>
      <c r="D173" s="1" t="s">
        <v>411</v>
      </c>
      <c r="E173" s="1" t="s">
        <v>1874</v>
      </c>
      <c r="F173" s="1" t="s">
        <v>489</v>
      </c>
      <c r="G173" s="1" t="s">
        <v>757</v>
      </c>
      <c r="H173" s="1" t="s">
        <v>1366</v>
      </c>
      <c r="I173" s="1" t="s">
        <v>1875</v>
      </c>
      <c r="J173" s="1" t="s">
        <v>1368</v>
      </c>
      <c r="K173" s="1" t="s">
        <v>1875</v>
      </c>
      <c r="L173" s="1" t="s">
        <v>1875</v>
      </c>
      <c r="M173" s="1" t="s">
        <v>1369</v>
      </c>
      <c r="N173" s="1" t="s">
        <v>1369</v>
      </c>
      <c r="O173" s="1" t="s">
        <v>1370</v>
      </c>
      <c r="P173" s="1" t="s">
        <v>1371</v>
      </c>
      <c r="Q173" s="1" t="s">
        <v>1372</v>
      </c>
      <c r="R173" s="1" t="s">
        <v>1876</v>
      </c>
      <c r="S173" s="1" t="s">
        <v>75</v>
      </c>
      <c r="T173" s="1" t="s">
        <v>1374</v>
      </c>
      <c r="U173" s="1" t="s">
        <v>1375</v>
      </c>
      <c r="V173" s="1" t="s">
        <v>1380</v>
      </c>
    </row>
    <row r="174" s="1" customFormat="1" spans="1:22">
      <c r="A174" s="1" t="s">
        <v>814</v>
      </c>
      <c r="B174" s="1" t="s">
        <v>153</v>
      </c>
      <c r="C174" s="1" t="s">
        <v>815</v>
      </c>
      <c r="D174" s="1" t="s">
        <v>411</v>
      </c>
      <c r="E174" s="1" t="s">
        <v>1877</v>
      </c>
      <c r="F174" s="1" t="s">
        <v>660</v>
      </c>
      <c r="G174" s="1" t="s">
        <v>757</v>
      </c>
      <c r="H174" s="1" t="s">
        <v>1366</v>
      </c>
      <c r="I174" s="1" t="s">
        <v>1878</v>
      </c>
      <c r="J174" s="1" t="s">
        <v>1368</v>
      </c>
      <c r="K174" s="1" t="s">
        <v>1878</v>
      </c>
      <c r="L174" s="1" t="s">
        <v>1878</v>
      </c>
      <c r="M174" s="1" t="s">
        <v>1369</v>
      </c>
      <c r="N174" s="1" t="s">
        <v>1369</v>
      </c>
      <c r="O174" s="1" t="s">
        <v>1370</v>
      </c>
      <c r="P174" s="1" t="s">
        <v>1371</v>
      </c>
      <c r="Q174" s="1" t="s">
        <v>1372</v>
      </c>
      <c r="R174" s="1" t="s">
        <v>1879</v>
      </c>
      <c r="S174" s="1" t="s">
        <v>75</v>
      </c>
      <c r="T174" s="1" t="s">
        <v>1374</v>
      </c>
      <c r="U174" s="1" t="s">
        <v>1375</v>
      </c>
      <c r="V174" s="1" t="s">
        <v>1380</v>
      </c>
    </row>
    <row r="175" s="1" customFormat="1" spans="1:22">
      <c r="A175" s="1" t="s">
        <v>1012</v>
      </c>
      <c r="B175" s="1" t="s">
        <v>153</v>
      </c>
      <c r="C175" s="1" t="s">
        <v>1013</v>
      </c>
      <c r="D175" s="1" t="s">
        <v>1015</v>
      </c>
      <c r="E175" s="1" t="s">
        <v>1880</v>
      </c>
      <c r="F175" s="1" t="s">
        <v>660</v>
      </c>
      <c r="G175" s="1" t="s">
        <v>915</v>
      </c>
      <c r="H175" s="1" t="s">
        <v>1366</v>
      </c>
      <c r="I175" s="1" t="s">
        <v>1881</v>
      </c>
      <c r="J175" s="1" t="s">
        <v>1368</v>
      </c>
      <c r="K175" s="1" t="s">
        <v>1881</v>
      </c>
      <c r="L175" s="1" t="s">
        <v>1881</v>
      </c>
      <c r="M175" s="1" t="s">
        <v>1369</v>
      </c>
      <c r="N175" s="1" t="s">
        <v>1369</v>
      </c>
      <c r="O175" s="1" t="s">
        <v>1370</v>
      </c>
      <c r="P175" s="1" t="s">
        <v>1371</v>
      </c>
      <c r="Q175" s="1" t="s">
        <v>1372</v>
      </c>
      <c r="R175" s="1" t="s">
        <v>1882</v>
      </c>
      <c r="S175" s="1" t="s">
        <v>75</v>
      </c>
      <c r="T175" s="1" t="s">
        <v>1374</v>
      </c>
      <c r="U175" s="1" t="s">
        <v>1375</v>
      </c>
      <c r="V175" s="1" t="s">
        <v>1396</v>
      </c>
    </row>
    <row r="176" s="1" customFormat="1" spans="1:22">
      <c r="A176" s="1" t="s">
        <v>72</v>
      </c>
      <c r="B176" s="1" t="s">
        <v>81</v>
      </c>
      <c r="C176" s="1" t="s">
        <v>73</v>
      </c>
      <c r="D176" s="1" t="s">
        <v>78</v>
      </c>
      <c r="E176" s="1" t="s">
        <v>1883</v>
      </c>
      <c r="F176" s="1" t="s">
        <v>82</v>
      </c>
      <c r="G176" s="1" t="s">
        <v>83</v>
      </c>
      <c r="H176" s="1" t="s">
        <v>1366</v>
      </c>
      <c r="I176" s="1" t="s">
        <v>1884</v>
      </c>
      <c r="J176" s="1" t="s">
        <v>1368</v>
      </c>
      <c r="K176" s="1" t="s">
        <v>1884</v>
      </c>
      <c r="L176" s="1" t="s">
        <v>1884</v>
      </c>
      <c r="M176" s="1" t="s">
        <v>1369</v>
      </c>
      <c r="N176" s="1" t="s">
        <v>1369</v>
      </c>
      <c r="O176" s="1" t="s">
        <v>1370</v>
      </c>
      <c r="P176" s="1" t="s">
        <v>1371</v>
      </c>
      <c r="Q176" s="1" t="s">
        <v>1372</v>
      </c>
      <c r="R176" s="1" t="s">
        <v>1885</v>
      </c>
      <c r="S176" s="1" t="s">
        <v>75</v>
      </c>
      <c r="T176" s="1" t="s">
        <v>1374</v>
      </c>
      <c r="U176" s="1" t="s">
        <v>1375</v>
      </c>
      <c r="V176" s="1" t="s">
        <v>1380</v>
      </c>
    </row>
    <row r="177" s="1" customFormat="1" spans="1:22">
      <c r="A177" s="1" t="s">
        <v>178</v>
      </c>
      <c r="B177" s="1" t="s">
        <v>153</v>
      </c>
      <c r="C177" s="1" t="s">
        <v>179</v>
      </c>
      <c r="D177" s="1" t="s">
        <v>181</v>
      </c>
      <c r="E177" s="1" t="s">
        <v>1886</v>
      </c>
      <c r="F177" s="1" t="s">
        <v>117</v>
      </c>
      <c r="G177" s="1" t="s">
        <v>83</v>
      </c>
      <c r="H177" s="1" t="s">
        <v>1366</v>
      </c>
      <c r="I177" s="1" t="s">
        <v>1887</v>
      </c>
      <c r="J177" s="1" t="s">
        <v>1368</v>
      </c>
      <c r="K177" s="1" t="s">
        <v>1887</v>
      </c>
      <c r="L177" s="1" t="s">
        <v>1887</v>
      </c>
      <c r="M177" s="1" t="s">
        <v>1369</v>
      </c>
      <c r="N177" s="1" t="s">
        <v>1369</v>
      </c>
      <c r="O177" s="1" t="s">
        <v>1370</v>
      </c>
      <c r="P177" s="1" t="s">
        <v>1371</v>
      </c>
      <c r="Q177" s="1" t="s">
        <v>1372</v>
      </c>
      <c r="R177" s="1" t="s">
        <v>1888</v>
      </c>
      <c r="S177" s="1" t="s">
        <v>75</v>
      </c>
      <c r="T177" s="1" t="s">
        <v>1374</v>
      </c>
      <c r="U177" s="1" t="s">
        <v>1375</v>
      </c>
      <c r="V177" s="1" t="s">
        <v>1380</v>
      </c>
    </row>
    <row r="178" s="1" customFormat="1" spans="1:22">
      <c r="A178" s="1" t="s">
        <v>1004</v>
      </c>
      <c r="B178" s="1" t="s">
        <v>1008</v>
      </c>
      <c r="C178" s="1" t="s">
        <v>1005</v>
      </c>
      <c r="D178" s="1" t="s">
        <v>1007</v>
      </c>
      <c r="E178" s="1" t="s">
        <v>1868</v>
      </c>
      <c r="F178" s="1" t="s">
        <v>660</v>
      </c>
      <c r="G178" s="1" t="s">
        <v>915</v>
      </c>
      <c r="H178" s="1" t="s">
        <v>1366</v>
      </c>
      <c r="I178" s="1" t="s">
        <v>1889</v>
      </c>
      <c r="J178" s="1" t="s">
        <v>1368</v>
      </c>
      <c r="K178" s="1" t="s">
        <v>1889</v>
      </c>
      <c r="L178" s="1" t="s">
        <v>1889</v>
      </c>
      <c r="M178" s="1" t="s">
        <v>1369</v>
      </c>
      <c r="N178" s="1" t="s">
        <v>1369</v>
      </c>
      <c r="O178" s="1" t="s">
        <v>1370</v>
      </c>
      <c r="P178" s="1" t="s">
        <v>1371</v>
      </c>
      <c r="Q178" s="1" t="s">
        <v>1372</v>
      </c>
      <c r="R178" s="1" t="s">
        <v>1890</v>
      </c>
      <c r="S178" s="1" t="s">
        <v>75</v>
      </c>
      <c r="T178" s="1" t="s">
        <v>1374</v>
      </c>
      <c r="U178" s="1" t="s">
        <v>1395</v>
      </c>
      <c r="V178" s="1" t="s">
        <v>1396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69D5AFD434B942D188BF4708873A9D62</vt:lpwstr>
  </property>
</Properties>
</file>