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对账!$A$1:$X$131</definedName>
  </definedNames>
  <calcPr calcId="144525"/>
</workbook>
</file>

<file path=xl/sharedStrings.xml><?xml version="1.0" encoding="utf-8"?>
<sst xmlns="http://schemas.openxmlformats.org/spreadsheetml/2006/main" count="4346" uniqueCount="1308">
  <si>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</si>
  <si>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</si>
  <si>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</si>
  <si>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</si>
  <si>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</si>
  <si>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</si>
  <si>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</si>
  <si>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</si>
  <si>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</si>
  <si>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</si>
  <si>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</si>
  <si>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</si>
  <si>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</si>
  <si>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</si>
  <si>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</si>
  <si>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</si>
  <si>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</si>
  <si>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</si>
  <si>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</si>
  <si>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</si>
  <si>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</si>
  <si>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</si>
  <si>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</si>
  <si>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</si>
  <si>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</si>
  <si>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18535540254	</t>
  </si>
  <si>
    <t>Ctrip</t>
  </si>
  <si>
    <t>正常</t>
  </si>
  <si>
    <t>[长滩岛]赫纳恩棕榈滩度假酒店(Henann Palm Beach Resort)(16159799)</t>
  </si>
  <si>
    <t>至尊房&lt;特价大促销&gt;&lt;三人入住&gt;&lt;早餐&gt;</t>
  </si>
  <si>
    <t>CNY</t>
  </si>
  <si>
    <t>LIAO/HSIUHSUAN</t>
  </si>
  <si>
    <t>CA2019230130CNY</t>
  </si>
  <si>
    <t>未提现</t>
  </si>
  <si>
    <t>携程开票</t>
  </si>
  <si>
    <t xml:space="preserve">2634983	</t>
  </si>
  <si>
    <t xml:space="preserve">HPB196-1797	</t>
  </si>
  <si>
    <t xml:space="preserve">21336981597	</t>
  </si>
  <si>
    <t>[普吉岛]芭东拉弗洛拉度假酒店 (SHA Extra Plus)(La Flora Resort Patong (SHA Extra Plus))(3627902)</t>
  </si>
  <si>
    <t>豪华房(直通泳池)&lt;特惠专享&gt;&lt;双人入住&gt;&lt;双早&gt;</t>
  </si>
  <si>
    <t>LAW /CHU LAN ,SY /RICHIE,SY/TING TING,SY/PING PING</t>
  </si>
  <si>
    <t xml:space="preserve">2724477	</t>
  </si>
  <si>
    <t xml:space="preserve">173555	</t>
  </si>
  <si>
    <t xml:space="preserve">21347948126	</t>
  </si>
  <si>
    <t>[芭堤雅]芭堤雅盛泰澜幻影海滩度假村 (SHA Extra Plus)(Centara Grand Mirage Beach Resort Pattaya (SHA Extra Plus))(1593624)</t>
  </si>
  <si>
    <t>豪华海景家庭双床房&lt;今日特价 &gt;&lt;双人入住&gt;&lt;中宾&gt;&lt;双早&gt;</t>
  </si>
  <si>
    <t>MA/VIVIEN</t>
  </si>
  <si>
    <t xml:space="preserve">2726663	</t>
  </si>
  <si>
    <t xml:space="preserve">218572504	</t>
  </si>
  <si>
    <t xml:space="preserve">21349845263	</t>
  </si>
  <si>
    <t>豪华海景大床房&lt;今日特价 &gt;&lt;双人入住&gt;&lt;中宾&gt;&lt;双早&gt;</t>
  </si>
  <si>
    <t>MA/WAI YAN VIVIEN</t>
  </si>
  <si>
    <t xml:space="preserve">2727102	</t>
  </si>
  <si>
    <t xml:space="preserve">218574786	</t>
  </si>
  <si>
    <t>取消</t>
  </si>
  <si>
    <t xml:space="preserve">21618981413	</t>
  </si>
  <si>
    <t>[曼谷]曼谷湄南河四季酒店 (SHA Plus+)(Four Seasons Hotel Bangkok at Chao Phraya River (SHA Plus+))(57171815)</t>
  </si>
  <si>
    <t>豪华双床房(至少连住2晚及以上)&lt;双人入住&gt;&lt;双早&gt;</t>
  </si>
  <si>
    <t>AU/HIU KI,SO/YUEN YEE</t>
  </si>
  <si>
    <t xml:space="preserve">2765900	</t>
  </si>
  <si>
    <t xml:space="preserve">129493	</t>
  </si>
  <si>
    <t xml:space="preserve">21632857514	</t>
  </si>
  <si>
    <t>[普吉岛]普吉岛乐古浪悦椿度假村(SHA Plus+)(Angsana Laguna Phuket(SHA Plus+))(1549694)</t>
  </si>
  <si>
    <t>乐古浪客房&lt;双人入住&gt;&lt;双早&gt;</t>
  </si>
  <si>
    <t>ALEXEY/BOGDANOV</t>
  </si>
  <si>
    <t xml:space="preserve">2767941	</t>
  </si>
  <si>
    <t xml:space="preserve">	</t>
  </si>
  <si>
    <t xml:space="preserve">21692541762	</t>
  </si>
  <si>
    <t>[曼谷]曼谷维伊 - 美憬阁酒店 (SHA Plus+)(VIE Hotel Bangkok, MGallery Hotel Collection (SHA Plus+))(3906021)</t>
  </si>
  <si>
    <t>豪华双床套房(至少连住2晚及以上)&lt;双人入住&gt;&lt;中宾&gt;&lt;双早&gt;</t>
  </si>
  <si>
    <t>WANG/YITING</t>
  </si>
  <si>
    <t xml:space="preserve">2771486	</t>
  </si>
  <si>
    <t xml:space="preserve">7971937	</t>
  </si>
  <si>
    <t xml:space="preserve">21728008330	</t>
  </si>
  <si>
    <t>豪华特大床房(至少提前60天预订)&lt;双人入住&gt;&lt;双早&gt;</t>
  </si>
  <si>
    <t>JO/JUNG HYUN,LEE/MIN JU</t>
  </si>
  <si>
    <t xml:space="preserve">2779016	</t>
  </si>
  <si>
    <t xml:space="preserve">131010	</t>
  </si>
  <si>
    <t xml:space="preserve">21786305572	</t>
  </si>
  <si>
    <t>[迪沙鲁]安纳塔拉迪沙鲁海岸度假村及别墅(Anantara Desaru Coast Resort &amp; Villas)(58221042)</t>
  </si>
  <si>
    <t>豪华海景房(至少提前45天预订)(至少连住2晚及以上)&lt;双人入住&gt;&lt;双早&gt;</t>
  </si>
  <si>
    <t>WANG/PEILING</t>
  </si>
  <si>
    <t xml:space="preserve">2794607	</t>
  </si>
  <si>
    <t xml:space="preserve">2158901	</t>
  </si>
  <si>
    <t xml:space="preserve">21786318337	</t>
  </si>
  <si>
    <t>海景转角豪华房(至少提前45天预订)(至少连住2晚及以上)&lt;双人入住&gt;&lt;双早&gt;</t>
  </si>
  <si>
    <t xml:space="preserve">2794609	</t>
  </si>
  <si>
    <t xml:space="preserve">2158902	</t>
  </si>
  <si>
    <t>赔款</t>
  </si>
  <si>
    <t>[普吉岛]普吉岛乐古浪悦椿度假村(SHA Plus+)(Angsana Laguna Phuket(SHA Plus+))(1877699)</t>
  </si>
  <si>
    <t xml:space="preserve">21824983026	</t>
  </si>
  <si>
    <t>[八打灵再也]皇家朱兰白沙罗酒店(Royale Chulan Damansara)(28528087)</t>
  </si>
  <si>
    <t>高级房&lt;双人入住&gt;&lt;无早&gt;</t>
  </si>
  <si>
    <t>Kam Seong/Lai,Kam Seong/Lai</t>
  </si>
  <si>
    <t xml:space="preserve">2809316	</t>
  </si>
  <si>
    <t xml:space="preserve">595939	</t>
  </si>
  <si>
    <t xml:space="preserve">21830367601	</t>
  </si>
  <si>
    <t>[曼谷]曼谷盛泰乐水门酒店 (SHA Plus+)(Centara Watergate Pavillion Hotel Bangkok (SHA Plus+))(4733674)</t>
  </si>
  <si>
    <t>高级双床房(至少连住2晚及以上)&lt;今日特价 &gt;&lt;双人入住&gt;&lt;仅适用亚洲客人&gt;&lt;双早&gt;</t>
  </si>
  <si>
    <t>LEUNG /HO TAK</t>
  </si>
  <si>
    <t xml:space="preserve">2816474	</t>
  </si>
  <si>
    <t xml:space="preserve">235808	</t>
  </si>
  <si>
    <t xml:space="preserve">21830449865	</t>
  </si>
  <si>
    <t>[曼谷]Cross氛围曼谷素坤逸酒店(Cross Vibe Bangkok Sukhumvit)(6544255)</t>
  </si>
  <si>
    <t>一卧室公寓(连住3晚及以上)&lt;三人入住&gt;&lt;早餐&gt;</t>
  </si>
  <si>
    <t>CHIANG/YIYING</t>
  </si>
  <si>
    <t xml:space="preserve">2816587	</t>
  </si>
  <si>
    <t xml:space="preserve">112258	</t>
  </si>
  <si>
    <t xml:space="preserve">21830454620	</t>
  </si>
  <si>
    <t>标准双床房(连住3晚及以上)&lt;三人入住&gt;&lt;早餐&gt;</t>
  </si>
  <si>
    <t>MORIN/CHEN YIHUI</t>
  </si>
  <si>
    <t xml:space="preserve">2816593	</t>
  </si>
  <si>
    <t xml:space="preserve">112265	</t>
  </si>
  <si>
    <t xml:space="preserve">21844384710	</t>
  </si>
  <si>
    <t>[华欣]华欣艾杉酷度假村及套房 (SHA Plus+)(iSanook Resort &amp; Suites Hua Hin (SHA Plus+))(98508718)</t>
  </si>
  <si>
    <t>一室房&lt;双人入住&gt;&lt;不适用泰国客人&gt;&lt;双早&gt;</t>
  </si>
  <si>
    <t>YU/PUI HAN</t>
  </si>
  <si>
    <t xml:space="preserve">2829309	</t>
  </si>
  <si>
    <t xml:space="preserve">74090	</t>
  </si>
  <si>
    <t xml:space="preserve">21846654422	</t>
  </si>
  <si>
    <t>[湄林]拉雅古迹酒店 (SHA Extra Plus)(Raya Heritage (SHA Extra Plus))(29548501)</t>
  </si>
  <si>
    <t>仁邦套房(至少连住2晚及以上)&lt;双人入住&gt;&lt;适用于非澳大利亚/英国客人&gt;&lt;双早&gt;</t>
  </si>
  <si>
    <t>HUANG/KUEI MEI</t>
  </si>
  <si>
    <t xml:space="preserve">2833292	</t>
  </si>
  <si>
    <t xml:space="preserve">18288	</t>
  </si>
  <si>
    <t xml:space="preserve">21850252829	</t>
  </si>
  <si>
    <t>[普吉岛]普吉岛城市海港度假酒店 (SHA Extra Plus)(Fishermen's Harbour Urban Resort Phuket (SHA Extra Plus))(2355959)</t>
  </si>
  <si>
    <t>家庭套房(至少连住2晚及以上)&lt;三人入住&gt;&lt;早餐&gt;</t>
  </si>
  <si>
    <t>WONG/CHUNSING,LUO/JINXIU,WONG/YUKI</t>
  </si>
  <si>
    <t xml:space="preserve">2840196	</t>
  </si>
  <si>
    <t xml:space="preserve">46412	</t>
  </si>
  <si>
    <t xml:space="preserve">21853040893	</t>
  </si>
  <si>
    <t>泳池蜜月套房&lt;双人入住&gt;&lt;双早&gt;</t>
  </si>
  <si>
    <t>Tang/Choon tat</t>
  </si>
  <si>
    <t xml:space="preserve">2844960	</t>
  </si>
  <si>
    <t xml:space="preserve">46621	</t>
  </si>
  <si>
    <t xml:space="preserve">999221853896819	</t>
  </si>
  <si>
    <t>[拉普拉普]宿雾迈瑞柏高碧海度假村(Bluewater Maribago Beach Resort Cebu)(7333668)</t>
  </si>
  <si>
    <t>阿玛玛水疗套房(至少连住2晚及以上)&lt;今日特价 &gt;&lt;双人入住&gt;&lt;双早&gt;</t>
  </si>
  <si>
    <t>PARK/HEUI RAK,SONG/HEAJI PARK</t>
  </si>
  <si>
    <t xml:space="preserve">2846396	</t>
  </si>
  <si>
    <t xml:space="preserve">115549	</t>
  </si>
  <si>
    <t xml:space="preserve">21854653720	</t>
  </si>
  <si>
    <t>[曼谷]标准酒店 - 曼谷大都会大厦(The Standard, Bangkok Mahanakhon)(91246959)</t>
  </si>
  <si>
    <t>王子标准房(至少连住2晚及以上)&lt;双人入住&gt;&lt;不适用泰国客人&gt;&lt;双早&gt;</t>
  </si>
  <si>
    <t>PARK/KYUNGAH</t>
  </si>
  <si>
    <t xml:space="preserve">2847781	</t>
  </si>
  <si>
    <t xml:space="preserve">199445402	</t>
  </si>
  <si>
    <t xml:space="preserve">999221856101230	</t>
  </si>
  <si>
    <t>[帕洛]东方莱特酒店(The Oriental Leyte)(28365108)</t>
  </si>
  <si>
    <t>园景尊贵大床房&lt;特惠&gt;&lt;三人入住&gt;&lt;早餐&gt;</t>
  </si>
  <si>
    <t>Maceda/Milagros,Maceda/Milagros,Maceda/Milagros</t>
  </si>
  <si>
    <t xml:space="preserve">2850427	</t>
  </si>
  <si>
    <t xml:space="preserve">FOS-0000092	</t>
  </si>
  <si>
    <t xml:space="preserve">999221859264477	</t>
  </si>
  <si>
    <t>[新加坡]新加坡宜必思诺维娜酒店(Ibis Singapore Novena)(28561716)</t>
  </si>
  <si>
    <t>家庭房(至少连住2晚及以上)&lt;三人入住&gt;&lt;早餐&gt;</t>
  </si>
  <si>
    <t>FAN/CHECHI</t>
  </si>
  <si>
    <t xml:space="preserve">2855473	</t>
  </si>
  <si>
    <t xml:space="preserve">21864658278	</t>
  </si>
  <si>
    <t>[普吉岛]普吉岛卡隆亚维斯塔格兰德-美憬阁索菲特酒店(SHA Extra Plus)(Avista Grande Phuket Karon MGallery by Sofitel(SHA Extra Plus))(13921342)</t>
  </si>
  <si>
    <t>海景尊贵家庭房(1 张特大床和 1 张大床) - 带阳台(连住3晚及以上)&lt;特惠&gt;&lt;双人入住&gt;&lt;不适用泰国客人&gt;&lt;双早&gt;</t>
  </si>
  <si>
    <t>Zhang/Ying,Ngai/Lap wa</t>
  </si>
  <si>
    <t xml:space="preserve">2857884	</t>
  </si>
  <si>
    <t xml:space="preserve">302623	</t>
  </si>
  <si>
    <t xml:space="preserve">21867741049	</t>
  </si>
  <si>
    <t>[甲米]甲米悦榕庄酒店 (SHA Extra Plus)(Banyan Tree Krabi (SHA Extra Plus))(81451112)</t>
  </si>
  <si>
    <t>甄选海洋泳池套房(至少提前1天预订)&lt;双人入住&gt;&lt;不适用韩国\日本客人&gt;&lt;双早&gt;</t>
  </si>
  <si>
    <t>TANG/XIAOCHEN,WU/MEILING</t>
  </si>
  <si>
    <t xml:space="preserve">2858368	</t>
  </si>
  <si>
    <t xml:space="preserve">148228	</t>
  </si>
  <si>
    <t>退单</t>
  </si>
  <si>
    <t xml:space="preserve">999221911080942	</t>
  </si>
  <si>
    <t>[普吉岛]普吉岛芭东美爵大酒店(SHA Extra Plus)(Grand Mercure Phuket Patong(SHA Extra Plus))(3627889)</t>
  </si>
  <si>
    <t>高级双床房(至少连住2晚及以上)&lt;特惠&gt;&lt;双人入住&gt;&lt;双早&gt;</t>
  </si>
  <si>
    <t>Wong/Mui</t>
  </si>
  <si>
    <t xml:space="preserve">2871362	</t>
  </si>
  <si>
    <t xml:space="preserve">636442	</t>
  </si>
  <si>
    <t xml:space="preserve">999221956801095	</t>
  </si>
  <si>
    <t>[曼谷]曼谷素坤逸丽笙套房酒店(Radisson Suites Bangkok Sukhumvit)(73690889)</t>
  </si>
  <si>
    <t>两卧室套房&lt;特惠专享&gt;&lt;五人入住&gt;&lt;早餐&gt;</t>
  </si>
  <si>
    <t>CHING/ASSIS</t>
  </si>
  <si>
    <t xml:space="preserve">2885485	</t>
  </si>
  <si>
    <t xml:space="preserve">1080567	</t>
  </si>
  <si>
    <t xml:space="preserve">999221969429039	</t>
  </si>
  <si>
    <t>[洛杉矶]洛杉矶地铁广场酒店(Metro Plaza Hotel)(28557371)</t>
  </si>
  <si>
    <t>标准特大床房&lt;双人入住&gt;&lt;预付&gt;&lt;无早&gt;</t>
  </si>
  <si>
    <t>Ng/AF,Ng/AF</t>
  </si>
  <si>
    <t xml:space="preserve">2889671	</t>
  </si>
  <si>
    <t xml:space="preserve">207446	</t>
  </si>
  <si>
    <t xml:space="preserve">999221969538680	</t>
  </si>
  <si>
    <t>[新加坡]哈夫洛克路易凯恩服务式公寓(Louis Kienne Serviced Residences)(28561074)</t>
  </si>
  <si>
    <t>两卧室公寓房(连住6晚及以上)&lt;五人入住&gt;&lt;无早&gt;</t>
  </si>
  <si>
    <t>Balanquit/Jean,Balanquit/Jean,Balanquit/Jean,Balanquit/Jean,Balanquit/Jean</t>
  </si>
  <si>
    <t xml:space="preserve">2889764	</t>
  </si>
  <si>
    <t xml:space="preserve">12516	</t>
  </si>
  <si>
    <t xml:space="preserve">999221997402606	</t>
  </si>
  <si>
    <t>[Rim Tai]清迈四季度假酒店(Four Seasons Resort Chiang Mai -Sha Plus)(3801158)</t>
  </si>
  <si>
    <t>两卧室住宅(连住3晚及以上)&lt;今日特价 &gt;&lt;四人入住&gt;&lt;中宾&gt;&lt;早餐&gt;</t>
  </si>
  <si>
    <t>SUN/JING</t>
  </si>
  <si>
    <t xml:space="preserve">2898828	</t>
  </si>
  <si>
    <t xml:space="preserve">22005201107	</t>
  </si>
  <si>
    <t>[仁川]仁川机场贝斯特韦斯特精品酒店(Best Western Premier Incheon Airport Hotel)(5923817)</t>
  </si>
  <si>
    <t>尊贵双人房&lt;双人入住&gt;&lt;无早&gt;</t>
  </si>
  <si>
    <t>Na/in seok</t>
  </si>
  <si>
    <t xml:space="preserve">2901658	</t>
  </si>
  <si>
    <t xml:space="preserve">22178898	</t>
  </si>
  <si>
    <t xml:space="preserve">999222033485604	</t>
  </si>
  <si>
    <t>[曼谷]易思廷大酒店沙吞(Eastin Grand Hotel Sathorn)(5014959)</t>
  </si>
  <si>
    <t>高级天空房&lt;三人入住&gt;&lt;早餐&gt;</t>
  </si>
  <si>
    <t>Jeong/Janghwan,Jeong/Janghwan,Jeong/Janghwan</t>
  </si>
  <si>
    <t xml:space="preserve">2911163	</t>
  </si>
  <si>
    <t xml:space="preserve">999222035258480	</t>
  </si>
  <si>
    <t>豪华海景房(至少提前14天预订)(至少连住2晚及以上)&lt;双人入住&gt;&lt;双早&gt;</t>
  </si>
  <si>
    <t>TSAI/LUOXI</t>
  </si>
  <si>
    <t xml:space="preserve">2911825	</t>
  </si>
  <si>
    <t xml:space="preserve">Party #2305402	</t>
  </si>
  <si>
    <t xml:space="preserve">999222040826878	</t>
  </si>
  <si>
    <t>[曼谷]曼谷素坤逸航站 21 中心酒店 (SHA Plus+)(Grande Centre Point Hotel Terminal 21 (SHA Plus+))(5908161)</t>
  </si>
  <si>
    <t>顶级套房&lt;特惠专享&gt;&lt;三人入住&gt;&lt;早餐&gt;</t>
  </si>
  <si>
    <t>Lam/Yuk Fan,Lam/Yuk Fan,Lam/Yuk Fan</t>
  </si>
  <si>
    <t xml:space="preserve">2913095	</t>
  </si>
  <si>
    <t xml:space="preserve">397503	</t>
  </si>
  <si>
    <t xml:space="preserve">999222046050466	</t>
  </si>
  <si>
    <t>一室家庭套房(至少连住2晚及以上)&lt;双人入住&gt;&lt;双早&gt;</t>
  </si>
  <si>
    <t>LIU/JIANGUO</t>
  </si>
  <si>
    <t xml:space="preserve">2913545	</t>
  </si>
  <si>
    <t xml:space="preserve">141690	</t>
  </si>
  <si>
    <t xml:space="preserve">999222050442949	</t>
  </si>
  <si>
    <t>[釜山]侬新酒店(Nongshim Hotel)(28537275)</t>
  </si>
  <si>
    <t>豪华双床暖炕房&lt;双人入住&gt;&lt;无早&gt;</t>
  </si>
  <si>
    <t>Suh/Sungdong</t>
  </si>
  <si>
    <t xml:space="preserve">2914107	</t>
  </si>
  <si>
    <t xml:space="preserve">10656238	</t>
  </si>
  <si>
    <t xml:space="preserve">999222056159218	</t>
  </si>
  <si>
    <t>[乔治市]槟城皇家朱兰酒店 (槟城对抗新冠肺炎认证)(Royale Chulan Penang)(12046718)</t>
  </si>
  <si>
    <t>Zi yi/Yong,Zi yi/Yong</t>
  </si>
  <si>
    <t xml:space="preserve">2915309	</t>
  </si>
  <si>
    <t xml:space="preserve">8649687	</t>
  </si>
  <si>
    <t xml:space="preserve">999222058276069	</t>
  </si>
  <si>
    <t xml:space="preserve">2915792	</t>
  </si>
  <si>
    <t xml:space="preserve">999222058616778	</t>
  </si>
  <si>
    <t xml:space="preserve">2915950	</t>
  </si>
  <si>
    <t xml:space="preserve">451997	</t>
  </si>
  <si>
    <t xml:space="preserve">999222059035965	</t>
  </si>
  <si>
    <t xml:space="preserve">2916145	</t>
  </si>
  <si>
    <t xml:space="preserve">999222063516432	</t>
  </si>
  <si>
    <t xml:space="preserve">2917043	</t>
  </si>
  <si>
    <t xml:space="preserve">452119	</t>
  </si>
  <si>
    <t xml:space="preserve">999222078778916	</t>
  </si>
  <si>
    <t>[清迈]清迈皇后大酒店 (SHA Extra Plus)(The Empress Chiangmai (SHA Extra Plus))(16185733)</t>
  </si>
  <si>
    <t>高级房&lt;双人入住&gt;&lt;特价促销&gt;&lt;双早&gt;</t>
  </si>
  <si>
    <t>Shamsuzzoha/Adnan</t>
  </si>
  <si>
    <t xml:space="preserve">2920660	</t>
  </si>
  <si>
    <t xml:space="preserve">CIT-2920660	</t>
  </si>
  <si>
    <t xml:space="preserve">999222082164866	</t>
  </si>
  <si>
    <t>[吉隆坡]吉隆坡皇家朱兰酒店(Royale Chulan Kuala Lumpur)(5280527)</t>
  </si>
  <si>
    <t>一室公寓&lt;双人入住&gt;&lt;双早&gt;</t>
  </si>
  <si>
    <t>JIANG/DEFENG</t>
  </si>
  <si>
    <t xml:space="preserve">2921843	</t>
  </si>
  <si>
    <t xml:space="preserve">10010654901	</t>
  </si>
  <si>
    <t xml:space="preserve">999222086932890	</t>
  </si>
  <si>
    <t>三卧室公寓房(连住6晚及以上)&lt;六人入住&gt;&lt;无早&gt;</t>
  </si>
  <si>
    <t>NG/WING KEE</t>
  </si>
  <si>
    <t xml:space="preserve">2922819	</t>
  </si>
  <si>
    <t xml:space="preserve">999222093125329	</t>
  </si>
  <si>
    <t>克拉姆泳池套房&lt;双人入住&gt;&lt;适用于非澳大利亚/英国客人&gt;&lt;双早&gt;</t>
  </si>
  <si>
    <t>Zhang/Song,Liu/Rui</t>
  </si>
  <si>
    <t xml:space="preserve">2924247	</t>
  </si>
  <si>
    <t xml:space="preserve">22093692990	</t>
  </si>
  <si>
    <t>海景尊贵特大床房 - 带阳台(连住3晚及以上)&lt;特惠&gt;&lt;双人入住&gt;&lt;不适用泰国客人&gt;&lt;双早&gt;</t>
  </si>
  <si>
    <t>YANG/RUOYANG,FANG/YIWEI</t>
  </si>
  <si>
    <t xml:space="preserve">2924456	</t>
  </si>
  <si>
    <t xml:space="preserve">302618	</t>
  </si>
  <si>
    <t xml:space="preserve">999222105829867	</t>
  </si>
  <si>
    <t>[普吉岛]普吉假日酒店 (SHA Extra Plus)(Holiday Inn Resort Phuket, an IHG Hotel  (SHA Extra Plus))(3031621)</t>
  </si>
  <si>
    <t>1大1单床标准家庭房&lt;特惠&gt;&lt;双人入住&gt;&lt;双早&gt;</t>
  </si>
  <si>
    <t>REN/JUAN</t>
  </si>
  <si>
    <t xml:space="preserve">2927543	</t>
  </si>
  <si>
    <t xml:space="preserve">999222108577200	</t>
  </si>
  <si>
    <t>[曼谷]曼谷索拉利亚西铁酒店(Solaria Nishitetsu Hotel Bangkok)(102642575)</t>
  </si>
  <si>
    <t>标准双床房&lt;特惠专享&gt;&lt;双人入住&gt;&lt;无早&gt;</t>
  </si>
  <si>
    <t>CHAN/KA CHEUNG</t>
  </si>
  <si>
    <t xml:space="preserve">2928641	</t>
  </si>
  <si>
    <t xml:space="preserve">244371567	</t>
  </si>
  <si>
    <t xml:space="preserve">999222122962011	</t>
  </si>
  <si>
    <t>[普吉岛]普吉岛丁索度假村 (SHA Extra Plus)(Dinso Resort (SHA Extra Plus))(28676810)</t>
  </si>
  <si>
    <t>豪华房(连住3晚及以上)&lt;今日特价 &gt;&lt;双人入住&gt;&lt;双早&gt;</t>
  </si>
  <si>
    <t>ZHANG/TING,HOU/ZHENHUA,HOU/JIANJUN,ZHANG/SHAOLI</t>
  </si>
  <si>
    <t xml:space="preserve">2931807	</t>
  </si>
  <si>
    <t xml:space="preserve">28585	</t>
  </si>
  <si>
    <t xml:space="preserve">999222142410399	</t>
  </si>
  <si>
    <t>[普吉岛]普吉岛科莫雅姆度假村 (政府卫生认证)(COMO Point Yamu, Phuket (SHA Extra Plus))(5972732)</t>
  </si>
  <si>
    <t>海湾套房&lt;双人入住&gt;&lt;仅适用于中国&amp;新加坡客人&gt;&lt;双早&gt;</t>
  </si>
  <si>
    <t>WU/YI</t>
  </si>
  <si>
    <t xml:space="preserve">2936631	</t>
  </si>
  <si>
    <t xml:space="preserve">1279838	</t>
  </si>
  <si>
    <t xml:space="preserve">999222142483753	</t>
  </si>
  <si>
    <t>[普吉岛]普吉岛纳卡酒店(政府卫生认证)(The Naka Phuket(SHA Extra Plus))(5477275)</t>
  </si>
  <si>
    <t>一卧泳池别墅&lt;特价大促销&gt;&lt;双人入住&gt;&lt;双早&gt;</t>
  </si>
  <si>
    <t>LIU/HAORAN,LI/QIWEI</t>
  </si>
  <si>
    <t xml:space="preserve">2936651	</t>
  </si>
  <si>
    <t xml:space="preserve">175126	</t>
  </si>
  <si>
    <t xml:space="preserve">999222144723372	</t>
  </si>
  <si>
    <t>[Na Chom Thian]大海沙滩阳光度假酒店 (政府卫生认证)(Sea Sand Sun Resort and Villas  (SHA Plus+))(24007368)</t>
  </si>
  <si>
    <t>花园套房（按摩浴缸）&lt;今日特价 &gt;&lt;双人入住&gt;&lt;双早&gt;&lt;新酒店礼盒&gt;</t>
  </si>
  <si>
    <t>YE/XULIN,Ge/Lusha</t>
  </si>
  <si>
    <t xml:space="preserve">2937315	</t>
  </si>
  <si>
    <t xml:space="preserve">22147166895	</t>
  </si>
  <si>
    <t>[巨港]巨港哈珀酒店(Harper Palembang by Aston)(98303814)</t>
  </si>
  <si>
    <t>豪华房&lt;双人入住&gt;&lt;预付&gt;&lt;双早&gt;</t>
  </si>
  <si>
    <t>KIM/JUNSANG</t>
  </si>
  <si>
    <t xml:space="preserve">2937856	</t>
  </si>
  <si>
    <t xml:space="preserve">999222150134014	</t>
  </si>
  <si>
    <t>[普吉岛]普吉岛希尔顿阿卡迪亚温泉度假酒店 (政府卫生认证)(Hilton Phuket Arcadia Resort &amp; Spa (SHA Extra Plus))(3460018)</t>
  </si>
  <si>
    <t>海景豪华加大双床房&lt;双人入住&gt;&lt;中宾&gt;&lt;双早&gt;</t>
  </si>
  <si>
    <t>LU/HAOJUN</t>
  </si>
  <si>
    <t xml:space="preserve">2938565	</t>
  </si>
  <si>
    <t xml:space="preserve">3333959516	</t>
  </si>
  <si>
    <t xml:space="preserve">999222150154309	</t>
  </si>
  <si>
    <t>LUO/XIAOXI</t>
  </si>
  <si>
    <t xml:space="preserve">2938573	</t>
  </si>
  <si>
    <t xml:space="preserve">3331484206	</t>
  </si>
  <si>
    <t xml:space="preserve">999222150185551	</t>
  </si>
  <si>
    <t>CAO/QING</t>
  </si>
  <si>
    <t xml:space="preserve">2938585	</t>
  </si>
  <si>
    <t xml:space="preserve">3326417495	</t>
  </si>
  <si>
    <t xml:space="preserve">999222151118106	</t>
  </si>
  <si>
    <t>[普吉岛]普吉岛迈考美丽亚酒店(政府卫生认证)(Melia Phuket Mai Khao(SHA Extra Plus))(92000607)</t>
  </si>
  <si>
    <t>一卧室套房（带室外浴缸）(至少连住2晚及以上)&lt;促销&gt;&lt;双人入住&gt;&lt;双早&gt;</t>
  </si>
  <si>
    <t>YAO/YUJIA,WANG/ZHENGYI</t>
  </si>
  <si>
    <t xml:space="preserve">2939003	</t>
  </si>
  <si>
    <t xml:space="preserve">42247	</t>
  </si>
  <si>
    <t xml:space="preserve">999222151302162	</t>
  </si>
  <si>
    <t>[巴厘岛]土豆头套房和一室公寓(Potato Head Suites and Studios)(100316745)</t>
  </si>
  <si>
    <t>日出工作室(至少连住2晚及以上)&lt;双人入住&gt;&lt;双早&gt;</t>
  </si>
  <si>
    <t>YANG/XI,CHEN/QIONGLING</t>
  </si>
  <si>
    <t xml:space="preserve">2939101	</t>
  </si>
  <si>
    <t xml:space="preserve">104002	</t>
  </si>
  <si>
    <t xml:space="preserve">999222151330917	</t>
  </si>
  <si>
    <t>LOW/KWOK HONG</t>
  </si>
  <si>
    <t xml:space="preserve">2939122	</t>
  </si>
  <si>
    <t xml:space="preserve">245381851	</t>
  </si>
  <si>
    <t xml:space="preserve">999222156310814	</t>
  </si>
  <si>
    <t>[普吉岛]芭东普吉岛艾维斯塔度假村美憬阁酒店 (政府卫生认证)(Avista Hideaway Phuket Patong - MGallery (SHA Extra Plus))(3462294)</t>
  </si>
  <si>
    <t>行政特大床房（直通泳池）(至少连住2晚及以上)&lt;双人入住&gt;&lt;不适用韩国客人&gt;&lt;双早&gt;</t>
  </si>
  <si>
    <t>GONG/ZHENDONG</t>
  </si>
  <si>
    <t xml:space="preserve">2940306	</t>
  </si>
  <si>
    <t xml:space="preserve">318951	</t>
  </si>
  <si>
    <t xml:space="preserve">999222160911311	</t>
  </si>
  <si>
    <t>[普吉岛]普吉岛纳卡岛豪华精选度假酒店(政府卫生认证)(The Naka Island, A Luxury Collection Resort &amp; Spa, Phuket(SHA Extra Plus))(2605371)</t>
  </si>
  <si>
    <t>一卧室别墅，特大床，园景，私人泳池&lt;双人入住&gt;&lt;双早&gt;</t>
  </si>
  <si>
    <t>MU/QING,Yuhan/Wu</t>
  </si>
  <si>
    <t xml:space="preserve">2941427	</t>
  </si>
  <si>
    <t xml:space="preserve">96605719	</t>
  </si>
  <si>
    <t xml:space="preserve">999222164367993	</t>
  </si>
  <si>
    <t>豪华双床房&lt;双人入住&gt;&lt;无早&gt;</t>
  </si>
  <si>
    <t>Hwang/Daehyun</t>
  </si>
  <si>
    <t xml:space="preserve">2942318	</t>
  </si>
  <si>
    <t xml:space="preserve">23192334	</t>
  </si>
  <si>
    <t xml:space="preserve">999222165322299	</t>
  </si>
  <si>
    <t>[普吉岛]攀瓦布里海滨度假村(政府卫生认证)(Panwaburi Beachfront Resort(SHA Extra Plus))(96362785)</t>
  </si>
  <si>
    <t>Li/Kexin,Li/Kexin</t>
  </si>
  <si>
    <t xml:space="preserve">2942538	</t>
  </si>
  <si>
    <t xml:space="preserve">999222167044626	</t>
  </si>
  <si>
    <t>[曼谷]曼谷大都会酒店(COMO Metropolitan Bangkok)(6035972)</t>
  </si>
  <si>
    <t>大都会双床房(至少连住2晚及以上)&lt;特惠&gt;&lt;双人入住&gt;&lt;不适用泰国客人&gt;&lt;双早&gt;</t>
  </si>
  <si>
    <t>LI/XIANG</t>
  </si>
  <si>
    <t xml:space="preserve">2942992	</t>
  </si>
  <si>
    <t xml:space="preserve">1280162	</t>
  </si>
  <si>
    <t xml:space="preserve">22167582561	</t>
  </si>
  <si>
    <t>[曼谷]曼谷香格里拉大酒店 (政府卫生认证)(Shangri-La Bangkok)(3243791)</t>
  </si>
  <si>
    <t>香格里拉楼豪华双床房(至少连住2晚及以上)&lt;特惠专享&gt;&lt;双人入住&gt;&lt;双早&gt;</t>
  </si>
  <si>
    <t>Yuan/Jie,Chen/Yijian</t>
  </si>
  <si>
    <t xml:space="preserve">11486840	</t>
  </si>
  <si>
    <t xml:space="preserve">22170319686	</t>
  </si>
  <si>
    <t>Yin/Hang,Zhao/Xinpei</t>
  </si>
  <si>
    <t xml:space="preserve">2943479	</t>
  </si>
  <si>
    <t xml:space="preserve">40501	</t>
  </si>
  <si>
    <t xml:space="preserve">999222178899496	</t>
  </si>
  <si>
    <t>[普吉岛]Travelodge 普吉城镇酒店(Travelodge Phuket Town)(83852850)</t>
  </si>
  <si>
    <t>标准房&lt;双人入住&gt;&lt;双早&gt;</t>
  </si>
  <si>
    <t>Saekow/Rungrawee,Saekow/Rungrawee</t>
  </si>
  <si>
    <t xml:space="preserve">2945366	</t>
  </si>
  <si>
    <t xml:space="preserve">7161	</t>
  </si>
  <si>
    <t xml:space="preserve">999222185001611	</t>
  </si>
  <si>
    <t>[普吉岛]普吉岛芭东海滩克拉丽奥酒店(Clarion Hotel Patong Beach Phuket)(101925199)</t>
  </si>
  <si>
    <t>HE/CHAO,ZHU/JIAHAO,ZHANG/LITING,WU/XIAOJIA</t>
  </si>
  <si>
    <t xml:space="preserve">2946554	</t>
  </si>
  <si>
    <t xml:space="preserve">RR23000114	</t>
  </si>
  <si>
    <t xml:space="preserve">999222192091202	</t>
  </si>
  <si>
    <t>香格里拉楼豪华河景双床房&lt;双人入住&gt;&lt;双早&gt;</t>
  </si>
  <si>
    <t>LEE/SAMYEOL</t>
  </si>
  <si>
    <t xml:space="preserve">2947593	</t>
  </si>
  <si>
    <t xml:space="preserve">11486255	</t>
  </si>
  <si>
    <t xml:space="preserve">999222194295514	</t>
  </si>
  <si>
    <t>豪华特大床房&lt;双人入住&gt;&lt;双早&gt;</t>
  </si>
  <si>
    <t>Sang/Yi,Zou/Jiwei,Liu/Liuhuan,Shao/Mengxi</t>
  </si>
  <si>
    <t xml:space="preserve">2948141	</t>
  </si>
  <si>
    <t xml:space="preserve">999222200995642	</t>
  </si>
  <si>
    <t>海景豪华加大特大床房&lt;双人入住&gt;&lt;中宾&gt;&lt;双早&gt;</t>
  </si>
  <si>
    <t>DENG/FUYANG,LI/RONG</t>
  </si>
  <si>
    <t xml:space="preserve">2949201	</t>
  </si>
  <si>
    <t xml:space="preserve">3337308323	</t>
  </si>
  <si>
    <t xml:space="preserve">999222202455815	</t>
  </si>
  <si>
    <t>[曼谷]曼谷素凯泰酒店(The Sukhothai Bangkok)(4957359)</t>
  </si>
  <si>
    <t>高级双床房&lt;特惠&gt;&lt;双人入住&gt;&lt;双早&gt;</t>
  </si>
  <si>
    <t>Long/Xingyu,Long/Zhiyu</t>
  </si>
  <si>
    <t xml:space="preserve">2949527	</t>
  </si>
  <si>
    <t xml:space="preserve">10471838	</t>
  </si>
  <si>
    <t xml:space="preserve">22212000165	</t>
  </si>
  <si>
    <t>CHEN/PENG,ZHANG/HUANPING,JIANG/TIANJANG,LIU/QIANG,JIANG/TIANHANG,ZHOU/JIANLIN</t>
  </si>
  <si>
    <t xml:space="preserve">2951234	</t>
  </si>
  <si>
    <t xml:space="preserve">8203	</t>
  </si>
  <si>
    <t xml:space="preserve">999222225622901	</t>
  </si>
  <si>
    <t>园景豪华加大特大床房&lt;双人入住&gt;&lt;中宾&gt;&lt;双早&gt;</t>
  </si>
  <si>
    <t>YAKHYAROV/TIMUR</t>
  </si>
  <si>
    <t xml:space="preserve">2953242	</t>
  </si>
  <si>
    <t xml:space="preserve">3337907965	</t>
  </si>
  <si>
    <t xml:space="preserve">999222225870151	</t>
  </si>
  <si>
    <t>[西南县]槟城直落巴巷悦椿度假村 (槟城对抗新冠肺炎认证)(Angsana Teluk Bahang (PenangFightCovid-19 Certified))(67827066)</t>
  </si>
  <si>
    <t>尊贵海景特大床房(至少连住2晚及以上)&lt;促销&gt;&lt;双人入住&gt;&lt;双早&gt;</t>
  </si>
  <si>
    <t>AZHAR/SYAHMI AFIQ</t>
  </si>
  <si>
    <t xml:space="preserve">2953287	</t>
  </si>
  <si>
    <t xml:space="preserve">8555900	</t>
  </si>
  <si>
    <t xml:space="preserve">999222228925380	</t>
  </si>
  <si>
    <t>豪华双人间&lt;特惠专享&gt;&lt;双人入住&gt;&lt;无早&gt;</t>
  </si>
  <si>
    <t>HAE AN/TAY</t>
  </si>
  <si>
    <t xml:space="preserve">2954053	</t>
  </si>
  <si>
    <t xml:space="preserve">246695661	</t>
  </si>
  <si>
    <t xml:space="preserve">999222231463195	</t>
  </si>
  <si>
    <t>[济州市]济州格拉贝尔酒店(Grabel Hotel Jeju)(6183748)</t>
  </si>
  <si>
    <t>城景豪华双床房&lt;双人入住&gt;&lt;无早&gt;</t>
  </si>
  <si>
    <t>LEE/SEUNGYEOP</t>
  </si>
  <si>
    <t xml:space="preserve">2954661	</t>
  </si>
  <si>
    <t xml:space="preserve">23139194	</t>
  </si>
  <si>
    <t xml:space="preserve">999222238556937	</t>
  </si>
  <si>
    <t>[芭堤雅]达拉海角渡假村(Cape Dara Resort)(5470678)</t>
  </si>
  <si>
    <t>豪华房&lt;特惠&gt;&lt;双人入住&gt;&lt;不适用泰国/印度次大陆客人&gt;&lt;双早&gt;</t>
  </si>
  <si>
    <t>REN/FENG,LU/JIAXI</t>
  </si>
  <si>
    <t xml:space="preserve">2955724	</t>
  </si>
  <si>
    <t xml:space="preserve">486215	</t>
  </si>
  <si>
    <t xml:space="preserve">999222240943581	</t>
  </si>
  <si>
    <t>LIU/QIANG</t>
  </si>
  <si>
    <t xml:space="preserve">2956379	</t>
  </si>
  <si>
    <t xml:space="preserve">11488683	</t>
  </si>
  <si>
    <t xml:space="preserve">999222246433984	</t>
  </si>
  <si>
    <t>[首尔]三井酒店(Hotel Samjung)(28525707)</t>
  </si>
  <si>
    <t>双床房&lt;双人入住&gt;&lt;无早&gt;</t>
  </si>
  <si>
    <t>LEE/SOOYEON,LEE/CHAEGYEONG</t>
  </si>
  <si>
    <t xml:space="preserve">2957222	</t>
  </si>
  <si>
    <t xml:space="preserve">23032891	</t>
  </si>
  <si>
    <t xml:space="preserve">999222250328742	</t>
  </si>
  <si>
    <t>[拉普拉普]麦克坦新镇萨沃伊酒店(Savoy Hotel Mactan Newtown)(92828783)</t>
  </si>
  <si>
    <t>豪华房&lt;双人入住&gt;&lt;双早&gt;</t>
  </si>
  <si>
    <t>TURNER/ENSHENEIL FIONIA LEE</t>
  </si>
  <si>
    <t xml:space="preserve">2958159	</t>
  </si>
  <si>
    <t xml:space="preserve">56653	</t>
  </si>
  <si>
    <t xml:space="preserve">999222250953916	</t>
  </si>
  <si>
    <t>大都市客房(至少连住2晚及以上)&lt;特惠&gt;&lt;双人入住&gt;&lt;不适用泰国客人&gt;&lt;双早&gt;</t>
  </si>
  <si>
    <t>PAU/HUNG FAN BOBBY,Luk/Tou</t>
  </si>
  <si>
    <t xml:space="preserve">2958461	</t>
  </si>
  <si>
    <t xml:space="preserve">1281431	</t>
  </si>
  <si>
    <t xml:space="preserve">999222260974097	</t>
  </si>
  <si>
    <t>[芭堤雅]芭提雅最佳西方优质尼克森酒店(Best Western Plus Nexen Pattaya)(96263097)</t>
  </si>
  <si>
    <t>城景豪华双人床房&lt;双人入住&gt;&lt;不适用泰国客人&gt;&lt;双早&gt;</t>
  </si>
  <si>
    <t>Shi/hongbin</t>
  </si>
  <si>
    <t xml:space="preserve">2960698	</t>
  </si>
  <si>
    <t xml:space="preserve">BK009002	</t>
  </si>
  <si>
    <t xml:space="preserve">999222269125547	</t>
  </si>
  <si>
    <t>[吉隆坡]辉盛凯贝丽(Capri by Fraser Bukit Bintang)(88638672)</t>
  </si>
  <si>
    <t>行政一卧室房(至少连住2晚及以上)&lt;双人入住&gt;&lt;双早&gt;</t>
  </si>
  <si>
    <t>Darmawan/Kendy</t>
  </si>
  <si>
    <t xml:space="preserve">2962016	</t>
  </si>
  <si>
    <t xml:space="preserve">41023536-1	</t>
  </si>
  <si>
    <t xml:space="preserve">999222270566658	</t>
  </si>
  <si>
    <t>PARK/JUNGWOO</t>
  </si>
  <si>
    <t xml:space="preserve">2962480	</t>
  </si>
  <si>
    <t xml:space="preserve">23195116	</t>
  </si>
  <si>
    <t xml:space="preserve">999222270703168	</t>
  </si>
  <si>
    <t>KIM/BYUNGHAK</t>
  </si>
  <si>
    <t xml:space="preserve">2962563	</t>
  </si>
  <si>
    <t xml:space="preserve">23033029	</t>
  </si>
  <si>
    <t xml:space="preserve">999222271276197	</t>
  </si>
  <si>
    <t>香格里拉楼豪华特大床房(至少连住2晚及以上)&lt;特惠专享&gt;&lt;双人入住&gt;&lt;双早&gt;</t>
  </si>
  <si>
    <t>chau/thi my hang</t>
  </si>
  <si>
    <t xml:space="preserve">2962882	</t>
  </si>
  <si>
    <t xml:space="preserve">11490094	</t>
  </si>
  <si>
    <t xml:space="preserve">999222279205754	</t>
  </si>
  <si>
    <t>[甲米]甲米奥南呼啦呼啦度假酒店(政府卫生认证)(Hula Hula Resort, Ao Nang(SHA Extra Plus))(25051669)</t>
  </si>
  <si>
    <t>园景豪华房&lt;特价大促销&gt;&lt;三人入住&gt;&lt;早餐&gt;</t>
  </si>
  <si>
    <t>Gopika/singh jadon,Devika/singh Jadon,Mrinalini/singh</t>
  </si>
  <si>
    <t xml:space="preserve">2964518	</t>
  </si>
  <si>
    <t xml:space="preserve">999222284609900	</t>
  </si>
  <si>
    <t>大都会特大床房(至少连住2晚及以上)&lt;双人入住&gt;&lt;不适用泰国客人&gt;&lt;双早&gt;</t>
  </si>
  <si>
    <t>HUANG/JIAJUN</t>
  </si>
  <si>
    <t xml:space="preserve">2965869	</t>
  </si>
  <si>
    <t xml:space="preserve">1281752	</t>
  </si>
  <si>
    <t xml:space="preserve">999222285085421	</t>
  </si>
  <si>
    <t>[柑林县]坎朗瑞享度假村(Mövenpick Resort Cam Ranh)(103751238)</t>
  </si>
  <si>
    <t>三卧室海景泳池别墅&lt;六人入住&gt;&lt;早餐&gt;</t>
  </si>
  <si>
    <t>LEE/KYUNGHOON</t>
  </si>
  <si>
    <t xml:space="preserve">2965992	</t>
  </si>
  <si>
    <t xml:space="preserve">999222285436632	</t>
  </si>
  <si>
    <t>JIANG/ZHUOYING</t>
  </si>
  <si>
    <t xml:space="preserve">2966058	</t>
  </si>
  <si>
    <t xml:space="preserve">1281756	</t>
  </si>
  <si>
    <t xml:space="preserve">999222287745379	</t>
  </si>
  <si>
    <t>一卧室别墅（带私人泳池）(连住3晚及以上)&lt;促销&gt;&lt;双人入住&gt;&lt;双早&gt;</t>
  </si>
  <si>
    <t>PIAN/CHENJIE</t>
  </si>
  <si>
    <t xml:space="preserve">2966528	</t>
  </si>
  <si>
    <t xml:space="preserve">43224	</t>
  </si>
  <si>
    <t xml:space="preserve">999222288128833	</t>
  </si>
  <si>
    <t>[大长岛]皇家大长岛海滨度假村(政府卫生认证)(Royal Yao Yai Island Beach Resort(SHA Extra Plus))(85212187)</t>
  </si>
  <si>
    <t>至尊豪华房（可通泳池）(连住3晚及以上)&lt;双人入住&gt;&lt;双早&gt;</t>
  </si>
  <si>
    <t>Sombun/Yuphaluk,Sombun/Yuphaluk</t>
  </si>
  <si>
    <t xml:space="preserve">2966593	</t>
  </si>
  <si>
    <t xml:space="preserve">RR#2300345	</t>
  </si>
  <si>
    <t xml:space="preserve">999222290321301	</t>
  </si>
  <si>
    <t>GAO/FENG,cheng/xinxin</t>
  </si>
  <si>
    <t xml:space="preserve">2967112	</t>
  </si>
  <si>
    <t xml:space="preserve">43222	</t>
  </si>
  <si>
    <t xml:space="preserve">22290534137	</t>
  </si>
  <si>
    <t>HAN/DONGOK</t>
  </si>
  <si>
    <t xml:space="preserve">2967188	</t>
  </si>
  <si>
    <t xml:space="preserve">247923825	</t>
  </si>
  <si>
    <t xml:space="preserve">999222302750018	</t>
  </si>
  <si>
    <t>LEE/JU PAO</t>
  </si>
  <si>
    <t xml:space="preserve">2970091	</t>
  </si>
  <si>
    <t xml:space="preserve">486887	</t>
  </si>
  <si>
    <t xml:space="preserve">999222306137224	</t>
  </si>
  <si>
    <t>[普吉岛]普吉岛芭东心爱度假酒店 (政府卫生认证)(Duangjitt Resort &amp; Spa (SHA Extra Plus))(3455945)</t>
  </si>
  <si>
    <t>中式风格豪华平式房&lt;双人入住&gt;&lt;双早&gt;</t>
  </si>
  <si>
    <t>eric Ekstrand/Jan,eric Ekstrand/Jan</t>
  </si>
  <si>
    <t xml:space="preserve">2970206	</t>
  </si>
  <si>
    <t xml:space="preserve">740761	</t>
  </si>
  <si>
    <t xml:space="preserve">999222311552297	</t>
  </si>
  <si>
    <t>[芭堤雅]芭堤雅盛泰澜幻影海滩度假村 (政府卫生认证)(Centara Grand Mirage Beach Resort Pattaya (SHA Extra Plus))(1593624)</t>
  </si>
  <si>
    <t>豪华海景大床房&lt;今日特价 &gt;&lt;双人入住&gt;&lt;适用于除泰国的亚洲客人&gt;&lt;双早&gt;</t>
  </si>
  <si>
    <t>DENG/BINBIN,LIANG/ZEHUA,YANG/YIFAN,LIANG/RENMU</t>
  </si>
  <si>
    <t xml:space="preserve">2971037	</t>
  </si>
  <si>
    <t xml:space="preserve">248470367	</t>
  </si>
  <si>
    <t xml:space="preserve">999222312106061	</t>
  </si>
  <si>
    <t>高级房&lt;双人入住&gt;&lt;双早&gt;</t>
  </si>
  <si>
    <t>Moen/Morten Andre</t>
  </si>
  <si>
    <t xml:space="preserve">2971286	</t>
  </si>
  <si>
    <t xml:space="preserve">10010656867	</t>
  </si>
  <si>
    <t xml:space="preserve">999222313155725	</t>
  </si>
  <si>
    <t>香格里拉楼豪华双床房&lt;双人入住&gt;&lt;双早&gt;</t>
  </si>
  <si>
    <t>MIAO/KE</t>
  </si>
  <si>
    <t xml:space="preserve">2971624	</t>
  </si>
  <si>
    <t xml:space="preserve">11490778	</t>
  </si>
  <si>
    <t xml:space="preserve">999222313222481	</t>
  </si>
  <si>
    <t>[科伦]科伦太阳花园度假村(Coron Soleil Garden Resort)(98984688)</t>
  </si>
  <si>
    <t>豪华双床房&lt;双人入住&gt;&lt;双早&gt;</t>
  </si>
  <si>
    <t>yang/xiaolang,tang/meifang,Yang/Xi,Yang/Tianzhen</t>
  </si>
  <si>
    <t xml:space="preserve">2971648	</t>
  </si>
  <si>
    <t xml:space="preserve">01231060	</t>
  </si>
  <si>
    <t xml:space="preserve">999222313374110	</t>
  </si>
  <si>
    <t>MYDIN/ISHAK MYDIN</t>
  </si>
  <si>
    <t xml:space="preserve">2971701	</t>
  </si>
  <si>
    <t xml:space="preserve">10010656879	</t>
  </si>
  <si>
    <t xml:space="preserve">999222315023644	</t>
  </si>
  <si>
    <t>一卧室别墅（带私人泳池）(至少连住2晚及以上)&lt;促销&gt;&lt;双人入住&gt;&lt;双早&gt;</t>
  </si>
  <si>
    <t>LI/YUXUAN,jia/linhan,li/xingyu,li/xiangyi,xing/haoran,shi/tianyi,jia/linxuan,xiang/ting</t>
  </si>
  <si>
    <t xml:space="preserve">2972190	</t>
  </si>
  <si>
    <t xml:space="preserve"> 43384	</t>
  </si>
  <si>
    <t xml:space="preserve">999222319048077	</t>
  </si>
  <si>
    <t>[怡保]怡保宴宾雅酒店(Impiana Hotel Ipoh)(28528393)</t>
  </si>
  <si>
    <t>豪华房&lt;三人入住&gt;&lt;无早&gt;</t>
  </si>
  <si>
    <t>Muhammad/Noorul adila,Muhammad/Noorul adila,Muhammad/Noorul adila</t>
  </si>
  <si>
    <t xml:space="preserve">2972690	</t>
  </si>
  <si>
    <t xml:space="preserve">568491	</t>
  </si>
  <si>
    <t xml:space="preserve">999222319268818	</t>
  </si>
  <si>
    <t>Zhou/Tsz Kit,Huang/Jiaxi</t>
  </si>
  <si>
    <t xml:space="preserve">2972723	</t>
  </si>
  <si>
    <t xml:space="preserve">43444	</t>
  </si>
  <si>
    <t xml:space="preserve">999222327155279	</t>
  </si>
  <si>
    <t>[八打灵再也]皇家朱兰曲线酒店(Royale Chulan The Curve)(28528099)</t>
  </si>
  <si>
    <t>GHANI ALIAS/MOHD OSMAN</t>
  </si>
  <si>
    <t xml:space="preserve">2974009	</t>
  </si>
  <si>
    <t xml:space="preserve">398787	</t>
  </si>
  <si>
    <t xml:space="preserve">999222327181285	</t>
  </si>
  <si>
    <t>OTHMAN/RUSELI</t>
  </si>
  <si>
    <t xml:space="preserve">2974019	</t>
  </si>
  <si>
    <t xml:space="preserve">398788	</t>
  </si>
  <si>
    <t xml:space="preserve">999222328025556	</t>
  </si>
  <si>
    <t>[古晋]古晋拉亚会议中心酒店(Raia Hotel &amp; Convention Centre Kuching)(94366407)</t>
  </si>
  <si>
    <t>高级特大床房&lt;双人入住&gt;&lt;双早&gt;</t>
  </si>
  <si>
    <t>Kong/Catherine</t>
  </si>
  <si>
    <t xml:space="preserve">2974163	</t>
  </si>
  <si>
    <t xml:space="preserve">248840682	</t>
  </si>
  <si>
    <t xml:space="preserve">999222334853889	</t>
  </si>
  <si>
    <t>[济州市]济州君悦酒店(Grand Hyatt Jeju)(99810240)</t>
  </si>
  <si>
    <t>65平米特大床房&lt;双人入住&gt;&lt;无早&gt;</t>
  </si>
  <si>
    <t>JUNG/KYUNGHWA</t>
  </si>
  <si>
    <t xml:space="preserve">2975187	</t>
  </si>
  <si>
    <t xml:space="preserve">10868806	</t>
  </si>
  <si>
    <t xml:space="preserve">999222336095502	</t>
  </si>
  <si>
    <t>[曼谷]曼谷拉查丹利中心酒店  (政府卫生认证)(Grande Centre Point Hotel Ratchadamri Bangkok (SHA Plus+))(2497052)</t>
  </si>
  <si>
    <t>经典高级套房&lt;特惠专享&gt;&lt;三人入住&gt;&lt;早餐&gt;</t>
  </si>
  <si>
    <t>ZHANG/CHUN</t>
  </si>
  <si>
    <t xml:space="preserve">2975317	</t>
  </si>
  <si>
    <t xml:space="preserve">344142	</t>
  </si>
  <si>
    <t xml:space="preserve">999222338051962	</t>
  </si>
  <si>
    <t>KWOK/PO MAN,CHEN/MEI HSIN</t>
  </si>
  <si>
    <t xml:space="preserve">2975632	</t>
  </si>
  <si>
    <t xml:space="preserve">999222338366531	</t>
  </si>
  <si>
    <t>[甲米]奥南菲奥雷度假村(Aonang Fiore Resort)(5494971)</t>
  </si>
  <si>
    <t>豪华小屋&lt;双人入住&gt;&lt;双早&gt;</t>
  </si>
  <si>
    <t>YANG/HENG</t>
  </si>
  <si>
    <t xml:space="preserve">2975734	</t>
  </si>
  <si>
    <t xml:space="preserve">41949	</t>
  </si>
  <si>
    <t xml:space="preserve">999222338762106	</t>
  </si>
  <si>
    <t>[芭堤雅]芭提雅摩达斯度假村(Pattaya Modus Beachfront Resort)(100347752)</t>
  </si>
  <si>
    <t>海景豪华房&lt;双人入住&gt;&lt;双早&gt;</t>
  </si>
  <si>
    <t>Setthawuthipong/Suterat,Setthawuthipong/Suterat</t>
  </si>
  <si>
    <t xml:space="preserve">2975847	</t>
  </si>
  <si>
    <t xml:space="preserve">999222338859183	</t>
  </si>
  <si>
    <t xml:space="preserve">2975916	</t>
  </si>
  <si>
    <t xml:space="preserve">999222338640889	</t>
  </si>
  <si>
    <t>CHIEN/CHIH CHEN</t>
  </si>
  <si>
    <t xml:space="preserve">2975806	</t>
  </si>
  <si>
    <t xml:space="preserve">248912342	</t>
  </si>
  <si>
    <t xml:space="preserve">999222339556154	</t>
  </si>
  <si>
    <t>ABDULLAH/ABDUL RAHMAN</t>
  </si>
  <si>
    <t xml:space="preserve">2976108	</t>
  </si>
  <si>
    <t xml:space="preserve">398806	</t>
  </si>
  <si>
    <t xml:space="preserve">999222339754545	</t>
  </si>
  <si>
    <t>Ismail/Irwan,Ismail/Irwan</t>
  </si>
  <si>
    <t xml:space="preserve">2976178	</t>
  </si>
  <si>
    <t xml:space="preserve">604249	</t>
  </si>
  <si>
    <t xml:space="preserve">999222342160486	</t>
  </si>
  <si>
    <t>ZHAO/DIANWEN,WANG/XUECHUN</t>
  </si>
  <si>
    <t xml:space="preserve">2976365	</t>
  </si>
  <si>
    <t xml:space="preserve">999222342382535	</t>
  </si>
  <si>
    <t>[曼谷]金玉素万那普酒店(Golden Jade Suvarnabhumi)(28680143)</t>
  </si>
  <si>
    <t>XIE/SHUICUN,LIN/BINGXING,LIN/SHIGANG,XIE/AIMRI</t>
  </si>
  <si>
    <t xml:space="preserve">2976395	</t>
  </si>
  <si>
    <t xml:space="preserve">999222342363322	</t>
  </si>
  <si>
    <t>ISMAIL/AZIRUL FAKARUDIN</t>
  </si>
  <si>
    <t xml:space="preserve">2976392	</t>
  </si>
  <si>
    <t xml:space="preserve">398822	</t>
  </si>
  <si>
    <t xml:space="preserve">999222344283358	</t>
  </si>
  <si>
    <t>[甲米]甲米奥南宜必思尚品酒店(政府卫生认证)(Ibis Styles Krabi Ao Nang(SHA Extra Plus))(3525981)</t>
  </si>
  <si>
    <t>标准双人房&lt;特惠专享&gt;&lt;双人入住&gt;&lt;双早&gt;</t>
  </si>
  <si>
    <t>FANG/JIN</t>
  </si>
  <si>
    <t xml:space="preserve">2976709	</t>
  </si>
  <si>
    <t xml:space="preserve">999222344390908	</t>
  </si>
  <si>
    <t>[光州]ACC设计酒店(ACC Design Hotel)(28523273)</t>
  </si>
  <si>
    <t>标准双人房&lt;双人入住&gt;&lt;预付&gt;&lt;双早&gt;</t>
  </si>
  <si>
    <t>yoon/junhyeon,yoon/junhyeon</t>
  </si>
  <si>
    <t xml:space="preserve">2976735	</t>
  </si>
  <si>
    <t xml:space="preserve">20230125582313561	</t>
  </si>
  <si>
    <t xml:space="preserve">999222344785429	</t>
  </si>
  <si>
    <t>经典高级套房&lt;特惠专享&gt;&lt;双人入住&gt;&lt;无早&gt;</t>
  </si>
  <si>
    <t>GU/JIAHUI</t>
  </si>
  <si>
    <t xml:space="preserve">2976831	</t>
  </si>
  <si>
    <t xml:space="preserve">344195	</t>
  </si>
  <si>
    <t xml:space="preserve">999222345313504	</t>
  </si>
  <si>
    <t>[吉隆坡]吉隆坡宾乐雅精选酒店(PARKROYAL COLLECTION Kuala Lumpur)(100961857)</t>
  </si>
  <si>
    <t>都市豪华特大床&lt;促销&gt;&lt;双人入住&gt;&lt;无早&gt;</t>
  </si>
  <si>
    <t>SU/LIUYUN,SU/AIHUA</t>
  </si>
  <si>
    <t xml:space="preserve">2976998	</t>
  </si>
  <si>
    <t xml:space="preserve">212037759	</t>
  </si>
  <si>
    <t xml:space="preserve">999222352198495	</t>
  </si>
  <si>
    <t>[吉隆坡]铂尔曼吉隆坡城市中心大酒店(Pullman Kuala Lumpur City Centre Hotel &amp; Residences)(5073220)</t>
  </si>
  <si>
    <t>尊享豪华特大床房&lt;双人入住&gt;&lt;双早&gt;</t>
  </si>
  <si>
    <t>WELLS/SIMON PETER</t>
  </si>
  <si>
    <t xml:space="preserve">2978068	</t>
  </si>
  <si>
    <t xml:space="preserve">905278	</t>
  </si>
  <si>
    <t xml:space="preserve">999222338366126	</t>
  </si>
  <si>
    <t>[托泽尔]安纳塔拉撒哈拉托泽尔度假酒店&amp;别墅(Anantara Sahara Tozeur Resort &amp; Villas)(102536559)</t>
  </si>
  <si>
    <t>撒哈拉景观豪华房 禁烟&lt;双人入住&gt;&lt;双早&gt;</t>
  </si>
  <si>
    <t>HMAYDI/MOHAMED</t>
  </si>
  <si>
    <t xml:space="preserve">2975731	</t>
  </si>
  <si>
    <t xml:space="preserve">3133400	</t>
  </si>
  <si>
    <t xml:space="preserve">999222355738329	</t>
  </si>
  <si>
    <t>isnani/siti dessyma,isnani/siti dessyma</t>
  </si>
  <si>
    <t xml:space="preserve">2978614	</t>
  </si>
  <si>
    <t xml:space="preserve">398848	</t>
  </si>
  <si>
    <t xml:space="preserve">999222356295990	</t>
  </si>
  <si>
    <t>一室公寓&lt;双人入住&gt;&lt;无早&gt;</t>
  </si>
  <si>
    <t>SANUSI/SAFINAZ HIRYATI</t>
  </si>
  <si>
    <t xml:space="preserve">2978680	</t>
  </si>
  <si>
    <t xml:space="preserve">10010657027	</t>
  </si>
  <si>
    <t xml:space="preserve">999222357512737	</t>
  </si>
  <si>
    <t>Ang/Karen,Ang/Karen</t>
  </si>
  <si>
    <t xml:space="preserve">2978858	</t>
  </si>
  <si>
    <t xml:space="preserve">999222358492508	</t>
  </si>
  <si>
    <t>[波罗克瓦内]梅洛帕娱乐场酒店(Meropa Casino)(100402985)</t>
  </si>
  <si>
    <t>标准特大号床间&lt;双人入住&gt;&lt;双早&gt;</t>
  </si>
  <si>
    <t>Mphahlele/Ronius</t>
  </si>
  <si>
    <t xml:space="preserve">2979006	</t>
  </si>
  <si>
    <t xml:space="preserve">999222360910546	</t>
  </si>
  <si>
    <t>Azfar/Muhammad Afiq,Azfar/Muhammad Afiq</t>
  </si>
  <si>
    <t xml:space="preserve">2979585	</t>
  </si>
  <si>
    <t xml:space="preserve">10010657076	</t>
  </si>
  <si>
    <t>，</t>
  </si>
  <si>
    <t>本期扣款1006元</t>
  </si>
  <si>
    <t>21867741049此单多收81.6元待退回</t>
  </si>
  <si>
    <t>A230130152705481</t>
  </si>
  <si>
    <t>A230130152912481</t>
  </si>
  <si>
    <t>A23013015302029</t>
  </si>
  <si>
    <t>CNY / HKD 当前参考汇率: 1.160865891</t>
  </si>
  <si>
    <t>总计：415611.78 CNY/
482469.54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</si>
  <si>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</si>
  <si>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</si>
  <si>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</si>
  <si>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</si>
  <si>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</si>
  <si>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</si>
  <si>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</si>
  <si>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</si>
  <si>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</si>
  <si>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</si>
  <si>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</si>
  <si>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</si>
  <si>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</si>
  <si>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</si>
  <si>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</si>
  <si>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</si>
  <si>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</si>
  <si>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</si>
  <si>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</si>
  <si>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2023-01-26</t>
  </si>
  <si>
    <t>2979585</t>
  </si>
  <si>
    <t>吉隆坡皇家朱兰酒店</t>
  </si>
  <si>
    <t>Azfar Muhammad Afiq,Azfar Muhammad Afiq</t>
  </si>
  <si>
    <t>2023-01-27</t>
  </si>
  <si>
    <t>退房日周结</t>
  </si>
  <si>
    <t>455.00</t>
  </si>
  <si>
    <t>RMB</t>
  </si>
  <si>
    <t>0</t>
  </si>
  <si>
    <t>0.00</t>
  </si>
  <si>
    <t>携程国际直连(DD)</t>
  </si>
  <si>
    <t>01.011174</t>
  </si>
  <si>
    <t>2023-01-26 17:08:22</t>
  </si>
  <si>
    <t>否</t>
  </si>
  <si>
    <t>汇智国际旅游发展有限公司</t>
  </si>
  <si>
    <t>直采</t>
  </si>
  <si>
    <t>马来西亚</t>
  </si>
  <si>
    <t>2978858</t>
  </si>
  <si>
    <t>吉隆坡白沙罗皇家朱兰酒店</t>
  </si>
  <si>
    <t>Ang Karen,Ang Karen</t>
  </si>
  <si>
    <t>378.00</t>
  </si>
  <si>
    <t>2023-01-26 11:39:17</t>
  </si>
  <si>
    <t>2978680</t>
  </si>
  <si>
    <t>SANUSI SAFINAZ HIRYATI</t>
  </si>
  <si>
    <t>405.00</t>
  </si>
  <si>
    <t>2023-01-26 11:30:17</t>
  </si>
  <si>
    <t>2978614</t>
  </si>
  <si>
    <t>吉隆坡皇家星光曲线酒店</t>
  </si>
  <si>
    <t>isnani siti dessyma,isnani siti dessyma</t>
  </si>
  <si>
    <t>339.00</t>
  </si>
  <si>
    <t>2023-01-26 09:37:41</t>
  </si>
  <si>
    <t>2023-01-25</t>
  </si>
  <si>
    <t>2978068</t>
  </si>
  <si>
    <t>铂尔曼吉隆坡城市中心大酒店</t>
  </si>
  <si>
    <t>WELLS SIMON PETER</t>
  </si>
  <si>
    <t>655.00</t>
  </si>
  <si>
    <t>2023-01-26 09:38:20</t>
  </si>
  <si>
    <t>2976998</t>
  </si>
  <si>
    <t>吉隆坡宾乐雅精选酒店</t>
  </si>
  <si>
    <t>SU LIUYUN,SU AIHUA</t>
  </si>
  <si>
    <t>540.00</t>
  </si>
  <si>
    <t>2023-01-25 17:30:50</t>
  </si>
  <si>
    <t>2976831</t>
  </si>
  <si>
    <t>曼谷拉查丹利中心酒店  (SHA Plus+)</t>
  </si>
  <si>
    <t>GU JIAHUI</t>
  </si>
  <si>
    <t>1051.00</t>
  </si>
  <si>
    <t>2023-01-25 16:00:26</t>
  </si>
  <si>
    <t>泰国</t>
  </si>
  <si>
    <t>2976735</t>
  </si>
  <si>
    <t>ACC设计酒店</t>
  </si>
  <si>
    <t>yoon junhyeon,yoon junhyeon</t>
  </si>
  <si>
    <t>381.00</t>
  </si>
  <si>
    <t>2023-01-25 14:36:37</t>
  </si>
  <si>
    <t>直连</t>
  </si>
  <si>
    <t>韩国</t>
  </si>
  <si>
    <t>2976395</t>
  </si>
  <si>
    <t>曼谷金玉素旺纳普酒店</t>
  </si>
  <si>
    <t>XIE SHUICUN,LIN BINGXING,LIN SHIGANG,XIE AIMRI</t>
  </si>
  <si>
    <t>549.00</t>
  </si>
  <si>
    <t>2023-01-25 12:33:37</t>
  </si>
  <si>
    <t>2976392</t>
  </si>
  <si>
    <t>ISMAIL AZIRUL FAKARUDIN</t>
  </si>
  <si>
    <t>758.00</t>
  </si>
  <si>
    <t>2023-01-25 12:23:04</t>
  </si>
  <si>
    <t>2976365</t>
  </si>
  <si>
    <t>济州凯悦酒店</t>
  </si>
  <si>
    <t>ZHAO DIANWEN,WANG XUECHUN</t>
  </si>
  <si>
    <t>1249.00</t>
  </si>
  <si>
    <t>2023-01-25 13:35:20</t>
  </si>
  <si>
    <t>2976178</t>
  </si>
  <si>
    <t>Ismail Irwan,Ismail Irwan</t>
  </si>
  <si>
    <t>340.00</t>
  </si>
  <si>
    <t>2023-01-25 11:36:53</t>
  </si>
  <si>
    <t>2976108</t>
  </si>
  <si>
    <t>ABDULLAH ABDUL RAHMAN</t>
  </si>
  <si>
    <t>741.00</t>
  </si>
  <si>
    <t>2023-01-25 10:00:31</t>
  </si>
  <si>
    <t>2975806</t>
  </si>
  <si>
    <t>曼谷索拉利亚西铁酒店</t>
  </si>
  <si>
    <t>CHIEN CHIH CHEN</t>
  </si>
  <si>
    <t>1710.00</t>
  </si>
  <si>
    <t>2023-01-25 08:59:25</t>
  </si>
  <si>
    <t>2975734</t>
  </si>
  <si>
    <t>甲米奥南菲奥雷度假村</t>
  </si>
  <si>
    <t>YANG HENG</t>
  </si>
  <si>
    <t>1258.00</t>
  </si>
  <si>
    <t>2023-01-25 09:20:29</t>
  </si>
  <si>
    <t>2975731</t>
  </si>
  <si>
    <t>安纳塔拉撒哈拉托泽尔度假酒店&amp;别墅</t>
  </si>
  <si>
    <t>HMAYDI MOHAMED</t>
  </si>
  <si>
    <t>1921.00</t>
  </si>
  <si>
    <t>2023-01-25 23:39:49</t>
  </si>
  <si>
    <t>突尼斯</t>
  </si>
  <si>
    <t>2023-01-24</t>
  </si>
  <si>
    <t>2975317</t>
  </si>
  <si>
    <t>ZHANG CHUN</t>
  </si>
  <si>
    <t>1560.00</t>
  </si>
  <si>
    <t>2023-01-25 09:50:17</t>
  </si>
  <si>
    <t>2975187</t>
  </si>
  <si>
    <t>JUNG KYUNGHWA</t>
  </si>
  <si>
    <t>2023-01-25 11:32:56</t>
  </si>
  <si>
    <t>2974163</t>
  </si>
  <si>
    <t>古晋拉亚会议中心酒店</t>
  </si>
  <si>
    <t>Kong Catherine</t>
  </si>
  <si>
    <t>369.00</t>
  </si>
  <si>
    <t>2023-01-24 20:53:02</t>
  </si>
  <si>
    <t>2974019</t>
  </si>
  <si>
    <t>OTHMAN RUSELI</t>
  </si>
  <si>
    <t>731.00</t>
  </si>
  <si>
    <t>2023-01-24 12:43:29</t>
  </si>
  <si>
    <t>2974009</t>
  </si>
  <si>
    <t>GHANI ALIAS MOHD OSMAN</t>
  </si>
  <si>
    <t>2023-01-24 12:43:12</t>
  </si>
  <si>
    <t>2023-01-23</t>
  </si>
  <si>
    <t>2972723</t>
  </si>
  <si>
    <t>普吉岛迈考美丽亚酒店(SHA Extra Plus)</t>
  </si>
  <si>
    <t>Zhou Tsz Kit,Huang Jiaxi</t>
  </si>
  <si>
    <t>4965.00</t>
  </si>
  <si>
    <t>2023-01-24 12:55:25</t>
  </si>
  <si>
    <t>2972690</t>
  </si>
  <si>
    <t>怡保宴宾雅酒店</t>
  </si>
  <si>
    <t>Muhammad Noorul adila,Muhammad Noorul adila,Muhammad Noorul adila</t>
  </si>
  <si>
    <t>414.00</t>
  </si>
  <si>
    <t>2023-01-25 12:21:55</t>
  </si>
  <si>
    <t>2972190</t>
  </si>
  <si>
    <t>LI YUXUAN,jia linhan,li xingyu,li xiangyi,xing haoran,shi tianyi,jia linxuan,xiang ting</t>
  </si>
  <si>
    <t>13320.00</t>
  </si>
  <si>
    <t>2023-01-23 16:59:02</t>
  </si>
  <si>
    <t>2971701</t>
  </si>
  <si>
    <t>MYDIN ISHAK MYDIN</t>
  </si>
  <si>
    <t>2023-01-23 12:12:39</t>
  </si>
  <si>
    <t>2971624</t>
  </si>
  <si>
    <t>曼谷香格里拉大酒店</t>
  </si>
  <si>
    <t>MIAO KE</t>
  </si>
  <si>
    <t>1385.00</t>
  </si>
  <si>
    <t>2023-01-24 00:01:31</t>
  </si>
  <si>
    <t>2971286</t>
  </si>
  <si>
    <t>Moen Morten Andre</t>
  </si>
  <si>
    <t>1365.00</t>
  </si>
  <si>
    <t>2023-01-23 11:21:49</t>
  </si>
  <si>
    <t>2971037</t>
  </si>
  <si>
    <t>盛泰澜芭堤雅幻影度假村</t>
  </si>
  <si>
    <t>DENG BINBIN,LIANG ZEHUA,YANG YIFAN,LIANG RENMU</t>
  </si>
  <si>
    <t>4420.00</t>
  </si>
  <si>
    <t>2023-01-23 14:56:25</t>
  </si>
  <si>
    <t>2023-01-22</t>
  </si>
  <si>
    <t>2970206</t>
  </si>
  <si>
    <t>普吉岛巴东心爱度假酒店</t>
  </si>
  <si>
    <t>eric Ekstrand Jan,eric Ekstrand Jan</t>
  </si>
  <si>
    <t>825.00</t>
  </si>
  <si>
    <t>2023-01-22 16:48:53</t>
  </si>
  <si>
    <t>2970091</t>
  </si>
  <si>
    <t>达拉海角度假酒店</t>
  </si>
  <si>
    <t>LEE JU PAO</t>
  </si>
  <si>
    <t>942.00</t>
  </si>
  <si>
    <t>2023-01-22 16:22:37</t>
  </si>
  <si>
    <t>2023-01-21</t>
  </si>
  <si>
    <t>2967188</t>
  </si>
  <si>
    <t>HAN DONGOK</t>
  </si>
  <si>
    <t>2565.00</t>
  </si>
  <si>
    <t>2023-01-21 12:02:53</t>
  </si>
  <si>
    <t>2967112</t>
  </si>
  <si>
    <t>GAO FENG,cheng xinxin</t>
  </si>
  <si>
    <t>4935.00</t>
  </si>
  <si>
    <t>2023-01-21 11:50:23</t>
  </si>
  <si>
    <t>2023-01-20</t>
  </si>
  <si>
    <t>2966593</t>
  </si>
  <si>
    <t>皇家大长岛海滨度假村(SHA Extra Plus)</t>
  </si>
  <si>
    <t>Sombun Yuphaluk,Sombun Yuphaluk</t>
  </si>
  <si>
    <t>3486.00</t>
  </si>
  <si>
    <t>2023-01-20 21:33:11</t>
  </si>
  <si>
    <t>2966528</t>
  </si>
  <si>
    <t>PIAN CHENJIE</t>
  </si>
  <si>
    <t>2023-01-21 15:44:42</t>
  </si>
  <si>
    <t>2966058</t>
  </si>
  <si>
    <t>曼谷大都会酒店</t>
  </si>
  <si>
    <t>JIANG ZHUOYING</t>
  </si>
  <si>
    <t>1840.00</t>
  </si>
  <si>
    <t>2023-01-20 19:22:06</t>
  </si>
  <si>
    <t>2965869</t>
  </si>
  <si>
    <t>HUANG JIAJUN</t>
  </si>
  <si>
    <t>2023-01-20 19:15:01</t>
  </si>
  <si>
    <t>2964518</t>
  </si>
  <si>
    <t>奥南呼啦呼拉度假酒店</t>
  </si>
  <si>
    <t>Gopika singh jadon,Devika singh Jadon,Mrinalini singh</t>
  </si>
  <si>
    <t>742.00</t>
  </si>
  <si>
    <t>2023-01-20 10:16:58</t>
  </si>
  <si>
    <t>2023-01-19</t>
  </si>
  <si>
    <t>2962882</t>
  </si>
  <si>
    <t>chau thi my hang</t>
  </si>
  <si>
    <t>2680.00</t>
  </si>
  <si>
    <t>2023-01-22 10:51:41</t>
  </si>
  <si>
    <t>2962563</t>
  </si>
  <si>
    <t>首尔三井酒店</t>
  </si>
  <si>
    <t>KIM BYUNGHAK</t>
  </si>
  <si>
    <t>465.00</t>
  </si>
  <si>
    <t>2023-01-19 15:45:37</t>
  </si>
  <si>
    <t>2962480</t>
  </si>
  <si>
    <t>仁川机场贝斯特韦斯特精品酒店</t>
  </si>
  <si>
    <t>PARK JUNGWOO</t>
  </si>
  <si>
    <t>862.00</t>
  </si>
  <si>
    <t>2023-01-19 13:20:03</t>
  </si>
  <si>
    <t>2962016</t>
  </si>
  <si>
    <t>辉盛凯贝丽打</t>
  </si>
  <si>
    <t>Darmawan Kendy</t>
  </si>
  <si>
    <t>1600.00</t>
  </si>
  <si>
    <t>2023-01-19 14:56:25</t>
  </si>
  <si>
    <t>2023-01-18</t>
  </si>
  <si>
    <t>2960698</t>
  </si>
  <si>
    <t>芭提雅最佳西方优质尼克森酒店</t>
  </si>
  <si>
    <t>Shi hongbin</t>
  </si>
  <si>
    <t>1200.00</t>
  </si>
  <si>
    <t>2023-01-19 17:33:22</t>
  </si>
  <si>
    <t>2023-01-17</t>
  </si>
  <si>
    <t>2958461</t>
  </si>
  <si>
    <t>PAU HUNG FAN BOBBY,Luk Tou</t>
  </si>
  <si>
    <t>5460.00</t>
  </si>
  <si>
    <t>2023-01-19 12:01:36</t>
  </si>
  <si>
    <t>2958159</t>
  </si>
  <si>
    <t>麦克坦新镇萨沃伊酒店</t>
  </si>
  <si>
    <t>TURNER ENSHENEIL FIONIA LEE</t>
  </si>
  <si>
    <t>1502.00</t>
  </si>
  <si>
    <t>2023-01-18 14:44:28</t>
  </si>
  <si>
    <t>菲律宾</t>
  </si>
  <si>
    <t>2957222</t>
  </si>
  <si>
    <t>LEE SOOYEON,LEE CHAEGYEONG</t>
  </si>
  <si>
    <t>2023-01-17 17:33:38</t>
  </si>
  <si>
    <t>2956379</t>
  </si>
  <si>
    <t>LIU QIANG</t>
  </si>
  <si>
    <t>8585.00</t>
  </si>
  <si>
    <t>2023-01-19 13:04:44</t>
  </si>
  <si>
    <t>2955724</t>
  </si>
  <si>
    <t>REN FENG,LU JIAXI</t>
  </si>
  <si>
    <t>1884.00</t>
  </si>
  <si>
    <t>2023-01-17 10:20:11</t>
  </si>
  <si>
    <t>2023-01-16</t>
  </si>
  <si>
    <t>2954661</t>
  </si>
  <si>
    <t>济州格拉贝尔酒店</t>
  </si>
  <si>
    <t>LEE SEUNGYEOP</t>
  </si>
  <si>
    <t>842.00</t>
  </si>
  <si>
    <t>2023-01-17 08:49:31</t>
  </si>
  <si>
    <t>2954053</t>
  </si>
  <si>
    <t>HAE AN TAY</t>
  </si>
  <si>
    <t>2550.00</t>
  </si>
  <si>
    <t>2023-01-16 17:54:41</t>
  </si>
  <si>
    <t>2953287</t>
  </si>
  <si>
    <t>槟城直落巴巷悦椿度假村 (槟城对抗新冠肺炎认证)</t>
  </si>
  <si>
    <t>AZHAR SYAHMI AFIQ</t>
  </si>
  <si>
    <t>1694.00</t>
  </si>
  <si>
    <t>2023-01-17 13:35:34</t>
  </si>
  <si>
    <t>2953242</t>
  </si>
  <si>
    <t>普吉岛希尔顿阿卡迪亚温泉度假酒店 (SHA Extra Plus)</t>
  </si>
  <si>
    <t>YAKHYAROV TIMUR</t>
  </si>
  <si>
    <t>5600.00</t>
  </si>
  <si>
    <t>2023-01-16 11:50:26</t>
  </si>
  <si>
    <t>2023-01-15</t>
  </si>
  <si>
    <t>2951234</t>
  </si>
  <si>
    <t>攀瓦布里海滨度假村(SHA Extra Plus)</t>
  </si>
  <si>
    <t>CHEN PENG,ZHANG HUANPING,JIANG TIANJANG,LIU QIANG,JIANG TIANHANG,ZHOU JIANLIN</t>
  </si>
  <si>
    <t>3168.00</t>
  </si>
  <si>
    <t>2023-01-15 16:34:22</t>
  </si>
  <si>
    <t>2023-01-14</t>
  </si>
  <si>
    <t>2949527</t>
  </si>
  <si>
    <t>曼谷素凯泰酒店</t>
  </si>
  <si>
    <t>Long Xingyu,Long Zhiyu</t>
  </si>
  <si>
    <t>4266.00</t>
  </si>
  <si>
    <t>2023-01-15 11:39:28</t>
  </si>
  <si>
    <t>2949201</t>
  </si>
  <si>
    <t>DENG FUYANG,LI RONG</t>
  </si>
  <si>
    <t>3200.00</t>
  </si>
  <si>
    <t>2023-01-16 12:06:35</t>
  </si>
  <si>
    <t>18535540254，</t>
  </si>
  <si>
    <t>2947898</t>
  </si>
  <si>
    <t>赫纳恩棕榈滩度假酒店</t>
  </si>
  <si>
    <t>LIAO HSIUHSUAN</t>
  </si>
  <si>
    <t>9800.00</t>
  </si>
  <si>
    <t>9800</t>
  </si>
  <si>
    <t>2023-01-14 11:44:14</t>
  </si>
  <si>
    <t>2947593</t>
  </si>
  <si>
    <t>LEE SAMYEOL</t>
  </si>
  <si>
    <t>1427.00</t>
  </si>
  <si>
    <t>2023-01-14 12:04:34</t>
  </si>
  <si>
    <t>2023-01-13</t>
  </si>
  <si>
    <t>2946554</t>
  </si>
  <si>
    <t>普吉岛芭东海滩克拉丽奥酒店</t>
  </si>
  <si>
    <t>HE CHAO,ZHU JIAHAO,ZHANG LITING,WU XIAOJIA</t>
  </si>
  <si>
    <t>870.00</t>
  </si>
  <si>
    <t>2023-01-14 11:37:33</t>
  </si>
  <si>
    <t>2945366</t>
  </si>
  <si>
    <t>Travelodge Phuket Town</t>
  </si>
  <si>
    <t>Saekow Rungrawee,Saekow Rungrawee</t>
  </si>
  <si>
    <t>228.00</t>
  </si>
  <si>
    <t>2023-01-13 14:31:02</t>
  </si>
  <si>
    <t>2023-01-12</t>
  </si>
  <si>
    <t>2943479</t>
  </si>
  <si>
    <t>Yin Hang,Zhao Xinpei</t>
  </si>
  <si>
    <t>6505.00</t>
  </si>
  <si>
    <t>2023-01-14 12:26:39</t>
  </si>
  <si>
    <t>2943463</t>
  </si>
  <si>
    <t>Yuan Jie,Chen Yijian</t>
  </si>
  <si>
    <t>4020.00</t>
  </si>
  <si>
    <t>2023-01-15 11:31:50</t>
  </si>
  <si>
    <t>2942992</t>
  </si>
  <si>
    <t>LI XIANG</t>
  </si>
  <si>
    <t>2745.00</t>
  </si>
  <si>
    <t>2023-01-12 20:43:24</t>
  </si>
  <si>
    <t>2942538</t>
  </si>
  <si>
    <t>Li Kexin,Li Kexin</t>
  </si>
  <si>
    <t>1408.00</t>
  </si>
  <si>
    <t>2023-01-13 16:55:08</t>
  </si>
  <si>
    <t>2942318</t>
  </si>
  <si>
    <t>Hwang Daehyun</t>
  </si>
  <si>
    <t>417.00</t>
  </si>
  <si>
    <t>2023-01-12 14:43:13</t>
  </si>
  <si>
    <t>2941427</t>
  </si>
  <si>
    <t>普吉岛纳卡岛豪华精选度假酒店及水疗中心</t>
  </si>
  <si>
    <t>MU QING,Yuhan Wu</t>
  </si>
  <si>
    <t>9100.00</t>
  </si>
  <si>
    <t>2023-01-12 18:06:43</t>
  </si>
  <si>
    <t>2023-01-11</t>
  </si>
  <si>
    <t>2940306</t>
  </si>
  <si>
    <t>普吉岛芭东爱维斯塔世外桃源,索菲特美憬阁</t>
  </si>
  <si>
    <t>GONG ZHENDONG,HUANG JUNMIAO</t>
  </si>
  <si>
    <t>7300.00</t>
  </si>
  <si>
    <t>2023-01-12 18:46:46</t>
  </si>
  <si>
    <t>2939122</t>
  </si>
  <si>
    <t>LOW KWOK HONG</t>
  </si>
  <si>
    <t>3176.00</t>
  </si>
  <si>
    <t>2023-01-11 17:16:30</t>
  </si>
  <si>
    <t>2939101</t>
  </si>
  <si>
    <t>土豆头套房和一室公寓</t>
  </si>
  <si>
    <t>YANG XI,CHEN QIONGLING</t>
  </si>
  <si>
    <t>2917.00</t>
  </si>
  <si>
    <t>2023-01-12 12:00:07</t>
  </si>
  <si>
    <t>印度尼西亚</t>
  </si>
  <si>
    <t>2939003</t>
  </si>
  <si>
    <t>YAO YUJIA,WANG ZHENGYI</t>
  </si>
  <si>
    <t>2670.00</t>
  </si>
  <si>
    <t>2023-01-12 10:09:11</t>
  </si>
  <si>
    <t>2938585</t>
  </si>
  <si>
    <t>CAO QING</t>
  </si>
  <si>
    <t>6480.00</t>
  </si>
  <si>
    <t>2023-01-11 16:21:38</t>
  </si>
  <si>
    <t>2938573</t>
  </si>
  <si>
    <t>LUO XIAOXI</t>
  </si>
  <si>
    <t>2023-01-11 16:26:47</t>
  </si>
  <si>
    <t>2938565</t>
  </si>
  <si>
    <t>LU HAOJUN</t>
  </si>
  <si>
    <t>2023-01-11 16:18:21</t>
  </si>
  <si>
    <t>2023-01-10</t>
  </si>
  <si>
    <t>2937856</t>
  </si>
  <si>
    <t>巨港哈珀酒店</t>
  </si>
  <si>
    <t>KIM JUNSANG</t>
  </si>
  <si>
    <t>1039.92</t>
  </si>
  <si>
    <t>2023-01-10 23:58:06</t>
  </si>
  <si>
    <t>2936651</t>
  </si>
  <si>
    <t>普吉岛纳卡酒店</t>
  </si>
  <si>
    <t>LIU HAORAN,LI QIWEI</t>
  </si>
  <si>
    <t>6014.00</t>
  </si>
  <si>
    <t>2023-01-10 18:39:21</t>
  </si>
  <si>
    <t>2936631</t>
  </si>
  <si>
    <t>普吉岛科莫雅姆度假村</t>
  </si>
  <si>
    <t>WU YI</t>
  </si>
  <si>
    <t>12000.00</t>
  </si>
  <si>
    <t>2023-01-11 10:13:07</t>
  </si>
  <si>
    <t>2023-01-08</t>
  </si>
  <si>
    <t>2931807</t>
  </si>
  <si>
    <t>丁索度假村</t>
  </si>
  <si>
    <t>ZHANG TING,HOU ZHENHUA,HOU JIANJUN,ZHANG SHAOLI</t>
  </si>
  <si>
    <t>3120.00</t>
  </si>
  <si>
    <t>2023-01-09 15:21:07</t>
  </si>
  <si>
    <t>2023-01-07</t>
  </si>
  <si>
    <t>2928641</t>
  </si>
  <si>
    <t>CHAN KA CHEUNG</t>
  </si>
  <si>
    <t>1588.00</t>
  </si>
  <si>
    <t>2023-01-07 16:48:24</t>
  </si>
  <si>
    <t>2023-01-06</t>
  </si>
  <si>
    <t>2924456</t>
  </si>
  <si>
    <t>普吉岛卡隆亚维斯塔格兰德-美憬阁索菲特酒店(SHA Extra Plus)</t>
  </si>
  <si>
    <t>YANG RUOYANG,FANG YIWEI</t>
  </si>
  <si>
    <t>9000.00</t>
  </si>
  <si>
    <t>2023-01-09 14:48:46</t>
  </si>
  <si>
    <t>2023-01-05</t>
  </si>
  <si>
    <t>2921843</t>
  </si>
  <si>
    <t>JIANG DEFENG</t>
  </si>
  <si>
    <t>472.00</t>
  </si>
  <si>
    <t>2023-01-05 11:23:44</t>
  </si>
  <si>
    <t>2023-01-04</t>
  </si>
  <si>
    <t>2920660</t>
  </si>
  <si>
    <t>皇后大酒店</t>
  </si>
  <si>
    <t>Shamsuzzoha Adnan</t>
  </si>
  <si>
    <t>1092.00</t>
  </si>
  <si>
    <t>2023-01-04 17:18:51</t>
  </si>
  <si>
    <t>2023-01-02</t>
  </si>
  <si>
    <t>2917043</t>
  </si>
  <si>
    <t>沙通易思婷大酒店</t>
  </si>
  <si>
    <t>Jeong Janghwan,Jeong Janghwan,Jeong Janghwan</t>
  </si>
  <si>
    <t>2188.00</t>
  </si>
  <si>
    <t>2023-01-03 16:16:53</t>
  </si>
  <si>
    <t>2915950</t>
  </si>
  <si>
    <t>2023-01-02 16:11:30</t>
  </si>
  <si>
    <t>2023-01-01</t>
  </si>
  <si>
    <t>2915309</t>
  </si>
  <si>
    <t>槟城皇家朱兰酒店</t>
  </si>
  <si>
    <t>Zi yi Yong,Zi yi Yong</t>
  </si>
  <si>
    <t>1528.00</t>
  </si>
  <si>
    <t>2023-01-03 14:52:51</t>
  </si>
  <si>
    <t>2914107</t>
  </si>
  <si>
    <t>侬新酒店</t>
  </si>
  <si>
    <t>Suh Sungdong</t>
  </si>
  <si>
    <t>616.00</t>
  </si>
  <si>
    <t>2023-01-01 11:15:08</t>
  </si>
  <si>
    <t>2022-12-31</t>
  </si>
  <si>
    <t>2913545</t>
  </si>
  <si>
    <t>曼谷湄南河四季酒店 (SHA Plus+)</t>
  </si>
  <si>
    <t>LIU JIANGUO</t>
  </si>
  <si>
    <t>30340.00</t>
  </si>
  <si>
    <t>2023-01-01 14:44:54</t>
  </si>
  <si>
    <t>2913095</t>
  </si>
  <si>
    <t>曼谷素坤逸航站 21 中心酒店 (SHA Plus+)</t>
  </si>
  <si>
    <t>Lam Yuk Fan,Lam Yuk Fan,Lam Yuk Fan</t>
  </si>
  <si>
    <t>3620.00</t>
  </si>
  <si>
    <t>2022-12-31 17:26:57</t>
  </si>
  <si>
    <t>2022-12-30</t>
  </si>
  <si>
    <t>2911825</t>
  </si>
  <si>
    <t>安纳塔拉迪沙鲁海岸度假别墅</t>
  </si>
  <si>
    <t>TSAI LUOXI</t>
  </si>
  <si>
    <t>28632.00</t>
  </si>
  <si>
    <t>2023-01-01 08:00:12</t>
  </si>
  <si>
    <t>2022-12-27</t>
  </si>
  <si>
    <t>2903260</t>
  </si>
  <si>
    <t>2023-01-14 12:26:31</t>
  </si>
  <si>
    <t>2022-12-26</t>
  </si>
  <si>
    <t>2901658</t>
  </si>
  <si>
    <t>Na in seok</t>
  </si>
  <si>
    <t>429.00</t>
  </si>
  <si>
    <t>2022-12-26 16:51:41</t>
  </si>
  <si>
    <t>2022-12-20</t>
  </si>
  <si>
    <t>2889764</t>
  </si>
  <si>
    <t>哈夫洛克路易凯恩服务式公寓</t>
  </si>
  <si>
    <t>Balanquit Jean,Balanquit Jean,Balanquit Jean,Balanquit Jean,Balanquit Jean</t>
  </si>
  <si>
    <t>13266.00</t>
  </si>
  <si>
    <t>2022-12-21 11:51:48</t>
  </si>
  <si>
    <t>新加坡</t>
  </si>
  <si>
    <t>2889671</t>
  </si>
  <si>
    <t>地铁广场酒店</t>
  </si>
  <si>
    <t>Ng AF,Ng AF</t>
  </si>
  <si>
    <t>1798.26</t>
  </si>
  <si>
    <t>2022-12-20 22:34:45</t>
  </si>
  <si>
    <t>美国</t>
  </si>
  <si>
    <t>2022-12-19</t>
  </si>
  <si>
    <t>2885485</t>
  </si>
  <si>
    <t>曼谷素坤逸丽笙酒店</t>
  </si>
  <si>
    <t>CHING ASSIS</t>
  </si>
  <si>
    <t>2714.00</t>
  </si>
  <si>
    <t>2022-12-21 10:55:56</t>
  </si>
  <si>
    <t>2022-12-13</t>
  </si>
  <si>
    <t>2871362</t>
  </si>
  <si>
    <t>普吉岛芭东美爵大酒店(SHA Extra Plus)</t>
  </si>
  <si>
    <t>Wong Mui</t>
  </si>
  <si>
    <t>2120.00</t>
  </si>
  <si>
    <t>2022-12-14 11:55:10</t>
  </si>
  <si>
    <t>2022-12-08</t>
  </si>
  <si>
    <t>2858368</t>
  </si>
  <si>
    <t>甲米悦榕庄酒店</t>
  </si>
  <si>
    <t>TANG XIAOCHEN,WU MEILING</t>
  </si>
  <si>
    <t>12363.00</t>
  </si>
  <si>
    <t>2022-12-09 16:20:43</t>
  </si>
  <si>
    <t>2857884</t>
  </si>
  <si>
    <t>Zhang Ying,Ngai Lap wa</t>
  </si>
  <si>
    <t>6400.00</t>
  </si>
  <si>
    <t>2022-12-20 17:20:13</t>
  </si>
  <si>
    <t>2022-12-06</t>
  </si>
  <si>
    <t>2850427</t>
  </si>
  <si>
    <t>莱特岛东方度假酒店</t>
  </si>
  <si>
    <t>Maceda Milagros,Maceda Milagros,Maceda Milagros</t>
  </si>
  <si>
    <t>12800.00</t>
  </si>
  <si>
    <t>2022-12-21 17:49:26</t>
  </si>
  <si>
    <t>2022-12-05</t>
  </si>
  <si>
    <t>2847781</t>
  </si>
  <si>
    <t>标准酒店 - 曼谷大都会大厦</t>
  </si>
  <si>
    <t>PARK KYUNGAH</t>
  </si>
  <si>
    <t>2400.00</t>
  </si>
  <si>
    <t>2022-12-08 10:36:30</t>
  </si>
  <si>
    <t>2022-12-04</t>
  </si>
  <si>
    <t>2846396</t>
  </si>
  <si>
    <t>宿务迈瑞柏高碧海度假村</t>
  </si>
  <si>
    <t>PARK HEUI RAK,SONG HEAJI PARK</t>
  </si>
  <si>
    <t>2412.00</t>
  </si>
  <si>
    <t>2022-12-07 14:42:14</t>
  </si>
  <si>
    <t>2844960</t>
  </si>
  <si>
    <t>普吉岛城市海港度假酒店 (SHA Extra Plus)</t>
  </si>
  <si>
    <t>Tang Choon tat</t>
  </si>
  <si>
    <t>659.00</t>
  </si>
  <si>
    <t>2022-12-04 12:50:23</t>
  </si>
  <si>
    <t>2022-12-02</t>
  </si>
  <si>
    <t>2840196</t>
  </si>
  <si>
    <t>WONG CHUNSING,LUO JINXIU,WONG YUKI</t>
  </si>
  <si>
    <t>4400.00</t>
  </si>
  <si>
    <t>2022-12-03 01:46:58</t>
  </si>
  <si>
    <t>2022-11-29</t>
  </si>
  <si>
    <t>2833292</t>
  </si>
  <si>
    <t>拉雅古迹酒店 (SHA Extra Plus)</t>
  </si>
  <si>
    <t>HUANG KUEI MEI</t>
  </si>
  <si>
    <t>39306.00</t>
  </si>
  <si>
    <t>2022-11-30 10:49:46</t>
  </si>
  <si>
    <t>2022-11-28</t>
  </si>
  <si>
    <t>2829309</t>
  </si>
  <si>
    <t>华欣艾杉酷度假村及套房 (SHA Plus+)</t>
  </si>
  <si>
    <t>YU PUI HAN</t>
  </si>
  <si>
    <t>1440.00</t>
  </si>
  <si>
    <t>2022-11-30 10:13:51</t>
  </si>
  <si>
    <t>2022-11-22</t>
  </si>
  <si>
    <t>2816593</t>
  </si>
  <si>
    <t>Cross氛围曼谷素坤逸酒店</t>
  </si>
  <si>
    <t>MORIN CHEN YIHUI</t>
  </si>
  <si>
    <t>2335.00</t>
  </si>
  <si>
    <t>2022-11-23 15:12:13</t>
  </si>
  <si>
    <t>2816587</t>
  </si>
  <si>
    <t>CHIANG YIYING</t>
  </si>
  <si>
    <t>2835.00</t>
  </si>
  <si>
    <t>2022-11-23 15:19:31</t>
  </si>
  <si>
    <t>2816474</t>
  </si>
  <si>
    <t>曼谷盛泰乐水门酒店</t>
  </si>
  <si>
    <t>LEUNG HO TAK</t>
  </si>
  <si>
    <t>1968.00</t>
  </si>
  <si>
    <t>2022-11-23 15:15:29</t>
  </si>
  <si>
    <t>2022-11-19</t>
  </si>
  <si>
    <t>2809316</t>
  </si>
  <si>
    <t>Kam Seong Lai,Kam Seong Lai</t>
  </si>
  <si>
    <t>634.00</t>
  </si>
  <si>
    <t>2022-11-26 09:45:57</t>
  </si>
  <si>
    <t>2022-11-13</t>
  </si>
  <si>
    <t>2794609</t>
  </si>
  <si>
    <t>WANG PEILING</t>
  </si>
  <si>
    <t>4970.00</t>
  </si>
  <si>
    <t>2022-11-13 15:00:20</t>
  </si>
  <si>
    <t>2794607</t>
  </si>
  <si>
    <t>2022-11-13 15:00:03</t>
  </si>
  <si>
    <t>2022-11-06</t>
  </si>
  <si>
    <t>2779016</t>
  </si>
  <si>
    <t>JO JUNG HYUN,LEE MIN JU</t>
  </si>
  <si>
    <t>3580.00</t>
  </si>
  <si>
    <t>2022-11-06 21:31:46</t>
  </si>
  <si>
    <t>2022-11-02</t>
  </si>
  <si>
    <t>2771486</t>
  </si>
  <si>
    <t>曼谷维伊 - 美憬阁酒店</t>
  </si>
  <si>
    <t>WANG YITING</t>
  </si>
  <si>
    <t>7135.00</t>
  </si>
  <si>
    <t>2022-11-04 06:36:01</t>
  </si>
  <si>
    <t>21864658278,</t>
  </si>
  <si>
    <t>2022-10-31</t>
  </si>
  <si>
    <t>2768319</t>
  </si>
  <si>
    <t>2022-12-20 17:20:10</t>
  </si>
  <si>
    <t>22093692990，</t>
  </si>
  <si>
    <t>2768310</t>
  </si>
  <si>
    <t>2023-01-04 12:47:03</t>
  </si>
  <si>
    <t>2767941</t>
  </si>
  <si>
    <t>普吉岛乐古浪悦椿度假村(SHA Plus+)</t>
  </si>
  <si>
    <t>ALEXEY BOGDANOV</t>
  </si>
  <si>
    <t>3018.00</t>
  </si>
  <si>
    <t>-3018</t>
  </si>
  <si>
    <t>2022-11-05 08:14:55</t>
  </si>
  <si>
    <t>2022-10-29</t>
  </si>
  <si>
    <t>2765900</t>
  </si>
  <si>
    <t>AU HIU KI,SO YUEN YEE</t>
  </si>
  <si>
    <t>11184.00</t>
  </si>
  <si>
    <t>2022-10-30 15:17:32</t>
  </si>
  <si>
    <t>2022-10-06</t>
  </si>
  <si>
    <t>2727102</t>
  </si>
  <si>
    <t>MA WAI YAN VIVIEN</t>
  </si>
  <si>
    <t>3390.00</t>
  </si>
  <si>
    <t>2022-10-08 20:00:35</t>
  </si>
  <si>
    <t>2022-10-05</t>
  </si>
  <si>
    <t>2726663</t>
  </si>
  <si>
    <t>MA VIVIEN</t>
  </si>
  <si>
    <t>3645.00</t>
  </si>
  <si>
    <t>2022-10-15 11:15:19</t>
  </si>
  <si>
    <t>18535540254,831156204,829633628,831671032,DEB230118195535495</t>
  </si>
  <si>
    <t>2022-07-27</t>
  </si>
  <si>
    <t>2634983</t>
  </si>
  <si>
    <t>Reyes Joniña(Jan 20-Jan 22),yun olra(Jan 22-Jan 23),Rizam Dole Gnei(Jan 23-Jan 26),chen Yu wei(Jan 26-Jan 27)</t>
  </si>
  <si>
    <t>2022-08-01 12:51:01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</si>
</sst>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146</xdr:row>
      <xdr:rowOff>0</xdr:rowOff>
    </xdr:from>
    <xdr:to>
      <xdr:col>12</xdr:col>
      <xdr:colOff>361950</xdr:colOff>
      <xdr:row>175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182100" cy="499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12</xdr:col>
      <xdr:colOff>361950</xdr:colOff>
      <xdr:row>175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182100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44946</v>
      </c>
      <c r="G2" s="6">
        <v>44953</v>
      </c>
      <c r="H2" s="4">
        <v>1</v>
      </c>
      <c r="I2" s="4">
        <v>7</v>
      </c>
      <c r="J2" s="4">
        <v>7</v>
      </c>
      <c r="K2" s="4" t="s">
        <v>30</v>
      </c>
      <c r="L2" s="4">
        <v>9800</v>
      </c>
      <c r="M2" s="4">
        <v>9800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44769</v>
      </c>
      <c r="S2" s="6">
        <v>44956</v>
      </c>
      <c r="T2" s="4" t="s">
        <v>34</v>
      </c>
      <c r="U2" s="4">
        <v>9800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44949</v>
      </c>
      <c r="G3" s="6">
        <v>44953</v>
      </c>
      <c r="H3" s="4">
        <v>2</v>
      </c>
      <c r="I3" s="4">
        <v>4</v>
      </c>
      <c r="J3" s="4">
        <v>8</v>
      </c>
      <c r="K3" s="4" t="s">
        <v>30</v>
      </c>
      <c r="L3" s="4">
        <v>13200</v>
      </c>
      <c r="M3" s="4">
        <v>13200</v>
      </c>
      <c r="N3" s="4" t="s">
        <v>40</v>
      </c>
      <c r="O3" s="4" t="s">
        <v>32</v>
      </c>
      <c r="P3" s="4" t="s">
        <v>33</v>
      </c>
      <c r="Q3" s="4">
        <v>0</v>
      </c>
      <c r="R3" s="7">
        <v>44838</v>
      </c>
      <c r="S3" s="6">
        <v>44956</v>
      </c>
      <c r="T3" s="4" t="s">
        <v>34</v>
      </c>
      <c r="U3" s="4">
        <v>13200</v>
      </c>
      <c r="V3" s="4">
        <v>0</v>
      </c>
      <c r="W3" s="4">
        <v>0</v>
      </c>
      <c r="X3" s="4" t="s">
        <v>41</v>
      </c>
      <c r="Y3" s="4">
        <v>173554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44950</v>
      </c>
      <c r="G4" s="6">
        <v>44953</v>
      </c>
      <c r="H4" s="4">
        <v>1</v>
      </c>
      <c r="I4" s="4">
        <v>3</v>
      </c>
      <c r="J4" s="4">
        <v>3</v>
      </c>
      <c r="K4" s="4" t="s">
        <v>30</v>
      </c>
      <c r="L4" s="4">
        <v>3645</v>
      </c>
      <c r="M4" s="4">
        <v>3645</v>
      </c>
      <c r="N4" s="4" t="s">
        <v>46</v>
      </c>
      <c r="O4" s="4" t="s">
        <v>32</v>
      </c>
      <c r="P4" s="4" t="s">
        <v>33</v>
      </c>
      <c r="Q4" s="4">
        <v>0</v>
      </c>
      <c r="R4" s="7">
        <v>44839</v>
      </c>
      <c r="S4" s="6">
        <v>44956</v>
      </c>
      <c r="T4" s="4" t="s">
        <v>34</v>
      </c>
      <c r="U4" s="4">
        <v>3645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50</v>
      </c>
      <c r="F5" s="6">
        <v>44950</v>
      </c>
      <c r="G5" s="6">
        <v>44953</v>
      </c>
      <c r="H5" s="4">
        <v>1</v>
      </c>
      <c r="I5" s="4">
        <v>3</v>
      </c>
      <c r="J5" s="4">
        <v>3</v>
      </c>
      <c r="K5" s="4" t="s">
        <v>30</v>
      </c>
      <c r="L5" s="4">
        <v>3390</v>
      </c>
      <c r="M5" s="4">
        <v>3390</v>
      </c>
      <c r="N5" s="4" t="s">
        <v>51</v>
      </c>
      <c r="O5" s="4" t="s">
        <v>32</v>
      </c>
      <c r="P5" s="4" t="s">
        <v>33</v>
      </c>
      <c r="Q5" s="4">
        <v>0</v>
      </c>
      <c r="R5" s="7">
        <v>44840</v>
      </c>
      <c r="S5" s="6">
        <v>44956</v>
      </c>
      <c r="T5" s="4" t="s">
        <v>34</v>
      </c>
      <c r="U5" s="4">
        <v>3390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25</v>
      </c>
      <c r="B6" s="4" t="s">
        <v>26</v>
      </c>
      <c r="C6" s="4" t="s">
        <v>54</v>
      </c>
      <c r="D6" s="4" t="s">
        <v>28</v>
      </c>
      <c r="E6" s="4" t="s">
        <v>29</v>
      </c>
      <c r="F6" s="6">
        <v>44946</v>
      </c>
      <c r="G6" s="6">
        <v>44953</v>
      </c>
      <c r="H6" s="4">
        <v>1</v>
      </c>
      <c r="I6" s="4">
        <v>7</v>
      </c>
      <c r="J6" s="4">
        <v>7</v>
      </c>
      <c r="K6" s="4" t="s">
        <v>30</v>
      </c>
      <c r="L6" s="4">
        <v>-9800</v>
      </c>
      <c r="M6" s="4">
        <v>-9800</v>
      </c>
      <c r="N6" s="4" t="s">
        <v>31</v>
      </c>
      <c r="O6" s="4" t="s">
        <v>32</v>
      </c>
      <c r="P6" s="4" t="s">
        <v>33</v>
      </c>
      <c r="Q6" s="4">
        <v>0</v>
      </c>
      <c r="R6" s="7">
        <v>44769</v>
      </c>
      <c r="S6" s="6">
        <v>44956</v>
      </c>
      <c r="T6" s="4" t="s">
        <v>34</v>
      </c>
      <c r="U6" s="4">
        <v>-9800</v>
      </c>
      <c r="V6" s="4">
        <v>0</v>
      </c>
      <c r="W6" s="4">
        <v>0</v>
      </c>
      <c r="X6" s="4" t="s">
        <v>35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44950</v>
      </c>
      <c r="G7" s="6">
        <v>44953</v>
      </c>
      <c r="H7" s="4">
        <v>1</v>
      </c>
      <c r="I7" s="4">
        <v>3</v>
      </c>
      <c r="J7" s="4">
        <v>3</v>
      </c>
      <c r="K7" s="4" t="s">
        <v>30</v>
      </c>
      <c r="L7" s="4">
        <v>11184</v>
      </c>
      <c r="M7" s="4">
        <v>11184</v>
      </c>
      <c r="N7" s="4" t="s">
        <v>58</v>
      </c>
      <c r="O7" s="4" t="s">
        <v>32</v>
      </c>
      <c r="P7" s="4" t="s">
        <v>33</v>
      </c>
      <c r="Q7" s="4">
        <v>0</v>
      </c>
      <c r="R7" s="7">
        <v>44863</v>
      </c>
      <c r="S7" s="6">
        <v>44956</v>
      </c>
      <c r="T7" s="4" t="s">
        <v>34</v>
      </c>
      <c r="U7" s="4">
        <v>11184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44950</v>
      </c>
      <c r="G8" s="6">
        <v>44953</v>
      </c>
      <c r="H8" s="4">
        <v>1</v>
      </c>
      <c r="I8" s="4">
        <v>3</v>
      </c>
      <c r="J8" s="4">
        <v>3</v>
      </c>
      <c r="K8" s="4" t="s">
        <v>30</v>
      </c>
      <c r="L8" s="4">
        <v>3018</v>
      </c>
      <c r="M8" s="4">
        <v>3018</v>
      </c>
      <c r="N8" s="4" t="s">
        <v>64</v>
      </c>
      <c r="O8" s="4" t="s">
        <v>32</v>
      </c>
      <c r="P8" s="4" t="s">
        <v>33</v>
      </c>
      <c r="Q8" s="4">
        <v>0</v>
      </c>
      <c r="R8" s="7">
        <v>44865</v>
      </c>
      <c r="S8" s="6">
        <v>44956</v>
      </c>
      <c r="T8" s="4" t="s">
        <v>34</v>
      </c>
      <c r="U8" s="4">
        <v>3018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61</v>
      </c>
      <c r="B9" s="4" t="s">
        <v>26</v>
      </c>
      <c r="C9" s="4" t="s">
        <v>54</v>
      </c>
      <c r="D9" s="4" t="s">
        <v>62</v>
      </c>
      <c r="E9" s="4" t="s">
        <v>63</v>
      </c>
      <c r="F9" s="6">
        <v>44950</v>
      </c>
      <c r="G9" s="6">
        <v>44953</v>
      </c>
      <c r="H9" s="4">
        <v>1</v>
      </c>
      <c r="I9" s="4">
        <v>3</v>
      </c>
      <c r="J9" s="4">
        <v>3</v>
      </c>
      <c r="K9" s="4" t="s">
        <v>30</v>
      </c>
      <c r="L9" s="4">
        <v>-3018</v>
      </c>
      <c r="M9" s="4">
        <v>-3018</v>
      </c>
      <c r="N9" s="4" t="s">
        <v>64</v>
      </c>
      <c r="O9" s="4" t="s">
        <v>32</v>
      </c>
      <c r="P9" s="4" t="s">
        <v>33</v>
      </c>
      <c r="Q9" s="4">
        <v>0</v>
      </c>
      <c r="R9" s="7">
        <v>44865</v>
      </c>
      <c r="S9" s="6">
        <v>44956</v>
      </c>
      <c r="T9" s="4" t="s">
        <v>34</v>
      </c>
      <c r="U9" s="4">
        <v>-3018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44945</v>
      </c>
      <c r="G10" s="6">
        <v>44953</v>
      </c>
      <c r="H10" s="4">
        <v>1</v>
      </c>
      <c r="I10" s="4">
        <v>8</v>
      </c>
      <c r="J10" s="4">
        <v>8</v>
      </c>
      <c r="K10" s="4" t="s">
        <v>30</v>
      </c>
      <c r="L10" s="4">
        <v>7135</v>
      </c>
      <c r="M10" s="4">
        <v>7135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44867</v>
      </c>
      <c r="S10" s="6">
        <v>44956</v>
      </c>
      <c r="T10" s="4" t="s">
        <v>34</v>
      </c>
      <c r="U10" s="4">
        <v>7135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56</v>
      </c>
      <c r="E11" s="4" t="s">
        <v>74</v>
      </c>
      <c r="F11" s="6">
        <v>44952</v>
      </c>
      <c r="G11" s="6">
        <v>44953</v>
      </c>
      <c r="H11" s="4">
        <v>1</v>
      </c>
      <c r="I11" s="4">
        <v>1</v>
      </c>
      <c r="J11" s="4">
        <v>1</v>
      </c>
      <c r="K11" s="4" t="s">
        <v>30</v>
      </c>
      <c r="L11" s="4">
        <v>3580</v>
      </c>
      <c r="M11" s="4">
        <v>3580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44871</v>
      </c>
      <c r="S11" s="6">
        <v>44956</v>
      </c>
      <c r="T11" s="4" t="s">
        <v>34</v>
      </c>
      <c r="U11" s="4">
        <v>3580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44951</v>
      </c>
      <c r="G12" s="6">
        <v>44953</v>
      </c>
      <c r="H12" s="4">
        <v>1</v>
      </c>
      <c r="I12" s="4">
        <v>2</v>
      </c>
      <c r="J12" s="4">
        <v>2</v>
      </c>
      <c r="K12" s="4" t="s">
        <v>30</v>
      </c>
      <c r="L12" s="4">
        <v>4420</v>
      </c>
      <c r="M12" s="4">
        <v>4420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44878</v>
      </c>
      <c r="S12" s="6">
        <v>44956</v>
      </c>
      <c r="T12" s="4" t="s">
        <v>34</v>
      </c>
      <c r="U12" s="4">
        <v>4420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79</v>
      </c>
      <c r="E13" s="4" t="s">
        <v>85</v>
      </c>
      <c r="F13" s="6">
        <v>44951</v>
      </c>
      <c r="G13" s="6">
        <v>44953</v>
      </c>
      <c r="H13" s="4">
        <v>1</v>
      </c>
      <c r="I13" s="4">
        <v>2</v>
      </c>
      <c r="J13" s="4">
        <v>2</v>
      </c>
      <c r="K13" s="4" t="s">
        <v>30</v>
      </c>
      <c r="L13" s="4">
        <v>4970</v>
      </c>
      <c r="M13" s="4">
        <v>4970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44878</v>
      </c>
      <c r="S13" s="6">
        <v>44956</v>
      </c>
      <c r="T13" s="4" t="s">
        <v>34</v>
      </c>
      <c r="U13" s="4">
        <v>4970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61</v>
      </c>
      <c r="B14" s="4" t="s">
        <v>26</v>
      </c>
      <c r="C14" s="4" t="s">
        <v>88</v>
      </c>
      <c r="D14" s="4" t="s">
        <v>89</v>
      </c>
      <c r="E14" s="4" t="s">
        <v>63</v>
      </c>
      <c r="F14" s="6">
        <v>44950</v>
      </c>
      <c r="G14" s="6">
        <v>44953</v>
      </c>
      <c r="H14" s="4">
        <v>1</v>
      </c>
      <c r="I14" s="4">
        <v>3</v>
      </c>
      <c r="J14" s="4">
        <v>3</v>
      </c>
      <c r="K14" s="4" t="s">
        <v>30</v>
      </c>
      <c r="L14" s="4">
        <v>-1006</v>
      </c>
      <c r="M14" s="4">
        <v>-1006</v>
      </c>
      <c r="N14" s="4" t="s">
        <v>64</v>
      </c>
      <c r="O14" s="4" t="s">
        <v>32</v>
      </c>
      <c r="P14" s="4" t="s">
        <v>33</v>
      </c>
      <c r="Q14" s="4">
        <v>0</v>
      </c>
      <c r="R14" s="7">
        <v>44865</v>
      </c>
      <c r="S14" s="6">
        <v>44956</v>
      </c>
      <c r="T14" s="4"/>
      <c r="U14" s="4">
        <v>0</v>
      </c>
      <c r="V14" s="4">
        <v>0</v>
      </c>
      <c r="W14" s="4">
        <v>0</v>
      </c>
      <c r="X14" s="4" t="s">
        <v>65</v>
      </c>
      <c r="Y14" s="4" t="s">
        <v>66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44951</v>
      </c>
      <c r="G15" s="6">
        <v>44953</v>
      </c>
      <c r="H15" s="4">
        <v>1</v>
      </c>
      <c r="I15" s="4">
        <v>2</v>
      </c>
      <c r="J15" s="4">
        <v>2</v>
      </c>
      <c r="K15" s="4" t="s">
        <v>30</v>
      </c>
      <c r="L15" s="4">
        <v>634</v>
      </c>
      <c r="M15" s="4">
        <v>634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44884</v>
      </c>
      <c r="S15" s="6">
        <v>44956</v>
      </c>
      <c r="T15" s="4" t="s">
        <v>34</v>
      </c>
      <c r="U15" s="4">
        <v>634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44951</v>
      </c>
      <c r="G16" s="6">
        <v>44953</v>
      </c>
      <c r="H16" s="4">
        <v>2</v>
      </c>
      <c r="I16" s="4">
        <v>2</v>
      </c>
      <c r="J16" s="4">
        <v>4</v>
      </c>
      <c r="K16" s="4" t="s">
        <v>30</v>
      </c>
      <c r="L16" s="4">
        <v>1968</v>
      </c>
      <c r="M16" s="4">
        <v>1968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44887</v>
      </c>
      <c r="S16" s="6">
        <v>44956</v>
      </c>
      <c r="T16" s="4" t="s">
        <v>34</v>
      </c>
      <c r="U16" s="4">
        <v>1968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44948</v>
      </c>
      <c r="G17" s="6">
        <v>44953</v>
      </c>
      <c r="H17" s="4">
        <v>1</v>
      </c>
      <c r="I17" s="4">
        <v>5</v>
      </c>
      <c r="J17" s="4">
        <v>5</v>
      </c>
      <c r="K17" s="4" t="s">
        <v>30</v>
      </c>
      <c r="L17" s="4">
        <v>2835</v>
      </c>
      <c r="M17" s="4">
        <v>2835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44887</v>
      </c>
      <c r="S17" s="6">
        <v>44956</v>
      </c>
      <c r="T17" s="4" t="s">
        <v>34</v>
      </c>
      <c r="U17" s="4">
        <v>2835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103</v>
      </c>
      <c r="E18" s="4" t="s">
        <v>109</v>
      </c>
      <c r="F18" s="6">
        <v>44948</v>
      </c>
      <c r="G18" s="6">
        <v>44953</v>
      </c>
      <c r="H18" s="4">
        <v>1</v>
      </c>
      <c r="I18" s="4">
        <v>5</v>
      </c>
      <c r="J18" s="4">
        <v>5</v>
      </c>
      <c r="K18" s="4" t="s">
        <v>30</v>
      </c>
      <c r="L18" s="4">
        <v>2335</v>
      </c>
      <c r="M18" s="4">
        <v>2335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44887</v>
      </c>
      <c r="S18" s="6">
        <v>44956</v>
      </c>
      <c r="T18" s="4" t="s">
        <v>34</v>
      </c>
      <c r="U18" s="4">
        <v>2335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6">
      <c r="A19" s="4" t="s">
        <v>37</v>
      </c>
      <c r="B19" s="4" t="s">
        <v>26</v>
      </c>
      <c r="C19" s="4" t="s">
        <v>54</v>
      </c>
      <c r="D19" s="4" t="s">
        <v>38</v>
      </c>
      <c r="E19" s="4" t="s">
        <v>39</v>
      </c>
      <c r="F19" s="6">
        <v>44949</v>
      </c>
      <c r="G19" s="6">
        <v>44953</v>
      </c>
      <c r="H19" s="4">
        <v>2</v>
      </c>
      <c r="I19" s="4">
        <v>4</v>
      </c>
      <c r="J19" s="4">
        <v>8</v>
      </c>
      <c r="K19" s="4" t="s">
        <v>30</v>
      </c>
      <c r="L19" s="4">
        <v>-13200</v>
      </c>
      <c r="M19" s="4">
        <v>-13200</v>
      </c>
      <c r="N19" s="4" t="s">
        <v>40</v>
      </c>
      <c r="O19" s="4" t="s">
        <v>32</v>
      </c>
      <c r="P19" s="4" t="s">
        <v>33</v>
      </c>
      <c r="Q19" s="4">
        <v>0</v>
      </c>
      <c r="R19" s="7">
        <v>44838</v>
      </c>
      <c r="S19" s="6">
        <v>44956</v>
      </c>
      <c r="T19" s="4" t="s">
        <v>34</v>
      </c>
      <c r="U19" s="4">
        <v>-13200</v>
      </c>
      <c r="V19" s="4">
        <v>0</v>
      </c>
      <c r="W19" s="4">
        <v>0</v>
      </c>
      <c r="X19" s="4" t="s">
        <v>41</v>
      </c>
      <c r="Y19" s="4">
        <v>173554</v>
      </c>
      <c r="Z19" s="4" t="s">
        <v>42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44949</v>
      </c>
      <c r="G20" s="6">
        <v>44953</v>
      </c>
      <c r="H20" s="4">
        <v>1</v>
      </c>
      <c r="I20" s="4">
        <v>4</v>
      </c>
      <c r="J20" s="4">
        <v>4</v>
      </c>
      <c r="K20" s="4" t="s">
        <v>30</v>
      </c>
      <c r="L20" s="4">
        <v>1440</v>
      </c>
      <c r="M20" s="4">
        <v>1440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44893</v>
      </c>
      <c r="S20" s="6">
        <v>44956</v>
      </c>
      <c r="T20" s="4" t="s">
        <v>34</v>
      </c>
      <c r="U20" s="4">
        <v>1440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44949</v>
      </c>
      <c r="G21" s="6">
        <v>44953</v>
      </c>
      <c r="H21" s="4">
        <v>3</v>
      </c>
      <c r="I21" s="4">
        <v>4</v>
      </c>
      <c r="J21" s="4">
        <v>12</v>
      </c>
      <c r="K21" s="4" t="s">
        <v>30</v>
      </c>
      <c r="L21" s="4">
        <v>39306</v>
      </c>
      <c r="M21" s="4">
        <v>39306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44894</v>
      </c>
      <c r="S21" s="6">
        <v>44956</v>
      </c>
      <c r="T21" s="4" t="s">
        <v>34</v>
      </c>
      <c r="U21" s="4">
        <v>39306</v>
      </c>
      <c r="V21" s="4">
        <v>0</v>
      </c>
      <c r="W21" s="4">
        <v>0</v>
      </c>
      <c r="X21" s="4" t="s">
        <v>123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44949</v>
      </c>
      <c r="G22" s="6">
        <v>44953</v>
      </c>
      <c r="H22" s="4">
        <v>2</v>
      </c>
      <c r="I22" s="4">
        <v>4</v>
      </c>
      <c r="J22" s="4">
        <v>8</v>
      </c>
      <c r="K22" s="4" t="s">
        <v>30</v>
      </c>
      <c r="L22" s="4">
        <v>4400</v>
      </c>
      <c r="M22" s="4">
        <v>4400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44897</v>
      </c>
      <c r="S22" s="6">
        <v>44956</v>
      </c>
      <c r="T22" s="4" t="s">
        <v>34</v>
      </c>
      <c r="U22" s="4">
        <v>4400</v>
      </c>
      <c r="V22" s="4">
        <v>0</v>
      </c>
      <c r="W22" s="4">
        <v>0</v>
      </c>
      <c r="X22" s="4" t="s">
        <v>129</v>
      </c>
      <c r="Y22" s="4" t="s">
        <v>130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126</v>
      </c>
      <c r="E23" s="4" t="s">
        <v>132</v>
      </c>
      <c r="F23" s="6">
        <v>44952</v>
      </c>
      <c r="G23" s="6">
        <v>44953</v>
      </c>
      <c r="H23" s="4">
        <v>1</v>
      </c>
      <c r="I23" s="4">
        <v>1</v>
      </c>
      <c r="J23" s="4">
        <v>1</v>
      </c>
      <c r="K23" s="4" t="s">
        <v>30</v>
      </c>
      <c r="L23" s="4">
        <v>659</v>
      </c>
      <c r="M23" s="4">
        <v>659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44899</v>
      </c>
      <c r="S23" s="6">
        <v>44956</v>
      </c>
      <c r="T23" s="4" t="s">
        <v>34</v>
      </c>
      <c r="U23" s="4">
        <v>659</v>
      </c>
      <c r="V23" s="4">
        <v>0</v>
      </c>
      <c r="W23" s="4">
        <v>0</v>
      </c>
      <c r="X23" s="4" t="s">
        <v>134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44950</v>
      </c>
      <c r="G24" s="6">
        <v>44953</v>
      </c>
      <c r="H24" s="4">
        <v>1</v>
      </c>
      <c r="I24" s="4">
        <v>3</v>
      </c>
      <c r="J24" s="4">
        <v>3</v>
      </c>
      <c r="K24" s="4" t="s">
        <v>30</v>
      </c>
      <c r="L24" s="4">
        <v>2412</v>
      </c>
      <c r="M24" s="4">
        <v>2412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44899</v>
      </c>
      <c r="S24" s="6">
        <v>44956</v>
      </c>
      <c r="T24" s="4" t="s">
        <v>34</v>
      </c>
      <c r="U24" s="4">
        <v>2412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44951</v>
      </c>
      <c r="G25" s="6">
        <v>44953</v>
      </c>
      <c r="H25" s="4">
        <v>1</v>
      </c>
      <c r="I25" s="4">
        <v>2</v>
      </c>
      <c r="J25" s="4">
        <v>2</v>
      </c>
      <c r="K25" s="4" t="s">
        <v>30</v>
      </c>
      <c r="L25" s="4">
        <v>2400</v>
      </c>
      <c r="M25" s="4">
        <v>2400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44900</v>
      </c>
      <c r="S25" s="6">
        <v>44956</v>
      </c>
      <c r="T25" s="4" t="s">
        <v>34</v>
      </c>
      <c r="U25" s="4">
        <v>2400</v>
      </c>
      <c r="V25" s="4">
        <v>0</v>
      </c>
      <c r="W25" s="4">
        <v>0</v>
      </c>
      <c r="X25" s="4" t="s">
        <v>146</v>
      </c>
      <c r="Y25" s="4" t="s">
        <v>147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44937</v>
      </c>
      <c r="G26" s="6">
        <v>44953</v>
      </c>
      <c r="H26" s="4">
        <v>1</v>
      </c>
      <c r="I26" s="4">
        <v>16</v>
      </c>
      <c r="J26" s="4">
        <v>16</v>
      </c>
      <c r="K26" s="4" t="s">
        <v>30</v>
      </c>
      <c r="L26" s="4">
        <v>12800</v>
      </c>
      <c r="M26" s="4">
        <v>12800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44901</v>
      </c>
      <c r="S26" s="6">
        <v>44956</v>
      </c>
      <c r="T26" s="4" t="s">
        <v>34</v>
      </c>
      <c r="U26" s="4">
        <v>12800</v>
      </c>
      <c r="V26" s="4">
        <v>0</v>
      </c>
      <c r="W26" s="4">
        <v>0</v>
      </c>
      <c r="X26" s="4" t="s">
        <v>152</v>
      </c>
      <c r="Y26" s="4" t="s">
        <v>153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44948</v>
      </c>
      <c r="G27" s="6">
        <v>44953</v>
      </c>
      <c r="H27" s="4">
        <v>1</v>
      </c>
      <c r="I27" s="4">
        <v>5</v>
      </c>
      <c r="J27" s="4">
        <v>5</v>
      </c>
      <c r="K27" s="4" t="s">
        <v>30</v>
      </c>
      <c r="L27" s="4">
        <v>5630</v>
      </c>
      <c r="M27" s="4">
        <v>5630</v>
      </c>
      <c r="N27" s="4" t="s">
        <v>157</v>
      </c>
      <c r="O27" s="4" t="s">
        <v>32</v>
      </c>
      <c r="P27" s="4" t="s">
        <v>33</v>
      </c>
      <c r="Q27" s="4">
        <v>0</v>
      </c>
      <c r="R27" s="7">
        <v>44902</v>
      </c>
      <c r="S27" s="6">
        <v>44956</v>
      </c>
      <c r="T27" s="4" t="s">
        <v>34</v>
      </c>
      <c r="U27" s="4">
        <v>5630</v>
      </c>
      <c r="V27" s="4">
        <v>0</v>
      </c>
      <c r="W27" s="4">
        <v>0</v>
      </c>
      <c r="X27" s="4" t="s">
        <v>158</v>
      </c>
      <c r="Y27" s="4" t="s">
        <v>66</v>
      </c>
    </row>
    <row r="28" s="4" customFormat="1" spans="1:25">
      <c r="A28" s="4" t="s">
        <v>154</v>
      </c>
      <c r="B28" s="4" t="s">
        <v>26</v>
      </c>
      <c r="C28" s="4" t="s">
        <v>54</v>
      </c>
      <c r="D28" s="4" t="s">
        <v>155</v>
      </c>
      <c r="E28" s="4" t="s">
        <v>156</v>
      </c>
      <c r="F28" s="6">
        <v>44948</v>
      </c>
      <c r="G28" s="6">
        <v>44953</v>
      </c>
      <c r="H28" s="4">
        <v>1</v>
      </c>
      <c r="I28" s="4">
        <v>5</v>
      </c>
      <c r="J28" s="4">
        <v>5</v>
      </c>
      <c r="K28" s="4" t="s">
        <v>30</v>
      </c>
      <c r="L28" s="4">
        <v>-5630</v>
      </c>
      <c r="M28" s="4">
        <v>-5630</v>
      </c>
      <c r="N28" s="4" t="s">
        <v>157</v>
      </c>
      <c r="O28" s="4" t="s">
        <v>32</v>
      </c>
      <c r="P28" s="4" t="s">
        <v>33</v>
      </c>
      <c r="Q28" s="4">
        <v>0</v>
      </c>
      <c r="R28" s="7">
        <v>44902</v>
      </c>
      <c r="S28" s="6">
        <v>44956</v>
      </c>
      <c r="T28" s="4" t="s">
        <v>34</v>
      </c>
      <c r="U28" s="4">
        <v>-5630</v>
      </c>
      <c r="V28" s="4">
        <v>0</v>
      </c>
      <c r="W28" s="4">
        <v>0</v>
      </c>
      <c r="X28" s="4" t="s">
        <v>158</v>
      </c>
      <c r="Y28" s="4" t="s">
        <v>66</v>
      </c>
    </row>
    <row r="29" s="4" customFormat="1" spans="1:25">
      <c r="A29" s="4" t="s">
        <v>159</v>
      </c>
      <c r="B29" s="4" t="s">
        <v>26</v>
      </c>
      <c r="C29" s="4" t="s">
        <v>27</v>
      </c>
      <c r="D29" s="4" t="s">
        <v>160</v>
      </c>
      <c r="E29" s="4" t="s">
        <v>161</v>
      </c>
      <c r="F29" s="6">
        <v>44949</v>
      </c>
      <c r="G29" s="6">
        <v>44953</v>
      </c>
      <c r="H29" s="4">
        <v>1</v>
      </c>
      <c r="I29" s="4">
        <v>4</v>
      </c>
      <c r="J29" s="4">
        <v>4</v>
      </c>
      <c r="K29" s="4" t="s">
        <v>30</v>
      </c>
      <c r="L29" s="4">
        <v>6400</v>
      </c>
      <c r="M29" s="4">
        <v>6400</v>
      </c>
      <c r="N29" s="4" t="s">
        <v>162</v>
      </c>
      <c r="O29" s="4" t="s">
        <v>32</v>
      </c>
      <c r="P29" s="4" t="s">
        <v>33</v>
      </c>
      <c r="Q29" s="4">
        <v>0</v>
      </c>
      <c r="R29" s="7">
        <v>44903</v>
      </c>
      <c r="S29" s="6">
        <v>44956</v>
      </c>
      <c r="T29" s="4" t="s">
        <v>34</v>
      </c>
      <c r="U29" s="4">
        <v>6400</v>
      </c>
      <c r="V29" s="4">
        <v>0</v>
      </c>
      <c r="W29" s="4">
        <v>0</v>
      </c>
      <c r="X29" s="4" t="s">
        <v>163</v>
      </c>
      <c r="Y29" s="4" t="s">
        <v>164</v>
      </c>
    </row>
    <row r="30" s="4" customFormat="1" spans="1:26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44950</v>
      </c>
      <c r="G30" s="6">
        <v>44953</v>
      </c>
      <c r="H30" s="4">
        <v>1</v>
      </c>
      <c r="I30" s="4">
        <v>3</v>
      </c>
      <c r="J30" s="4">
        <v>3</v>
      </c>
      <c r="K30" s="4" t="s">
        <v>30</v>
      </c>
      <c r="L30" s="4">
        <v>12363</v>
      </c>
      <c r="M30" s="4">
        <v>12363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44903</v>
      </c>
      <c r="S30" s="6">
        <v>44956</v>
      </c>
      <c r="T30" s="4" t="s">
        <v>34</v>
      </c>
      <c r="U30" s="4">
        <v>12363</v>
      </c>
      <c r="V30" s="4">
        <v>0</v>
      </c>
      <c r="W30" s="4">
        <v>0</v>
      </c>
      <c r="X30" s="4" t="s">
        <v>169</v>
      </c>
      <c r="Y30" s="4">
        <v>148227</v>
      </c>
      <c r="Z30" s="4" t="s">
        <v>170</v>
      </c>
    </row>
    <row r="31" s="4" customFormat="1" spans="1:26">
      <c r="A31" s="4" t="s">
        <v>165</v>
      </c>
      <c r="B31" s="4" t="s">
        <v>26</v>
      </c>
      <c r="C31" s="4" t="s">
        <v>171</v>
      </c>
      <c r="D31" s="4" t="s">
        <v>166</v>
      </c>
      <c r="E31" s="4" t="s">
        <v>167</v>
      </c>
      <c r="F31" s="6">
        <v>44950</v>
      </c>
      <c r="G31" s="6">
        <v>44953</v>
      </c>
      <c r="H31" s="4">
        <v>1</v>
      </c>
      <c r="I31" s="4">
        <v>3</v>
      </c>
      <c r="J31" s="4">
        <v>3</v>
      </c>
      <c r="K31" s="4" t="s">
        <v>30</v>
      </c>
      <c r="L31" s="4">
        <v>-518.4</v>
      </c>
      <c r="M31" s="4">
        <v>-518.4</v>
      </c>
      <c r="N31" s="4" t="s">
        <v>168</v>
      </c>
      <c r="O31" s="4" t="s">
        <v>32</v>
      </c>
      <c r="P31" s="4" t="s">
        <v>33</v>
      </c>
      <c r="Q31" s="4">
        <v>0</v>
      </c>
      <c r="R31" s="7">
        <v>44903.947974537</v>
      </c>
      <c r="S31" s="6">
        <v>44956</v>
      </c>
      <c r="T31" s="4" t="s">
        <v>34</v>
      </c>
      <c r="U31" s="4">
        <v>-518.4</v>
      </c>
      <c r="V31" s="4">
        <v>0</v>
      </c>
      <c r="W31" s="4">
        <v>0</v>
      </c>
      <c r="X31" s="4" t="s">
        <v>169</v>
      </c>
      <c r="Y31" s="4">
        <v>148227</v>
      </c>
      <c r="Z31" s="4" t="s">
        <v>170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173</v>
      </c>
      <c r="E32" s="4" t="s">
        <v>174</v>
      </c>
      <c r="F32" s="6">
        <v>44951</v>
      </c>
      <c r="G32" s="6">
        <v>44953</v>
      </c>
      <c r="H32" s="4">
        <v>1</v>
      </c>
      <c r="I32" s="4">
        <v>2</v>
      </c>
      <c r="J32" s="4">
        <v>2</v>
      </c>
      <c r="K32" s="4" t="s">
        <v>30</v>
      </c>
      <c r="L32" s="4">
        <v>2120</v>
      </c>
      <c r="M32" s="4">
        <v>2120</v>
      </c>
      <c r="N32" s="4" t="s">
        <v>175</v>
      </c>
      <c r="O32" s="4" t="s">
        <v>32</v>
      </c>
      <c r="P32" s="4" t="s">
        <v>33</v>
      </c>
      <c r="Q32" s="4">
        <v>0</v>
      </c>
      <c r="R32" s="7">
        <v>44908</v>
      </c>
      <c r="S32" s="6">
        <v>44956</v>
      </c>
      <c r="T32" s="4" t="s">
        <v>34</v>
      </c>
      <c r="U32" s="4">
        <v>2120</v>
      </c>
      <c r="V32" s="4">
        <v>0</v>
      </c>
      <c r="W32" s="4">
        <v>0</v>
      </c>
      <c r="X32" s="4" t="s">
        <v>176</v>
      </c>
      <c r="Y32" s="4" t="s">
        <v>177</v>
      </c>
    </row>
    <row r="33" s="4" customFormat="1" spans="1:25">
      <c r="A33" s="4" t="s">
        <v>178</v>
      </c>
      <c r="B33" s="4" t="s">
        <v>26</v>
      </c>
      <c r="C33" s="4" t="s">
        <v>27</v>
      </c>
      <c r="D33" s="4" t="s">
        <v>179</v>
      </c>
      <c r="E33" s="4" t="s">
        <v>180</v>
      </c>
      <c r="F33" s="6">
        <v>44951</v>
      </c>
      <c r="G33" s="6">
        <v>44953</v>
      </c>
      <c r="H33" s="4">
        <v>1</v>
      </c>
      <c r="I33" s="4">
        <v>2</v>
      </c>
      <c r="J33" s="4">
        <v>2</v>
      </c>
      <c r="K33" s="4" t="s">
        <v>30</v>
      </c>
      <c r="L33" s="4">
        <v>2714</v>
      </c>
      <c r="M33" s="4">
        <v>2714</v>
      </c>
      <c r="N33" s="4" t="s">
        <v>181</v>
      </c>
      <c r="O33" s="4" t="s">
        <v>32</v>
      </c>
      <c r="P33" s="4" t="s">
        <v>33</v>
      </c>
      <c r="Q33" s="4">
        <v>0</v>
      </c>
      <c r="R33" s="7">
        <v>44914</v>
      </c>
      <c r="S33" s="6">
        <v>44956</v>
      </c>
      <c r="T33" s="4" t="s">
        <v>34</v>
      </c>
      <c r="U33" s="4">
        <v>2714</v>
      </c>
      <c r="V33" s="4">
        <v>0</v>
      </c>
      <c r="W33" s="4">
        <v>0</v>
      </c>
      <c r="X33" s="4" t="s">
        <v>182</v>
      </c>
      <c r="Y33" s="4" t="s">
        <v>183</v>
      </c>
    </row>
    <row r="34" s="4" customFormat="1" spans="1:25">
      <c r="A34" s="4" t="s">
        <v>184</v>
      </c>
      <c r="B34" s="4" t="s">
        <v>26</v>
      </c>
      <c r="C34" s="4" t="s">
        <v>27</v>
      </c>
      <c r="D34" s="4" t="s">
        <v>185</v>
      </c>
      <c r="E34" s="4" t="s">
        <v>186</v>
      </c>
      <c r="F34" s="6">
        <v>44951</v>
      </c>
      <c r="G34" s="6">
        <v>44953</v>
      </c>
      <c r="H34" s="4">
        <v>1</v>
      </c>
      <c r="I34" s="4">
        <v>2</v>
      </c>
      <c r="J34" s="4">
        <v>2</v>
      </c>
      <c r="K34" s="4" t="s">
        <v>30</v>
      </c>
      <c r="L34" s="4">
        <v>1798.26</v>
      </c>
      <c r="M34" s="4">
        <v>1798.26</v>
      </c>
      <c r="N34" s="4" t="s">
        <v>187</v>
      </c>
      <c r="O34" s="4" t="s">
        <v>32</v>
      </c>
      <c r="P34" s="4" t="s">
        <v>33</v>
      </c>
      <c r="Q34" s="4">
        <v>0</v>
      </c>
      <c r="R34" s="7">
        <v>44915</v>
      </c>
      <c r="S34" s="6">
        <v>44956</v>
      </c>
      <c r="T34" s="4" t="s">
        <v>34</v>
      </c>
      <c r="U34" s="4">
        <v>1798.26</v>
      </c>
      <c r="V34" s="4">
        <v>0</v>
      </c>
      <c r="W34" s="4">
        <v>0</v>
      </c>
      <c r="X34" s="4" t="s">
        <v>188</v>
      </c>
      <c r="Y34" s="4" t="s">
        <v>189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6">
        <v>44947</v>
      </c>
      <c r="G35" s="6">
        <v>44953</v>
      </c>
      <c r="H35" s="4">
        <v>1</v>
      </c>
      <c r="I35" s="4">
        <v>6</v>
      </c>
      <c r="J35" s="4">
        <v>6</v>
      </c>
      <c r="K35" s="4" t="s">
        <v>30</v>
      </c>
      <c r="L35" s="4">
        <v>13266</v>
      </c>
      <c r="M35" s="4">
        <v>13266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44915</v>
      </c>
      <c r="S35" s="6">
        <v>44956</v>
      </c>
      <c r="T35" s="4" t="s">
        <v>34</v>
      </c>
      <c r="U35" s="4">
        <v>13266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44949</v>
      </c>
      <c r="G36" s="6">
        <v>44953</v>
      </c>
      <c r="H36" s="4">
        <v>1</v>
      </c>
      <c r="I36" s="4">
        <v>4</v>
      </c>
      <c r="J36" s="4">
        <v>4</v>
      </c>
      <c r="K36" s="4" t="s">
        <v>30</v>
      </c>
      <c r="L36" s="4">
        <v>51246</v>
      </c>
      <c r="M36" s="4">
        <v>51246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44920</v>
      </c>
      <c r="S36" s="6">
        <v>44956</v>
      </c>
      <c r="T36" s="4" t="s">
        <v>34</v>
      </c>
      <c r="U36" s="4">
        <v>51246</v>
      </c>
      <c r="V36" s="4">
        <v>0</v>
      </c>
      <c r="W36" s="4">
        <v>0</v>
      </c>
      <c r="X36" s="4" t="s">
        <v>200</v>
      </c>
      <c r="Y36" s="4" t="s">
        <v>66</v>
      </c>
    </row>
    <row r="37" s="4" customFormat="1" spans="1:25">
      <c r="A37" s="4" t="s">
        <v>196</v>
      </c>
      <c r="B37" s="4" t="s">
        <v>26</v>
      </c>
      <c r="C37" s="4" t="s">
        <v>54</v>
      </c>
      <c r="D37" s="4" t="s">
        <v>197</v>
      </c>
      <c r="E37" s="4" t="s">
        <v>198</v>
      </c>
      <c r="F37" s="6">
        <v>44949</v>
      </c>
      <c r="G37" s="6">
        <v>44953</v>
      </c>
      <c r="H37" s="4">
        <v>1</v>
      </c>
      <c r="I37" s="4">
        <v>4</v>
      </c>
      <c r="J37" s="4">
        <v>4</v>
      </c>
      <c r="K37" s="4" t="s">
        <v>30</v>
      </c>
      <c r="L37" s="4">
        <v>-51246</v>
      </c>
      <c r="M37" s="4">
        <v>-51246</v>
      </c>
      <c r="N37" s="4" t="s">
        <v>199</v>
      </c>
      <c r="O37" s="4" t="s">
        <v>32</v>
      </c>
      <c r="P37" s="4" t="s">
        <v>33</v>
      </c>
      <c r="Q37" s="4">
        <v>0</v>
      </c>
      <c r="R37" s="7">
        <v>44920</v>
      </c>
      <c r="S37" s="6">
        <v>44956</v>
      </c>
      <c r="T37" s="4" t="s">
        <v>34</v>
      </c>
      <c r="U37" s="4">
        <v>-51246</v>
      </c>
      <c r="V37" s="4">
        <v>0</v>
      </c>
      <c r="W37" s="4">
        <v>0</v>
      </c>
      <c r="X37" s="4" t="s">
        <v>200</v>
      </c>
      <c r="Y37" s="4" t="s">
        <v>66</v>
      </c>
    </row>
    <row r="38" s="4" customFormat="1" spans="1:25">
      <c r="A38" s="4" t="s">
        <v>201</v>
      </c>
      <c r="B38" s="4" t="s">
        <v>26</v>
      </c>
      <c r="C38" s="4" t="s">
        <v>27</v>
      </c>
      <c r="D38" s="4" t="s">
        <v>202</v>
      </c>
      <c r="E38" s="4" t="s">
        <v>203</v>
      </c>
      <c r="F38" s="6">
        <v>44952</v>
      </c>
      <c r="G38" s="6">
        <v>44953</v>
      </c>
      <c r="H38" s="4">
        <v>1</v>
      </c>
      <c r="I38" s="4">
        <v>1</v>
      </c>
      <c r="J38" s="4">
        <v>1</v>
      </c>
      <c r="K38" s="4" t="s">
        <v>30</v>
      </c>
      <c r="L38" s="4">
        <v>429</v>
      </c>
      <c r="M38" s="4">
        <v>429</v>
      </c>
      <c r="N38" s="4" t="s">
        <v>204</v>
      </c>
      <c r="O38" s="4" t="s">
        <v>32</v>
      </c>
      <c r="P38" s="4" t="s">
        <v>33</v>
      </c>
      <c r="Q38" s="4">
        <v>0</v>
      </c>
      <c r="R38" s="7">
        <v>44921</v>
      </c>
      <c r="S38" s="6">
        <v>44956</v>
      </c>
      <c r="T38" s="4" t="s">
        <v>34</v>
      </c>
      <c r="U38" s="4">
        <v>429</v>
      </c>
      <c r="V38" s="4">
        <v>0</v>
      </c>
      <c r="W38" s="4">
        <v>0</v>
      </c>
      <c r="X38" s="4" t="s">
        <v>205</v>
      </c>
      <c r="Y38" s="4" t="s">
        <v>206</v>
      </c>
    </row>
    <row r="39" s="4" customFormat="1" spans="1:25">
      <c r="A39" s="4" t="s">
        <v>207</v>
      </c>
      <c r="B39" s="4" t="s">
        <v>26</v>
      </c>
      <c r="C39" s="4" t="s">
        <v>27</v>
      </c>
      <c r="D39" s="4" t="s">
        <v>208</v>
      </c>
      <c r="E39" s="4" t="s">
        <v>209</v>
      </c>
      <c r="F39" s="6">
        <v>44951</v>
      </c>
      <c r="G39" s="6">
        <v>44953</v>
      </c>
      <c r="H39" s="4">
        <v>1</v>
      </c>
      <c r="I39" s="4">
        <v>2</v>
      </c>
      <c r="J39" s="4">
        <v>2</v>
      </c>
      <c r="K39" s="4" t="s">
        <v>30</v>
      </c>
      <c r="L39" s="4">
        <v>2202</v>
      </c>
      <c r="M39" s="4">
        <v>2202</v>
      </c>
      <c r="N39" s="4" t="s">
        <v>210</v>
      </c>
      <c r="O39" s="4" t="s">
        <v>32</v>
      </c>
      <c r="P39" s="4" t="s">
        <v>33</v>
      </c>
      <c r="Q39" s="4">
        <v>0</v>
      </c>
      <c r="R39" s="7">
        <v>44925</v>
      </c>
      <c r="S39" s="6">
        <v>44956</v>
      </c>
      <c r="T39" s="4" t="s">
        <v>34</v>
      </c>
      <c r="U39" s="4">
        <v>2202</v>
      </c>
      <c r="V39" s="4">
        <v>0</v>
      </c>
      <c r="W39" s="4">
        <v>0</v>
      </c>
      <c r="X39" s="4" t="s">
        <v>211</v>
      </c>
      <c r="Y39" s="4" t="s">
        <v>66</v>
      </c>
    </row>
    <row r="40" s="4" customFormat="1" spans="1:25">
      <c r="A40" s="4" t="s">
        <v>207</v>
      </c>
      <c r="B40" s="4" t="s">
        <v>26</v>
      </c>
      <c r="C40" s="4" t="s">
        <v>54</v>
      </c>
      <c r="D40" s="4" t="s">
        <v>208</v>
      </c>
      <c r="E40" s="4" t="s">
        <v>209</v>
      </c>
      <c r="F40" s="6">
        <v>44951</v>
      </c>
      <c r="G40" s="6">
        <v>44953</v>
      </c>
      <c r="H40" s="4">
        <v>1</v>
      </c>
      <c r="I40" s="4">
        <v>2</v>
      </c>
      <c r="J40" s="4">
        <v>2</v>
      </c>
      <c r="K40" s="4" t="s">
        <v>30</v>
      </c>
      <c r="L40" s="4">
        <v>-2202</v>
      </c>
      <c r="M40" s="4">
        <v>-2202</v>
      </c>
      <c r="N40" s="4" t="s">
        <v>210</v>
      </c>
      <c r="O40" s="4" t="s">
        <v>32</v>
      </c>
      <c r="P40" s="4" t="s">
        <v>33</v>
      </c>
      <c r="Q40" s="4">
        <v>0</v>
      </c>
      <c r="R40" s="7">
        <v>44925</v>
      </c>
      <c r="S40" s="6">
        <v>44956</v>
      </c>
      <c r="T40" s="4" t="s">
        <v>34</v>
      </c>
      <c r="U40" s="4">
        <v>-2202</v>
      </c>
      <c r="V40" s="4">
        <v>0</v>
      </c>
      <c r="W40" s="4">
        <v>0</v>
      </c>
      <c r="X40" s="4" t="s">
        <v>211</v>
      </c>
      <c r="Y40" s="4" t="s">
        <v>66</v>
      </c>
    </row>
    <row r="41" s="4" customFormat="1" spans="1:25">
      <c r="A41" s="4" t="s">
        <v>212</v>
      </c>
      <c r="B41" s="4" t="s">
        <v>26</v>
      </c>
      <c r="C41" s="4" t="s">
        <v>27</v>
      </c>
      <c r="D41" s="4" t="s">
        <v>79</v>
      </c>
      <c r="E41" s="4" t="s">
        <v>213</v>
      </c>
      <c r="F41" s="6">
        <v>44950</v>
      </c>
      <c r="G41" s="6">
        <v>44953</v>
      </c>
      <c r="H41" s="4">
        <v>4</v>
      </c>
      <c r="I41" s="4">
        <v>3</v>
      </c>
      <c r="J41" s="4">
        <v>12</v>
      </c>
      <c r="K41" s="4" t="s">
        <v>30</v>
      </c>
      <c r="L41" s="4">
        <v>28632</v>
      </c>
      <c r="M41" s="4">
        <v>28632</v>
      </c>
      <c r="N41" s="4" t="s">
        <v>214</v>
      </c>
      <c r="O41" s="4" t="s">
        <v>32</v>
      </c>
      <c r="P41" s="4" t="s">
        <v>33</v>
      </c>
      <c r="Q41" s="4">
        <v>0</v>
      </c>
      <c r="R41" s="7">
        <v>44925</v>
      </c>
      <c r="S41" s="6">
        <v>44956</v>
      </c>
      <c r="T41" s="4" t="s">
        <v>34</v>
      </c>
      <c r="U41" s="4">
        <v>28632</v>
      </c>
      <c r="V41" s="4">
        <v>0</v>
      </c>
      <c r="W41" s="4">
        <v>0</v>
      </c>
      <c r="X41" s="4" t="s">
        <v>215</v>
      </c>
      <c r="Y41" s="4" t="s">
        <v>216</v>
      </c>
    </row>
    <row r="42" s="4" customFormat="1" spans="1:25">
      <c r="A42" s="4" t="s">
        <v>217</v>
      </c>
      <c r="B42" s="4" t="s">
        <v>26</v>
      </c>
      <c r="C42" s="4" t="s">
        <v>27</v>
      </c>
      <c r="D42" s="4" t="s">
        <v>218</v>
      </c>
      <c r="E42" s="4" t="s">
        <v>219</v>
      </c>
      <c r="F42" s="6">
        <v>44951</v>
      </c>
      <c r="G42" s="6">
        <v>44953</v>
      </c>
      <c r="H42" s="4">
        <v>1</v>
      </c>
      <c r="I42" s="4">
        <v>2</v>
      </c>
      <c r="J42" s="4">
        <v>2</v>
      </c>
      <c r="K42" s="4" t="s">
        <v>30</v>
      </c>
      <c r="L42" s="4">
        <v>3620</v>
      </c>
      <c r="M42" s="4">
        <v>3620</v>
      </c>
      <c r="N42" s="4" t="s">
        <v>220</v>
      </c>
      <c r="O42" s="4" t="s">
        <v>32</v>
      </c>
      <c r="P42" s="4" t="s">
        <v>33</v>
      </c>
      <c r="Q42" s="4">
        <v>0</v>
      </c>
      <c r="R42" s="7">
        <v>44926</v>
      </c>
      <c r="S42" s="6">
        <v>44956</v>
      </c>
      <c r="T42" s="4" t="s">
        <v>34</v>
      </c>
      <c r="U42" s="4">
        <v>3620</v>
      </c>
      <c r="V42" s="4">
        <v>0</v>
      </c>
      <c r="W42" s="4">
        <v>0</v>
      </c>
      <c r="X42" s="4" t="s">
        <v>221</v>
      </c>
      <c r="Y42" s="4" t="s">
        <v>222</v>
      </c>
    </row>
    <row r="43" s="4" customFormat="1" spans="1:25">
      <c r="A43" s="4" t="s">
        <v>223</v>
      </c>
      <c r="B43" s="4" t="s">
        <v>26</v>
      </c>
      <c r="C43" s="4" t="s">
        <v>27</v>
      </c>
      <c r="D43" s="4" t="s">
        <v>56</v>
      </c>
      <c r="E43" s="4" t="s">
        <v>224</v>
      </c>
      <c r="F43" s="6">
        <v>44949</v>
      </c>
      <c r="G43" s="6">
        <v>44953</v>
      </c>
      <c r="H43" s="4">
        <v>1</v>
      </c>
      <c r="I43" s="4">
        <v>4</v>
      </c>
      <c r="J43" s="4">
        <v>4</v>
      </c>
      <c r="K43" s="4" t="s">
        <v>30</v>
      </c>
      <c r="L43" s="4">
        <v>30340</v>
      </c>
      <c r="M43" s="4">
        <v>30340</v>
      </c>
      <c r="N43" s="4" t="s">
        <v>225</v>
      </c>
      <c r="O43" s="4" t="s">
        <v>32</v>
      </c>
      <c r="P43" s="4" t="s">
        <v>33</v>
      </c>
      <c r="Q43" s="4">
        <v>0</v>
      </c>
      <c r="R43" s="7">
        <v>44926</v>
      </c>
      <c r="S43" s="6">
        <v>44956</v>
      </c>
      <c r="T43" s="4" t="s">
        <v>34</v>
      </c>
      <c r="U43" s="4">
        <v>30340</v>
      </c>
      <c r="V43" s="4">
        <v>0</v>
      </c>
      <c r="W43" s="4">
        <v>0</v>
      </c>
      <c r="X43" s="4" t="s">
        <v>226</v>
      </c>
      <c r="Y43" s="4" t="s">
        <v>227</v>
      </c>
    </row>
    <row r="44" s="4" customFormat="1" spans="1:25">
      <c r="A44" s="4" t="s">
        <v>228</v>
      </c>
      <c r="B44" s="4" t="s">
        <v>26</v>
      </c>
      <c r="C44" s="4" t="s">
        <v>27</v>
      </c>
      <c r="D44" s="4" t="s">
        <v>229</v>
      </c>
      <c r="E44" s="4" t="s">
        <v>230</v>
      </c>
      <c r="F44" s="6">
        <v>44952</v>
      </c>
      <c r="G44" s="6">
        <v>44953</v>
      </c>
      <c r="H44" s="4">
        <v>1</v>
      </c>
      <c r="I44" s="4">
        <v>1</v>
      </c>
      <c r="J44" s="4">
        <v>1</v>
      </c>
      <c r="K44" s="4" t="s">
        <v>30</v>
      </c>
      <c r="L44" s="4">
        <v>616</v>
      </c>
      <c r="M44" s="4">
        <v>616</v>
      </c>
      <c r="N44" s="4" t="s">
        <v>231</v>
      </c>
      <c r="O44" s="4" t="s">
        <v>32</v>
      </c>
      <c r="P44" s="4" t="s">
        <v>33</v>
      </c>
      <c r="Q44" s="4">
        <v>0</v>
      </c>
      <c r="R44" s="7">
        <v>44927</v>
      </c>
      <c r="S44" s="6">
        <v>44956</v>
      </c>
      <c r="T44" s="4" t="s">
        <v>34</v>
      </c>
      <c r="U44" s="4">
        <v>616</v>
      </c>
      <c r="V44" s="4">
        <v>0</v>
      </c>
      <c r="W44" s="4">
        <v>0</v>
      </c>
      <c r="X44" s="4" t="s">
        <v>232</v>
      </c>
      <c r="Y44" s="4" t="s">
        <v>233</v>
      </c>
    </row>
    <row r="45" s="4" customFormat="1" spans="1:26">
      <c r="A45" s="4" t="s">
        <v>234</v>
      </c>
      <c r="B45" s="4" t="s">
        <v>26</v>
      </c>
      <c r="C45" s="4" t="s">
        <v>27</v>
      </c>
      <c r="D45" s="4" t="s">
        <v>235</v>
      </c>
      <c r="E45" s="4" t="s">
        <v>92</v>
      </c>
      <c r="F45" s="6">
        <v>44951</v>
      </c>
      <c r="G45" s="6">
        <v>44953</v>
      </c>
      <c r="H45" s="4">
        <v>2</v>
      </c>
      <c r="I45" s="4">
        <v>2</v>
      </c>
      <c r="J45" s="4">
        <v>4</v>
      </c>
      <c r="K45" s="4" t="s">
        <v>30</v>
      </c>
      <c r="L45" s="4">
        <v>1528</v>
      </c>
      <c r="M45" s="4">
        <v>1528</v>
      </c>
      <c r="N45" s="4" t="s">
        <v>236</v>
      </c>
      <c r="O45" s="4" t="s">
        <v>32</v>
      </c>
      <c r="P45" s="4" t="s">
        <v>33</v>
      </c>
      <c r="Q45" s="4">
        <v>0</v>
      </c>
      <c r="R45" s="7">
        <v>44927</v>
      </c>
      <c r="S45" s="6">
        <v>44956</v>
      </c>
      <c r="T45" s="4" t="s">
        <v>34</v>
      </c>
      <c r="U45" s="4">
        <v>1528</v>
      </c>
      <c r="V45" s="4">
        <v>0</v>
      </c>
      <c r="W45" s="4">
        <v>0</v>
      </c>
      <c r="X45" s="4" t="s">
        <v>237</v>
      </c>
      <c r="Y45" s="4">
        <v>8649686</v>
      </c>
      <c r="Z45" s="4" t="s">
        <v>238</v>
      </c>
    </row>
    <row r="46" s="4" customFormat="1" spans="1:25">
      <c r="A46" s="4" t="s">
        <v>239</v>
      </c>
      <c r="B46" s="4" t="s">
        <v>26</v>
      </c>
      <c r="C46" s="4" t="s">
        <v>27</v>
      </c>
      <c r="D46" s="4" t="s">
        <v>208</v>
      </c>
      <c r="E46" s="4" t="s">
        <v>209</v>
      </c>
      <c r="F46" s="6">
        <v>44951</v>
      </c>
      <c r="G46" s="6">
        <v>44953</v>
      </c>
      <c r="H46" s="4">
        <v>1</v>
      </c>
      <c r="I46" s="4">
        <v>2</v>
      </c>
      <c r="J46" s="4">
        <v>2</v>
      </c>
      <c r="K46" s="4" t="s">
        <v>30</v>
      </c>
      <c r="L46" s="4">
        <v>2188</v>
      </c>
      <c r="M46" s="4">
        <v>2188</v>
      </c>
      <c r="N46" s="4" t="s">
        <v>210</v>
      </c>
      <c r="O46" s="4" t="s">
        <v>32</v>
      </c>
      <c r="P46" s="4" t="s">
        <v>33</v>
      </c>
      <c r="Q46" s="4">
        <v>0</v>
      </c>
      <c r="R46" s="7">
        <v>44928</v>
      </c>
      <c r="S46" s="6">
        <v>44956</v>
      </c>
      <c r="T46" s="4" t="s">
        <v>34</v>
      </c>
      <c r="U46" s="4">
        <v>2188</v>
      </c>
      <c r="V46" s="4">
        <v>0</v>
      </c>
      <c r="W46" s="4">
        <v>0</v>
      </c>
      <c r="X46" s="4" t="s">
        <v>240</v>
      </c>
      <c r="Y46" s="4" t="s">
        <v>66</v>
      </c>
    </row>
    <row r="47" s="4" customFormat="1" spans="1:25">
      <c r="A47" s="4" t="s">
        <v>239</v>
      </c>
      <c r="B47" s="4" t="s">
        <v>26</v>
      </c>
      <c r="C47" s="4" t="s">
        <v>54</v>
      </c>
      <c r="D47" s="4" t="s">
        <v>208</v>
      </c>
      <c r="E47" s="4" t="s">
        <v>209</v>
      </c>
      <c r="F47" s="6">
        <v>44951</v>
      </c>
      <c r="G47" s="6">
        <v>44953</v>
      </c>
      <c r="H47" s="4">
        <v>1</v>
      </c>
      <c r="I47" s="4">
        <v>2</v>
      </c>
      <c r="J47" s="4">
        <v>2</v>
      </c>
      <c r="K47" s="4" t="s">
        <v>30</v>
      </c>
      <c r="L47" s="4">
        <v>-2188</v>
      </c>
      <c r="M47" s="4">
        <v>-2188</v>
      </c>
      <c r="N47" s="4" t="s">
        <v>210</v>
      </c>
      <c r="O47" s="4" t="s">
        <v>32</v>
      </c>
      <c r="P47" s="4" t="s">
        <v>33</v>
      </c>
      <c r="Q47" s="4">
        <v>0</v>
      </c>
      <c r="R47" s="7">
        <v>44928</v>
      </c>
      <c r="S47" s="6">
        <v>44956</v>
      </c>
      <c r="T47" s="4" t="s">
        <v>34</v>
      </c>
      <c r="U47" s="4">
        <v>-2188</v>
      </c>
      <c r="V47" s="4">
        <v>0</v>
      </c>
      <c r="W47" s="4">
        <v>0</v>
      </c>
      <c r="X47" s="4" t="s">
        <v>240</v>
      </c>
      <c r="Y47" s="4" t="s">
        <v>66</v>
      </c>
    </row>
    <row r="48" s="4" customFormat="1" spans="1:25">
      <c r="A48" s="4" t="s">
        <v>241</v>
      </c>
      <c r="B48" s="4" t="s">
        <v>26</v>
      </c>
      <c r="C48" s="4" t="s">
        <v>27</v>
      </c>
      <c r="D48" s="4" t="s">
        <v>208</v>
      </c>
      <c r="E48" s="4" t="s">
        <v>209</v>
      </c>
      <c r="F48" s="6">
        <v>44951</v>
      </c>
      <c r="G48" s="6">
        <v>44953</v>
      </c>
      <c r="H48" s="4">
        <v>1</v>
      </c>
      <c r="I48" s="4">
        <v>2</v>
      </c>
      <c r="J48" s="4">
        <v>2</v>
      </c>
      <c r="K48" s="4" t="s">
        <v>30</v>
      </c>
      <c r="L48" s="4">
        <v>2188</v>
      </c>
      <c r="M48" s="4">
        <v>2188</v>
      </c>
      <c r="N48" s="4" t="s">
        <v>210</v>
      </c>
      <c r="O48" s="4" t="s">
        <v>32</v>
      </c>
      <c r="P48" s="4" t="s">
        <v>33</v>
      </c>
      <c r="Q48" s="4">
        <v>0</v>
      </c>
      <c r="R48" s="7">
        <v>44928</v>
      </c>
      <c r="S48" s="6">
        <v>44956</v>
      </c>
      <c r="T48" s="4" t="s">
        <v>34</v>
      </c>
      <c r="U48" s="4">
        <v>2188</v>
      </c>
      <c r="V48" s="4">
        <v>0</v>
      </c>
      <c r="W48" s="4">
        <v>0</v>
      </c>
      <c r="X48" s="4" t="s">
        <v>242</v>
      </c>
      <c r="Y48" s="4" t="s">
        <v>243</v>
      </c>
    </row>
    <row r="49" s="4" customFormat="1" spans="1:25">
      <c r="A49" s="4" t="s">
        <v>244</v>
      </c>
      <c r="B49" s="4" t="s">
        <v>26</v>
      </c>
      <c r="C49" s="4" t="s">
        <v>27</v>
      </c>
      <c r="D49" s="4" t="s">
        <v>208</v>
      </c>
      <c r="E49" s="4" t="s">
        <v>209</v>
      </c>
      <c r="F49" s="6">
        <v>44951</v>
      </c>
      <c r="G49" s="6">
        <v>44953</v>
      </c>
      <c r="H49" s="4">
        <v>1</v>
      </c>
      <c r="I49" s="4">
        <v>2</v>
      </c>
      <c r="J49" s="4">
        <v>2</v>
      </c>
      <c r="K49" s="4" t="s">
        <v>30</v>
      </c>
      <c r="L49" s="4">
        <v>2188</v>
      </c>
      <c r="M49" s="4">
        <v>2188</v>
      </c>
      <c r="N49" s="4" t="s">
        <v>210</v>
      </c>
      <c r="O49" s="4" t="s">
        <v>32</v>
      </c>
      <c r="P49" s="4" t="s">
        <v>33</v>
      </c>
      <c r="Q49" s="4">
        <v>0</v>
      </c>
      <c r="R49" s="7">
        <v>44928</v>
      </c>
      <c r="S49" s="6">
        <v>44956</v>
      </c>
      <c r="T49" s="4" t="s">
        <v>34</v>
      </c>
      <c r="U49" s="4">
        <v>2188</v>
      </c>
      <c r="V49" s="4">
        <v>0</v>
      </c>
      <c r="W49" s="4">
        <v>0</v>
      </c>
      <c r="X49" s="4" t="s">
        <v>245</v>
      </c>
      <c r="Y49" s="4" t="s">
        <v>66</v>
      </c>
    </row>
    <row r="50" s="4" customFormat="1" spans="1:25">
      <c r="A50" s="4" t="s">
        <v>244</v>
      </c>
      <c r="B50" s="4" t="s">
        <v>26</v>
      </c>
      <c r="C50" s="4" t="s">
        <v>54</v>
      </c>
      <c r="D50" s="4" t="s">
        <v>208</v>
      </c>
      <c r="E50" s="4" t="s">
        <v>209</v>
      </c>
      <c r="F50" s="6">
        <v>44951</v>
      </c>
      <c r="G50" s="6">
        <v>44953</v>
      </c>
      <c r="H50" s="4">
        <v>1</v>
      </c>
      <c r="I50" s="4">
        <v>2</v>
      </c>
      <c r="J50" s="4">
        <v>2</v>
      </c>
      <c r="K50" s="4" t="s">
        <v>30</v>
      </c>
      <c r="L50" s="4">
        <v>-2188</v>
      </c>
      <c r="M50" s="4">
        <v>-2188</v>
      </c>
      <c r="N50" s="4" t="s">
        <v>210</v>
      </c>
      <c r="O50" s="4" t="s">
        <v>32</v>
      </c>
      <c r="P50" s="4" t="s">
        <v>33</v>
      </c>
      <c r="Q50" s="4">
        <v>0</v>
      </c>
      <c r="R50" s="7">
        <v>44928</v>
      </c>
      <c r="S50" s="6">
        <v>44956</v>
      </c>
      <c r="T50" s="4" t="s">
        <v>34</v>
      </c>
      <c r="U50" s="4">
        <v>-2188</v>
      </c>
      <c r="V50" s="4">
        <v>0</v>
      </c>
      <c r="W50" s="4">
        <v>0</v>
      </c>
      <c r="X50" s="4" t="s">
        <v>245</v>
      </c>
      <c r="Y50" s="4" t="s">
        <v>66</v>
      </c>
    </row>
    <row r="51" s="4" customFormat="1" spans="1:25">
      <c r="A51" s="4" t="s">
        <v>246</v>
      </c>
      <c r="B51" s="4" t="s">
        <v>26</v>
      </c>
      <c r="C51" s="4" t="s">
        <v>27</v>
      </c>
      <c r="D51" s="4" t="s">
        <v>208</v>
      </c>
      <c r="E51" s="4" t="s">
        <v>209</v>
      </c>
      <c r="F51" s="6">
        <v>44951</v>
      </c>
      <c r="G51" s="6">
        <v>44953</v>
      </c>
      <c r="H51" s="4">
        <v>1</v>
      </c>
      <c r="I51" s="4">
        <v>2</v>
      </c>
      <c r="J51" s="4">
        <v>2</v>
      </c>
      <c r="K51" s="4" t="s">
        <v>30</v>
      </c>
      <c r="L51" s="4">
        <v>2188</v>
      </c>
      <c r="M51" s="4">
        <v>2188</v>
      </c>
      <c r="N51" s="4" t="s">
        <v>210</v>
      </c>
      <c r="O51" s="4" t="s">
        <v>32</v>
      </c>
      <c r="P51" s="4" t="s">
        <v>33</v>
      </c>
      <c r="Q51" s="4">
        <v>0</v>
      </c>
      <c r="R51" s="7">
        <v>44928</v>
      </c>
      <c r="S51" s="6">
        <v>44956</v>
      </c>
      <c r="T51" s="4" t="s">
        <v>34</v>
      </c>
      <c r="U51" s="4">
        <v>2188</v>
      </c>
      <c r="V51" s="4">
        <v>0</v>
      </c>
      <c r="W51" s="4">
        <v>0</v>
      </c>
      <c r="X51" s="4" t="s">
        <v>247</v>
      </c>
      <c r="Y51" s="4" t="s">
        <v>248</v>
      </c>
    </row>
    <row r="52" s="4" customFormat="1" spans="1:25">
      <c r="A52" s="4" t="s">
        <v>249</v>
      </c>
      <c r="B52" s="4" t="s">
        <v>26</v>
      </c>
      <c r="C52" s="4" t="s">
        <v>27</v>
      </c>
      <c r="D52" s="4" t="s">
        <v>250</v>
      </c>
      <c r="E52" s="4" t="s">
        <v>251</v>
      </c>
      <c r="F52" s="6">
        <v>44950</v>
      </c>
      <c r="G52" s="6">
        <v>44953</v>
      </c>
      <c r="H52" s="4">
        <v>1</v>
      </c>
      <c r="I52" s="4">
        <v>3</v>
      </c>
      <c r="J52" s="4">
        <v>3</v>
      </c>
      <c r="K52" s="4" t="s">
        <v>30</v>
      </c>
      <c r="L52" s="4">
        <v>1092</v>
      </c>
      <c r="M52" s="4">
        <v>1092</v>
      </c>
      <c r="N52" s="4" t="s">
        <v>252</v>
      </c>
      <c r="O52" s="4" t="s">
        <v>32</v>
      </c>
      <c r="P52" s="4" t="s">
        <v>33</v>
      </c>
      <c r="Q52" s="4">
        <v>0</v>
      </c>
      <c r="R52" s="7">
        <v>44930</v>
      </c>
      <c r="S52" s="6">
        <v>44956</v>
      </c>
      <c r="T52" s="4" t="s">
        <v>34</v>
      </c>
      <c r="U52" s="4">
        <v>1092</v>
      </c>
      <c r="V52" s="4">
        <v>0</v>
      </c>
      <c r="W52" s="4">
        <v>0</v>
      </c>
      <c r="X52" s="4" t="s">
        <v>253</v>
      </c>
      <c r="Y52" s="4" t="s">
        <v>254</v>
      </c>
    </row>
    <row r="53" s="4" customFormat="1" spans="1:25">
      <c r="A53" s="4" t="s">
        <v>255</v>
      </c>
      <c r="B53" s="4" t="s">
        <v>26</v>
      </c>
      <c r="C53" s="4" t="s">
        <v>27</v>
      </c>
      <c r="D53" s="4" t="s">
        <v>256</v>
      </c>
      <c r="E53" s="4" t="s">
        <v>257</v>
      </c>
      <c r="F53" s="6">
        <v>44952</v>
      </c>
      <c r="G53" s="6">
        <v>44953</v>
      </c>
      <c r="H53" s="4">
        <v>1</v>
      </c>
      <c r="I53" s="4">
        <v>1</v>
      </c>
      <c r="J53" s="4">
        <v>1</v>
      </c>
      <c r="K53" s="4" t="s">
        <v>30</v>
      </c>
      <c r="L53" s="4">
        <v>472</v>
      </c>
      <c r="M53" s="4">
        <v>472</v>
      </c>
      <c r="N53" s="4" t="s">
        <v>258</v>
      </c>
      <c r="O53" s="4" t="s">
        <v>32</v>
      </c>
      <c r="P53" s="4" t="s">
        <v>33</v>
      </c>
      <c r="Q53" s="4">
        <v>0</v>
      </c>
      <c r="R53" s="7">
        <v>44931</v>
      </c>
      <c r="S53" s="6">
        <v>44956</v>
      </c>
      <c r="T53" s="4" t="s">
        <v>34</v>
      </c>
      <c r="U53" s="4">
        <v>472</v>
      </c>
      <c r="V53" s="4">
        <v>0</v>
      </c>
      <c r="W53" s="4">
        <v>0</v>
      </c>
      <c r="X53" s="4" t="s">
        <v>259</v>
      </c>
      <c r="Y53" s="4" t="s">
        <v>260</v>
      </c>
    </row>
    <row r="54" s="4" customFormat="1" spans="1:25">
      <c r="A54" s="4" t="s">
        <v>261</v>
      </c>
      <c r="B54" s="4" t="s">
        <v>26</v>
      </c>
      <c r="C54" s="4" t="s">
        <v>27</v>
      </c>
      <c r="D54" s="4" t="s">
        <v>191</v>
      </c>
      <c r="E54" s="4" t="s">
        <v>262</v>
      </c>
      <c r="F54" s="6">
        <v>44947</v>
      </c>
      <c r="G54" s="6">
        <v>44953</v>
      </c>
      <c r="H54" s="4">
        <v>1</v>
      </c>
      <c r="I54" s="4">
        <v>6</v>
      </c>
      <c r="J54" s="4">
        <v>6</v>
      </c>
      <c r="K54" s="4" t="s">
        <v>30</v>
      </c>
      <c r="L54" s="4">
        <v>22740</v>
      </c>
      <c r="M54" s="4">
        <v>22740</v>
      </c>
      <c r="N54" s="4" t="s">
        <v>263</v>
      </c>
      <c r="O54" s="4" t="s">
        <v>32</v>
      </c>
      <c r="P54" s="4" t="s">
        <v>33</v>
      </c>
      <c r="Q54" s="4">
        <v>0</v>
      </c>
      <c r="R54" s="7">
        <v>44931</v>
      </c>
      <c r="S54" s="6">
        <v>44956</v>
      </c>
      <c r="T54" s="4" t="s">
        <v>34</v>
      </c>
      <c r="U54" s="4">
        <v>22740</v>
      </c>
      <c r="V54" s="4">
        <v>0</v>
      </c>
      <c r="W54" s="4">
        <v>0</v>
      </c>
      <c r="X54" s="4" t="s">
        <v>264</v>
      </c>
      <c r="Y54" s="4" t="s">
        <v>66</v>
      </c>
    </row>
    <row r="55" s="4" customFormat="1" spans="1:25">
      <c r="A55" s="4" t="s">
        <v>261</v>
      </c>
      <c r="B55" s="4" t="s">
        <v>26</v>
      </c>
      <c r="C55" s="4" t="s">
        <v>54</v>
      </c>
      <c r="D55" s="4" t="s">
        <v>191</v>
      </c>
      <c r="E55" s="4" t="s">
        <v>262</v>
      </c>
      <c r="F55" s="6">
        <v>44947</v>
      </c>
      <c r="G55" s="6">
        <v>44953</v>
      </c>
      <c r="H55" s="4">
        <v>1</v>
      </c>
      <c r="I55" s="4">
        <v>6</v>
      </c>
      <c r="J55" s="4">
        <v>6</v>
      </c>
      <c r="K55" s="4" t="s">
        <v>30</v>
      </c>
      <c r="L55" s="4">
        <v>-22740</v>
      </c>
      <c r="M55" s="4">
        <v>-22740</v>
      </c>
      <c r="N55" s="4" t="s">
        <v>263</v>
      </c>
      <c r="O55" s="4" t="s">
        <v>32</v>
      </c>
      <c r="P55" s="4" t="s">
        <v>33</v>
      </c>
      <c r="Q55" s="4">
        <v>0</v>
      </c>
      <c r="R55" s="7">
        <v>44931</v>
      </c>
      <c r="S55" s="6">
        <v>44956</v>
      </c>
      <c r="T55" s="4" t="s">
        <v>34</v>
      </c>
      <c r="U55" s="4">
        <v>-22740</v>
      </c>
      <c r="V55" s="4">
        <v>0</v>
      </c>
      <c r="W55" s="4">
        <v>0</v>
      </c>
      <c r="X55" s="4" t="s">
        <v>264</v>
      </c>
      <c r="Y55" s="4" t="s">
        <v>66</v>
      </c>
    </row>
    <row r="56" s="4" customFormat="1" spans="1:25">
      <c r="A56" s="4" t="s">
        <v>265</v>
      </c>
      <c r="B56" s="4" t="s">
        <v>26</v>
      </c>
      <c r="C56" s="4" t="s">
        <v>27</v>
      </c>
      <c r="D56" s="4" t="s">
        <v>120</v>
      </c>
      <c r="E56" s="4" t="s">
        <v>266</v>
      </c>
      <c r="F56" s="6">
        <v>44949</v>
      </c>
      <c r="G56" s="6">
        <v>44953</v>
      </c>
      <c r="H56" s="4">
        <v>2</v>
      </c>
      <c r="I56" s="4">
        <v>4</v>
      </c>
      <c r="J56" s="4">
        <v>8</v>
      </c>
      <c r="K56" s="4" t="s">
        <v>30</v>
      </c>
      <c r="L56" s="4">
        <v>43248</v>
      </c>
      <c r="M56" s="4">
        <v>43248</v>
      </c>
      <c r="N56" s="4" t="s">
        <v>267</v>
      </c>
      <c r="O56" s="4" t="s">
        <v>32</v>
      </c>
      <c r="P56" s="4" t="s">
        <v>33</v>
      </c>
      <c r="Q56" s="4">
        <v>0</v>
      </c>
      <c r="R56" s="7">
        <v>44931</v>
      </c>
      <c r="S56" s="6">
        <v>44956</v>
      </c>
      <c r="T56" s="4" t="s">
        <v>34</v>
      </c>
      <c r="U56" s="4">
        <v>43248</v>
      </c>
      <c r="V56" s="4">
        <v>0</v>
      </c>
      <c r="W56" s="4">
        <v>0</v>
      </c>
      <c r="X56" s="4" t="s">
        <v>268</v>
      </c>
      <c r="Y56" s="4" t="s">
        <v>66</v>
      </c>
    </row>
    <row r="57" s="4" customFormat="1" spans="1:25">
      <c r="A57" s="4" t="s">
        <v>269</v>
      </c>
      <c r="B57" s="4" t="s">
        <v>26</v>
      </c>
      <c r="C57" s="4" t="s">
        <v>27</v>
      </c>
      <c r="D57" s="4" t="s">
        <v>160</v>
      </c>
      <c r="E57" s="4" t="s">
        <v>270</v>
      </c>
      <c r="F57" s="6">
        <v>44948</v>
      </c>
      <c r="G57" s="6">
        <v>44953</v>
      </c>
      <c r="H57" s="4">
        <v>1</v>
      </c>
      <c r="I57" s="4">
        <v>5</v>
      </c>
      <c r="J57" s="4">
        <v>5</v>
      </c>
      <c r="K57" s="4" t="s">
        <v>30</v>
      </c>
      <c r="L57" s="4">
        <v>9000</v>
      </c>
      <c r="M57" s="4">
        <v>9000</v>
      </c>
      <c r="N57" s="4" t="s">
        <v>271</v>
      </c>
      <c r="O57" s="4" t="s">
        <v>32</v>
      </c>
      <c r="P57" s="4" t="s">
        <v>33</v>
      </c>
      <c r="Q57" s="4">
        <v>0</v>
      </c>
      <c r="R57" s="7">
        <v>44932</v>
      </c>
      <c r="S57" s="6">
        <v>44956</v>
      </c>
      <c r="T57" s="4" t="s">
        <v>34</v>
      </c>
      <c r="U57" s="4">
        <v>9000</v>
      </c>
      <c r="V57" s="4">
        <v>0</v>
      </c>
      <c r="W57" s="4">
        <v>0</v>
      </c>
      <c r="X57" s="4" t="s">
        <v>272</v>
      </c>
      <c r="Y57" s="4" t="s">
        <v>273</v>
      </c>
    </row>
    <row r="58" s="4" customFormat="1" spans="1:25">
      <c r="A58" s="4" t="s">
        <v>265</v>
      </c>
      <c r="B58" s="4" t="s">
        <v>26</v>
      </c>
      <c r="C58" s="4" t="s">
        <v>54</v>
      </c>
      <c r="D58" s="4" t="s">
        <v>120</v>
      </c>
      <c r="E58" s="4" t="s">
        <v>266</v>
      </c>
      <c r="F58" s="6">
        <v>44949</v>
      </c>
      <c r="G58" s="6">
        <v>44953</v>
      </c>
      <c r="H58" s="4">
        <v>2</v>
      </c>
      <c r="I58" s="4">
        <v>4</v>
      </c>
      <c r="J58" s="4">
        <v>8</v>
      </c>
      <c r="K58" s="4" t="s">
        <v>30</v>
      </c>
      <c r="L58" s="4">
        <v>-43248</v>
      </c>
      <c r="M58" s="4">
        <v>-43248</v>
      </c>
      <c r="N58" s="4" t="s">
        <v>267</v>
      </c>
      <c r="O58" s="4" t="s">
        <v>32</v>
      </c>
      <c r="P58" s="4" t="s">
        <v>33</v>
      </c>
      <c r="Q58" s="4">
        <v>0</v>
      </c>
      <c r="R58" s="7">
        <v>44931</v>
      </c>
      <c r="S58" s="6">
        <v>44956</v>
      </c>
      <c r="T58" s="4" t="s">
        <v>34</v>
      </c>
      <c r="U58" s="4">
        <v>-43248</v>
      </c>
      <c r="V58" s="4">
        <v>0</v>
      </c>
      <c r="W58" s="4">
        <v>0</v>
      </c>
      <c r="X58" s="4" t="s">
        <v>268</v>
      </c>
      <c r="Y58" s="4" t="s">
        <v>66</v>
      </c>
    </row>
    <row r="59" s="4" customFormat="1" spans="1:25">
      <c r="A59" s="4" t="s">
        <v>274</v>
      </c>
      <c r="B59" s="4" t="s">
        <v>26</v>
      </c>
      <c r="C59" s="4" t="s">
        <v>27</v>
      </c>
      <c r="D59" s="4" t="s">
        <v>275</v>
      </c>
      <c r="E59" s="4" t="s">
        <v>276</v>
      </c>
      <c r="F59" s="6">
        <v>44945</v>
      </c>
      <c r="G59" s="6">
        <v>44953</v>
      </c>
      <c r="H59" s="4">
        <v>1</v>
      </c>
      <c r="I59" s="4">
        <v>8</v>
      </c>
      <c r="J59" s="4">
        <v>8</v>
      </c>
      <c r="K59" s="4" t="s">
        <v>30</v>
      </c>
      <c r="L59" s="4">
        <v>12536</v>
      </c>
      <c r="M59" s="4">
        <v>12536</v>
      </c>
      <c r="N59" s="4" t="s">
        <v>277</v>
      </c>
      <c r="O59" s="4" t="s">
        <v>32</v>
      </c>
      <c r="P59" s="4" t="s">
        <v>33</v>
      </c>
      <c r="Q59" s="4">
        <v>0</v>
      </c>
      <c r="R59" s="7">
        <v>44933</v>
      </c>
      <c r="S59" s="6">
        <v>44956</v>
      </c>
      <c r="T59" s="4" t="s">
        <v>34</v>
      </c>
      <c r="U59" s="4">
        <v>12536</v>
      </c>
      <c r="V59" s="4">
        <v>0</v>
      </c>
      <c r="W59" s="4">
        <v>0</v>
      </c>
      <c r="X59" s="4" t="s">
        <v>278</v>
      </c>
      <c r="Y59" s="4" t="s">
        <v>66</v>
      </c>
    </row>
    <row r="60" s="4" customFormat="1" spans="1:25">
      <c r="A60" s="4" t="s">
        <v>274</v>
      </c>
      <c r="B60" s="4" t="s">
        <v>26</v>
      </c>
      <c r="C60" s="4" t="s">
        <v>54</v>
      </c>
      <c r="D60" s="4" t="s">
        <v>275</v>
      </c>
      <c r="E60" s="4" t="s">
        <v>276</v>
      </c>
      <c r="F60" s="6">
        <v>44945</v>
      </c>
      <c r="G60" s="6">
        <v>44953</v>
      </c>
      <c r="H60" s="4">
        <v>1</v>
      </c>
      <c r="I60" s="4">
        <v>8</v>
      </c>
      <c r="J60" s="4">
        <v>8</v>
      </c>
      <c r="K60" s="4" t="s">
        <v>30</v>
      </c>
      <c r="L60" s="4">
        <v>-12536</v>
      </c>
      <c r="M60" s="4">
        <v>-12536</v>
      </c>
      <c r="N60" s="4" t="s">
        <v>277</v>
      </c>
      <c r="O60" s="4" t="s">
        <v>32</v>
      </c>
      <c r="P60" s="4" t="s">
        <v>33</v>
      </c>
      <c r="Q60" s="4">
        <v>0</v>
      </c>
      <c r="R60" s="7">
        <v>44933</v>
      </c>
      <c r="S60" s="6">
        <v>44956</v>
      </c>
      <c r="T60" s="4" t="s">
        <v>34</v>
      </c>
      <c r="U60" s="4">
        <v>-12536</v>
      </c>
      <c r="V60" s="4">
        <v>0</v>
      </c>
      <c r="W60" s="4">
        <v>0</v>
      </c>
      <c r="X60" s="4" t="s">
        <v>278</v>
      </c>
      <c r="Y60" s="4" t="s">
        <v>66</v>
      </c>
    </row>
    <row r="61" s="4" customFormat="1" spans="1:25">
      <c r="A61" s="4" t="s">
        <v>279</v>
      </c>
      <c r="B61" s="4" t="s">
        <v>26</v>
      </c>
      <c r="C61" s="4" t="s">
        <v>27</v>
      </c>
      <c r="D61" s="4" t="s">
        <v>280</v>
      </c>
      <c r="E61" s="4" t="s">
        <v>281</v>
      </c>
      <c r="F61" s="6">
        <v>44951</v>
      </c>
      <c r="G61" s="6">
        <v>44953</v>
      </c>
      <c r="H61" s="4">
        <v>1</v>
      </c>
      <c r="I61" s="4">
        <v>2</v>
      </c>
      <c r="J61" s="4">
        <v>2</v>
      </c>
      <c r="K61" s="4" t="s">
        <v>30</v>
      </c>
      <c r="L61" s="4">
        <v>1588</v>
      </c>
      <c r="M61" s="4">
        <v>1588</v>
      </c>
      <c r="N61" s="4" t="s">
        <v>282</v>
      </c>
      <c r="O61" s="4" t="s">
        <v>32</v>
      </c>
      <c r="P61" s="4" t="s">
        <v>33</v>
      </c>
      <c r="Q61" s="4">
        <v>0</v>
      </c>
      <c r="R61" s="7">
        <v>44933</v>
      </c>
      <c r="S61" s="6">
        <v>44956</v>
      </c>
      <c r="T61" s="4" t="s">
        <v>34</v>
      </c>
      <c r="U61" s="4">
        <v>1588</v>
      </c>
      <c r="V61" s="4">
        <v>0</v>
      </c>
      <c r="W61" s="4">
        <v>0</v>
      </c>
      <c r="X61" s="4" t="s">
        <v>283</v>
      </c>
      <c r="Y61" s="4" t="s">
        <v>284</v>
      </c>
    </row>
    <row r="62" s="4" customFormat="1" spans="1:25">
      <c r="A62" s="4" t="s">
        <v>285</v>
      </c>
      <c r="B62" s="4" t="s">
        <v>26</v>
      </c>
      <c r="C62" s="4" t="s">
        <v>27</v>
      </c>
      <c r="D62" s="4" t="s">
        <v>286</v>
      </c>
      <c r="E62" s="4" t="s">
        <v>287</v>
      </c>
      <c r="F62" s="6">
        <v>44950</v>
      </c>
      <c r="G62" s="6">
        <v>44953</v>
      </c>
      <c r="H62" s="4">
        <v>2</v>
      </c>
      <c r="I62" s="4">
        <v>3</v>
      </c>
      <c r="J62" s="4">
        <v>6</v>
      </c>
      <c r="K62" s="4" t="s">
        <v>30</v>
      </c>
      <c r="L62" s="4">
        <v>3120</v>
      </c>
      <c r="M62" s="4">
        <v>3120</v>
      </c>
      <c r="N62" s="4" t="s">
        <v>288</v>
      </c>
      <c r="O62" s="4" t="s">
        <v>32</v>
      </c>
      <c r="P62" s="4" t="s">
        <v>33</v>
      </c>
      <c r="Q62" s="4">
        <v>0</v>
      </c>
      <c r="R62" s="7">
        <v>44934</v>
      </c>
      <c r="S62" s="6">
        <v>44956</v>
      </c>
      <c r="T62" s="4" t="s">
        <v>34</v>
      </c>
      <c r="U62" s="4">
        <v>3120</v>
      </c>
      <c r="V62" s="4">
        <v>0</v>
      </c>
      <c r="W62" s="4">
        <v>0</v>
      </c>
      <c r="X62" s="4" t="s">
        <v>289</v>
      </c>
      <c r="Y62" s="4" t="s">
        <v>290</v>
      </c>
    </row>
    <row r="63" s="4" customFormat="1" spans="1:25">
      <c r="A63" s="4" t="s">
        <v>291</v>
      </c>
      <c r="B63" s="4" t="s">
        <v>26</v>
      </c>
      <c r="C63" s="4" t="s">
        <v>27</v>
      </c>
      <c r="D63" s="4" t="s">
        <v>292</v>
      </c>
      <c r="E63" s="4" t="s">
        <v>293</v>
      </c>
      <c r="F63" s="6">
        <v>44949</v>
      </c>
      <c r="G63" s="6">
        <v>44953</v>
      </c>
      <c r="H63" s="4">
        <v>1</v>
      </c>
      <c r="I63" s="4">
        <v>4</v>
      </c>
      <c r="J63" s="4">
        <v>4</v>
      </c>
      <c r="K63" s="4" t="s">
        <v>30</v>
      </c>
      <c r="L63" s="4">
        <v>12000</v>
      </c>
      <c r="M63" s="4">
        <v>12000</v>
      </c>
      <c r="N63" s="4" t="s">
        <v>294</v>
      </c>
      <c r="O63" s="4" t="s">
        <v>32</v>
      </c>
      <c r="P63" s="4" t="s">
        <v>33</v>
      </c>
      <c r="Q63" s="4">
        <v>0</v>
      </c>
      <c r="R63" s="7">
        <v>44936</v>
      </c>
      <c r="S63" s="6">
        <v>44956</v>
      </c>
      <c r="T63" s="4" t="s">
        <v>34</v>
      </c>
      <c r="U63" s="4">
        <v>12000</v>
      </c>
      <c r="V63" s="4">
        <v>0</v>
      </c>
      <c r="W63" s="4">
        <v>0</v>
      </c>
      <c r="X63" s="4" t="s">
        <v>295</v>
      </c>
      <c r="Y63" s="4" t="s">
        <v>296</v>
      </c>
    </row>
    <row r="64" s="4" customFormat="1" spans="1:25">
      <c r="A64" s="4" t="s">
        <v>297</v>
      </c>
      <c r="B64" s="4" t="s">
        <v>26</v>
      </c>
      <c r="C64" s="4" t="s">
        <v>27</v>
      </c>
      <c r="D64" s="4" t="s">
        <v>298</v>
      </c>
      <c r="E64" s="4" t="s">
        <v>299</v>
      </c>
      <c r="F64" s="6">
        <v>44951</v>
      </c>
      <c r="G64" s="6">
        <v>44953</v>
      </c>
      <c r="H64" s="4">
        <v>1</v>
      </c>
      <c r="I64" s="4">
        <v>2</v>
      </c>
      <c r="J64" s="4">
        <v>2</v>
      </c>
      <c r="K64" s="4" t="s">
        <v>30</v>
      </c>
      <c r="L64" s="4">
        <v>6014</v>
      </c>
      <c r="M64" s="4">
        <v>6014</v>
      </c>
      <c r="N64" s="4" t="s">
        <v>300</v>
      </c>
      <c r="O64" s="4" t="s">
        <v>32</v>
      </c>
      <c r="P64" s="4" t="s">
        <v>33</v>
      </c>
      <c r="Q64" s="4">
        <v>0</v>
      </c>
      <c r="R64" s="7">
        <v>44936</v>
      </c>
      <c r="S64" s="6">
        <v>44956</v>
      </c>
      <c r="T64" s="4" t="s">
        <v>34</v>
      </c>
      <c r="U64" s="4">
        <v>6014</v>
      </c>
      <c r="V64" s="4">
        <v>0</v>
      </c>
      <c r="W64" s="4">
        <v>0</v>
      </c>
      <c r="X64" s="4" t="s">
        <v>301</v>
      </c>
      <c r="Y64" s="4" t="s">
        <v>302</v>
      </c>
    </row>
    <row r="65" s="4" customFormat="1" spans="1:25">
      <c r="A65" s="4" t="s">
        <v>303</v>
      </c>
      <c r="B65" s="4" t="s">
        <v>26</v>
      </c>
      <c r="C65" s="4" t="s">
        <v>27</v>
      </c>
      <c r="D65" s="4" t="s">
        <v>304</v>
      </c>
      <c r="E65" s="4" t="s">
        <v>305</v>
      </c>
      <c r="F65" s="6">
        <v>44951</v>
      </c>
      <c r="G65" s="6">
        <v>44953</v>
      </c>
      <c r="H65" s="4">
        <v>1</v>
      </c>
      <c r="I65" s="4">
        <v>2</v>
      </c>
      <c r="J65" s="4">
        <v>2</v>
      </c>
      <c r="K65" s="4" t="s">
        <v>30</v>
      </c>
      <c r="L65" s="4">
        <v>2602</v>
      </c>
      <c r="M65" s="4">
        <v>2602</v>
      </c>
      <c r="N65" s="4" t="s">
        <v>306</v>
      </c>
      <c r="O65" s="4" t="s">
        <v>32</v>
      </c>
      <c r="P65" s="4" t="s">
        <v>33</v>
      </c>
      <c r="Q65" s="4">
        <v>0</v>
      </c>
      <c r="R65" s="7">
        <v>44936</v>
      </c>
      <c r="S65" s="6">
        <v>44956</v>
      </c>
      <c r="T65" s="4" t="s">
        <v>34</v>
      </c>
      <c r="U65" s="4">
        <v>2602</v>
      </c>
      <c r="V65" s="4">
        <v>0</v>
      </c>
      <c r="W65" s="4">
        <v>0</v>
      </c>
      <c r="X65" s="4" t="s">
        <v>307</v>
      </c>
      <c r="Y65" s="4" t="s">
        <v>66</v>
      </c>
    </row>
    <row r="66" s="4" customFormat="1" spans="1:25">
      <c r="A66" s="4" t="s">
        <v>303</v>
      </c>
      <c r="B66" s="4" t="s">
        <v>26</v>
      </c>
      <c r="C66" s="4" t="s">
        <v>54</v>
      </c>
      <c r="D66" s="4" t="s">
        <v>304</v>
      </c>
      <c r="E66" s="4" t="s">
        <v>305</v>
      </c>
      <c r="F66" s="6">
        <v>44951</v>
      </c>
      <c r="G66" s="6">
        <v>44953</v>
      </c>
      <c r="H66" s="4">
        <v>1</v>
      </c>
      <c r="I66" s="4">
        <v>2</v>
      </c>
      <c r="J66" s="4">
        <v>2</v>
      </c>
      <c r="K66" s="4" t="s">
        <v>30</v>
      </c>
      <c r="L66" s="4">
        <v>-2602</v>
      </c>
      <c r="M66" s="4">
        <v>-2602</v>
      </c>
      <c r="N66" s="4" t="s">
        <v>306</v>
      </c>
      <c r="O66" s="4" t="s">
        <v>32</v>
      </c>
      <c r="P66" s="4" t="s">
        <v>33</v>
      </c>
      <c r="Q66" s="4">
        <v>0</v>
      </c>
      <c r="R66" s="7">
        <v>44936</v>
      </c>
      <c r="S66" s="6">
        <v>44956</v>
      </c>
      <c r="T66" s="4" t="s">
        <v>34</v>
      </c>
      <c r="U66" s="4">
        <v>-2602</v>
      </c>
      <c r="V66" s="4">
        <v>0</v>
      </c>
      <c r="W66" s="4">
        <v>0</v>
      </c>
      <c r="X66" s="4" t="s">
        <v>307</v>
      </c>
      <c r="Y66" s="4" t="s">
        <v>66</v>
      </c>
    </row>
    <row r="67" s="4" customFormat="1" spans="1:25">
      <c r="A67" s="4" t="s">
        <v>308</v>
      </c>
      <c r="B67" s="4" t="s">
        <v>26</v>
      </c>
      <c r="C67" s="4" t="s">
        <v>27</v>
      </c>
      <c r="D67" s="4" t="s">
        <v>309</v>
      </c>
      <c r="E67" s="4" t="s">
        <v>310</v>
      </c>
      <c r="F67" s="6">
        <v>44949</v>
      </c>
      <c r="G67" s="6">
        <v>44953</v>
      </c>
      <c r="H67" s="4">
        <v>1</v>
      </c>
      <c r="I67" s="4">
        <v>4</v>
      </c>
      <c r="J67" s="4">
        <v>4</v>
      </c>
      <c r="K67" s="4" t="s">
        <v>30</v>
      </c>
      <c r="L67" s="4">
        <v>1039.92</v>
      </c>
      <c r="M67" s="4">
        <v>1039.92</v>
      </c>
      <c r="N67" s="4" t="s">
        <v>311</v>
      </c>
      <c r="O67" s="4" t="s">
        <v>32</v>
      </c>
      <c r="P67" s="4" t="s">
        <v>33</v>
      </c>
      <c r="Q67" s="4">
        <v>0</v>
      </c>
      <c r="R67" s="7">
        <v>44936</v>
      </c>
      <c r="S67" s="6">
        <v>44956</v>
      </c>
      <c r="T67" s="4" t="s">
        <v>34</v>
      </c>
      <c r="U67" s="4">
        <v>1039.92</v>
      </c>
      <c r="V67" s="4">
        <v>0</v>
      </c>
      <c r="W67" s="4">
        <v>0</v>
      </c>
      <c r="X67" s="4" t="s">
        <v>312</v>
      </c>
      <c r="Y67" s="4" t="s">
        <v>66</v>
      </c>
    </row>
    <row r="68" s="4" customFormat="1" spans="1:25">
      <c r="A68" s="4" t="s">
        <v>313</v>
      </c>
      <c r="B68" s="4" t="s">
        <v>26</v>
      </c>
      <c r="C68" s="4" t="s">
        <v>27</v>
      </c>
      <c r="D68" s="4" t="s">
        <v>314</v>
      </c>
      <c r="E68" s="4" t="s">
        <v>315</v>
      </c>
      <c r="F68" s="6">
        <v>44949</v>
      </c>
      <c r="G68" s="6">
        <v>44953</v>
      </c>
      <c r="H68" s="4">
        <v>1</v>
      </c>
      <c r="I68" s="4">
        <v>4</v>
      </c>
      <c r="J68" s="4">
        <v>4</v>
      </c>
      <c r="K68" s="4" t="s">
        <v>30</v>
      </c>
      <c r="L68" s="4">
        <v>6480</v>
      </c>
      <c r="M68" s="4">
        <v>6480</v>
      </c>
      <c r="N68" s="4" t="s">
        <v>316</v>
      </c>
      <c r="O68" s="4" t="s">
        <v>32</v>
      </c>
      <c r="P68" s="4" t="s">
        <v>33</v>
      </c>
      <c r="Q68" s="4">
        <v>0</v>
      </c>
      <c r="R68" s="7">
        <v>44937</v>
      </c>
      <c r="S68" s="6">
        <v>44956</v>
      </c>
      <c r="T68" s="4" t="s">
        <v>34</v>
      </c>
      <c r="U68" s="4">
        <v>6480</v>
      </c>
      <c r="V68" s="4">
        <v>0</v>
      </c>
      <c r="W68" s="4">
        <v>0</v>
      </c>
      <c r="X68" s="4" t="s">
        <v>317</v>
      </c>
      <c r="Y68" s="4" t="s">
        <v>318</v>
      </c>
    </row>
    <row r="69" s="4" customFormat="1" spans="1:25">
      <c r="A69" s="4" t="s">
        <v>319</v>
      </c>
      <c r="B69" s="4" t="s">
        <v>26</v>
      </c>
      <c r="C69" s="4" t="s">
        <v>27</v>
      </c>
      <c r="D69" s="4" t="s">
        <v>314</v>
      </c>
      <c r="E69" s="4" t="s">
        <v>315</v>
      </c>
      <c r="F69" s="6">
        <v>44949</v>
      </c>
      <c r="G69" s="6">
        <v>44953</v>
      </c>
      <c r="H69" s="4">
        <v>1</v>
      </c>
      <c r="I69" s="4">
        <v>4</v>
      </c>
      <c r="J69" s="4">
        <v>4</v>
      </c>
      <c r="K69" s="4" t="s">
        <v>30</v>
      </c>
      <c r="L69" s="4">
        <v>6480</v>
      </c>
      <c r="M69" s="4">
        <v>6480</v>
      </c>
      <c r="N69" s="4" t="s">
        <v>320</v>
      </c>
      <c r="O69" s="4" t="s">
        <v>32</v>
      </c>
      <c r="P69" s="4" t="s">
        <v>33</v>
      </c>
      <c r="Q69" s="4">
        <v>0</v>
      </c>
      <c r="R69" s="7">
        <v>44937</v>
      </c>
      <c r="S69" s="6">
        <v>44956</v>
      </c>
      <c r="T69" s="4" t="s">
        <v>34</v>
      </c>
      <c r="U69" s="4">
        <v>6480</v>
      </c>
      <c r="V69" s="4">
        <v>0</v>
      </c>
      <c r="W69" s="4">
        <v>0</v>
      </c>
      <c r="X69" s="4" t="s">
        <v>321</v>
      </c>
      <c r="Y69" s="4" t="s">
        <v>322</v>
      </c>
    </row>
    <row r="70" s="4" customFormat="1" spans="1:25">
      <c r="A70" s="4" t="s">
        <v>323</v>
      </c>
      <c r="B70" s="4" t="s">
        <v>26</v>
      </c>
      <c r="C70" s="4" t="s">
        <v>27</v>
      </c>
      <c r="D70" s="4" t="s">
        <v>314</v>
      </c>
      <c r="E70" s="4" t="s">
        <v>315</v>
      </c>
      <c r="F70" s="6">
        <v>44949</v>
      </c>
      <c r="G70" s="6">
        <v>44953</v>
      </c>
      <c r="H70" s="4">
        <v>1</v>
      </c>
      <c r="I70" s="4">
        <v>4</v>
      </c>
      <c r="J70" s="4">
        <v>4</v>
      </c>
      <c r="K70" s="4" t="s">
        <v>30</v>
      </c>
      <c r="L70" s="4">
        <v>6480</v>
      </c>
      <c r="M70" s="4">
        <v>6480</v>
      </c>
      <c r="N70" s="4" t="s">
        <v>324</v>
      </c>
      <c r="O70" s="4" t="s">
        <v>32</v>
      </c>
      <c r="P70" s="4" t="s">
        <v>33</v>
      </c>
      <c r="Q70" s="4">
        <v>0</v>
      </c>
      <c r="R70" s="7">
        <v>44937</v>
      </c>
      <c r="S70" s="6">
        <v>44956</v>
      </c>
      <c r="T70" s="4" t="s">
        <v>34</v>
      </c>
      <c r="U70" s="4">
        <v>6480</v>
      </c>
      <c r="V70" s="4">
        <v>0</v>
      </c>
      <c r="W70" s="4">
        <v>0</v>
      </c>
      <c r="X70" s="4" t="s">
        <v>325</v>
      </c>
      <c r="Y70" s="4" t="s">
        <v>326</v>
      </c>
    </row>
    <row r="71" s="4" customFormat="1" spans="1:25">
      <c r="A71" s="4" t="s">
        <v>327</v>
      </c>
      <c r="B71" s="4" t="s">
        <v>26</v>
      </c>
      <c r="C71" s="4" t="s">
        <v>27</v>
      </c>
      <c r="D71" s="4" t="s">
        <v>328</v>
      </c>
      <c r="E71" s="4" t="s">
        <v>329</v>
      </c>
      <c r="F71" s="6">
        <v>44951</v>
      </c>
      <c r="G71" s="6">
        <v>44953</v>
      </c>
      <c r="H71" s="4">
        <v>1</v>
      </c>
      <c r="I71" s="4">
        <v>2</v>
      </c>
      <c r="J71" s="4">
        <v>2</v>
      </c>
      <c r="K71" s="4" t="s">
        <v>30</v>
      </c>
      <c r="L71" s="4">
        <v>2670</v>
      </c>
      <c r="M71" s="4">
        <v>2670</v>
      </c>
      <c r="N71" s="4" t="s">
        <v>330</v>
      </c>
      <c r="O71" s="4" t="s">
        <v>32</v>
      </c>
      <c r="P71" s="4" t="s">
        <v>33</v>
      </c>
      <c r="Q71" s="4">
        <v>0</v>
      </c>
      <c r="R71" s="7">
        <v>44937</v>
      </c>
      <c r="S71" s="6">
        <v>44956</v>
      </c>
      <c r="T71" s="4" t="s">
        <v>34</v>
      </c>
      <c r="U71" s="4">
        <v>2670</v>
      </c>
      <c r="V71" s="4">
        <v>0</v>
      </c>
      <c r="W71" s="4">
        <v>0</v>
      </c>
      <c r="X71" s="4" t="s">
        <v>331</v>
      </c>
      <c r="Y71" s="4" t="s">
        <v>332</v>
      </c>
    </row>
    <row r="72" s="4" customFormat="1" spans="1:25">
      <c r="A72" s="4" t="s">
        <v>333</v>
      </c>
      <c r="B72" s="4" t="s">
        <v>26</v>
      </c>
      <c r="C72" s="4" t="s">
        <v>27</v>
      </c>
      <c r="D72" s="4" t="s">
        <v>334</v>
      </c>
      <c r="E72" s="4" t="s">
        <v>335</v>
      </c>
      <c r="F72" s="6">
        <v>44951</v>
      </c>
      <c r="G72" s="6">
        <v>44953</v>
      </c>
      <c r="H72" s="4">
        <v>1</v>
      </c>
      <c r="I72" s="4">
        <v>2</v>
      </c>
      <c r="J72" s="4">
        <v>2</v>
      </c>
      <c r="K72" s="4" t="s">
        <v>30</v>
      </c>
      <c r="L72" s="4">
        <v>2917</v>
      </c>
      <c r="M72" s="4">
        <v>2917</v>
      </c>
      <c r="N72" s="4" t="s">
        <v>336</v>
      </c>
      <c r="O72" s="4" t="s">
        <v>32</v>
      </c>
      <c r="P72" s="4" t="s">
        <v>33</v>
      </c>
      <c r="Q72" s="4">
        <v>0</v>
      </c>
      <c r="R72" s="7">
        <v>44937</v>
      </c>
      <c r="S72" s="6">
        <v>44956</v>
      </c>
      <c r="T72" s="4" t="s">
        <v>34</v>
      </c>
      <c r="U72" s="4">
        <v>2917</v>
      </c>
      <c r="V72" s="4">
        <v>0</v>
      </c>
      <c r="W72" s="4">
        <v>0</v>
      </c>
      <c r="X72" s="4" t="s">
        <v>337</v>
      </c>
      <c r="Y72" s="4" t="s">
        <v>338</v>
      </c>
    </row>
    <row r="73" s="4" customFormat="1" spans="1:25">
      <c r="A73" s="4" t="s">
        <v>339</v>
      </c>
      <c r="B73" s="4" t="s">
        <v>26</v>
      </c>
      <c r="C73" s="4" t="s">
        <v>27</v>
      </c>
      <c r="D73" s="4" t="s">
        <v>280</v>
      </c>
      <c r="E73" s="4" t="s">
        <v>281</v>
      </c>
      <c r="F73" s="6">
        <v>44949</v>
      </c>
      <c r="G73" s="6">
        <v>44953</v>
      </c>
      <c r="H73" s="4">
        <v>1</v>
      </c>
      <c r="I73" s="4">
        <v>4</v>
      </c>
      <c r="J73" s="4">
        <v>4</v>
      </c>
      <c r="K73" s="4" t="s">
        <v>30</v>
      </c>
      <c r="L73" s="4">
        <v>3176</v>
      </c>
      <c r="M73" s="4">
        <v>3176</v>
      </c>
      <c r="N73" s="4" t="s">
        <v>340</v>
      </c>
      <c r="O73" s="4" t="s">
        <v>32</v>
      </c>
      <c r="P73" s="4" t="s">
        <v>33</v>
      </c>
      <c r="Q73" s="4">
        <v>0</v>
      </c>
      <c r="R73" s="7">
        <v>44937</v>
      </c>
      <c r="S73" s="6">
        <v>44956</v>
      </c>
      <c r="T73" s="4" t="s">
        <v>34</v>
      </c>
      <c r="U73" s="4">
        <v>3176</v>
      </c>
      <c r="V73" s="4">
        <v>0</v>
      </c>
      <c r="W73" s="4">
        <v>0</v>
      </c>
      <c r="X73" s="4" t="s">
        <v>341</v>
      </c>
      <c r="Y73" s="4" t="s">
        <v>342</v>
      </c>
    </row>
    <row r="74" s="4" customFormat="1" spans="1:25">
      <c r="A74" s="4" t="s">
        <v>343</v>
      </c>
      <c r="B74" s="4" t="s">
        <v>26</v>
      </c>
      <c r="C74" s="4" t="s">
        <v>27</v>
      </c>
      <c r="D74" s="4" t="s">
        <v>344</v>
      </c>
      <c r="E74" s="4" t="s">
        <v>345</v>
      </c>
      <c r="F74" s="6">
        <v>44948</v>
      </c>
      <c r="G74" s="6">
        <v>44953</v>
      </c>
      <c r="H74" s="4">
        <v>1</v>
      </c>
      <c r="I74" s="4">
        <v>5</v>
      </c>
      <c r="J74" s="4">
        <v>5</v>
      </c>
      <c r="K74" s="4" t="s">
        <v>30</v>
      </c>
      <c r="L74" s="4">
        <v>7300</v>
      </c>
      <c r="M74" s="4">
        <v>7300</v>
      </c>
      <c r="N74" s="4" t="s">
        <v>346</v>
      </c>
      <c r="O74" s="4" t="s">
        <v>32</v>
      </c>
      <c r="P74" s="4" t="s">
        <v>33</v>
      </c>
      <c r="Q74" s="4">
        <v>0</v>
      </c>
      <c r="R74" s="7">
        <v>44937</v>
      </c>
      <c r="S74" s="6">
        <v>44956</v>
      </c>
      <c r="T74" s="4" t="s">
        <v>34</v>
      </c>
      <c r="U74" s="4">
        <v>7300</v>
      </c>
      <c r="V74" s="4">
        <v>0</v>
      </c>
      <c r="W74" s="4">
        <v>0</v>
      </c>
      <c r="X74" s="4" t="s">
        <v>347</v>
      </c>
      <c r="Y74" s="4" t="s">
        <v>348</v>
      </c>
    </row>
    <row r="75" s="4" customFormat="1" spans="1:26">
      <c r="A75" s="4" t="s">
        <v>349</v>
      </c>
      <c r="B75" s="4" t="s">
        <v>26</v>
      </c>
      <c r="C75" s="4" t="s">
        <v>27</v>
      </c>
      <c r="D75" s="4" t="s">
        <v>350</v>
      </c>
      <c r="E75" s="4" t="s">
        <v>351</v>
      </c>
      <c r="F75" s="6">
        <v>44951</v>
      </c>
      <c r="G75" s="6">
        <v>44953</v>
      </c>
      <c r="H75" s="4">
        <v>1</v>
      </c>
      <c r="I75" s="4">
        <v>2</v>
      </c>
      <c r="J75" s="4">
        <v>2</v>
      </c>
      <c r="K75" s="4" t="s">
        <v>30</v>
      </c>
      <c r="L75" s="4">
        <v>9100</v>
      </c>
      <c r="M75" s="4">
        <v>9100</v>
      </c>
      <c r="N75" s="4" t="s">
        <v>352</v>
      </c>
      <c r="O75" s="4" t="s">
        <v>32</v>
      </c>
      <c r="P75" s="4" t="s">
        <v>33</v>
      </c>
      <c r="Q75" s="4">
        <v>0</v>
      </c>
      <c r="R75" s="7">
        <v>44938</v>
      </c>
      <c r="S75" s="6">
        <v>44956</v>
      </c>
      <c r="T75" s="4" t="s">
        <v>34</v>
      </c>
      <c r="U75" s="4">
        <v>9100</v>
      </c>
      <c r="V75" s="4">
        <v>0</v>
      </c>
      <c r="W75" s="4">
        <v>0</v>
      </c>
      <c r="X75" s="4" t="s">
        <v>353</v>
      </c>
      <c r="Y75" s="4">
        <v>96603544</v>
      </c>
      <c r="Z75" s="4" t="s">
        <v>354</v>
      </c>
    </row>
    <row r="76" s="4" customFormat="1" spans="1:25">
      <c r="A76" s="4" t="s">
        <v>355</v>
      </c>
      <c r="B76" s="4" t="s">
        <v>26</v>
      </c>
      <c r="C76" s="4" t="s">
        <v>27</v>
      </c>
      <c r="D76" s="4" t="s">
        <v>202</v>
      </c>
      <c r="E76" s="4" t="s">
        <v>356</v>
      </c>
      <c r="F76" s="6">
        <v>44952</v>
      </c>
      <c r="G76" s="6">
        <v>44953</v>
      </c>
      <c r="H76" s="4">
        <v>1</v>
      </c>
      <c r="I76" s="4">
        <v>1</v>
      </c>
      <c r="J76" s="4">
        <v>1</v>
      </c>
      <c r="K76" s="4" t="s">
        <v>30</v>
      </c>
      <c r="L76" s="4">
        <v>417</v>
      </c>
      <c r="M76" s="4">
        <v>417</v>
      </c>
      <c r="N76" s="4" t="s">
        <v>357</v>
      </c>
      <c r="O76" s="4" t="s">
        <v>32</v>
      </c>
      <c r="P76" s="4" t="s">
        <v>33</v>
      </c>
      <c r="Q76" s="4">
        <v>0</v>
      </c>
      <c r="R76" s="7">
        <v>44938</v>
      </c>
      <c r="S76" s="6">
        <v>44956</v>
      </c>
      <c r="T76" s="4" t="s">
        <v>34</v>
      </c>
      <c r="U76" s="4">
        <v>417</v>
      </c>
      <c r="V76" s="4">
        <v>0</v>
      </c>
      <c r="W76" s="4">
        <v>0</v>
      </c>
      <c r="X76" s="4" t="s">
        <v>358</v>
      </c>
      <c r="Y76" s="4" t="s">
        <v>359</v>
      </c>
    </row>
    <row r="77" s="4" customFormat="1" spans="1:25">
      <c r="A77" s="4" t="s">
        <v>360</v>
      </c>
      <c r="B77" s="4" t="s">
        <v>26</v>
      </c>
      <c r="C77" s="4" t="s">
        <v>27</v>
      </c>
      <c r="D77" s="4" t="s">
        <v>361</v>
      </c>
      <c r="E77" s="4" t="s">
        <v>356</v>
      </c>
      <c r="F77" s="6">
        <v>44949</v>
      </c>
      <c r="G77" s="6">
        <v>44953</v>
      </c>
      <c r="H77" s="4">
        <v>1</v>
      </c>
      <c r="I77" s="4">
        <v>4</v>
      </c>
      <c r="J77" s="4">
        <v>4</v>
      </c>
      <c r="K77" s="4" t="s">
        <v>30</v>
      </c>
      <c r="L77" s="4">
        <v>1408</v>
      </c>
      <c r="M77" s="4">
        <v>1408</v>
      </c>
      <c r="N77" s="4" t="s">
        <v>362</v>
      </c>
      <c r="O77" s="4" t="s">
        <v>32</v>
      </c>
      <c r="P77" s="4" t="s">
        <v>33</v>
      </c>
      <c r="Q77" s="4">
        <v>0</v>
      </c>
      <c r="R77" s="7">
        <v>44938</v>
      </c>
      <c r="S77" s="6">
        <v>44956</v>
      </c>
      <c r="T77" s="4" t="s">
        <v>34</v>
      </c>
      <c r="U77" s="4">
        <v>1408</v>
      </c>
      <c r="V77" s="4">
        <v>0</v>
      </c>
      <c r="W77" s="4">
        <v>0</v>
      </c>
      <c r="X77" s="4" t="s">
        <v>363</v>
      </c>
      <c r="Y77" s="4" t="s">
        <v>363</v>
      </c>
    </row>
    <row r="78" s="4" customFormat="1" spans="1:25">
      <c r="A78" s="4" t="s">
        <v>364</v>
      </c>
      <c r="B78" s="4" t="s">
        <v>26</v>
      </c>
      <c r="C78" s="4" t="s">
        <v>27</v>
      </c>
      <c r="D78" s="4" t="s">
        <v>365</v>
      </c>
      <c r="E78" s="4" t="s">
        <v>366</v>
      </c>
      <c r="F78" s="6">
        <v>44950</v>
      </c>
      <c r="G78" s="6">
        <v>44953</v>
      </c>
      <c r="H78" s="4">
        <v>1</v>
      </c>
      <c r="I78" s="4">
        <v>3</v>
      </c>
      <c r="J78" s="4">
        <v>3</v>
      </c>
      <c r="K78" s="4" t="s">
        <v>30</v>
      </c>
      <c r="L78" s="4">
        <v>2745</v>
      </c>
      <c r="M78" s="4">
        <v>2745</v>
      </c>
      <c r="N78" s="4" t="s">
        <v>367</v>
      </c>
      <c r="O78" s="4" t="s">
        <v>32</v>
      </c>
      <c r="P78" s="4" t="s">
        <v>33</v>
      </c>
      <c r="Q78" s="4">
        <v>0</v>
      </c>
      <c r="R78" s="7">
        <v>44938</v>
      </c>
      <c r="S78" s="6">
        <v>44956</v>
      </c>
      <c r="T78" s="4" t="s">
        <v>34</v>
      </c>
      <c r="U78" s="4">
        <v>2745</v>
      </c>
      <c r="V78" s="4">
        <v>0</v>
      </c>
      <c r="W78" s="4">
        <v>0</v>
      </c>
      <c r="X78" s="4" t="s">
        <v>368</v>
      </c>
      <c r="Y78" s="4" t="s">
        <v>369</v>
      </c>
    </row>
    <row r="79" s="4" customFormat="1" spans="1:25">
      <c r="A79" s="4" t="s">
        <v>370</v>
      </c>
      <c r="B79" s="4" t="s">
        <v>26</v>
      </c>
      <c r="C79" s="4" t="s">
        <v>27</v>
      </c>
      <c r="D79" s="4" t="s">
        <v>371</v>
      </c>
      <c r="E79" s="4" t="s">
        <v>372</v>
      </c>
      <c r="F79" s="6">
        <v>44950</v>
      </c>
      <c r="G79" s="6">
        <v>44953</v>
      </c>
      <c r="H79" s="4">
        <v>1</v>
      </c>
      <c r="I79" s="4">
        <v>3</v>
      </c>
      <c r="J79" s="4">
        <v>3</v>
      </c>
      <c r="K79" s="4" t="s">
        <v>30</v>
      </c>
      <c r="L79" s="4">
        <v>4020</v>
      </c>
      <c r="M79" s="4">
        <v>4020</v>
      </c>
      <c r="N79" s="4" t="s">
        <v>373</v>
      </c>
      <c r="O79" s="4" t="s">
        <v>32</v>
      </c>
      <c r="P79" s="4" t="s">
        <v>33</v>
      </c>
      <c r="Q79" s="4">
        <v>0</v>
      </c>
      <c r="R79" s="7">
        <v>44938</v>
      </c>
      <c r="S79" s="6">
        <v>44956</v>
      </c>
      <c r="T79" s="4" t="s">
        <v>34</v>
      </c>
      <c r="U79" s="4">
        <v>4020</v>
      </c>
      <c r="V79" s="4">
        <v>0</v>
      </c>
      <c r="W79" s="4">
        <v>0</v>
      </c>
      <c r="X79" s="4" t="s">
        <v>66</v>
      </c>
      <c r="Y79" s="4" t="s">
        <v>374</v>
      </c>
    </row>
    <row r="80" s="4" customFormat="1" spans="1:25">
      <c r="A80" s="4" t="s">
        <v>375</v>
      </c>
      <c r="B80" s="4" t="s">
        <v>26</v>
      </c>
      <c r="C80" s="4" t="s">
        <v>27</v>
      </c>
      <c r="D80" s="4" t="s">
        <v>328</v>
      </c>
      <c r="E80" s="4" t="s">
        <v>329</v>
      </c>
      <c r="F80" s="6">
        <v>44949</v>
      </c>
      <c r="G80" s="6">
        <v>44953</v>
      </c>
      <c r="H80" s="4">
        <v>1</v>
      </c>
      <c r="I80" s="4">
        <v>4</v>
      </c>
      <c r="J80" s="4">
        <v>4</v>
      </c>
      <c r="K80" s="4" t="s">
        <v>30</v>
      </c>
      <c r="L80" s="4">
        <v>6505</v>
      </c>
      <c r="M80" s="4">
        <v>6505</v>
      </c>
      <c r="N80" s="4" t="s">
        <v>376</v>
      </c>
      <c r="O80" s="4" t="s">
        <v>32</v>
      </c>
      <c r="P80" s="4" t="s">
        <v>33</v>
      </c>
      <c r="Q80" s="4">
        <v>0</v>
      </c>
      <c r="R80" s="7">
        <v>44938</v>
      </c>
      <c r="S80" s="6">
        <v>44956</v>
      </c>
      <c r="T80" s="4" t="s">
        <v>34</v>
      </c>
      <c r="U80" s="4">
        <v>6505</v>
      </c>
      <c r="V80" s="4">
        <v>0</v>
      </c>
      <c r="W80" s="4">
        <v>0</v>
      </c>
      <c r="X80" s="4" t="s">
        <v>377</v>
      </c>
      <c r="Y80" s="4" t="s">
        <v>378</v>
      </c>
    </row>
    <row r="81" s="4" customFormat="1" spans="1:25">
      <c r="A81" s="4" t="s">
        <v>379</v>
      </c>
      <c r="B81" s="4" t="s">
        <v>26</v>
      </c>
      <c r="C81" s="4" t="s">
        <v>27</v>
      </c>
      <c r="D81" s="4" t="s">
        <v>380</v>
      </c>
      <c r="E81" s="4" t="s">
        <v>381</v>
      </c>
      <c r="F81" s="6">
        <v>44952</v>
      </c>
      <c r="G81" s="6">
        <v>44953</v>
      </c>
      <c r="H81" s="4">
        <v>1</v>
      </c>
      <c r="I81" s="4">
        <v>1</v>
      </c>
      <c r="J81" s="4">
        <v>1</v>
      </c>
      <c r="K81" s="4" t="s">
        <v>30</v>
      </c>
      <c r="L81" s="4">
        <v>228</v>
      </c>
      <c r="M81" s="4">
        <v>228</v>
      </c>
      <c r="N81" s="4" t="s">
        <v>382</v>
      </c>
      <c r="O81" s="4" t="s">
        <v>32</v>
      </c>
      <c r="P81" s="4" t="s">
        <v>33</v>
      </c>
      <c r="Q81" s="4">
        <v>0</v>
      </c>
      <c r="R81" s="7">
        <v>44939</v>
      </c>
      <c r="S81" s="6">
        <v>44956</v>
      </c>
      <c r="T81" s="4" t="s">
        <v>34</v>
      </c>
      <c r="U81" s="4">
        <v>228</v>
      </c>
      <c r="V81" s="4">
        <v>0</v>
      </c>
      <c r="W81" s="4">
        <v>0</v>
      </c>
      <c r="X81" s="4" t="s">
        <v>383</v>
      </c>
      <c r="Y81" s="4" t="s">
        <v>384</v>
      </c>
    </row>
    <row r="82" s="4" customFormat="1" spans="1:25">
      <c r="A82" s="4" t="s">
        <v>370</v>
      </c>
      <c r="B82" s="4" t="s">
        <v>26</v>
      </c>
      <c r="C82" s="4" t="s">
        <v>54</v>
      </c>
      <c r="D82" s="4" t="s">
        <v>371</v>
      </c>
      <c r="E82" s="4" t="s">
        <v>372</v>
      </c>
      <c r="F82" s="6">
        <v>44950</v>
      </c>
      <c r="G82" s="6">
        <v>44953</v>
      </c>
      <c r="H82" s="4">
        <v>1</v>
      </c>
      <c r="I82" s="4">
        <v>3</v>
      </c>
      <c r="J82" s="4">
        <v>3</v>
      </c>
      <c r="K82" s="4" t="s">
        <v>30</v>
      </c>
      <c r="L82" s="4">
        <v>-4020</v>
      </c>
      <c r="M82" s="4">
        <v>-4020</v>
      </c>
      <c r="N82" s="4" t="s">
        <v>373</v>
      </c>
      <c r="O82" s="4" t="s">
        <v>32</v>
      </c>
      <c r="P82" s="4" t="s">
        <v>33</v>
      </c>
      <c r="Q82" s="4">
        <v>0</v>
      </c>
      <c r="R82" s="7">
        <v>44938</v>
      </c>
      <c r="S82" s="6">
        <v>44956</v>
      </c>
      <c r="T82" s="4" t="s">
        <v>34</v>
      </c>
      <c r="U82" s="4">
        <v>-4020</v>
      </c>
      <c r="V82" s="4">
        <v>0</v>
      </c>
      <c r="W82" s="4">
        <v>0</v>
      </c>
      <c r="X82" s="4" t="s">
        <v>66</v>
      </c>
      <c r="Y82" s="4" t="s">
        <v>374</v>
      </c>
    </row>
    <row r="83" s="4" customFormat="1" spans="1:25">
      <c r="A83" s="4" t="s">
        <v>385</v>
      </c>
      <c r="B83" s="4" t="s">
        <v>26</v>
      </c>
      <c r="C83" s="4" t="s">
        <v>27</v>
      </c>
      <c r="D83" s="4" t="s">
        <v>386</v>
      </c>
      <c r="E83" s="4" t="s">
        <v>381</v>
      </c>
      <c r="F83" s="6">
        <v>44952</v>
      </c>
      <c r="G83" s="6">
        <v>44953</v>
      </c>
      <c r="H83" s="4">
        <v>2</v>
      </c>
      <c r="I83" s="4">
        <v>1</v>
      </c>
      <c r="J83" s="4">
        <v>2</v>
      </c>
      <c r="K83" s="4" t="s">
        <v>30</v>
      </c>
      <c r="L83" s="4">
        <v>870</v>
      </c>
      <c r="M83" s="4">
        <v>870</v>
      </c>
      <c r="N83" s="4" t="s">
        <v>387</v>
      </c>
      <c r="O83" s="4" t="s">
        <v>32</v>
      </c>
      <c r="P83" s="4" t="s">
        <v>33</v>
      </c>
      <c r="Q83" s="4">
        <v>0</v>
      </c>
      <c r="R83" s="7">
        <v>44939</v>
      </c>
      <c r="S83" s="6">
        <v>44956</v>
      </c>
      <c r="T83" s="4" t="s">
        <v>34</v>
      </c>
      <c r="U83" s="4">
        <v>870</v>
      </c>
      <c r="V83" s="4">
        <v>0</v>
      </c>
      <c r="W83" s="4">
        <v>0</v>
      </c>
      <c r="X83" s="4" t="s">
        <v>388</v>
      </c>
      <c r="Y83" s="4" t="s">
        <v>389</v>
      </c>
    </row>
    <row r="84" s="4" customFormat="1" spans="1:25">
      <c r="A84" s="4" t="s">
        <v>390</v>
      </c>
      <c r="B84" s="4" t="s">
        <v>26</v>
      </c>
      <c r="C84" s="4" t="s">
        <v>27</v>
      </c>
      <c r="D84" s="4" t="s">
        <v>371</v>
      </c>
      <c r="E84" s="4" t="s">
        <v>391</v>
      </c>
      <c r="F84" s="6">
        <v>44952</v>
      </c>
      <c r="G84" s="6">
        <v>44953</v>
      </c>
      <c r="H84" s="4">
        <v>1</v>
      </c>
      <c r="I84" s="4">
        <v>1</v>
      </c>
      <c r="J84" s="4">
        <v>1</v>
      </c>
      <c r="K84" s="4" t="s">
        <v>30</v>
      </c>
      <c r="L84" s="4">
        <v>1427</v>
      </c>
      <c r="M84" s="4">
        <v>1427</v>
      </c>
      <c r="N84" s="4" t="s">
        <v>392</v>
      </c>
      <c r="O84" s="4" t="s">
        <v>32</v>
      </c>
      <c r="P84" s="4" t="s">
        <v>33</v>
      </c>
      <c r="Q84" s="4">
        <v>0</v>
      </c>
      <c r="R84" s="7">
        <v>44940</v>
      </c>
      <c r="S84" s="6">
        <v>44956</v>
      </c>
      <c r="T84" s="4" t="s">
        <v>34</v>
      </c>
      <c r="U84" s="4">
        <v>1427</v>
      </c>
      <c r="V84" s="4">
        <v>0</v>
      </c>
      <c r="W84" s="4">
        <v>0</v>
      </c>
      <c r="X84" s="4" t="s">
        <v>393</v>
      </c>
      <c r="Y84" s="4" t="s">
        <v>394</v>
      </c>
    </row>
    <row r="85" s="4" customFormat="1" spans="1:25">
      <c r="A85" s="4" t="s">
        <v>395</v>
      </c>
      <c r="B85" s="4" t="s">
        <v>26</v>
      </c>
      <c r="C85" s="4" t="s">
        <v>27</v>
      </c>
      <c r="D85" s="4" t="s">
        <v>386</v>
      </c>
      <c r="E85" s="4" t="s">
        <v>396</v>
      </c>
      <c r="F85" s="6">
        <v>44949</v>
      </c>
      <c r="G85" s="6">
        <v>44953</v>
      </c>
      <c r="H85" s="4">
        <v>2</v>
      </c>
      <c r="I85" s="4">
        <v>4</v>
      </c>
      <c r="J85" s="4">
        <v>8</v>
      </c>
      <c r="K85" s="4" t="s">
        <v>30</v>
      </c>
      <c r="L85" s="4">
        <v>4798</v>
      </c>
      <c r="M85" s="4">
        <v>4798</v>
      </c>
      <c r="N85" s="4" t="s">
        <v>397</v>
      </c>
      <c r="O85" s="4" t="s">
        <v>32</v>
      </c>
      <c r="P85" s="4" t="s">
        <v>33</v>
      </c>
      <c r="Q85" s="4">
        <v>0</v>
      </c>
      <c r="R85" s="7">
        <v>44940</v>
      </c>
      <c r="S85" s="6">
        <v>44956</v>
      </c>
      <c r="T85" s="4" t="s">
        <v>34</v>
      </c>
      <c r="U85" s="4">
        <v>4798</v>
      </c>
      <c r="V85" s="4">
        <v>0</v>
      </c>
      <c r="W85" s="4">
        <v>0</v>
      </c>
      <c r="X85" s="4" t="s">
        <v>398</v>
      </c>
      <c r="Y85" s="4" t="s">
        <v>66</v>
      </c>
    </row>
    <row r="86" s="4" customFormat="1" spans="1:25">
      <c r="A86" s="4" t="s">
        <v>395</v>
      </c>
      <c r="B86" s="4" t="s">
        <v>26</v>
      </c>
      <c r="C86" s="4" t="s">
        <v>54</v>
      </c>
      <c r="D86" s="4" t="s">
        <v>386</v>
      </c>
      <c r="E86" s="4" t="s">
        <v>396</v>
      </c>
      <c r="F86" s="6">
        <v>44949</v>
      </c>
      <c r="G86" s="6">
        <v>44953</v>
      </c>
      <c r="H86" s="4">
        <v>2</v>
      </c>
      <c r="I86" s="4">
        <v>4</v>
      </c>
      <c r="J86" s="4">
        <v>8</v>
      </c>
      <c r="K86" s="4" t="s">
        <v>30</v>
      </c>
      <c r="L86" s="4">
        <v>-4798</v>
      </c>
      <c r="M86" s="4">
        <v>-4798</v>
      </c>
      <c r="N86" s="4" t="s">
        <v>397</v>
      </c>
      <c r="O86" s="4" t="s">
        <v>32</v>
      </c>
      <c r="P86" s="4" t="s">
        <v>33</v>
      </c>
      <c r="Q86" s="4">
        <v>0</v>
      </c>
      <c r="R86" s="7">
        <v>44940</v>
      </c>
      <c r="S86" s="6">
        <v>44956</v>
      </c>
      <c r="T86" s="4" t="s">
        <v>34</v>
      </c>
      <c r="U86" s="4">
        <v>-4798</v>
      </c>
      <c r="V86" s="4">
        <v>0</v>
      </c>
      <c r="W86" s="4">
        <v>0</v>
      </c>
      <c r="X86" s="4" t="s">
        <v>398</v>
      </c>
      <c r="Y86" s="4" t="s">
        <v>66</v>
      </c>
    </row>
    <row r="87" s="4" customFormat="1" spans="1:25">
      <c r="A87" s="4" t="s">
        <v>399</v>
      </c>
      <c r="B87" s="4" t="s">
        <v>26</v>
      </c>
      <c r="C87" s="4" t="s">
        <v>27</v>
      </c>
      <c r="D87" s="4" t="s">
        <v>314</v>
      </c>
      <c r="E87" s="4" t="s">
        <v>400</v>
      </c>
      <c r="F87" s="6">
        <v>44951</v>
      </c>
      <c r="G87" s="6">
        <v>44953</v>
      </c>
      <c r="H87" s="4">
        <v>1</v>
      </c>
      <c r="I87" s="4">
        <v>2</v>
      </c>
      <c r="J87" s="4">
        <v>2</v>
      </c>
      <c r="K87" s="4" t="s">
        <v>30</v>
      </c>
      <c r="L87" s="4">
        <v>3200</v>
      </c>
      <c r="M87" s="4">
        <v>3200</v>
      </c>
      <c r="N87" s="4" t="s">
        <v>401</v>
      </c>
      <c r="O87" s="4" t="s">
        <v>32</v>
      </c>
      <c r="P87" s="4" t="s">
        <v>33</v>
      </c>
      <c r="Q87" s="4">
        <v>0</v>
      </c>
      <c r="R87" s="7">
        <v>44940</v>
      </c>
      <c r="S87" s="6">
        <v>44956</v>
      </c>
      <c r="T87" s="4" t="s">
        <v>34</v>
      </c>
      <c r="U87" s="4">
        <v>3200</v>
      </c>
      <c r="V87" s="4">
        <v>0</v>
      </c>
      <c r="W87" s="4">
        <v>0</v>
      </c>
      <c r="X87" s="4" t="s">
        <v>402</v>
      </c>
      <c r="Y87" s="4" t="s">
        <v>403</v>
      </c>
    </row>
    <row r="88" s="4" customFormat="1" spans="1:25">
      <c r="A88" s="4" t="s">
        <v>404</v>
      </c>
      <c r="B88" s="4" t="s">
        <v>26</v>
      </c>
      <c r="C88" s="4" t="s">
        <v>27</v>
      </c>
      <c r="D88" s="4" t="s">
        <v>405</v>
      </c>
      <c r="E88" s="4" t="s">
        <v>406</v>
      </c>
      <c r="F88" s="6">
        <v>44950</v>
      </c>
      <c r="G88" s="6">
        <v>44953</v>
      </c>
      <c r="H88" s="4">
        <v>1</v>
      </c>
      <c r="I88" s="4">
        <v>3</v>
      </c>
      <c r="J88" s="4">
        <v>3</v>
      </c>
      <c r="K88" s="4" t="s">
        <v>30</v>
      </c>
      <c r="L88" s="4">
        <v>4266</v>
      </c>
      <c r="M88" s="4">
        <v>4266</v>
      </c>
      <c r="N88" s="4" t="s">
        <v>407</v>
      </c>
      <c r="O88" s="4" t="s">
        <v>32</v>
      </c>
      <c r="P88" s="4" t="s">
        <v>33</v>
      </c>
      <c r="Q88" s="4">
        <v>0</v>
      </c>
      <c r="R88" s="7">
        <v>44940</v>
      </c>
      <c r="S88" s="6">
        <v>44956</v>
      </c>
      <c r="T88" s="4" t="s">
        <v>34</v>
      </c>
      <c r="U88" s="4">
        <v>4266</v>
      </c>
      <c r="V88" s="4">
        <v>0</v>
      </c>
      <c r="W88" s="4">
        <v>0</v>
      </c>
      <c r="X88" s="4" t="s">
        <v>408</v>
      </c>
      <c r="Y88" s="4" t="s">
        <v>409</v>
      </c>
    </row>
    <row r="89" s="4" customFormat="1" spans="1:25">
      <c r="A89" s="4" t="s">
        <v>410</v>
      </c>
      <c r="B89" s="4" t="s">
        <v>26</v>
      </c>
      <c r="C89" s="4" t="s">
        <v>27</v>
      </c>
      <c r="D89" s="4" t="s">
        <v>361</v>
      </c>
      <c r="E89" s="4" t="s">
        <v>356</v>
      </c>
      <c r="F89" s="6">
        <v>44950</v>
      </c>
      <c r="G89" s="6">
        <v>44953</v>
      </c>
      <c r="H89" s="4">
        <v>3</v>
      </c>
      <c r="I89" s="4">
        <v>3</v>
      </c>
      <c r="J89" s="4">
        <v>9</v>
      </c>
      <c r="K89" s="4" t="s">
        <v>30</v>
      </c>
      <c r="L89" s="4">
        <v>3168</v>
      </c>
      <c r="M89" s="4">
        <v>3168</v>
      </c>
      <c r="N89" s="4" t="s">
        <v>411</v>
      </c>
      <c r="O89" s="4" t="s">
        <v>32</v>
      </c>
      <c r="P89" s="4" t="s">
        <v>33</v>
      </c>
      <c r="Q89" s="4">
        <v>0</v>
      </c>
      <c r="R89" s="7">
        <v>44941</v>
      </c>
      <c r="S89" s="6">
        <v>44956</v>
      </c>
      <c r="T89" s="4" t="s">
        <v>34</v>
      </c>
      <c r="U89" s="4">
        <v>3168</v>
      </c>
      <c r="V89" s="4">
        <v>0</v>
      </c>
      <c r="W89" s="4">
        <v>0</v>
      </c>
      <c r="X89" s="4" t="s">
        <v>412</v>
      </c>
      <c r="Y89" s="4" t="s">
        <v>413</v>
      </c>
    </row>
    <row r="90" s="4" customFormat="1" spans="1:25">
      <c r="A90" s="4" t="s">
        <v>414</v>
      </c>
      <c r="B90" s="4" t="s">
        <v>26</v>
      </c>
      <c r="C90" s="4" t="s">
        <v>27</v>
      </c>
      <c r="D90" s="4" t="s">
        <v>314</v>
      </c>
      <c r="E90" s="4" t="s">
        <v>415</v>
      </c>
      <c r="F90" s="6">
        <v>44949</v>
      </c>
      <c r="G90" s="6">
        <v>44953</v>
      </c>
      <c r="H90" s="4">
        <v>1</v>
      </c>
      <c r="I90" s="4">
        <v>4</v>
      </c>
      <c r="J90" s="4">
        <v>4</v>
      </c>
      <c r="K90" s="4" t="s">
        <v>30</v>
      </c>
      <c r="L90" s="4">
        <v>5600</v>
      </c>
      <c r="M90" s="4">
        <v>5600</v>
      </c>
      <c r="N90" s="4" t="s">
        <v>416</v>
      </c>
      <c r="O90" s="4" t="s">
        <v>32</v>
      </c>
      <c r="P90" s="4" t="s">
        <v>33</v>
      </c>
      <c r="Q90" s="4">
        <v>0</v>
      </c>
      <c r="R90" s="7">
        <v>44942</v>
      </c>
      <c r="S90" s="6">
        <v>44956</v>
      </c>
      <c r="T90" s="4" t="s">
        <v>34</v>
      </c>
      <c r="U90" s="4">
        <v>5600</v>
      </c>
      <c r="V90" s="4">
        <v>0</v>
      </c>
      <c r="W90" s="4">
        <v>0</v>
      </c>
      <c r="X90" s="4" t="s">
        <v>417</v>
      </c>
      <c r="Y90" s="4" t="s">
        <v>418</v>
      </c>
    </row>
    <row r="91" s="4" customFormat="1" spans="1:25">
      <c r="A91" s="4" t="s">
        <v>419</v>
      </c>
      <c r="B91" s="4" t="s">
        <v>26</v>
      </c>
      <c r="C91" s="4" t="s">
        <v>27</v>
      </c>
      <c r="D91" s="4" t="s">
        <v>420</v>
      </c>
      <c r="E91" s="4" t="s">
        <v>421</v>
      </c>
      <c r="F91" s="6">
        <v>44951</v>
      </c>
      <c r="G91" s="6">
        <v>44953</v>
      </c>
      <c r="H91" s="4">
        <v>1</v>
      </c>
      <c r="I91" s="4">
        <v>2</v>
      </c>
      <c r="J91" s="4">
        <v>2</v>
      </c>
      <c r="K91" s="4" t="s">
        <v>30</v>
      </c>
      <c r="L91" s="4">
        <v>1694</v>
      </c>
      <c r="M91" s="4">
        <v>1694</v>
      </c>
      <c r="N91" s="4" t="s">
        <v>422</v>
      </c>
      <c r="O91" s="4" t="s">
        <v>32</v>
      </c>
      <c r="P91" s="4" t="s">
        <v>33</v>
      </c>
      <c r="Q91" s="4">
        <v>0</v>
      </c>
      <c r="R91" s="7">
        <v>44942</v>
      </c>
      <c r="S91" s="6">
        <v>44956</v>
      </c>
      <c r="T91" s="4" t="s">
        <v>34</v>
      </c>
      <c r="U91" s="4">
        <v>1694</v>
      </c>
      <c r="V91" s="4">
        <v>0</v>
      </c>
      <c r="W91" s="4">
        <v>0</v>
      </c>
      <c r="X91" s="4" t="s">
        <v>423</v>
      </c>
      <c r="Y91" s="4" t="s">
        <v>424</v>
      </c>
    </row>
    <row r="92" s="4" customFormat="1" spans="1:25">
      <c r="A92" s="4" t="s">
        <v>425</v>
      </c>
      <c r="B92" s="4" t="s">
        <v>26</v>
      </c>
      <c r="C92" s="4" t="s">
        <v>27</v>
      </c>
      <c r="D92" s="4" t="s">
        <v>280</v>
      </c>
      <c r="E92" s="4" t="s">
        <v>426</v>
      </c>
      <c r="F92" s="6">
        <v>44950</v>
      </c>
      <c r="G92" s="6">
        <v>44953</v>
      </c>
      <c r="H92" s="4">
        <v>1</v>
      </c>
      <c r="I92" s="4">
        <v>3</v>
      </c>
      <c r="J92" s="4">
        <v>3</v>
      </c>
      <c r="K92" s="4" t="s">
        <v>30</v>
      </c>
      <c r="L92" s="4">
        <v>2550</v>
      </c>
      <c r="M92" s="4">
        <v>2550</v>
      </c>
      <c r="N92" s="4" t="s">
        <v>427</v>
      </c>
      <c r="O92" s="4" t="s">
        <v>32</v>
      </c>
      <c r="P92" s="4" t="s">
        <v>33</v>
      </c>
      <c r="Q92" s="4">
        <v>0</v>
      </c>
      <c r="R92" s="7">
        <v>44942</v>
      </c>
      <c r="S92" s="6">
        <v>44956</v>
      </c>
      <c r="T92" s="4" t="s">
        <v>34</v>
      </c>
      <c r="U92" s="4">
        <v>2550</v>
      </c>
      <c r="V92" s="4">
        <v>0</v>
      </c>
      <c r="W92" s="4">
        <v>0</v>
      </c>
      <c r="X92" s="4" t="s">
        <v>428</v>
      </c>
      <c r="Y92" s="4" t="s">
        <v>429</v>
      </c>
    </row>
    <row r="93" s="4" customFormat="1" spans="1:25">
      <c r="A93" s="4" t="s">
        <v>430</v>
      </c>
      <c r="B93" s="4" t="s">
        <v>26</v>
      </c>
      <c r="C93" s="4" t="s">
        <v>27</v>
      </c>
      <c r="D93" s="4" t="s">
        <v>431</v>
      </c>
      <c r="E93" s="4" t="s">
        <v>432</v>
      </c>
      <c r="F93" s="6">
        <v>44951</v>
      </c>
      <c r="G93" s="6">
        <v>44953</v>
      </c>
      <c r="H93" s="4">
        <v>1</v>
      </c>
      <c r="I93" s="4">
        <v>2</v>
      </c>
      <c r="J93" s="4">
        <v>2</v>
      </c>
      <c r="K93" s="4" t="s">
        <v>30</v>
      </c>
      <c r="L93" s="4">
        <v>842</v>
      </c>
      <c r="M93" s="4">
        <v>842</v>
      </c>
      <c r="N93" s="4" t="s">
        <v>433</v>
      </c>
      <c r="O93" s="4" t="s">
        <v>32</v>
      </c>
      <c r="P93" s="4" t="s">
        <v>33</v>
      </c>
      <c r="Q93" s="4">
        <v>0</v>
      </c>
      <c r="R93" s="7">
        <v>44942</v>
      </c>
      <c r="S93" s="6">
        <v>44956</v>
      </c>
      <c r="T93" s="4" t="s">
        <v>34</v>
      </c>
      <c r="U93" s="4">
        <v>842</v>
      </c>
      <c r="V93" s="4">
        <v>0</v>
      </c>
      <c r="W93" s="4">
        <v>0</v>
      </c>
      <c r="X93" s="4" t="s">
        <v>434</v>
      </c>
      <c r="Y93" s="4" t="s">
        <v>435</v>
      </c>
    </row>
    <row r="94" s="4" customFormat="1" spans="1:25">
      <c r="A94" s="4" t="s">
        <v>436</v>
      </c>
      <c r="B94" s="4" t="s">
        <v>26</v>
      </c>
      <c r="C94" s="4" t="s">
        <v>27</v>
      </c>
      <c r="D94" s="4" t="s">
        <v>437</v>
      </c>
      <c r="E94" s="4" t="s">
        <v>438</v>
      </c>
      <c r="F94" s="6">
        <v>44951</v>
      </c>
      <c r="G94" s="6">
        <v>44953</v>
      </c>
      <c r="H94" s="4">
        <v>1</v>
      </c>
      <c r="I94" s="4">
        <v>2</v>
      </c>
      <c r="J94" s="4">
        <v>2</v>
      </c>
      <c r="K94" s="4" t="s">
        <v>30</v>
      </c>
      <c r="L94" s="4">
        <v>1884</v>
      </c>
      <c r="M94" s="4">
        <v>1884</v>
      </c>
      <c r="N94" s="4" t="s">
        <v>439</v>
      </c>
      <c r="O94" s="4" t="s">
        <v>32</v>
      </c>
      <c r="P94" s="4" t="s">
        <v>33</v>
      </c>
      <c r="Q94" s="4">
        <v>0</v>
      </c>
      <c r="R94" s="7">
        <v>44943</v>
      </c>
      <c r="S94" s="6">
        <v>44956</v>
      </c>
      <c r="T94" s="4" t="s">
        <v>34</v>
      </c>
      <c r="U94" s="4">
        <v>1884</v>
      </c>
      <c r="V94" s="4">
        <v>0</v>
      </c>
      <c r="W94" s="4">
        <v>0</v>
      </c>
      <c r="X94" s="4" t="s">
        <v>440</v>
      </c>
      <c r="Y94" s="4" t="s">
        <v>441</v>
      </c>
    </row>
    <row r="95" s="4" customFormat="1" spans="1:25">
      <c r="A95" s="4" t="s">
        <v>442</v>
      </c>
      <c r="B95" s="4" t="s">
        <v>26</v>
      </c>
      <c r="C95" s="4" t="s">
        <v>27</v>
      </c>
      <c r="D95" s="4" t="s">
        <v>371</v>
      </c>
      <c r="E95" s="4" t="s">
        <v>391</v>
      </c>
      <c r="F95" s="6">
        <v>44947</v>
      </c>
      <c r="G95" s="6">
        <v>44953</v>
      </c>
      <c r="H95" s="4">
        <v>1</v>
      </c>
      <c r="I95" s="4">
        <v>6</v>
      </c>
      <c r="J95" s="4">
        <v>6</v>
      </c>
      <c r="K95" s="4" t="s">
        <v>30</v>
      </c>
      <c r="L95" s="4">
        <v>8585</v>
      </c>
      <c r="M95" s="4">
        <v>8585</v>
      </c>
      <c r="N95" s="4" t="s">
        <v>443</v>
      </c>
      <c r="O95" s="4" t="s">
        <v>32</v>
      </c>
      <c r="P95" s="4" t="s">
        <v>33</v>
      </c>
      <c r="Q95" s="4">
        <v>0</v>
      </c>
      <c r="R95" s="7">
        <v>44943</v>
      </c>
      <c r="S95" s="6">
        <v>44956</v>
      </c>
      <c r="T95" s="4" t="s">
        <v>34</v>
      </c>
      <c r="U95" s="4">
        <v>8585</v>
      </c>
      <c r="V95" s="4">
        <v>0</v>
      </c>
      <c r="W95" s="4">
        <v>0</v>
      </c>
      <c r="X95" s="4" t="s">
        <v>444</v>
      </c>
      <c r="Y95" s="4" t="s">
        <v>445</v>
      </c>
    </row>
    <row r="96" s="4" customFormat="1" spans="1:25">
      <c r="A96" s="4" t="s">
        <v>446</v>
      </c>
      <c r="B96" s="4" t="s">
        <v>26</v>
      </c>
      <c r="C96" s="4" t="s">
        <v>27</v>
      </c>
      <c r="D96" s="4" t="s">
        <v>447</v>
      </c>
      <c r="E96" s="4" t="s">
        <v>448</v>
      </c>
      <c r="F96" s="6">
        <v>44952</v>
      </c>
      <c r="G96" s="6">
        <v>44953</v>
      </c>
      <c r="H96" s="4">
        <v>1</v>
      </c>
      <c r="I96" s="4">
        <v>1</v>
      </c>
      <c r="J96" s="4">
        <v>1</v>
      </c>
      <c r="K96" s="4" t="s">
        <v>30</v>
      </c>
      <c r="L96" s="4">
        <v>465</v>
      </c>
      <c r="M96" s="4">
        <v>465</v>
      </c>
      <c r="N96" s="4" t="s">
        <v>449</v>
      </c>
      <c r="O96" s="4" t="s">
        <v>32</v>
      </c>
      <c r="P96" s="4" t="s">
        <v>33</v>
      </c>
      <c r="Q96" s="4">
        <v>0</v>
      </c>
      <c r="R96" s="7">
        <v>44943</v>
      </c>
      <c r="S96" s="6">
        <v>44956</v>
      </c>
      <c r="T96" s="4" t="s">
        <v>34</v>
      </c>
      <c r="U96" s="4">
        <v>465</v>
      </c>
      <c r="V96" s="4">
        <v>0</v>
      </c>
      <c r="W96" s="4">
        <v>0</v>
      </c>
      <c r="X96" s="4" t="s">
        <v>450</v>
      </c>
      <c r="Y96" s="4" t="s">
        <v>451</v>
      </c>
    </row>
    <row r="97" s="4" customFormat="1" spans="1:25">
      <c r="A97" s="4" t="s">
        <v>452</v>
      </c>
      <c r="B97" s="4" t="s">
        <v>26</v>
      </c>
      <c r="C97" s="4" t="s">
        <v>27</v>
      </c>
      <c r="D97" s="4" t="s">
        <v>453</v>
      </c>
      <c r="E97" s="4" t="s">
        <v>454</v>
      </c>
      <c r="F97" s="6">
        <v>44949</v>
      </c>
      <c r="G97" s="6">
        <v>44953</v>
      </c>
      <c r="H97" s="4">
        <v>1</v>
      </c>
      <c r="I97" s="4">
        <v>4</v>
      </c>
      <c r="J97" s="4">
        <v>4</v>
      </c>
      <c r="K97" s="4" t="s">
        <v>30</v>
      </c>
      <c r="L97" s="4">
        <v>1502</v>
      </c>
      <c r="M97" s="4">
        <v>1502</v>
      </c>
      <c r="N97" s="4" t="s">
        <v>455</v>
      </c>
      <c r="O97" s="4" t="s">
        <v>32</v>
      </c>
      <c r="P97" s="4" t="s">
        <v>33</v>
      </c>
      <c r="Q97" s="4">
        <v>0</v>
      </c>
      <c r="R97" s="7">
        <v>44943</v>
      </c>
      <c r="S97" s="6">
        <v>44956</v>
      </c>
      <c r="T97" s="4" t="s">
        <v>34</v>
      </c>
      <c r="U97" s="4">
        <v>1502</v>
      </c>
      <c r="V97" s="4">
        <v>0</v>
      </c>
      <c r="W97" s="4">
        <v>0</v>
      </c>
      <c r="X97" s="4" t="s">
        <v>456</v>
      </c>
      <c r="Y97" s="4" t="s">
        <v>457</v>
      </c>
    </row>
    <row r="98" s="4" customFormat="1" spans="1:25">
      <c r="A98" s="4" t="s">
        <v>458</v>
      </c>
      <c r="B98" s="4" t="s">
        <v>26</v>
      </c>
      <c r="C98" s="4" t="s">
        <v>27</v>
      </c>
      <c r="D98" s="4" t="s">
        <v>365</v>
      </c>
      <c r="E98" s="4" t="s">
        <v>459</v>
      </c>
      <c r="F98" s="6">
        <v>44950</v>
      </c>
      <c r="G98" s="6">
        <v>44953</v>
      </c>
      <c r="H98" s="4">
        <v>2</v>
      </c>
      <c r="I98" s="4">
        <v>3</v>
      </c>
      <c r="J98" s="4">
        <v>6</v>
      </c>
      <c r="K98" s="4" t="s">
        <v>30</v>
      </c>
      <c r="L98" s="4">
        <v>5460</v>
      </c>
      <c r="M98" s="4">
        <v>5460</v>
      </c>
      <c r="N98" s="4" t="s">
        <v>460</v>
      </c>
      <c r="O98" s="4" t="s">
        <v>32</v>
      </c>
      <c r="P98" s="4" t="s">
        <v>33</v>
      </c>
      <c r="Q98" s="4">
        <v>0</v>
      </c>
      <c r="R98" s="7">
        <v>44943</v>
      </c>
      <c r="S98" s="6">
        <v>44956</v>
      </c>
      <c r="T98" s="4" t="s">
        <v>34</v>
      </c>
      <c r="U98" s="4">
        <v>5460</v>
      </c>
      <c r="V98" s="4">
        <v>0</v>
      </c>
      <c r="W98" s="4">
        <v>0</v>
      </c>
      <c r="X98" s="4" t="s">
        <v>461</v>
      </c>
      <c r="Y98" s="4" t="s">
        <v>462</v>
      </c>
    </row>
    <row r="99" s="4" customFormat="1" spans="1:25">
      <c r="A99" s="4" t="s">
        <v>463</v>
      </c>
      <c r="B99" s="4" t="s">
        <v>26</v>
      </c>
      <c r="C99" s="4" t="s">
        <v>27</v>
      </c>
      <c r="D99" s="4" t="s">
        <v>464</v>
      </c>
      <c r="E99" s="4" t="s">
        <v>465</v>
      </c>
      <c r="F99" s="6">
        <v>44949</v>
      </c>
      <c r="G99" s="6">
        <v>44953</v>
      </c>
      <c r="H99" s="4">
        <v>1</v>
      </c>
      <c r="I99" s="4">
        <v>4</v>
      </c>
      <c r="J99" s="4">
        <v>4</v>
      </c>
      <c r="K99" s="4" t="s">
        <v>30</v>
      </c>
      <c r="L99" s="4">
        <v>1200</v>
      </c>
      <c r="M99" s="4">
        <v>1200</v>
      </c>
      <c r="N99" s="4" t="s">
        <v>466</v>
      </c>
      <c r="O99" s="4" t="s">
        <v>32</v>
      </c>
      <c r="P99" s="4" t="s">
        <v>33</v>
      </c>
      <c r="Q99" s="4">
        <v>0</v>
      </c>
      <c r="R99" s="7">
        <v>44944</v>
      </c>
      <c r="S99" s="6">
        <v>44956</v>
      </c>
      <c r="T99" s="4" t="s">
        <v>34</v>
      </c>
      <c r="U99" s="4">
        <v>1200</v>
      </c>
      <c r="V99" s="4">
        <v>0</v>
      </c>
      <c r="W99" s="4">
        <v>0</v>
      </c>
      <c r="X99" s="4" t="s">
        <v>467</v>
      </c>
      <c r="Y99" s="4" t="s">
        <v>468</v>
      </c>
    </row>
    <row r="100" s="4" customFormat="1" spans="1:25">
      <c r="A100" s="4" t="s">
        <v>469</v>
      </c>
      <c r="B100" s="4" t="s">
        <v>26</v>
      </c>
      <c r="C100" s="4" t="s">
        <v>27</v>
      </c>
      <c r="D100" s="4" t="s">
        <v>470</v>
      </c>
      <c r="E100" s="4" t="s">
        <v>471</v>
      </c>
      <c r="F100" s="6">
        <v>44951</v>
      </c>
      <c r="G100" s="6">
        <v>44953</v>
      </c>
      <c r="H100" s="4">
        <v>1</v>
      </c>
      <c r="I100" s="4">
        <v>2</v>
      </c>
      <c r="J100" s="4">
        <v>2</v>
      </c>
      <c r="K100" s="4" t="s">
        <v>30</v>
      </c>
      <c r="L100" s="4">
        <v>1600</v>
      </c>
      <c r="M100" s="4">
        <v>1600</v>
      </c>
      <c r="N100" s="4" t="s">
        <v>472</v>
      </c>
      <c r="O100" s="4" t="s">
        <v>32</v>
      </c>
      <c r="P100" s="4" t="s">
        <v>33</v>
      </c>
      <c r="Q100" s="4">
        <v>0</v>
      </c>
      <c r="R100" s="7">
        <v>44945</v>
      </c>
      <c r="S100" s="6">
        <v>44956</v>
      </c>
      <c r="T100" s="4" t="s">
        <v>34</v>
      </c>
      <c r="U100" s="4">
        <v>1600</v>
      </c>
      <c r="V100" s="4">
        <v>0</v>
      </c>
      <c r="W100" s="4">
        <v>0</v>
      </c>
      <c r="X100" s="4" t="s">
        <v>473</v>
      </c>
      <c r="Y100" s="4" t="s">
        <v>474</v>
      </c>
    </row>
    <row r="101" s="4" customFormat="1" spans="1:25">
      <c r="A101" s="4" t="s">
        <v>475</v>
      </c>
      <c r="B101" s="4" t="s">
        <v>26</v>
      </c>
      <c r="C101" s="4" t="s">
        <v>27</v>
      </c>
      <c r="D101" s="4" t="s">
        <v>202</v>
      </c>
      <c r="E101" s="4" t="s">
        <v>356</v>
      </c>
      <c r="F101" s="6">
        <v>44952</v>
      </c>
      <c r="G101" s="6">
        <v>44953</v>
      </c>
      <c r="H101" s="4">
        <v>2</v>
      </c>
      <c r="I101" s="4">
        <v>1</v>
      </c>
      <c r="J101" s="4">
        <v>2</v>
      </c>
      <c r="K101" s="4" t="s">
        <v>30</v>
      </c>
      <c r="L101" s="4">
        <v>862</v>
      </c>
      <c r="M101" s="4">
        <v>862</v>
      </c>
      <c r="N101" s="4" t="s">
        <v>476</v>
      </c>
      <c r="O101" s="4" t="s">
        <v>32</v>
      </c>
      <c r="P101" s="4" t="s">
        <v>33</v>
      </c>
      <c r="Q101" s="4">
        <v>0</v>
      </c>
      <c r="R101" s="7">
        <v>44945</v>
      </c>
      <c r="S101" s="6">
        <v>44956</v>
      </c>
      <c r="T101" s="4" t="s">
        <v>34</v>
      </c>
      <c r="U101" s="4">
        <v>862</v>
      </c>
      <c r="V101" s="4">
        <v>0</v>
      </c>
      <c r="W101" s="4">
        <v>0</v>
      </c>
      <c r="X101" s="4" t="s">
        <v>477</v>
      </c>
      <c r="Y101" s="4" t="s">
        <v>478</v>
      </c>
    </row>
    <row r="102" s="4" customFormat="1" spans="1:25">
      <c r="A102" s="4" t="s">
        <v>479</v>
      </c>
      <c r="B102" s="4" t="s">
        <v>26</v>
      </c>
      <c r="C102" s="4" t="s">
        <v>27</v>
      </c>
      <c r="D102" s="4" t="s">
        <v>447</v>
      </c>
      <c r="E102" s="4" t="s">
        <v>448</v>
      </c>
      <c r="F102" s="6">
        <v>44952</v>
      </c>
      <c r="G102" s="6">
        <v>44953</v>
      </c>
      <c r="H102" s="4">
        <v>1</v>
      </c>
      <c r="I102" s="4">
        <v>1</v>
      </c>
      <c r="J102" s="4">
        <v>1</v>
      </c>
      <c r="K102" s="4" t="s">
        <v>30</v>
      </c>
      <c r="L102" s="4">
        <v>465</v>
      </c>
      <c r="M102" s="4">
        <v>465</v>
      </c>
      <c r="N102" s="4" t="s">
        <v>480</v>
      </c>
      <c r="O102" s="4" t="s">
        <v>32</v>
      </c>
      <c r="P102" s="4" t="s">
        <v>33</v>
      </c>
      <c r="Q102" s="4">
        <v>0</v>
      </c>
      <c r="R102" s="7">
        <v>44945</v>
      </c>
      <c r="S102" s="6">
        <v>44956</v>
      </c>
      <c r="T102" s="4" t="s">
        <v>34</v>
      </c>
      <c r="U102" s="4">
        <v>465</v>
      </c>
      <c r="V102" s="4">
        <v>0</v>
      </c>
      <c r="W102" s="4">
        <v>0</v>
      </c>
      <c r="X102" s="4" t="s">
        <v>481</v>
      </c>
      <c r="Y102" s="4" t="s">
        <v>482</v>
      </c>
    </row>
    <row r="103" s="4" customFormat="1" spans="1:25">
      <c r="A103" s="4" t="s">
        <v>483</v>
      </c>
      <c r="B103" s="4" t="s">
        <v>26</v>
      </c>
      <c r="C103" s="4" t="s">
        <v>27</v>
      </c>
      <c r="D103" s="4" t="s">
        <v>371</v>
      </c>
      <c r="E103" s="4" t="s">
        <v>484</v>
      </c>
      <c r="F103" s="6">
        <v>44951</v>
      </c>
      <c r="G103" s="6">
        <v>44953</v>
      </c>
      <c r="H103" s="4">
        <v>1</v>
      </c>
      <c r="I103" s="4">
        <v>2</v>
      </c>
      <c r="J103" s="4">
        <v>2</v>
      </c>
      <c r="K103" s="4" t="s">
        <v>30</v>
      </c>
      <c r="L103" s="4">
        <v>2680</v>
      </c>
      <c r="M103" s="4">
        <v>2680</v>
      </c>
      <c r="N103" s="4" t="s">
        <v>485</v>
      </c>
      <c r="O103" s="4" t="s">
        <v>32</v>
      </c>
      <c r="P103" s="4" t="s">
        <v>33</v>
      </c>
      <c r="Q103" s="4">
        <v>0</v>
      </c>
      <c r="R103" s="7">
        <v>44945</v>
      </c>
      <c r="S103" s="6">
        <v>44956</v>
      </c>
      <c r="T103" s="4" t="s">
        <v>34</v>
      </c>
      <c r="U103" s="4">
        <v>2680</v>
      </c>
      <c r="V103" s="4">
        <v>0</v>
      </c>
      <c r="W103" s="4">
        <v>0</v>
      </c>
      <c r="X103" s="4" t="s">
        <v>486</v>
      </c>
      <c r="Y103" s="4" t="s">
        <v>487</v>
      </c>
    </row>
    <row r="104" s="4" customFormat="1" spans="1:25">
      <c r="A104" s="4" t="s">
        <v>488</v>
      </c>
      <c r="B104" s="4" t="s">
        <v>26</v>
      </c>
      <c r="C104" s="4" t="s">
        <v>27</v>
      </c>
      <c r="D104" s="4" t="s">
        <v>489</v>
      </c>
      <c r="E104" s="4" t="s">
        <v>490</v>
      </c>
      <c r="F104" s="6">
        <v>44951</v>
      </c>
      <c r="G104" s="6">
        <v>44953</v>
      </c>
      <c r="H104" s="4">
        <v>1</v>
      </c>
      <c r="I104" s="4">
        <v>2</v>
      </c>
      <c r="J104" s="4">
        <v>2</v>
      </c>
      <c r="K104" s="4" t="s">
        <v>30</v>
      </c>
      <c r="L104" s="4">
        <v>742</v>
      </c>
      <c r="M104" s="4">
        <v>742</v>
      </c>
      <c r="N104" s="4" t="s">
        <v>491</v>
      </c>
      <c r="O104" s="4" t="s">
        <v>32</v>
      </c>
      <c r="P104" s="4" t="s">
        <v>33</v>
      </c>
      <c r="Q104" s="4">
        <v>0</v>
      </c>
      <c r="R104" s="7">
        <v>44946</v>
      </c>
      <c r="S104" s="6">
        <v>44956</v>
      </c>
      <c r="T104" s="4" t="s">
        <v>34</v>
      </c>
      <c r="U104" s="4">
        <v>742</v>
      </c>
      <c r="V104" s="4">
        <v>0</v>
      </c>
      <c r="W104" s="4">
        <v>0</v>
      </c>
      <c r="X104" s="4" t="s">
        <v>492</v>
      </c>
      <c r="Y104" s="4" t="s">
        <v>492</v>
      </c>
    </row>
    <row r="105" s="4" customFormat="1" spans="1:25">
      <c r="A105" s="4" t="s">
        <v>493</v>
      </c>
      <c r="B105" s="4" t="s">
        <v>26</v>
      </c>
      <c r="C105" s="4" t="s">
        <v>27</v>
      </c>
      <c r="D105" s="4" t="s">
        <v>365</v>
      </c>
      <c r="E105" s="4" t="s">
        <v>494</v>
      </c>
      <c r="F105" s="6">
        <v>44951</v>
      </c>
      <c r="G105" s="6">
        <v>44953</v>
      </c>
      <c r="H105" s="4">
        <v>1</v>
      </c>
      <c r="I105" s="4">
        <v>2</v>
      </c>
      <c r="J105" s="4">
        <v>2</v>
      </c>
      <c r="K105" s="4" t="s">
        <v>30</v>
      </c>
      <c r="L105" s="4">
        <v>1840</v>
      </c>
      <c r="M105" s="4">
        <v>1840</v>
      </c>
      <c r="N105" s="4" t="s">
        <v>495</v>
      </c>
      <c r="O105" s="4" t="s">
        <v>32</v>
      </c>
      <c r="P105" s="4" t="s">
        <v>33</v>
      </c>
      <c r="Q105" s="4">
        <v>0</v>
      </c>
      <c r="R105" s="7">
        <v>44946</v>
      </c>
      <c r="S105" s="6">
        <v>44956</v>
      </c>
      <c r="T105" s="4" t="s">
        <v>34</v>
      </c>
      <c r="U105" s="4">
        <v>1840</v>
      </c>
      <c r="V105" s="4">
        <v>0</v>
      </c>
      <c r="W105" s="4">
        <v>0</v>
      </c>
      <c r="X105" s="4" t="s">
        <v>496</v>
      </c>
      <c r="Y105" s="4" t="s">
        <v>497</v>
      </c>
    </row>
    <row r="106" s="4" customFormat="1" spans="1:25">
      <c r="A106" s="4" t="s">
        <v>498</v>
      </c>
      <c r="B106" s="4" t="s">
        <v>26</v>
      </c>
      <c r="C106" s="4" t="s">
        <v>27</v>
      </c>
      <c r="D106" s="4" t="s">
        <v>499</v>
      </c>
      <c r="E106" s="4" t="s">
        <v>500</v>
      </c>
      <c r="F106" s="6">
        <v>44949</v>
      </c>
      <c r="G106" s="6">
        <v>44953</v>
      </c>
      <c r="H106" s="4">
        <v>1</v>
      </c>
      <c r="I106" s="4">
        <v>4</v>
      </c>
      <c r="J106" s="4">
        <v>4</v>
      </c>
      <c r="K106" s="4" t="s">
        <v>30</v>
      </c>
      <c r="L106" s="4">
        <v>23280</v>
      </c>
      <c r="M106" s="4">
        <v>23280</v>
      </c>
      <c r="N106" s="4" t="s">
        <v>501</v>
      </c>
      <c r="O106" s="4" t="s">
        <v>32</v>
      </c>
      <c r="P106" s="4" t="s">
        <v>33</v>
      </c>
      <c r="Q106" s="4">
        <v>0</v>
      </c>
      <c r="R106" s="7">
        <v>44946</v>
      </c>
      <c r="S106" s="6">
        <v>44956</v>
      </c>
      <c r="T106" s="4" t="s">
        <v>34</v>
      </c>
      <c r="U106" s="4">
        <v>23280</v>
      </c>
      <c r="V106" s="4">
        <v>0</v>
      </c>
      <c r="W106" s="4">
        <v>0</v>
      </c>
      <c r="X106" s="4" t="s">
        <v>502</v>
      </c>
      <c r="Y106" s="4" t="s">
        <v>66</v>
      </c>
    </row>
    <row r="107" s="4" customFormat="1" spans="1:25">
      <c r="A107" s="4" t="s">
        <v>503</v>
      </c>
      <c r="B107" s="4" t="s">
        <v>26</v>
      </c>
      <c r="C107" s="4" t="s">
        <v>27</v>
      </c>
      <c r="D107" s="4" t="s">
        <v>365</v>
      </c>
      <c r="E107" s="4" t="s">
        <v>494</v>
      </c>
      <c r="F107" s="6">
        <v>44951</v>
      </c>
      <c r="G107" s="6">
        <v>44953</v>
      </c>
      <c r="H107" s="4">
        <v>1</v>
      </c>
      <c r="I107" s="4">
        <v>2</v>
      </c>
      <c r="J107" s="4">
        <v>2</v>
      </c>
      <c r="K107" s="4" t="s">
        <v>30</v>
      </c>
      <c r="L107" s="4">
        <v>1840</v>
      </c>
      <c r="M107" s="4">
        <v>1840</v>
      </c>
      <c r="N107" s="4" t="s">
        <v>504</v>
      </c>
      <c r="O107" s="4" t="s">
        <v>32</v>
      </c>
      <c r="P107" s="4" t="s">
        <v>33</v>
      </c>
      <c r="Q107" s="4">
        <v>0</v>
      </c>
      <c r="R107" s="7">
        <v>44946</v>
      </c>
      <c r="S107" s="6">
        <v>44956</v>
      </c>
      <c r="T107" s="4" t="s">
        <v>34</v>
      </c>
      <c r="U107" s="4">
        <v>1840</v>
      </c>
      <c r="V107" s="4">
        <v>0</v>
      </c>
      <c r="W107" s="4">
        <v>0</v>
      </c>
      <c r="X107" s="4" t="s">
        <v>505</v>
      </c>
      <c r="Y107" s="4" t="s">
        <v>506</v>
      </c>
    </row>
    <row r="108" s="4" customFormat="1" spans="1:25">
      <c r="A108" s="4" t="s">
        <v>507</v>
      </c>
      <c r="B108" s="4" t="s">
        <v>26</v>
      </c>
      <c r="C108" s="4" t="s">
        <v>27</v>
      </c>
      <c r="D108" s="4" t="s">
        <v>328</v>
      </c>
      <c r="E108" s="4" t="s">
        <v>508</v>
      </c>
      <c r="F108" s="6">
        <v>44950</v>
      </c>
      <c r="G108" s="6">
        <v>44953</v>
      </c>
      <c r="H108" s="4">
        <v>1</v>
      </c>
      <c r="I108" s="4">
        <v>3</v>
      </c>
      <c r="J108" s="4">
        <v>3</v>
      </c>
      <c r="K108" s="4" t="s">
        <v>30</v>
      </c>
      <c r="L108" s="4">
        <v>4935</v>
      </c>
      <c r="M108" s="4">
        <v>4935</v>
      </c>
      <c r="N108" s="4" t="s">
        <v>509</v>
      </c>
      <c r="O108" s="4" t="s">
        <v>32</v>
      </c>
      <c r="P108" s="4" t="s">
        <v>33</v>
      </c>
      <c r="Q108" s="4">
        <v>0</v>
      </c>
      <c r="R108" s="7">
        <v>44946</v>
      </c>
      <c r="S108" s="6">
        <v>44956</v>
      </c>
      <c r="T108" s="4" t="s">
        <v>34</v>
      </c>
      <c r="U108" s="4">
        <v>4935</v>
      </c>
      <c r="V108" s="4">
        <v>0</v>
      </c>
      <c r="W108" s="4">
        <v>0</v>
      </c>
      <c r="X108" s="4" t="s">
        <v>510</v>
      </c>
      <c r="Y108" s="4" t="s">
        <v>511</v>
      </c>
    </row>
    <row r="109" s="4" customFormat="1" spans="1:25">
      <c r="A109" s="4" t="s">
        <v>512</v>
      </c>
      <c r="B109" s="4" t="s">
        <v>26</v>
      </c>
      <c r="C109" s="4" t="s">
        <v>27</v>
      </c>
      <c r="D109" s="4" t="s">
        <v>513</v>
      </c>
      <c r="E109" s="4" t="s">
        <v>514</v>
      </c>
      <c r="F109" s="6">
        <v>44947</v>
      </c>
      <c r="G109" s="6">
        <v>44953</v>
      </c>
      <c r="H109" s="4">
        <v>1</v>
      </c>
      <c r="I109" s="4">
        <v>6</v>
      </c>
      <c r="J109" s="4">
        <v>6</v>
      </c>
      <c r="K109" s="4" t="s">
        <v>30</v>
      </c>
      <c r="L109" s="4">
        <v>3486</v>
      </c>
      <c r="M109" s="4">
        <v>3486</v>
      </c>
      <c r="N109" s="4" t="s">
        <v>515</v>
      </c>
      <c r="O109" s="4" t="s">
        <v>32</v>
      </c>
      <c r="P109" s="4" t="s">
        <v>33</v>
      </c>
      <c r="Q109" s="4">
        <v>0</v>
      </c>
      <c r="R109" s="7">
        <v>44946</v>
      </c>
      <c r="S109" s="6">
        <v>44956</v>
      </c>
      <c r="T109" s="4" t="s">
        <v>34</v>
      </c>
      <c r="U109" s="4">
        <v>3486</v>
      </c>
      <c r="V109" s="4">
        <v>0</v>
      </c>
      <c r="W109" s="4">
        <v>0</v>
      </c>
      <c r="X109" s="4" t="s">
        <v>516</v>
      </c>
      <c r="Y109" s="4" t="s">
        <v>517</v>
      </c>
    </row>
    <row r="110" s="4" customFormat="1" spans="1:25">
      <c r="A110" s="4" t="s">
        <v>518</v>
      </c>
      <c r="B110" s="4" t="s">
        <v>26</v>
      </c>
      <c r="C110" s="4" t="s">
        <v>27</v>
      </c>
      <c r="D110" s="4" t="s">
        <v>328</v>
      </c>
      <c r="E110" s="4" t="s">
        <v>508</v>
      </c>
      <c r="F110" s="6">
        <v>44950</v>
      </c>
      <c r="G110" s="6">
        <v>44953</v>
      </c>
      <c r="H110" s="4">
        <v>1</v>
      </c>
      <c r="I110" s="4">
        <v>3</v>
      </c>
      <c r="J110" s="4">
        <v>3</v>
      </c>
      <c r="K110" s="4" t="s">
        <v>30</v>
      </c>
      <c r="L110" s="4">
        <v>4935</v>
      </c>
      <c r="M110" s="4">
        <v>4935</v>
      </c>
      <c r="N110" s="4" t="s">
        <v>519</v>
      </c>
      <c r="O110" s="4" t="s">
        <v>32</v>
      </c>
      <c r="P110" s="4" t="s">
        <v>33</v>
      </c>
      <c r="Q110" s="4">
        <v>0</v>
      </c>
      <c r="R110" s="7">
        <v>44947</v>
      </c>
      <c r="S110" s="6">
        <v>44956</v>
      </c>
      <c r="T110" s="4" t="s">
        <v>34</v>
      </c>
      <c r="U110" s="4">
        <v>4935</v>
      </c>
      <c r="V110" s="4">
        <v>0</v>
      </c>
      <c r="W110" s="4">
        <v>0</v>
      </c>
      <c r="X110" s="4" t="s">
        <v>520</v>
      </c>
      <c r="Y110" s="4" t="s">
        <v>521</v>
      </c>
    </row>
    <row r="111" s="4" customFormat="1" spans="1:25">
      <c r="A111" s="4" t="s">
        <v>522</v>
      </c>
      <c r="B111" s="4" t="s">
        <v>26</v>
      </c>
      <c r="C111" s="4" t="s">
        <v>27</v>
      </c>
      <c r="D111" s="4" t="s">
        <v>280</v>
      </c>
      <c r="E111" s="4" t="s">
        <v>426</v>
      </c>
      <c r="F111" s="6">
        <v>44950</v>
      </c>
      <c r="G111" s="6">
        <v>44953</v>
      </c>
      <c r="H111" s="4">
        <v>1</v>
      </c>
      <c r="I111" s="4">
        <v>3</v>
      </c>
      <c r="J111" s="4">
        <v>3</v>
      </c>
      <c r="K111" s="4" t="s">
        <v>30</v>
      </c>
      <c r="L111" s="4">
        <v>2565</v>
      </c>
      <c r="M111" s="4">
        <v>2565</v>
      </c>
      <c r="N111" s="4" t="s">
        <v>523</v>
      </c>
      <c r="O111" s="4" t="s">
        <v>32</v>
      </c>
      <c r="P111" s="4" t="s">
        <v>33</v>
      </c>
      <c r="Q111" s="4">
        <v>0</v>
      </c>
      <c r="R111" s="7">
        <v>44947</v>
      </c>
      <c r="S111" s="6">
        <v>44956</v>
      </c>
      <c r="T111" s="4" t="s">
        <v>34</v>
      </c>
      <c r="U111" s="4">
        <v>2565</v>
      </c>
      <c r="V111" s="4">
        <v>0</v>
      </c>
      <c r="W111" s="4">
        <v>0</v>
      </c>
      <c r="X111" s="4" t="s">
        <v>524</v>
      </c>
      <c r="Y111" s="4" t="s">
        <v>525</v>
      </c>
    </row>
    <row r="112" s="4" customFormat="1" spans="1:25">
      <c r="A112" s="4" t="s">
        <v>498</v>
      </c>
      <c r="B112" s="4" t="s">
        <v>26</v>
      </c>
      <c r="C112" s="4" t="s">
        <v>54</v>
      </c>
      <c r="D112" s="4" t="s">
        <v>499</v>
      </c>
      <c r="E112" s="4" t="s">
        <v>500</v>
      </c>
      <c r="F112" s="6">
        <v>44949</v>
      </c>
      <c r="G112" s="6">
        <v>44953</v>
      </c>
      <c r="H112" s="4">
        <v>1</v>
      </c>
      <c r="I112" s="4">
        <v>4</v>
      </c>
      <c r="J112" s="4">
        <v>4</v>
      </c>
      <c r="K112" s="4" t="s">
        <v>30</v>
      </c>
      <c r="L112" s="4">
        <v>-23280</v>
      </c>
      <c r="M112" s="4">
        <v>-23280</v>
      </c>
      <c r="N112" s="4" t="s">
        <v>501</v>
      </c>
      <c r="O112" s="4" t="s">
        <v>32</v>
      </c>
      <c r="P112" s="4" t="s">
        <v>33</v>
      </c>
      <c r="Q112" s="4">
        <v>0</v>
      </c>
      <c r="R112" s="7">
        <v>44946</v>
      </c>
      <c r="S112" s="6">
        <v>44956</v>
      </c>
      <c r="T112" s="4" t="s">
        <v>34</v>
      </c>
      <c r="U112" s="4">
        <v>-23280</v>
      </c>
      <c r="V112" s="4">
        <v>0</v>
      </c>
      <c r="W112" s="4">
        <v>0</v>
      </c>
      <c r="X112" s="4" t="s">
        <v>502</v>
      </c>
      <c r="Y112" s="4" t="s">
        <v>66</v>
      </c>
    </row>
    <row r="113" s="4" customFormat="1" spans="1:25">
      <c r="A113" s="4" t="s">
        <v>526</v>
      </c>
      <c r="B113" s="4" t="s">
        <v>26</v>
      </c>
      <c r="C113" s="4" t="s">
        <v>27</v>
      </c>
      <c r="D113" s="4" t="s">
        <v>437</v>
      </c>
      <c r="E113" s="4" t="s">
        <v>438</v>
      </c>
      <c r="F113" s="6">
        <v>44952</v>
      </c>
      <c r="G113" s="6">
        <v>44953</v>
      </c>
      <c r="H113" s="4">
        <v>1</v>
      </c>
      <c r="I113" s="4">
        <v>1</v>
      </c>
      <c r="J113" s="4">
        <v>1</v>
      </c>
      <c r="K113" s="4" t="s">
        <v>30</v>
      </c>
      <c r="L113" s="4">
        <v>942</v>
      </c>
      <c r="M113" s="4">
        <v>942</v>
      </c>
      <c r="N113" s="4" t="s">
        <v>527</v>
      </c>
      <c r="O113" s="4" t="s">
        <v>32</v>
      </c>
      <c r="P113" s="4" t="s">
        <v>33</v>
      </c>
      <c r="Q113" s="4">
        <v>0</v>
      </c>
      <c r="R113" s="7">
        <v>44948</v>
      </c>
      <c r="S113" s="6">
        <v>44956</v>
      </c>
      <c r="T113" s="4" t="s">
        <v>34</v>
      </c>
      <c r="U113" s="4">
        <v>942</v>
      </c>
      <c r="V113" s="4">
        <v>0</v>
      </c>
      <c r="W113" s="4">
        <v>0</v>
      </c>
      <c r="X113" s="4" t="s">
        <v>528</v>
      </c>
      <c r="Y113" s="4" t="s">
        <v>529</v>
      </c>
    </row>
    <row r="114" s="4" customFormat="1" spans="1:25">
      <c r="A114" s="4" t="s">
        <v>530</v>
      </c>
      <c r="B114" s="4" t="s">
        <v>26</v>
      </c>
      <c r="C114" s="4" t="s">
        <v>27</v>
      </c>
      <c r="D114" s="4" t="s">
        <v>531</v>
      </c>
      <c r="E114" s="4" t="s">
        <v>532</v>
      </c>
      <c r="F114" s="6">
        <v>44952</v>
      </c>
      <c r="G114" s="6">
        <v>44953</v>
      </c>
      <c r="H114" s="4">
        <v>1</v>
      </c>
      <c r="I114" s="4">
        <v>1</v>
      </c>
      <c r="J114" s="4">
        <v>1</v>
      </c>
      <c r="K114" s="4" t="s">
        <v>30</v>
      </c>
      <c r="L114" s="4">
        <v>825</v>
      </c>
      <c r="M114" s="4">
        <v>825</v>
      </c>
      <c r="N114" s="4" t="s">
        <v>533</v>
      </c>
      <c r="O114" s="4" t="s">
        <v>32</v>
      </c>
      <c r="P114" s="4" t="s">
        <v>33</v>
      </c>
      <c r="Q114" s="4">
        <v>0</v>
      </c>
      <c r="R114" s="7">
        <v>44948</v>
      </c>
      <c r="S114" s="6">
        <v>44956</v>
      </c>
      <c r="T114" s="4" t="s">
        <v>34</v>
      </c>
      <c r="U114" s="4">
        <v>825</v>
      </c>
      <c r="V114" s="4">
        <v>0</v>
      </c>
      <c r="W114" s="4">
        <v>0</v>
      </c>
      <c r="X114" s="4" t="s">
        <v>534</v>
      </c>
      <c r="Y114" s="4" t="s">
        <v>535</v>
      </c>
    </row>
    <row r="115" s="4" customFormat="1" spans="1:26">
      <c r="A115" s="4" t="s">
        <v>536</v>
      </c>
      <c r="B115" s="4" t="s">
        <v>26</v>
      </c>
      <c r="C115" s="4" t="s">
        <v>27</v>
      </c>
      <c r="D115" s="4" t="s">
        <v>537</v>
      </c>
      <c r="E115" s="4" t="s">
        <v>538</v>
      </c>
      <c r="F115" s="6">
        <v>44951</v>
      </c>
      <c r="G115" s="6">
        <v>44953</v>
      </c>
      <c r="H115" s="4">
        <v>2</v>
      </c>
      <c r="I115" s="4">
        <v>2</v>
      </c>
      <c r="J115" s="4">
        <v>4</v>
      </c>
      <c r="K115" s="4" t="s">
        <v>30</v>
      </c>
      <c r="L115" s="4">
        <v>4420</v>
      </c>
      <c r="M115" s="4">
        <v>4420</v>
      </c>
      <c r="N115" s="4" t="s">
        <v>539</v>
      </c>
      <c r="O115" s="4" t="s">
        <v>32</v>
      </c>
      <c r="P115" s="4" t="s">
        <v>33</v>
      </c>
      <c r="Q115" s="4">
        <v>0</v>
      </c>
      <c r="R115" s="7">
        <v>44949</v>
      </c>
      <c r="S115" s="6">
        <v>44956</v>
      </c>
      <c r="T115" s="4" t="s">
        <v>34</v>
      </c>
      <c r="U115" s="4">
        <v>4420</v>
      </c>
      <c r="V115" s="4">
        <v>0</v>
      </c>
      <c r="W115" s="4">
        <v>0</v>
      </c>
      <c r="X115" s="4" t="s">
        <v>540</v>
      </c>
      <c r="Y115" s="4">
        <v>248468736</v>
      </c>
      <c r="Z115" s="4" t="s">
        <v>541</v>
      </c>
    </row>
    <row r="116" s="4" customFormat="1" spans="1:25">
      <c r="A116" s="4" t="s">
        <v>542</v>
      </c>
      <c r="B116" s="4" t="s">
        <v>26</v>
      </c>
      <c r="C116" s="4" t="s">
        <v>27</v>
      </c>
      <c r="D116" s="4" t="s">
        <v>256</v>
      </c>
      <c r="E116" s="4" t="s">
        <v>543</v>
      </c>
      <c r="F116" s="6">
        <v>44950</v>
      </c>
      <c r="G116" s="6">
        <v>44953</v>
      </c>
      <c r="H116" s="4">
        <v>1</v>
      </c>
      <c r="I116" s="4">
        <v>3</v>
      </c>
      <c r="J116" s="4">
        <v>3</v>
      </c>
      <c r="K116" s="4" t="s">
        <v>30</v>
      </c>
      <c r="L116" s="4">
        <v>1365</v>
      </c>
      <c r="M116" s="4">
        <v>1365</v>
      </c>
      <c r="N116" s="4" t="s">
        <v>544</v>
      </c>
      <c r="O116" s="4" t="s">
        <v>32</v>
      </c>
      <c r="P116" s="4" t="s">
        <v>33</v>
      </c>
      <c r="Q116" s="4">
        <v>0</v>
      </c>
      <c r="R116" s="7">
        <v>44949</v>
      </c>
      <c r="S116" s="6">
        <v>44956</v>
      </c>
      <c r="T116" s="4" t="s">
        <v>34</v>
      </c>
      <c r="U116" s="4">
        <v>1365</v>
      </c>
      <c r="V116" s="4">
        <v>0</v>
      </c>
      <c r="W116" s="4">
        <v>0</v>
      </c>
      <c r="X116" s="4" t="s">
        <v>545</v>
      </c>
      <c r="Y116" s="4" t="s">
        <v>546</v>
      </c>
    </row>
    <row r="117" s="4" customFormat="1" spans="1:25">
      <c r="A117" s="4" t="s">
        <v>547</v>
      </c>
      <c r="B117" s="4" t="s">
        <v>26</v>
      </c>
      <c r="C117" s="4" t="s">
        <v>27</v>
      </c>
      <c r="D117" s="4" t="s">
        <v>371</v>
      </c>
      <c r="E117" s="4" t="s">
        <v>548</v>
      </c>
      <c r="F117" s="6">
        <v>44952</v>
      </c>
      <c r="G117" s="6">
        <v>44953</v>
      </c>
      <c r="H117" s="4">
        <v>1</v>
      </c>
      <c r="I117" s="4">
        <v>1</v>
      </c>
      <c r="J117" s="4">
        <v>1</v>
      </c>
      <c r="K117" s="4" t="s">
        <v>30</v>
      </c>
      <c r="L117" s="4">
        <v>1385</v>
      </c>
      <c r="M117" s="4">
        <v>1385</v>
      </c>
      <c r="N117" s="4" t="s">
        <v>549</v>
      </c>
      <c r="O117" s="4" t="s">
        <v>32</v>
      </c>
      <c r="P117" s="4" t="s">
        <v>33</v>
      </c>
      <c r="Q117" s="4">
        <v>0</v>
      </c>
      <c r="R117" s="7">
        <v>44949</v>
      </c>
      <c r="S117" s="6">
        <v>44956</v>
      </c>
      <c r="T117" s="4" t="s">
        <v>34</v>
      </c>
      <c r="U117" s="4">
        <v>1385</v>
      </c>
      <c r="V117" s="4">
        <v>0</v>
      </c>
      <c r="W117" s="4">
        <v>0</v>
      </c>
      <c r="X117" s="4" t="s">
        <v>550</v>
      </c>
      <c r="Y117" s="4" t="s">
        <v>551</v>
      </c>
    </row>
    <row r="118" s="4" customFormat="1" spans="1:25">
      <c r="A118" s="4" t="s">
        <v>552</v>
      </c>
      <c r="B118" s="4" t="s">
        <v>26</v>
      </c>
      <c r="C118" s="4" t="s">
        <v>27</v>
      </c>
      <c r="D118" s="4" t="s">
        <v>553</v>
      </c>
      <c r="E118" s="4" t="s">
        <v>554</v>
      </c>
      <c r="F118" s="6">
        <v>44951</v>
      </c>
      <c r="G118" s="6">
        <v>44953</v>
      </c>
      <c r="H118" s="4">
        <v>2</v>
      </c>
      <c r="I118" s="4">
        <v>2</v>
      </c>
      <c r="J118" s="4">
        <v>4</v>
      </c>
      <c r="K118" s="4" t="s">
        <v>30</v>
      </c>
      <c r="L118" s="4">
        <v>3324</v>
      </c>
      <c r="M118" s="4">
        <v>3324</v>
      </c>
      <c r="N118" s="4" t="s">
        <v>555</v>
      </c>
      <c r="O118" s="4" t="s">
        <v>32</v>
      </c>
      <c r="P118" s="4" t="s">
        <v>33</v>
      </c>
      <c r="Q118" s="4">
        <v>0</v>
      </c>
      <c r="R118" s="7">
        <v>44949</v>
      </c>
      <c r="S118" s="6">
        <v>44956</v>
      </c>
      <c r="T118" s="4" t="s">
        <v>34</v>
      </c>
      <c r="U118" s="4">
        <v>3324</v>
      </c>
      <c r="V118" s="4">
        <v>0</v>
      </c>
      <c r="W118" s="4">
        <v>0</v>
      </c>
      <c r="X118" s="4" t="s">
        <v>556</v>
      </c>
      <c r="Y118" s="4" t="s">
        <v>557</v>
      </c>
    </row>
    <row r="119" s="4" customFormat="1" spans="1:25">
      <c r="A119" s="4" t="s">
        <v>558</v>
      </c>
      <c r="B119" s="4" t="s">
        <v>26</v>
      </c>
      <c r="C119" s="4" t="s">
        <v>27</v>
      </c>
      <c r="D119" s="4" t="s">
        <v>256</v>
      </c>
      <c r="E119" s="4" t="s">
        <v>543</v>
      </c>
      <c r="F119" s="6">
        <v>44952</v>
      </c>
      <c r="G119" s="6">
        <v>44953</v>
      </c>
      <c r="H119" s="4">
        <v>1</v>
      </c>
      <c r="I119" s="4">
        <v>1</v>
      </c>
      <c r="J119" s="4">
        <v>1</v>
      </c>
      <c r="K119" s="4" t="s">
        <v>30</v>
      </c>
      <c r="L119" s="4">
        <v>455</v>
      </c>
      <c r="M119" s="4">
        <v>455</v>
      </c>
      <c r="N119" s="4" t="s">
        <v>559</v>
      </c>
      <c r="O119" s="4" t="s">
        <v>32</v>
      </c>
      <c r="P119" s="4" t="s">
        <v>33</v>
      </c>
      <c r="Q119" s="4">
        <v>0</v>
      </c>
      <c r="R119" s="7">
        <v>44949</v>
      </c>
      <c r="S119" s="6">
        <v>44956</v>
      </c>
      <c r="T119" s="4" t="s">
        <v>34</v>
      </c>
      <c r="U119" s="4">
        <v>455</v>
      </c>
      <c r="V119" s="4">
        <v>0</v>
      </c>
      <c r="W119" s="4">
        <v>0</v>
      </c>
      <c r="X119" s="4" t="s">
        <v>560</v>
      </c>
      <c r="Y119" s="4" t="s">
        <v>561</v>
      </c>
    </row>
    <row r="120" s="4" customFormat="1" spans="1:28">
      <c r="A120" s="4" t="s">
        <v>562</v>
      </c>
      <c r="B120" s="4" t="s">
        <v>26</v>
      </c>
      <c r="C120" s="4" t="s">
        <v>27</v>
      </c>
      <c r="D120" s="4" t="s">
        <v>328</v>
      </c>
      <c r="E120" s="4" t="s">
        <v>563</v>
      </c>
      <c r="F120" s="6">
        <v>44951</v>
      </c>
      <c r="G120" s="6">
        <v>44953</v>
      </c>
      <c r="H120" s="4">
        <v>4</v>
      </c>
      <c r="I120" s="4">
        <v>2</v>
      </c>
      <c r="J120" s="4">
        <v>8</v>
      </c>
      <c r="K120" s="4" t="s">
        <v>30</v>
      </c>
      <c r="L120" s="4">
        <v>13320</v>
      </c>
      <c r="M120" s="4">
        <v>13320</v>
      </c>
      <c r="N120" s="4" t="s">
        <v>564</v>
      </c>
      <c r="O120" s="4" t="s">
        <v>32</v>
      </c>
      <c r="P120" s="4" t="s">
        <v>33</v>
      </c>
      <c r="Q120" s="4">
        <v>0</v>
      </c>
      <c r="R120" s="7">
        <v>44949</v>
      </c>
      <c r="S120" s="6">
        <v>44956</v>
      </c>
      <c r="T120" s="4" t="s">
        <v>34</v>
      </c>
      <c r="U120" s="4">
        <v>13320</v>
      </c>
      <c r="V120" s="4">
        <v>0</v>
      </c>
      <c r="W120" s="4">
        <v>0</v>
      </c>
      <c r="X120" s="4" t="s">
        <v>565</v>
      </c>
      <c r="Y120" s="4">
        <v>43381</v>
      </c>
      <c r="Z120" s="4">
        <v>43382</v>
      </c>
      <c r="AA120" s="4">
        <v>43383</v>
      </c>
      <c r="AB120" s="4" t="s">
        <v>566</v>
      </c>
    </row>
    <row r="121" s="4" customFormat="1" spans="1:25">
      <c r="A121" s="4" t="s">
        <v>567</v>
      </c>
      <c r="B121" s="4" t="s">
        <v>26</v>
      </c>
      <c r="C121" s="4" t="s">
        <v>27</v>
      </c>
      <c r="D121" s="4" t="s">
        <v>568</v>
      </c>
      <c r="E121" s="4" t="s">
        <v>569</v>
      </c>
      <c r="F121" s="6">
        <v>44952</v>
      </c>
      <c r="G121" s="6">
        <v>44953</v>
      </c>
      <c r="H121" s="4">
        <v>1</v>
      </c>
      <c r="I121" s="4">
        <v>1</v>
      </c>
      <c r="J121" s="4">
        <v>1</v>
      </c>
      <c r="K121" s="4" t="s">
        <v>30</v>
      </c>
      <c r="L121" s="4">
        <v>414</v>
      </c>
      <c r="M121" s="4">
        <v>414</v>
      </c>
      <c r="N121" s="4" t="s">
        <v>570</v>
      </c>
      <c r="O121" s="4" t="s">
        <v>32</v>
      </c>
      <c r="P121" s="4" t="s">
        <v>33</v>
      </c>
      <c r="Q121" s="4">
        <v>0</v>
      </c>
      <c r="R121" s="7">
        <v>44949</v>
      </c>
      <c r="S121" s="6">
        <v>44956</v>
      </c>
      <c r="T121" s="4" t="s">
        <v>34</v>
      </c>
      <c r="U121" s="4">
        <v>414</v>
      </c>
      <c r="V121" s="4">
        <v>0</v>
      </c>
      <c r="W121" s="4">
        <v>0</v>
      </c>
      <c r="X121" s="4" t="s">
        <v>571</v>
      </c>
      <c r="Y121" s="4" t="s">
        <v>572</v>
      </c>
    </row>
    <row r="122" s="4" customFormat="1" spans="1:25">
      <c r="A122" s="4" t="s">
        <v>573</v>
      </c>
      <c r="B122" s="4" t="s">
        <v>26</v>
      </c>
      <c r="C122" s="4" t="s">
        <v>27</v>
      </c>
      <c r="D122" s="4" t="s">
        <v>328</v>
      </c>
      <c r="E122" s="4" t="s">
        <v>508</v>
      </c>
      <c r="F122" s="6">
        <v>44950</v>
      </c>
      <c r="G122" s="6">
        <v>44953</v>
      </c>
      <c r="H122" s="4">
        <v>1</v>
      </c>
      <c r="I122" s="4">
        <v>3</v>
      </c>
      <c r="J122" s="4">
        <v>3</v>
      </c>
      <c r="K122" s="4" t="s">
        <v>30</v>
      </c>
      <c r="L122" s="4">
        <v>4965</v>
      </c>
      <c r="M122" s="4">
        <v>4965</v>
      </c>
      <c r="N122" s="4" t="s">
        <v>574</v>
      </c>
      <c r="O122" s="4" t="s">
        <v>32</v>
      </c>
      <c r="P122" s="4" t="s">
        <v>33</v>
      </c>
      <c r="Q122" s="4">
        <v>0</v>
      </c>
      <c r="R122" s="7">
        <v>44949</v>
      </c>
      <c r="S122" s="6">
        <v>44956</v>
      </c>
      <c r="T122" s="4" t="s">
        <v>34</v>
      </c>
      <c r="U122" s="4">
        <v>4965</v>
      </c>
      <c r="V122" s="4">
        <v>0</v>
      </c>
      <c r="W122" s="4">
        <v>0</v>
      </c>
      <c r="X122" s="4" t="s">
        <v>575</v>
      </c>
      <c r="Y122" s="4" t="s">
        <v>576</v>
      </c>
    </row>
    <row r="123" s="4" customFormat="1" spans="1:25">
      <c r="A123" s="4" t="s">
        <v>552</v>
      </c>
      <c r="B123" s="4" t="s">
        <v>26</v>
      </c>
      <c r="C123" s="4" t="s">
        <v>54</v>
      </c>
      <c r="D123" s="4" t="s">
        <v>553</v>
      </c>
      <c r="E123" s="4" t="s">
        <v>554</v>
      </c>
      <c r="F123" s="6">
        <v>44951</v>
      </c>
      <c r="G123" s="6">
        <v>44953</v>
      </c>
      <c r="H123" s="4">
        <v>2</v>
      </c>
      <c r="I123" s="4">
        <v>2</v>
      </c>
      <c r="J123" s="4">
        <v>4</v>
      </c>
      <c r="K123" s="4" t="s">
        <v>30</v>
      </c>
      <c r="L123" s="4">
        <v>-3324</v>
      </c>
      <c r="M123" s="4">
        <v>-3324</v>
      </c>
      <c r="N123" s="4" t="s">
        <v>555</v>
      </c>
      <c r="O123" s="4" t="s">
        <v>32</v>
      </c>
      <c r="P123" s="4" t="s">
        <v>33</v>
      </c>
      <c r="Q123" s="4">
        <v>0</v>
      </c>
      <c r="R123" s="7">
        <v>44949</v>
      </c>
      <c r="S123" s="6">
        <v>44956</v>
      </c>
      <c r="T123" s="4" t="s">
        <v>34</v>
      </c>
      <c r="U123" s="4">
        <v>-3324</v>
      </c>
      <c r="V123" s="4">
        <v>0</v>
      </c>
      <c r="W123" s="4">
        <v>0</v>
      </c>
      <c r="X123" s="4" t="s">
        <v>556</v>
      </c>
      <c r="Y123" s="4" t="s">
        <v>557</v>
      </c>
    </row>
    <row r="124" s="4" customFormat="1" spans="1:25">
      <c r="A124" s="4" t="s">
        <v>577</v>
      </c>
      <c r="B124" s="4" t="s">
        <v>26</v>
      </c>
      <c r="C124" s="4" t="s">
        <v>27</v>
      </c>
      <c r="D124" s="4" t="s">
        <v>578</v>
      </c>
      <c r="E124" s="4" t="s">
        <v>543</v>
      </c>
      <c r="F124" s="6">
        <v>44951</v>
      </c>
      <c r="G124" s="6">
        <v>44953</v>
      </c>
      <c r="H124" s="4">
        <v>1</v>
      </c>
      <c r="I124" s="4">
        <v>2</v>
      </c>
      <c r="J124" s="4">
        <v>2</v>
      </c>
      <c r="K124" s="4" t="s">
        <v>30</v>
      </c>
      <c r="L124" s="4">
        <v>731</v>
      </c>
      <c r="M124" s="4">
        <v>731</v>
      </c>
      <c r="N124" s="4" t="s">
        <v>579</v>
      </c>
      <c r="O124" s="4" t="s">
        <v>32</v>
      </c>
      <c r="P124" s="4" t="s">
        <v>33</v>
      </c>
      <c r="Q124" s="4">
        <v>0</v>
      </c>
      <c r="R124" s="7">
        <v>44950</v>
      </c>
      <c r="S124" s="6">
        <v>44956</v>
      </c>
      <c r="T124" s="4" t="s">
        <v>34</v>
      </c>
      <c r="U124" s="4">
        <v>731</v>
      </c>
      <c r="V124" s="4">
        <v>0</v>
      </c>
      <c r="W124" s="4">
        <v>0</v>
      </c>
      <c r="X124" s="4" t="s">
        <v>580</v>
      </c>
      <c r="Y124" s="4" t="s">
        <v>581</v>
      </c>
    </row>
    <row r="125" s="4" customFormat="1" spans="1:25">
      <c r="A125" s="4" t="s">
        <v>582</v>
      </c>
      <c r="B125" s="4" t="s">
        <v>26</v>
      </c>
      <c r="C125" s="4" t="s">
        <v>27</v>
      </c>
      <c r="D125" s="4" t="s">
        <v>578</v>
      </c>
      <c r="E125" s="4" t="s">
        <v>543</v>
      </c>
      <c r="F125" s="6">
        <v>44951</v>
      </c>
      <c r="G125" s="6">
        <v>44953</v>
      </c>
      <c r="H125" s="4">
        <v>1</v>
      </c>
      <c r="I125" s="4">
        <v>2</v>
      </c>
      <c r="J125" s="4">
        <v>2</v>
      </c>
      <c r="K125" s="4" t="s">
        <v>30</v>
      </c>
      <c r="L125" s="4">
        <v>731</v>
      </c>
      <c r="M125" s="4">
        <v>731</v>
      </c>
      <c r="N125" s="4" t="s">
        <v>583</v>
      </c>
      <c r="O125" s="4" t="s">
        <v>32</v>
      </c>
      <c r="P125" s="4" t="s">
        <v>33</v>
      </c>
      <c r="Q125" s="4">
        <v>0</v>
      </c>
      <c r="R125" s="7">
        <v>44950</v>
      </c>
      <c r="S125" s="6">
        <v>44956</v>
      </c>
      <c r="T125" s="4" t="s">
        <v>34</v>
      </c>
      <c r="U125" s="4">
        <v>731</v>
      </c>
      <c r="V125" s="4">
        <v>0</v>
      </c>
      <c r="W125" s="4">
        <v>0</v>
      </c>
      <c r="X125" s="4" t="s">
        <v>584</v>
      </c>
      <c r="Y125" s="4" t="s">
        <v>585</v>
      </c>
    </row>
    <row r="126" s="4" customFormat="1" spans="1:25">
      <c r="A126" s="4" t="s">
        <v>586</v>
      </c>
      <c r="B126" s="4" t="s">
        <v>26</v>
      </c>
      <c r="C126" s="4" t="s">
        <v>27</v>
      </c>
      <c r="D126" s="4" t="s">
        <v>587</v>
      </c>
      <c r="E126" s="4" t="s">
        <v>588</v>
      </c>
      <c r="F126" s="6">
        <v>44952</v>
      </c>
      <c r="G126" s="6">
        <v>44953</v>
      </c>
      <c r="H126" s="4">
        <v>1</v>
      </c>
      <c r="I126" s="4">
        <v>1</v>
      </c>
      <c r="J126" s="4">
        <v>1</v>
      </c>
      <c r="K126" s="4" t="s">
        <v>30</v>
      </c>
      <c r="L126" s="4">
        <v>369</v>
      </c>
      <c r="M126" s="4">
        <v>369</v>
      </c>
      <c r="N126" s="4" t="s">
        <v>589</v>
      </c>
      <c r="O126" s="4" t="s">
        <v>32</v>
      </c>
      <c r="P126" s="4" t="s">
        <v>33</v>
      </c>
      <c r="Q126" s="4">
        <v>0</v>
      </c>
      <c r="R126" s="7">
        <v>44950</v>
      </c>
      <c r="S126" s="6">
        <v>44956</v>
      </c>
      <c r="T126" s="4" t="s">
        <v>34</v>
      </c>
      <c r="U126" s="4">
        <v>369</v>
      </c>
      <c r="V126" s="4">
        <v>0</v>
      </c>
      <c r="W126" s="4">
        <v>0</v>
      </c>
      <c r="X126" s="4" t="s">
        <v>590</v>
      </c>
      <c r="Y126" s="4" t="s">
        <v>591</v>
      </c>
    </row>
    <row r="127" s="4" customFormat="1" spans="1:25">
      <c r="A127" s="4" t="s">
        <v>592</v>
      </c>
      <c r="B127" s="4" t="s">
        <v>26</v>
      </c>
      <c r="C127" s="4" t="s">
        <v>27</v>
      </c>
      <c r="D127" s="4" t="s">
        <v>593</v>
      </c>
      <c r="E127" s="4" t="s">
        <v>594</v>
      </c>
      <c r="F127" s="6">
        <v>44952</v>
      </c>
      <c r="G127" s="6">
        <v>44953</v>
      </c>
      <c r="H127" s="4">
        <v>1</v>
      </c>
      <c r="I127" s="4">
        <v>1</v>
      </c>
      <c r="J127" s="4">
        <v>1</v>
      </c>
      <c r="K127" s="4" t="s">
        <v>30</v>
      </c>
      <c r="L127" s="4">
        <v>1249</v>
      </c>
      <c r="M127" s="4">
        <v>1249</v>
      </c>
      <c r="N127" s="4" t="s">
        <v>595</v>
      </c>
      <c r="O127" s="4" t="s">
        <v>32</v>
      </c>
      <c r="P127" s="4" t="s">
        <v>33</v>
      </c>
      <c r="Q127" s="4">
        <v>0</v>
      </c>
      <c r="R127" s="7">
        <v>44950</v>
      </c>
      <c r="S127" s="6">
        <v>44956</v>
      </c>
      <c r="T127" s="4" t="s">
        <v>34</v>
      </c>
      <c r="U127" s="4">
        <v>1249</v>
      </c>
      <c r="V127" s="4">
        <v>0</v>
      </c>
      <c r="W127" s="4">
        <v>0</v>
      </c>
      <c r="X127" s="4" t="s">
        <v>596</v>
      </c>
      <c r="Y127" s="4" t="s">
        <v>597</v>
      </c>
    </row>
    <row r="128" s="4" customFormat="1" spans="1:25">
      <c r="A128" s="4" t="s">
        <v>598</v>
      </c>
      <c r="B128" s="4" t="s">
        <v>26</v>
      </c>
      <c r="C128" s="4" t="s">
        <v>27</v>
      </c>
      <c r="D128" s="4" t="s">
        <v>599</v>
      </c>
      <c r="E128" s="4" t="s">
        <v>600</v>
      </c>
      <c r="F128" s="6">
        <v>44952</v>
      </c>
      <c r="G128" s="6">
        <v>44953</v>
      </c>
      <c r="H128" s="4">
        <v>1</v>
      </c>
      <c r="I128" s="4">
        <v>1</v>
      </c>
      <c r="J128" s="4">
        <v>1</v>
      </c>
      <c r="K128" s="4" t="s">
        <v>30</v>
      </c>
      <c r="L128" s="4">
        <v>1560</v>
      </c>
      <c r="M128" s="4">
        <v>1560</v>
      </c>
      <c r="N128" s="4" t="s">
        <v>601</v>
      </c>
      <c r="O128" s="4" t="s">
        <v>32</v>
      </c>
      <c r="P128" s="4" t="s">
        <v>33</v>
      </c>
      <c r="Q128" s="4">
        <v>0</v>
      </c>
      <c r="R128" s="7">
        <v>44950</v>
      </c>
      <c r="S128" s="6">
        <v>44956</v>
      </c>
      <c r="T128" s="4" t="s">
        <v>34</v>
      </c>
      <c r="U128" s="4">
        <v>1560</v>
      </c>
      <c r="V128" s="4">
        <v>0</v>
      </c>
      <c r="W128" s="4">
        <v>0</v>
      </c>
      <c r="X128" s="4" t="s">
        <v>602</v>
      </c>
      <c r="Y128" s="4" t="s">
        <v>603</v>
      </c>
    </row>
    <row r="129" s="4" customFormat="1" spans="1:25">
      <c r="A129" s="4" t="s">
        <v>604</v>
      </c>
      <c r="B129" s="4" t="s">
        <v>26</v>
      </c>
      <c r="C129" s="4" t="s">
        <v>27</v>
      </c>
      <c r="D129" s="4" t="s">
        <v>328</v>
      </c>
      <c r="E129" s="4" t="s">
        <v>563</v>
      </c>
      <c r="F129" s="6">
        <v>44951</v>
      </c>
      <c r="G129" s="6">
        <v>44953</v>
      </c>
      <c r="H129" s="4">
        <v>2</v>
      </c>
      <c r="I129" s="4">
        <v>2</v>
      </c>
      <c r="J129" s="4">
        <v>4</v>
      </c>
      <c r="K129" s="4" t="s">
        <v>30</v>
      </c>
      <c r="L129" s="4">
        <v>6660</v>
      </c>
      <c r="M129" s="4">
        <v>6660</v>
      </c>
      <c r="N129" s="4" t="s">
        <v>605</v>
      </c>
      <c r="O129" s="4" t="s">
        <v>32</v>
      </c>
      <c r="P129" s="4" t="s">
        <v>33</v>
      </c>
      <c r="Q129" s="4">
        <v>0</v>
      </c>
      <c r="R129" s="7">
        <v>44951</v>
      </c>
      <c r="S129" s="6">
        <v>44956</v>
      </c>
      <c r="T129" s="4" t="s">
        <v>34</v>
      </c>
      <c r="U129" s="4">
        <v>6660</v>
      </c>
      <c r="V129" s="4">
        <v>0</v>
      </c>
      <c r="W129" s="4">
        <v>0</v>
      </c>
      <c r="X129" s="4" t="s">
        <v>606</v>
      </c>
      <c r="Y129" s="4" t="s">
        <v>66</v>
      </c>
    </row>
    <row r="130" s="4" customFormat="1" spans="1:25">
      <c r="A130" s="4" t="s">
        <v>607</v>
      </c>
      <c r="B130" s="4" t="s">
        <v>26</v>
      </c>
      <c r="C130" s="4" t="s">
        <v>27</v>
      </c>
      <c r="D130" s="4" t="s">
        <v>608</v>
      </c>
      <c r="E130" s="4" t="s">
        <v>609</v>
      </c>
      <c r="F130" s="6">
        <v>44951</v>
      </c>
      <c r="G130" s="6">
        <v>44953</v>
      </c>
      <c r="H130" s="4">
        <v>1</v>
      </c>
      <c r="I130" s="4">
        <v>2</v>
      </c>
      <c r="J130" s="4">
        <v>2</v>
      </c>
      <c r="K130" s="4" t="s">
        <v>30</v>
      </c>
      <c r="L130" s="4">
        <v>1258</v>
      </c>
      <c r="M130" s="4">
        <v>1258</v>
      </c>
      <c r="N130" s="4" t="s">
        <v>610</v>
      </c>
      <c r="O130" s="4" t="s">
        <v>32</v>
      </c>
      <c r="P130" s="4" t="s">
        <v>33</v>
      </c>
      <c r="Q130" s="4">
        <v>0</v>
      </c>
      <c r="R130" s="7">
        <v>44951</v>
      </c>
      <c r="S130" s="6">
        <v>44956</v>
      </c>
      <c r="T130" s="4" t="s">
        <v>34</v>
      </c>
      <c r="U130" s="4">
        <v>1258</v>
      </c>
      <c r="V130" s="4">
        <v>0</v>
      </c>
      <c r="W130" s="4">
        <v>0</v>
      </c>
      <c r="X130" s="4" t="s">
        <v>611</v>
      </c>
      <c r="Y130" s="4" t="s">
        <v>612</v>
      </c>
    </row>
    <row r="131" s="4" customFormat="1" spans="1:25">
      <c r="A131" s="4" t="s">
        <v>613</v>
      </c>
      <c r="B131" s="4" t="s">
        <v>26</v>
      </c>
      <c r="C131" s="4" t="s">
        <v>27</v>
      </c>
      <c r="D131" s="4" t="s">
        <v>614</v>
      </c>
      <c r="E131" s="4" t="s">
        <v>615</v>
      </c>
      <c r="F131" s="6">
        <v>44951</v>
      </c>
      <c r="G131" s="6">
        <v>44953</v>
      </c>
      <c r="H131" s="4">
        <v>1</v>
      </c>
      <c r="I131" s="4">
        <v>2</v>
      </c>
      <c r="J131" s="4">
        <v>2</v>
      </c>
      <c r="K131" s="4" t="s">
        <v>30</v>
      </c>
      <c r="L131" s="4">
        <v>1240</v>
      </c>
      <c r="M131" s="4">
        <v>1240</v>
      </c>
      <c r="N131" s="4" t="s">
        <v>616</v>
      </c>
      <c r="O131" s="4" t="s">
        <v>32</v>
      </c>
      <c r="P131" s="4" t="s">
        <v>33</v>
      </c>
      <c r="Q131" s="4">
        <v>0</v>
      </c>
      <c r="R131" s="7">
        <v>44951</v>
      </c>
      <c r="S131" s="6">
        <v>44956</v>
      </c>
      <c r="T131" s="4" t="s">
        <v>34</v>
      </c>
      <c r="U131" s="4">
        <v>1240</v>
      </c>
      <c r="V131" s="4">
        <v>0</v>
      </c>
      <c r="W131" s="4">
        <v>0</v>
      </c>
      <c r="X131" s="4" t="s">
        <v>617</v>
      </c>
      <c r="Y131" s="4" t="s">
        <v>66</v>
      </c>
    </row>
    <row r="132" s="4" customFormat="1" spans="1:25">
      <c r="A132" s="4" t="s">
        <v>618</v>
      </c>
      <c r="B132" s="4" t="s">
        <v>26</v>
      </c>
      <c r="C132" s="4" t="s">
        <v>27</v>
      </c>
      <c r="D132" s="4" t="s">
        <v>614</v>
      </c>
      <c r="E132" s="4" t="s">
        <v>615</v>
      </c>
      <c r="F132" s="6">
        <v>44951</v>
      </c>
      <c r="G132" s="6">
        <v>44953</v>
      </c>
      <c r="H132" s="4">
        <v>1</v>
      </c>
      <c r="I132" s="4">
        <v>2</v>
      </c>
      <c r="J132" s="4">
        <v>2</v>
      </c>
      <c r="K132" s="4" t="s">
        <v>30</v>
      </c>
      <c r="L132" s="4">
        <v>1240</v>
      </c>
      <c r="M132" s="4">
        <v>1240</v>
      </c>
      <c r="N132" s="4" t="s">
        <v>616</v>
      </c>
      <c r="O132" s="4" t="s">
        <v>32</v>
      </c>
      <c r="P132" s="4" t="s">
        <v>33</v>
      </c>
      <c r="Q132" s="4">
        <v>0</v>
      </c>
      <c r="R132" s="7">
        <v>44951</v>
      </c>
      <c r="S132" s="6">
        <v>44956</v>
      </c>
      <c r="T132" s="4" t="s">
        <v>34</v>
      </c>
      <c r="U132" s="4">
        <v>1240</v>
      </c>
      <c r="V132" s="4">
        <v>0</v>
      </c>
      <c r="W132" s="4">
        <v>0</v>
      </c>
      <c r="X132" s="4" t="s">
        <v>619</v>
      </c>
      <c r="Y132" s="4" t="s">
        <v>66</v>
      </c>
    </row>
    <row r="133" s="4" customFormat="1" spans="1:25">
      <c r="A133" s="4" t="s">
        <v>620</v>
      </c>
      <c r="B133" s="4" t="s">
        <v>26</v>
      </c>
      <c r="C133" s="4" t="s">
        <v>27</v>
      </c>
      <c r="D133" s="4" t="s">
        <v>280</v>
      </c>
      <c r="E133" s="4" t="s">
        <v>426</v>
      </c>
      <c r="F133" s="6">
        <v>44951</v>
      </c>
      <c r="G133" s="6">
        <v>44953</v>
      </c>
      <c r="H133" s="4">
        <v>1</v>
      </c>
      <c r="I133" s="4">
        <v>2</v>
      </c>
      <c r="J133" s="4">
        <v>2</v>
      </c>
      <c r="K133" s="4" t="s">
        <v>30</v>
      </c>
      <c r="L133" s="4">
        <v>1710</v>
      </c>
      <c r="M133" s="4">
        <v>1710</v>
      </c>
      <c r="N133" s="4" t="s">
        <v>621</v>
      </c>
      <c r="O133" s="4" t="s">
        <v>32</v>
      </c>
      <c r="P133" s="4" t="s">
        <v>33</v>
      </c>
      <c r="Q133" s="4">
        <v>0</v>
      </c>
      <c r="R133" s="7">
        <v>44951</v>
      </c>
      <c r="S133" s="6">
        <v>44956</v>
      </c>
      <c r="T133" s="4" t="s">
        <v>34</v>
      </c>
      <c r="U133" s="4">
        <v>1710</v>
      </c>
      <c r="V133" s="4">
        <v>0</v>
      </c>
      <c r="W133" s="4">
        <v>0</v>
      </c>
      <c r="X133" s="4" t="s">
        <v>622</v>
      </c>
      <c r="Y133" s="4" t="s">
        <v>623</v>
      </c>
    </row>
    <row r="134" s="4" customFormat="1" spans="1:25">
      <c r="A134" s="4" t="s">
        <v>624</v>
      </c>
      <c r="B134" s="4" t="s">
        <v>26</v>
      </c>
      <c r="C134" s="4" t="s">
        <v>27</v>
      </c>
      <c r="D134" s="4" t="s">
        <v>578</v>
      </c>
      <c r="E134" s="4" t="s">
        <v>543</v>
      </c>
      <c r="F134" s="6">
        <v>44951</v>
      </c>
      <c r="G134" s="6">
        <v>44953</v>
      </c>
      <c r="H134" s="4">
        <v>1</v>
      </c>
      <c r="I134" s="4">
        <v>2</v>
      </c>
      <c r="J134" s="4">
        <v>2</v>
      </c>
      <c r="K134" s="4" t="s">
        <v>30</v>
      </c>
      <c r="L134" s="4">
        <v>741</v>
      </c>
      <c r="M134" s="4">
        <v>741</v>
      </c>
      <c r="N134" s="4" t="s">
        <v>625</v>
      </c>
      <c r="O134" s="4" t="s">
        <v>32</v>
      </c>
      <c r="P134" s="4" t="s">
        <v>33</v>
      </c>
      <c r="Q134" s="4">
        <v>0</v>
      </c>
      <c r="R134" s="7">
        <v>44951</v>
      </c>
      <c r="S134" s="6">
        <v>44956</v>
      </c>
      <c r="T134" s="4" t="s">
        <v>34</v>
      </c>
      <c r="U134" s="4">
        <v>741</v>
      </c>
      <c r="V134" s="4">
        <v>0</v>
      </c>
      <c r="W134" s="4">
        <v>0</v>
      </c>
      <c r="X134" s="4" t="s">
        <v>626</v>
      </c>
      <c r="Y134" s="4" t="s">
        <v>627</v>
      </c>
    </row>
    <row r="135" s="4" customFormat="1" spans="1:25">
      <c r="A135" s="4" t="s">
        <v>618</v>
      </c>
      <c r="B135" s="4" t="s">
        <v>26</v>
      </c>
      <c r="C135" s="4" t="s">
        <v>54</v>
      </c>
      <c r="D135" s="4" t="s">
        <v>614</v>
      </c>
      <c r="E135" s="4" t="s">
        <v>615</v>
      </c>
      <c r="F135" s="6">
        <v>44951</v>
      </c>
      <c r="G135" s="6">
        <v>44953</v>
      </c>
      <c r="H135" s="4">
        <v>1</v>
      </c>
      <c r="I135" s="4">
        <v>2</v>
      </c>
      <c r="J135" s="4">
        <v>2</v>
      </c>
      <c r="K135" s="4" t="s">
        <v>30</v>
      </c>
      <c r="L135" s="4">
        <v>-1240</v>
      </c>
      <c r="M135" s="4">
        <v>-1240</v>
      </c>
      <c r="N135" s="4" t="s">
        <v>616</v>
      </c>
      <c r="O135" s="4" t="s">
        <v>32</v>
      </c>
      <c r="P135" s="4" t="s">
        <v>33</v>
      </c>
      <c r="Q135" s="4">
        <v>0</v>
      </c>
      <c r="R135" s="7">
        <v>44951</v>
      </c>
      <c r="S135" s="6">
        <v>44956</v>
      </c>
      <c r="T135" s="4" t="s">
        <v>34</v>
      </c>
      <c r="U135" s="4">
        <v>-1240</v>
      </c>
      <c r="V135" s="4">
        <v>0</v>
      </c>
      <c r="W135" s="4">
        <v>0</v>
      </c>
      <c r="X135" s="4" t="s">
        <v>619</v>
      </c>
      <c r="Y135" s="4" t="s">
        <v>66</v>
      </c>
    </row>
    <row r="136" s="4" customFormat="1" spans="1:25">
      <c r="A136" s="4" t="s">
        <v>613</v>
      </c>
      <c r="B136" s="4" t="s">
        <v>26</v>
      </c>
      <c r="C136" s="4" t="s">
        <v>54</v>
      </c>
      <c r="D136" s="4" t="s">
        <v>614</v>
      </c>
      <c r="E136" s="4" t="s">
        <v>615</v>
      </c>
      <c r="F136" s="6">
        <v>44951</v>
      </c>
      <c r="G136" s="6">
        <v>44953</v>
      </c>
      <c r="H136" s="4">
        <v>1</v>
      </c>
      <c r="I136" s="4">
        <v>2</v>
      </c>
      <c r="J136" s="4">
        <v>2</v>
      </c>
      <c r="K136" s="4" t="s">
        <v>30</v>
      </c>
      <c r="L136" s="4">
        <v>-1240</v>
      </c>
      <c r="M136" s="4">
        <v>-1240</v>
      </c>
      <c r="N136" s="4" t="s">
        <v>616</v>
      </c>
      <c r="O136" s="4" t="s">
        <v>32</v>
      </c>
      <c r="P136" s="4" t="s">
        <v>33</v>
      </c>
      <c r="Q136" s="4">
        <v>0</v>
      </c>
      <c r="R136" s="7">
        <v>44951</v>
      </c>
      <c r="S136" s="6">
        <v>44956</v>
      </c>
      <c r="T136" s="4" t="s">
        <v>34</v>
      </c>
      <c r="U136" s="4">
        <v>-1240</v>
      </c>
      <c r="V136" s="4">
        <v>0</v>
      </c>
      <c r="W136" s="4">
        <v>0</v>
      </c>
      <c r="X136" s="4" t="s">
        <v>617</v>
      </c>
      <c r="Y136" s="4" t="s">
        <v>66</v>
      </c>
    </row>
    <row r="137" s="4" customFormat="1" spans="1:25">
      <c r="A137" s="4" t="s">
        <v>628</v>
      </c>
      <c r="B137" s="4" t="s">
        <v>26</v>
      </c>
      <c r="C137" s="4" t="s">
        <v>27</v>
      </c>
      <c r="D137" s="4" t="s">
        <v>91</v>
      </c>
      <c r="E137" s="4" t="s">
        <v>92</v>
      </c>
      <c r="F137" s="6">
        <v>44952</v>
      </c>
      <c r="G137" s="6">
        <v>44953</v>
      </c>
      <c r="H137" s="4">
        <v>1</v>
      </c>
      <c r="I137" s="4">
        <v>1</v>
      </c>
      <c r="J137" s="4">
        <v>1</v>
      </c>
      <c r="K137" s="4" t="s">
        <v>30</v>
      </c>
      <c r="L137" s="4">
        <v>340</v>
      </c>
      <c r="M137" s="4">
        <v>340</v>
      </c>
      <c r="N137" s="4" t="s">
        <v>629</v>
      </c>
      <c r="O137" s="4" t="s">
        <v>32</v>
      </c>
      <c r="P137" s="4" t="s">
        <v>33</v>
      </c>
      <c r="Q137" s="4">
        <v>0</v>
      </c>
      <c r="R137" s="7">
        <v>44951</v>
      </c>
      <c r="S137" s="6">
        <v>44956</v>
      </c>
      <c r="T137" s="4" t="s">
        <v>34</v>
      </c>
      <c r="U137" s="4">
        <v>340</v>
      </c>
      <c r="V137" s="4">
        <v>0</v>
      </c>
      <c r="W137" s="4">
        <v>0</v>
      </c>
      <c r="X137" s="4" t="s">
        <v>630</v>
      </c>
      <c r="Y137" s="4" t="s">
        <v>631</v>
      </c>
    </row>
    <row r="138" s="4" customFormat="1" spans="1:25">
      <c r="A138" s="4" t="s">
        <v>632</v>
      </c>
      <c r="B138" s="4" t="s">
        <v>26</v>
      </c>
      <c r="C138" s="4" t="s">
        <v>27</v>
      </c>
      <c r="D138" s="4" t="s">
        <v>593</v>
      </c>
      <c r="E138" s="4" t="s">
        <v>594</v>
      </c>
      <c r="F138" s="6">
        <v>44952</v>
      </c>
      <c r="G138" s="6">
        <v>44953</v>
      </c>
      <c r="H138" s="4">
        <v>1</v>
      </c>
      <c r="I138" s="4">
        <v>1</v>
      </c>
      <c r="J138" s="4">
        <v>1</v>
      </c>
      <c r="K138" s="4" t="s">
        <v>30</v>
      </c>
      <c r="L138" s="4">
        <v>1249</v>
      </c>
      <c r="M138" s="4">
        <v>1249</v>
      </c>
      <c r="N138" s="4" t="s">
        <v>633</v>
      </c>
      <c r="O138" s="4" t="s">
        <v>32</v>
      </c>
      <c r="P138" s="4" t="s">
        <v>33</v>
      </c>
      <c r="Q138" s="4">
        <v>0</v>
      </c>
      <c r="R138" s="7">
        <v>44951</v>
      </c>
      <c r="S138" s="6">
        <v>44956</v>
      </c>
      <c r="T138" s="4" t="s">
        <v>34</v>
      </c>
      <c r="U138" s="4">
        <v>1249</v>
      </c>
      <c r="V138" s="4">
        <v>0</v>
      </c>
      <c r="W138" s="4">
        <v>345.75</v>
      </c>
      <c r="X138" s="4" t="s">
        <v>634</v>
      </c>
      <c r="Y138" s="4" t="s">
        <v>66</v>
      </c>
    </row>
    <row r="139" s="4" customFormat="1" spans="1:25">
      <c r="A139" s="4" t="s">
        <v>635</v>
      </c>
      <c r="B139" s="4" t="s">
        <v>26</v>
      </c>
      <c r="C139" s="4" t="s">
        <v>27</v>
      </c>
      <c r="D139" s="4" t="s">
        <v>636</v>
      </c>
      <c r="E139" s="4" t="s">
        <v>92</v>
      </c>
      <c r="F139" s="6">
        <v>44952</v>
      </c>
      <c r="G139" s="6">
        <v>44953</v>
      </c>
      <c r="H139" s="4">
        <v>3</v>
      </c>
      <c r="I139" s="4">
        <v>1</v>
      </c>
      <c r="J139" s="4">
        <v>3</v>
      </c>
      <c r="K139" s="4" t="s">
        <v>30</v>
      </c>
      <c r="L139" s="4">
        <v>549</v>
      </c>
      <c r="M139" s="4">
        <v>549</v>
      </c>
      <c r="N139" s="4" t="s">
        <v>637</v>
      </c>
      <c r="O139" s="4" t="s">
        <v>32</v>
      </c>
      <c r="P139" s="4" t="s">
        <v>33</v>
      </c>
      <c r="Q139" s="4">
        <v>0</v>
      </c>
      <c r="R139" s="7">
        <v>44951</v>
      </c>
      <c r="S139" s="6">
        <v>44956</v>
      </c>
      <c r="T139" s="4" t="s">
        <v>34</v>
      </c>
      <c r="U139" s="4">
        <v>549</v>
      </c>
      <c r="V139" s="4">
        <v>0</v>
      </c>
      <c r="W139" s="4">
        <v>0</v>
      </c>
      <c r="X139" s="4" t="s">
        <v>638</v>
      </c>
      <c r="Y139" s="4" t="s">
        <v>66</v>
      </c>
    </row>
    <row r="140" s="4" customFormat="1" spans="1:25">
      <c r="A140" s="4" t="s">
        <v>639</v>
      </c>
      <c r="B140" s="4" t="s">
        <v>26</v>
      </c>
      <c r="C140" s="4" t="s">
        <v>27</v>
      </c>
      <c r="D140" s="4" t="s">
        <v>578</v>
      </c>
      <c r="E140" s="4" t="s">
        <v>543</v>
      </c>
      <c r="F140" s="6">
        <v>44951</v>
      </c>
      <c r="G140" s="6">
        <v>44953</v>
      </c>
      <c r="H140" s="4">
        <v>1</v>
      </c>
      <c r="I140" s="4">
        <v>2</v>
      </c>
      <c r="J140" s="4">
        <v>2</v>
      </c>
      <c r="K140" s="4" t="s">
        <v>30</v>
      </c>
      <c r="L140" s="4">
        <v>758</v>
      </c>
      <c r="M140" s="4">
        <v>758</v>
      </c>
      <c r="N140" s="4" t="s">
        <v>640</v>
      </c>
      <c r="O140" s="4" t="s">
        <v>32</v>
      </c>
      <c r="P140" s="4" t="s">
        <v>33</v>
      </c>
      <c r="Q140" s="4">
        <v>0</v>
      </c>
      <c r="R140" s="7">
        <v>44951</v>
      </c>
      <c r="S140" s="6">
        <v>44956</v>
      </c>
      <c r="T140" s="4" t="s">
        <v>34</v>
      </c>
      <c r="U140" s="4">
        <v>758</v>
      </c>
      <c r="V140" s="4">
        <v>0</v>
      </c>
      <c r="W140" s="4">
        <v>0</v>
      </c>
      <c r="X140" s="4" t="s">
        <v>641</v>
      </c>
      <c r="Y140" s="4" t="s">
        <v>642</v>
      </c>
    </row>
    <row r="141" s="4" customFormat="1" spans="1:25">
      <c r="A141" s="4" t="s">
        <v>604</v>
      </c>
      <c r="B141" s="4" t="s">
        <v>26</v>
      </c>
      <c r="C141" s="4" t="s">
        <v>54</v>
      </c>
      <c r="D141" s="4" t="s">
        <v>328</v>
      </c>
      <c r="E141" s="4" t="s">
        <v>563</v>
      </c>
      <c r="F141" s="6">
        <v>44951</v>
      </c>
      <c r="G141" s="6">
        <v>44953</v>
      </c>
      <c r="H141" s="4">
        <v>2</v>
      </c>
      <c r="I141" s="4">
        <v>2</v>
      </c>
      <c r="J141" s="4">
        <v>4</v>
      </c>
      <c r="K141" s="4" t="s">
        <v>30</v>
      </c>
      <c r="L141" s="4">
        <v>-6660</v>
      </c>
      <c r="M141" s="4">
        <v>-6660</v>
      </c>
      <c r="N141" s="4" t="s">
        <v>605</v>
      </c>
      <c r="O141" s="4" t="s">
        <v>32</v>
      </c>
      <c r="P141" s="4" t="s">
        <v>33</v>
      </c>
      <c r="Q141" s="4">
        <v>0</v>
      </c>
      <c r="R141" s="7">
        <v>44951</v>
      </c>
      <c r="S141" s="6">
        <v>44956</v>
      </c>
      <c r="T141" s="4" t="s">
        <v>34</v>
      </c>
      <c r="U141" s="4">
        <v>-6660</v>
      </c>
      <c r="V141" s="4">
        <v>0</v>
      </c>
      <c r="W141" s="4">
        <v>0</v>
      </c>
      <c r="X141" s="4" t="s">
        <v>606</v>
      </c>
      <c r="Y141" s="4" t="s">
        <v>66</v>
      </c>
    </row>
    <row r="142" s="4" customFormat="1" spans="1:25">
      <c r="A142" s="4" t="s">
        <v>643</v>
      </c>
      <c r="B142" s="4" t="s">
        <v>26</v>
      </c>
      <c r="C142" s="4" t="s">
        <v>27</v>
      </c>
      <c r="D142" s="4" t="s">
        <v>644</v>
      </c>
      <c r="E142" s="4" t="s">
        <v>645</v>
      </c>
      <c r="F142" s="6">
        <v>44951</v>
      </c>
      <c r="G142" s="6">
        <v>44953</v>
      </c>
      <c r="H142" s="4">
        <v>1</v>
      </c>
      <c r="I142" s="4">
        <v>2</v>
      </c>
      <c r="J142" s="4">
        <v>2</v>
      </c>
      <c r="K142" s="4" t="s">
        <v>30</v>
      </c>
      <c r="L142" s="4">
        <v>562</v>
      </c>
      <c r="M142" s="4">
        <v>562</v>
      </c>
      <c r="N142" s="4" t="s">
        <v>646</v>
      </c>
      <c r="O142" s="4" t="s">
        <v>32</v>
      </c>
      <c r="P142" s="4" t="s">
        <v>33</v>
      </c>
      <c r="Q142" s="4">
        <v>0</v>
      </c>
      <c r="R142" s="7">
        <v>44951</v>
      </c>
      <c r="S142" s="6">
        <v>44956</v>
      </c>
      <c r="T142" s="4" t="s">
        <v>34</v>
      </c>
      <c r="U142" s="4">
        <v>562</v>
      </c>
      <c r="V142" s="4">
        <v>0</v>
      </c>
      <c r="W142" s="4">
        <v>0</v>
      </c>
      <c r="X142" s="4" t="s">
        <v>647</v>
      </c>
      <c r="Y142" s="4" t="s">
        <v>66</v>
      </c>
    </row>
    <row r="143" s="4" customFormat="1" spans="1:25">
      <c r="A143" s="4" t="s">
        <v>648</v>
      </c>
      <c r="B143" s="4" t="s">
        <v>26</v>
      </c>
      <c r="C143" s="4" t="s">
        <v>27</v>
      </c>
      <c r="D143" s="4" t="s">
        <v>649</v>
      </c>
      <c r="E143" s="4" t="s">
        <v>650</v>
      </c>
      <c r="F143" s="6">
        <v>44952</v>
      </c>
      <c r="G143" s="6">
        <v>44953</v>
      </c>
      <c r="H143" s="4">
        <v>1</v>
      </c>
      <c r="I143" s="4">
        <v>1</v>
      </c>
      <c r="J143" s="4">
        <v>1</v>
      </c>
      <c r="K143" s="4" t="s">
        <v>30</v>
      </c>
      <c r="L143" s="4">
        <v>381</v>
      </c>
      <c r="M143" s="4">
        <v>381</v>
      </c>
      <c r="N143" s="4" t="s">
        <v>651</v>
      </c>
      <c r="O143" s="4" t="s">
        <v>32</v>
      </c>
      <c r="P143" s="4" t="s">
        <v>33</v>
      </c>
      <c r="Q143" s="4">
        <v>0</v>
      </c>
      <c r="R143" s="7">
        <v>44951</v>
      </c>
      <c r="S143" s="6">
        <v>44956</v>
      </c>
      <c r="T143" s="4" t="s">
        <v>34</v>
      </c>
      <c r="U143" s="4">
        <v>381</v>
      </c>
      <c r="V143" s="4">
        <v>0</v>
      </c>
      <c r="W143" s="4">
        <v>0</v>
      </c>
      <c r="X143" s="4" t="s">
        <v>652</v>
      </c>
      <c r="Y143" s="4" t="s">
        <v>653</v>
      </c>
    </row>
    <row r="144" s="4" customFormat="1" spans="1:25">
      <c r="A144" s="4" t="s">
        <v>654</v>
      </c>
      <c r="B144" s="4" t="s">
        <v>26</v>
      </c>
      <c r="C144" s="4" t="s">
        <v>27</v>
      </c>
      <c r="D144" s="4" t="s">
        <v>599</v>
      </c>
      <c r="E144" s="4" t="s">
        <v>655</v>
      </c>
      <c r="F144" s="6">
        <v>44952</v>
      </c>
      <c r="G144" s="6">
        <v>44953</v>
      </c>
      <c r="H144" s="4">
        <v>1</v>
      </c>
      <c r="I144" s="4">
        <v>1</v>
      </c>
      <c r="J144" s="4">
        <v>1</v>
      </c>
      <c r="K144" s="4" t="s">
        <v>30</v>
      </c>
      <c r="L144" s="4">
        <v>1051</v>
      </c>
      <c r="M144" s="4">
        <v>1051</v>
      </c>
      <c r="N144" s="4" t="s">
        <v>656</v>
      </c>
      <c r="O144" s="4" t="s">
        <v>32</v>
      </c>
      <c r="P144" s="4" t="s">
        <v>33</v>
      </c>
      <c r="Q144" s="4">
        <v>0</v>
      </c>
      <c r="R144" s="7">
        <v>44951</v>
      </c>
      <c r="S144" s="6">
        <v>44956</v>
      </c>
      <c r="T144" s="4" t="s">
        <v>34</v>
      </c>
      <c r="U144" s="4">
        <v>1051</v>
      </c>
      <c r="V144" s="4">
        <v>0</v>
      </c>
      <c r="W144" s="4">
        <v>0</v>
      </c>
      <c r="X144" s="4" t="s">
        <v>657</v>
      </c>
      <c r="Y144" s="4" t="s">
        <v>658</v>
      </c>
    </row>
    <row r="145" s="4" customFormat="1" spans="1:25">
      <c r="A145" s="4" t="s">
        <v>643</v>
      </c>
      <c r="B145" s="4" t="s">
        <v>26</v>
      </c>
      <c r="C145" s="4" t="s">
        <v>54</v>
      </c>
      <c r="D145" s="4" t="s">
        <v>644</v>
      </c>
      <c r="E145" s="4" t="s">
        <v>645</v>
      </c>
      <c r="F145" s="6">
        <v>44951</v>
      </c>
      <c r="G145" s="6">
        <v>44953</v>
      </c>
      <c r="H145" s="4">
        <v>1</v>
      </c>
      <c r="I145" s="4">
        <v>2</v>
      </c>
      <c r="J145" s="4">
        <v>2</v>
      </c>
      <c r="K145" s="4" t="s">
        <v>30</v>
      </c>
      <c r="L145" s="4">
        <v>-562</v>
      </c>
      <c r="M145" s="4">
        <v>-562</v>
      </c>
      <c r="N145" s="4" t="s">
        <v>646</v>
      </c>
      <c r="O145" s="4" t="s">
        <v>32</v>
      </c>
      <c r="P145" s="4" t="s">
        <v>33</v>
      </c>
      <c r="Q145" s="4">
        <v>0</v>
      </c>
      <c r="R145" s="7">
        <v>44951</v>
      </c>
      <c r="S145" s="6">
        <v>44956</v>
      </c>
      <c r="T145" s="4" t="s">
        <v>34</v>
      </c>
      <c r="U145" s="4">
        <v>-562</v>
      </c>
      <c r="V145" s="4">
        <v>0</v>
      </c>
      <c r="W145" s="4">
        <v>0</v>
      </c>
      <c r="X145" s="4" t="s">
        <v>647</v>
      </c>
      <c r="Y145" s="4" t="s">
        <v>66</v>
      </c>
    </row>
    <row r="146" s="4" customFormat="1" spans="1:25">
      <c r="A146" s="4" t="s">
        <v>659</v>
      </c>
      <c r="B146" s="4" t="s">
        <v>26</v>
      </c>
      <c r="C146" s="4" t="s">
        <v>27</v>
      </c>
      <c r="D146" s="4" t="s">
        <v>660</v>
      </c>
      <c r="E146" s="4" t="s">
        <v>661</v>
      </c>
      <c r="F146" s="6">
        <v>44952</v>
      </c>
      <c r="G146" s="6">
        <v>44953</v>
      </c>
      <c r="H146" s="4">
        <v>1</v>
      </c>
      <c r="I146" s="4">
        <v>1</v>
      </c>
      <c r="J146" s="4">
        <v>1</v>
      </c>
      <c r="K146" s="4" t="s">
        <v>30</v>
      </c>
      <c r="L146" s="4">
        <v>540</v>
      </c>
      <c r="M146" s="4">
        <v>540</v>
      </c>
      <c r="N146" s="4" t="s">
        <v>662</v>
      </c>
      <c r="O146" s="4" t="s">
        <v>32</v>
      </c>
      <c r="P146" s="4" t="s">
        <v>33</v>
      </c>
      <c r="Q146" s="4">
        <v>0</v>
      </c>
      <c r="R146" s="7">
        <v>44951</v>
      </c>
      <c r="S146" s="6">
        <v>44956</v>
      </c>
      <c r="T146" s="4" t="s">
        <v>34</v>
      </c>
      <c r="U146" s="4">
        <v>540</v>
      </c>
      <c r="V146" s="4">
        <v>0</v>
      </c>
      <c r="W146" s="4">
        <v>0</v>
      </c>
      <c r="X146" s="4" t="s">
        <v>663</v>
      </c>
      <c r="Y146" s="4" t="s">
        <v>664</v>
      </c>
    </row>
    <row r="147" s="4" customFormat="1" spans="1:25">
      <c r="A147" s="4" t="s">
        <v>665</v>
      </c>
      <c r="B147" s="4" t="s">
        <v>26</v>
      </c>
      <c r="C147" s="4" t="s">
        <v>27</v>
      </c>
      <c r="D147" s="4" t="s">
        <v>666</v>
      </c>
      <c r="E147" s="4" t="s">
        <v>667</v>
      </c>
      <c r="F147" s="6">
        <v>44952</v>
      </c>
      <c r="G147" s="6">
        <v>44953</v>
      </c>
      <c r="H147" s="4">
        <v>1</v>
      </c>
      <c r="I147" s="4">
        <v>1</v>
      </c>
      <c r="J147" s="4">
        <v>1</v>
      </c>
      <c r="K147" s="4" t="s">
        <v>30</v>
      </c>
      <c r="L147" s="4">
        <v>655</v>
      </c>
      <c r="M147" s="4">
        <v>655</v>
      </c>
      <c r="N147" s="4" t="s">
        <v>668</v>
      </c>
      <c r="O147" s="4" t="s">
        <v>32</v>
      </c>
      <c r="P147" s="4" t="s">
        <v>33</v>
      </c>
      <c r="Q147" s="4">
        <v>0</v>
      </c>
      <c r="R147" s="7">
        <v>44951</v>
      </c>
      <c r="S147" s="6">
        <v>44956</v>
      </c>
      <c r="T147" s="4" t="s">
        <v>34</v>
      </c>
      <c r="U147" s="4">
        <v>655</v>
      </c>
      <c r="V147" s="4">
        <v>0</v>
      </c>
      <c r="W147" s="4">
        <v>0</v>
      </c>
      <c r="X147" s="4" t="s">
        <v>669</v>
      </c>
      <c r="Y147" s="4" t="s">
        <v>670</v>
      </c>
    </row>
    <row r="148" s="4" customFormat="1" spans="1:25">
      <c r="A148" s="4" t="s">
        <v>671</v>
      </c>
      <c r="B148" s="4" t="s">
        <v>26</v>
      </c>
      <c r="C148" s="4" t="s">
        <v>27</v>
      </c>
      <c r="D148" s="4" t="s">
        <v>672</v>
      </c>
      <c r="E148" s="4" t="s">
        <v>673</v>
      </c>
      <c r="F148" s="6">
        <v>44952</v>
      </c>
      <c r="G148" s="6">
        <v>44953</v>
      </c>
      <c r="H148" s="4">
        <v>1</v>
      </c>
      <c r="I148" s="4">
        <v>1</v>
      </c>
      <c r="J148" s="4">
        <v>1</v>
      </c>
      <c r="K148" s="4" t="s">
        <v>30</v>
      </c>
      <c r="L148" s="4">
        <v>1921</v>
      </c>
      <c r="M148" s="4">
        <v>1921</v>
      </c>
      <c r="N148" s="4" t="s">
        <v>674</v>
      </c>
      <c r="O148" s="4" t="s">
        <v>32</v>
      </c>
      <c r="P148" s="4" t="s">
        <v>33</v>
      </c>
      <c r="Q148" s="4">
        <v>0</v>
      </c>
      <c r="R148" s="7">
        <v>44951</v>
      </c>
      <c r="S148" s="6">
        <v>44956</v>
      </c>
      <c r="T148" s="4" t="s">
        <v>34</v>
      </c>
      <c r="U148" s="4">
        <v>1921</v>
      </c>
      <c r="V148" s="4">
        <v>0</v>
      </c>
      <c r="W148" s="4">
        <v>0</v>
      </c>
      <c r="X148" s="4" t="s">
        <v>675</v>
      </c>
      <c r="Y148" s="4" t="s">
        <v>676</v>
      </c>
    </row>
    <row r="149" s="4" customFormat="1" spans="1:25">
      <c r="A149" s="4" t="s">
        <v>677</v>
      </c>
      <c r="B149" s="4" t="s">
        <v>26</v>
      </c>
      <c r="C149" s="4" t="s">
        <v>27</v>
      </c>
      <c r="D149" s="4" t="s">
        <v>578</v>
      </c>
      <c r="E149" s="4" t="s">
        <v>92</v>
      </c>
      <c r="F149" s="6">
        <v>44952</v>
      </c>
      <c r="G149" s="6">
        <v>44953</v>
      </c>
      <c r="H149" s="4">
        <v>1</v>
      </c>
      <c r="I149" s="4">
        <v>1</v>
      </c>
      <c r="J149" s="4">
        <v>1</v>
      </c>
      <c r="K149" s="4" t="s">
        <v>30</v>
      </c>
      <c r="L149" s="4">
        <v>339</v>
      </c>
      <c r="M149" s="4">
        <v>339</v>
      </c>
      <c r="N149" s="4" t="s">
        <v>678</v>
      </c>
      <c r="O149" s="4" t="s">
        <v>32</v>
      </c>
      <c r="P149" s="4" t="s">
        <v>33</v>
      </c>
      <c r="Q149" s="4">
        <v>0</v>
      </c>
      <c r="R149" s="7">
        <v>44952</v>
      </c>
      <c r="S149" s="6">
        <v>44956</v>
      </c>
      <c r="T149" s="4" t="s">
        <v>34</v>
      </c>
      <c r="U149" s="4">
        <v>339</v>
      </c>
      <c r="V149" s="4">
        <v>0</v>
      </c>
      <c r="W149" s="4">
        <v>0</v>
      </c>
      <c r="X149" s="4" t="s">
        <v>679</v>
      </c>
      <c r="Y149" s="4" t="s">
        <v>680</v>
      </c>
    </row>
    <row r="150" s="4" customFormat="1" spans="1:25">
      <c r="A150" s="4" t="s">
        <v>681</v>
      </c>
      <c r="B150" s="4" t="s">
        <v>26</v>
      </c>
      <c r="C150" s="4" t="s">
        <v>27</v>
      </c>
      <c r="D150" s="4" t="s">
        <v>256</v>
      </c>
      <c r="E150" s="4" t="s">
        <v>682</v>
      </c>
      <c r="F150" s="6">
        <v>44952</v>
      </c>
      <c r="G150" s="6">
        <v>44953</v>
      </c>
      <c r="H150" s="4">
        <v>1</v>
      </c>
      <c r="I150" s="4">
        <v>1</v>
      </c>
      <c r="J150" s="4">
        <v>1</v>
      </c>
      <c r="K150" s="4" t="s">
        <v>30</v>
      </c>
      <c r="L150" s="4">
        <v>405</v>
      </c>
      <c r="M150" s="4">
        <v>405</v>
      </c>
      <c r="N150" s="4" t="s">
        <v>683</v>
      </c>
      <c r="O150" s="4" t="s">
        <v>32</v>
      </c>
      <c r="P150" s="4" t="s">
        <v>33</v>
      </c>
      <c r="Q150" s="4">
        <v>0</v>
      </c>
      <c r="R150" s="7">
        <v>44952</v>
      </c>
      <c r="S150" s="6">
        <v>44956</v>
      </c>
      <c r="T150" s="4" t="s">
        <v>34</v>
      </c>
      <c r="U150" s="4">
        <v>405</v>
      </c>
      <c r="V150" s="4">
        <v>0</v>
      </c>
      <c r="W150" s="4">
        <v>0</v>
      </c>
      <c r="X150" s="4" t="s">
        <v>684</v>
      </c>
      <c r="Y150" s="4" t="s">
        <v>685</v>
      </c>
    </row>
    <row r="151" s="4" customFormat="1" spans="1:25">
      <c r="A151" s="4" t="s">
        <v>686</v>
      </c>
      <c r="B151" s="4" t="s">
        <v>26</v>
      </c>
      <c r="C151" s="4" t="s">
        <v>27</v>
      </c>
      <c r="D151" s="4" t="s">
        <v>91</v>
      </c>
      <c r="E151" s="4" t="s">
        <v>543</v>
      </c>
      <c r="F151" s="6">
        <v>44952</v>
      </c>
      <c r="G151" s="6">
        <v>44953</v>
      </c>
      <c r="H151" s="4">
        <v>1</v>
      </c>
      <c r="I151" s="4">
        <v>1</v>
      </c>
      <c r="J151" s="4">
        <v>1</v>
      </c>
      <c r="K151" s="4" t="s">
        <v>30</v>
      </c>
      <c r="L151" s="4">
        <v>378</v>
      </c>
      <c r="M151" s="4">
        <v>378</v>
      </c>
      <c r="N151" s="4" t="s">
        <v>687</v>
      </c>
      <c r="O151" s="4" t="s">
        <v>32</v>
      </c>
      <c r="P151" s="4" t="s">
        <v>33</v>
      </c>
      <c r="Q151" s="4">
        <v>0</v>
      </c>
      <c r="R151" s="7">
        <v>44952</v>
      </c>
      <c r="S151" s="6">
        <v>44956</v>
      </c>
      <c r="T151" s="4" t="s">
        <v>34</v>
      </c>
      <c r="U151" s="4">
        <v>378</v>
      </c>
      <c r="V151" s="4">
        <v>0</v>
      </c>
      <c r="W151" s="4">
        <v>0</v>
      </c>
      <c r="X151" s="4" t="s">
        <v>688</v>
      </c>
      <c r="Y151" s="4" t="s">
        <v>66</v>
      </c>
    </row>
    <row r="152" s="4" customFormat="1" spans="1:25">
      <c r="A152" s="4" t="s">
        <v>689</v>
      </c>
      <c r="B152" s="4" t="s">
        <v>26</v>
      </c>
      <c r="C152" s="4" t="s">
        <v>27</v>
      </c>
      <c r="D152" s="4" t="s">
        <v>690</v>
      </c>
      <c r="E152" s="4" t="s">
        <v>691</v>
      </c>
      <c r="F152" s="6">
        <v>44952</v>
      </c>
      <c r="G152" s="6">
        <v>44953</v>
      </c>
      <c r="H152" s="4">
        <v>1</v>
      </c>
      <c r="I152" s="4">
        <v>1</v>
      </c>
      <c r="J152" s="4">
        <v>1</v>
      </c>
      <c r="K152" s="4" t="s">
        <v>30</v>
      </c>
      <c r="L152" s="4">
        <v>710</v>
      </c>
      <c r="M152" s="4">
        <v>710</v>
      </c>
      <c r="N152" s="4" t="s">
        <v>692</v>
      </c>
      <c r="O152" s="4" t="s">
        <v>32</v>
      </c>
      <c r="P152" s="4" t="s">
        <v>33</v>
      </c>
      <c r="Q152" s="4">
        <v>0</v>
      </c>
      <c r="R152" s="7">
        <v>44952</v>
      </c>
      <c r="S152" s="6">
        <v>44956</v>
      </c>
      <c r="T152" s="4" t="s">
        <v>34</v>
      </c>
      <c r="U152" s="4">
        <v>710</v>
      </c>
      <c r="V152" s="4">
        <v>0</v>
      </c>
      <c r="W152" s="4">
        <v>0</v>
      </c>
      <c r="X152" s="4" t="s">
        <v>693</v>
      </c>
      <c r="Y152" s="4" t="s">
        <v>66</v>
      </c>
    </row>
    <row r="153" s="4" customFormat="1" spans="1:25">
      <c r="A153" s="4" t="s">
        <v>689</v>
      </c>
      <c r="B153" s="4" t="s">
        <v>26</v>
      </c>
      <c r="C153" s="4" t="s">
        <v>54</v>
      </c>
      <c r="D153" s="4" t="s">
        <v>690</v>
      </c>
      <c r="E153" s="4" t="s">
        <v>691</v>
      </c>
      <c r="F153" s="6">
        <v>44952</v>
      </c>
      <c r="G153" s="6">
        <v>44953</v>
      </c>
      <c r="H153" s="4">
        <v>1</v>
      </c>
      <c r="I153" s="4">
        <v>1</v>
      </c>
      <c r="J153" s="4">
        <v>1</v>
      </c>
      <c r="K153" s="4" t="s">
        <v>30</v>
      </c>
      <c r="L153" s="4">
        <v>-710</v>
      </c>
      <c r="M153" s="4">
        <v>-710</v>
      </c>
      <c r="N153" s="4" t="s">
        <v>692</v>
      </c>
      <c r="O153" s="4" t="s">
        <v>32</v>
      </c>
      <c r="P153" s="4" t="s">
        <v>33</v>
      </c>
      <c r="Q153" s="4">
        <v>0</v>
      </c>
      <c r="R153" s="7">
        <v>44952</v>
      </c>
      <c r="S153" s="6">
        <v>44956</v>
      </c>
      <c r="T153" s="4" t="s">
        <v>34</v>
      </c>
      <c r="U153" s="4">
        <v>-710</v>
      </c>
      <c r="V153" s="4">
        <v>0</v>
      </c>
      <c r="W153" s="4">
        <v>0</v>
      </c>
      <c r="X153" s="4" t="s">
        <v>693</v>
      </c>
      <c r="Y153" s="4" t="s">
        <v>66</v>
      </c>
    </row>
    <row r="154" s="4" customFormat="1" spans="1:25">
      <c r="A154" s="4" t="s">
        <v>694</v>
      </c>
      <c r="B154" s="4" t="s">
        <v>26</v>
      </c>
      <c r="C154" s="4" t="s">
        <v>27</v>
      </c>
      <c r="D154" s="4" t="s">
        <v>256</v>
      </c>
      <c r="E154" s="4" t="s">
        <v>543</v>
      </c>
      <c r="F154" s="6">
        <v>44952</v>
      </c>
      <c r="G154" s="6">
        <v>44953</v>
      </c>
      <c r="H154" s="4">
        <v>1</v>
      </c>
      <c r="I154" s="4">
        <v>1</v>
      </c>
      <c r="J154" s="4">
        <v>1</v>
      </c>
      <c r="K154" s="4" t="s">
        <v>30</v>
      </c>
      <c r="L154" s="4">
        <v>455</v>
      </c>
      <c r="M154" s="4">
        <v>455</v>
      </c>
      <c r="N154" s="4" t="s">
        <v>695</v>
      </c>
      <c r="O154" s="4" t="s">
        <v>32</v>
      </c>
      <c r="P154" s="4" t="s">
        <v>33</v>
      </c>
      <c r="Q154" s="4">
        <v>0</v>
      </c>
      <c r="R154" s="7">
        <v>44952</v>
      </c>
      <c r="S154" s="6">
        <v>44956</v>
      </c>
      <c r="T154" s="4" t="s">
        <v>34</v>
      </c>
      <c r="U154" s="4">
        <v>455</v>
      </c>
      <c r="V154" s="4">
        <v>0</v>
      </c>
      <c r="W154" s="4">
        <v>0</v>
      </c>
      <c r="X154" s="4" t="s">
        <v>696</v>
      </c>
      <c r="Y154" s="4" t="s">
        <v>697</v>
      </c>
    </row>
    <row r="155" s="4" customFormat="1" spans="1:25">
      <c r="A155" s="4" t="s">
        <v>518</v>
      </c>
      <c r="B155" s="4" t="s">
        <v>26</v>
      </c>
      <c r="C155" s="4" t="s">
        <v>54</v>
      </c>
      <c r="D155" s="4" t="s">
        <v>328</v>
      </c>
      <c r="E155" s="4" t="s">
        <v>508</v>
      </c>
      <c r="F155" s="6">
        <v>44950</v>
      </c>
      <c r="G155" s="6">
        <v>44953</v>
      </c>
      <c r="H155" s="4">
        <v>1</v>
      </c>
      <c r="I155" s="4">
        <v>3</v>
      </c>
      <c r="J155" s="4">
        <v>3</v>
      </c>
      <c r="K155" s="4" t="s">
        <v>30</v>
      </c>
      <c r="L155" s="4">
        <v>-4935</v>
      </c>
      <c r="M155" s="4">
        <v>-4935</v>
      </c>
      <c r="N155" s="4" t="s">
        <v>519</v>
      </c>
      <c r="O155" s="4" t="s">
        <v>32</v>
      </c>
      <c r="P155" s="4" t="s">
        <v>33</v>
      </c>
      <c r="Q155" s="4">
        <v>0</v>
      </c>
      <c r="R155" s="7">
        <v>44947</v>
      </c>
      <c r="S155" s="6">
        <v>44956</v>
      </c>
      <c r="T155" s="4" t="s">
        <v>34</v>
      </c>
      <c r="U155" s="4">
        <v>-4935</v>
      </c>
      <c r="V155" s="4">
        <v>0</v>
      </c>
      <c r="W155" s="4">
        <v>0</v>
      </c>
      <c r="X155" s="4" t="s">
        <v>520</v>
      </c>
      <c r="Y155" s="4" t="s">
        <v>521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2"/>
  <sheetViews>
    <sheetView tabSelected="1" workbookViewId="0">
      <selection activeCell="A138" sqref="A138:D142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698</v>
      </c>
    </row>
    <row r="2" s="4" customFormat="1" hidden="1" spans="1:9">
      <c r="A2" s="5">
        <v>18535540254</v>
      </c>
      <c r="B2" s="6">
        <v>44946</v>
      </c>
      <c r="C2" s="6">
        <v>44953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21336981597</v>
      </c>
      <c r="B3" s="6">
        <v>44949</v>
      </c>
      <c r="C3" s="6">
        <v>44953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21347948126</v>
      </c>
      <c r="B4" s="6">
        <v>44950</v>
      </c>
      <c r="C4" s="6">
        <v>44953</v>
      </c>
      <c r="D4" s="4">
        <v>3645</v>
      </c>
      <c r="E4" s="4" t="str">
        <f>VLOOKUP(A4,HOP!A:L,12,0)</f>
        <v>3645.00</v>
      </c>
      <c r="F4" s="4" t="str">
        <f>VLOOKUP(A4,HOP!A:C,3,0)</f>
        <v>2726663</v>
      </c>
      <c r="G4" s="4">
        <f t="shared" si="0"/>
        <v>0</v>
      </c>
      <c r="H4" s="4" t="str">
        <f t="shared" si="1"/>
        <v>，2726663</v>
      </c>
      <c r="I4" s="4" t="str">
        <f>VLOOKUP(A4,HOP!A:U,21,0)</f>
        <v>直采</v>
      </c>
    </row>
    <row r="5" s="4" customFormat="1" hidden="1" spans="1:9">
      <c r="A5" s="5">
        <v>21349845263</v>
      </c>
      <c r="B5" s="6">
        <v>44950</v>
      </c>
      <c r="C5" s="6">
        <v>44953</v>
      </c>
      <c r="D5" s="4">
        <v>3390</v>
      </c>
      <c r="E5" s="4" t="str">
        <f>VLOOKUP(A5,HOP!A:L,12,0)</f>
        <v>3390.00</v>
      </c>
      <c r="F5" s="4" t="str">
        <f>VLOOKUP(A5,HOP!A:C,3,0)</f>
        <v>2727102</v>
      </c>
      <c r="G5" s="4">
        <f t="shared" si="0"/>
        <v>0</v>
      </c>
      <c r="H5" s="4" t="str">
        <f t="shared" si="1"/>
        <v>，2727102</v>
      </c>
      <c r="I5" s="4" t="str">
        <f>VLOOKUP(A5,HOP!A:U,21,0)</f>
        <v>直采</v>
      </c>
    </row>
    <row r="6" s="4" customFormat="1" hidden="1" spans="1:9">
      <c r="A6" s="5">
        <v>21618981413</v>
      </c>
      <c r="B6" s="6">
        <v>44950</v>
      </c>
      <c r="C6" s="6">
        <v>44953</v>
      </c>
      <c r="D6" s="4">
        <v>11184</v>
      </c>
      <c r="E6" s="4" t="str">
        <f>VLOOKUP(A6,HOP!A:L,12,0)</f>
        <v>11184.00</v>
      </c>
      <c r="F6" s="4" t="str">
        <f>VLOOKUP(A6,HOP!A:C,3,0)</f>
        <v>2765900</v>
      </c>
      <c r="G6" s="4">
        <f t="shared" si="0"/>
        <v>0</v>
      </c>
      <c r="H6" s="4" t="str">
        <f t="shared" si="1"/>
        <v>，2765900</v>
      </c>
      <c r="I6" s="4" t="str">
        <f>VLOOKUP(A6,HOP!A:U,21,0)</f>
        <v>直采</v>
      </c>
    </row>
    <row r="7" s="4" customFormat="1" hidden="1" spans="1:9">
      <c r="A7" s="5">
        <v>21692541762</v>
      </c>
      <c r="B7" s="6">
        <v>44945</v>
      </c>
      <c r="C7" s="6">
        <v>44953</v>
      </c>
      <c r="D7" s="4">
        <v>7135</v>
      </c>
      <c r="E7" s="4" t="str">
        <f>VLOOKUP(A7,HOP!A:L,12,0)</f>
        <v>7135.00</v>
      </c>
      <c r="F7" s="4" t="str">
        <f>VLOOKUP(A7,HOP!A:C,3,0)</f>
        <v>2771486</v>
      </c>
      <c r="G7" s="4">
        <f t="shared" si="0"/>
        <v>0</v>
      </c>
      <c r="H7" s="4" t="str">
        <f t="shared" si="1"/>
        <v>，2771486</v>
      </c>
      <c r="I7" s="4" t="str">
        <f>VLOOKUP(A7,HOP!A:U,21,0)</f>
        <v>直采</v>
      </c>
    </row>
    <row r="8" s="4" customFormat="1" hidden="1" spans="1:9">
      <c r="A8" s="5">
        <v>21728008330</v>
      </c>
      <c r="B8" s="6">
        <v>44952</v>
      </c>
      <c r="C8" s="6">
        <v>44953</v>
      </c>
      <c r="D8" s="4">
        <v>3580</v>
      </c>
      <c r="E8" s="4" t="str">
        <f>VLOOKUP(A8,HOP!A:L,12,0)</f>
        <v>3580.00</v>
      </c>
      <c r="F8" s="4" t="str">
        <f>VLOOKUP(A8,HOP!A:C,3,0)</f>
        <v>2779016</v>
      </c>
      <c r="G8" s="4">
        <f t="shared" si="0"/>
        <v>0</v>
      </c>
      <c r="H8" s="4" t="str">
        <f t="shared" si="1"/>
        <v>，2779016</v>
      </c>
      <c r="I8" s="4" t="str">
        <f>VLOOKUP(A8,HOP!A:U,21,0)</f>
        <v>直采</v>
      </c>
    </row>
    <row r="9" s="4" customFormat="1" hidden="1" spans="1:9">
      <c r="A9" s="5">
        <v>21786305572</v>
      </c>
      <c r="B9" s="6">
        <v>44951</v>
      </c>
      <c r="C9" s="6">
        <v>44953</v>
      </c>
      <c r="D9" s="4">
        <v>4420</v>
      </c>
      <c r="E9" s="4" t="str">
        <f>VLOOKUP(A9,HOP!A:L,12,0)</f>
        <v>4420.00</v>
      </c>
      <c r="F9" s="4" t="str">
        <f>VLOOKUP(A9,HOP!A:C,3,0)</f>
        <v>2794607</v>
      </c>
      <c r="G9" s="4">
        <f t="shared" si="0"/>
        <v>0</v>
      </c>
      <c r="H9" s="4" t="str">
        <f t="shared" si="1"/>
        <v>，2794607</v>
      </c>
      <c r="I9" s="4" t="str">
        <f>VLOOKUP(A9,HOP!A:U,21,0)</f>
        <v>直采</v>
      </c>
    </row>
    <row r="10" s="4" customFormat="1" hidden="1" spans="1:9">
      <c r="A10" s="5">
        <v>21786318337</v>
      </c>
      <c r="B10" s="6">
        <v>44951</v>
      </c>
      <c r="C10" s="6">
        <v>44953</v>
      </c>
      <c r="D10" s="4">
        <v>4970</v>
      </c>
      <c r="E10" s="4" t="str">
        <f>VLOOKUP(A10,HOP!A:L,12,0)</f>
        <v>4970.00</v>
      </c>
      <c r="F10" s="4" t="str">
        <f>VLOOKUP(A10,HOP!A:C,3,0)</f>
        <v>2794609</v>
      </c>
      <c r="G10" s="4">
        <f t="shared" si="0"/>
        <v>0</v>
      </c>
      <c r="H10" s="4" t="str">
        <f t="shared" si="1"/>
        <v>，2794609</v>
      </c>
      <c r="I10" s="4" t="str">
        <f>VLOOKUP(A10,HOP!A:U,21,0)</f>
        <v>直采</v>
      </c>
    </row>
    <row r="11" s="4" customFormat="1" spans="1:10">
      <c r="A11" s="5">
        <v>21632857514</v>
      </c>
      <c r="B11" s="6">
        <v>44950</v>
      </c>
      <c r="C11" s="6">
        <v>44953</v>
      </c>
      <c r="D11" s="4">
        <v>-1006</v>
      </c>
      <c r="E11" s="4" t="str">
        <f>VLOOKUP(A11,HOP!A:L,12,0)</f>
        <v>0.00</v>
      </c>
      <c r="F11" s="4" t="str">
        <f>VLOOKUP(A11,HOP!A:C,3,0)</f>
        <v>2767941</v>
      </c>
      <c r="G11" s="4">
        <f t="shared" si="0"/>
        <v>-1006</v>
      </c>
      <c r="H11" s="4" t="str">
        <f t="shared" si="1"/>
        <v>，2767941</v>
      </c>
      <c r="I11" s="4" t="str">
        <f>VLOOKUP(A11,HOP!A:U,21,0)</f>
        <v>直采</v>
      </c>
      <c r="J11" s="4" t="s">
        <v>699</v>
      </c>
    </row>
    <row r="12" s="4" customFormat="1" hidden="1" spans="1:9">
      <c r="A12" s="5">
        <v>21824983026</v>
      </c>
      <c r="B12" s="6">
        <v>44951</v>
      </c>
      <c r="C12" s="6">
        <v>44953</v>
      </c>
      <c r="D12" s="4">
        <v>634</v>
      </c>
      <c r="E12" s="4" t="str">
        <f>VLOOKUP(A12,HOP!A:L,12,0)</f>
        <v>634.00</v>
      </c>
      <c r="F12" s="4" t="str">
        <f>VLOOKUP(A12,HOP!A:C,3,0)</f>
        <v>2809316</v>
      </c>
      <c r="G12" s="4">
        <f t="shared" si="0"/>
        <v>0</v>
      </c>
      <c r="H12" s="4" t="str">
        <f t="shared" si="1"/>
        <v>，2809316</v>
      </c>
      <c r="I12" s="4" t="str">
        <f>VLOOKUP(A12,HOP!A:U,21,0)</f>
        <v>直采</v>
      </c>
    </row>
    <row r="13" s="4" customFormat="1" hidden="1" spans="1:9">
      <c r="A13" s="5">
        <v>21830367601</v>
      </c>
      <c r="B13" s="6">
        <v>44951</v>
      </c>
      <c r="C13" s="6">
        <v>44953</v>
      </c>
      <c r="D13" s="4">
        <v>1968</v>
      </c>
      <c r="E13" s="4" t="str">
        <f>VLOOKUP(A13,HOP!A:L,12,0)</f>
        <v>1968.00</v>
      </c>
      <c r="F13" s="4" t="str">
        <f>VLOOKUP(A13,HOP!A:C,3,0)</f>
        <v>2816474</v>
      </c>
      <c r="G13" s="4">
        <f t="shared" si="0"/>
        <v>0</v>
      </c>
      <c r="H13" s="4" t="str">
        <f t="shared" si="1"/>
        <v>，2816474</v>
      </c>
      <c r="I13" s="4" t="str">
        <f>VLOOKUP(A13,HOP!A:U,21,0)</f>
        <v>直采</v>
      </c>
    </row>
    <row r="14" s="4" customFormat="1" hidden="1" spans="1:9">
      <c r="A14" s="5">
        <v>21830449865</v>
      </c>
      <c r="B14" s="6">
        <v>44948</v>
      </c>
      <c r="C14" s="6">
        <v>44953</v>
      </c>
      <c r="D14" s="4">
        <v>2835</v>
      </c>
      <c r="E14" s="4" t="str">
        <f>VLOOKUP(A14,HOP!A:L,12,0)</f>
        <v>2835.00</v>
      </c>
      <c r="F14" s="4" t="str">
        <f>VLOOKUP(A14,HOP!A:C,3,0)</f>
        <v>2816587</v>
      </c>
      <c r="G14" s="4">
        <f t="shared" si="0"/>
        <v>0</v>
      </c>
      <c r="H14" s="4" t="str">
        <f t="shared" si="1"/>
        <v>，2816587</v>
      </c>
      <c r="I14" s="4" t="str">
        <f>VLOOKUP(A14,HOP!A:U,21,0)</f>
        <v>直采</v>
      </c>
    </row>
    <row r="15" s="4" customFormat="1" hidden="1" spans="1:9">
      <c r="A15" s="5">
        <v>21830454620</v>
      </c>
      <c r="B15" s="6">
        <v>44948</v>
      </c>
      <c r="C15" s="6">
        <v>44953</v>
      </c>
      <c r="D15" s="4">
        <v>2335</v>
      </c>
      <c r="E15" s="4" t="str">
        <f>VLOOKUP(A15,HOP!A:L,12,0)</f>
        <v>2335.00</v>
      </c>
      <c r="F15" s="4" t="str">
        <f>VLOOKUP(A15,HOP!A:C,3,0)</f>
        <v>2816593</v>
      </c>
      <c r="G15" s="4">
        <f t="shared" si="0"/>
        <v>0</v>
      </c>
      <c r="H15" s="4" t="str">
        <f t="shared" si="1"/>
        <v>，2816593</v>
      </c>
      <c r="I15" s="4" t="str">
        <f>VLOOKUP(A15,HOP!A:U,21,0)</f>
        <v>直采</v>
      </c>
    </row>
    <row r="16" s="4" customFormat="1" hidden="1" spans="1:9">
      <c r="A16" s="5">
        <v>21844384710</v>
      </c>
      <c r="B16" s="6">
        <v>44949</v>
      </c>
      <c r="C16" s="6">
        <v>44953</v>
      </c>
      <c r="D16" s="4">
        <v>1440</v>
      </c>
      <c r="E16" s="4" t="str">
        <f>VLOOKUP(A16,HOP!A:L,12,0)</f>
        <v>1440.00</v>
      </c>
      <c r="F16" s="4" t="str">
        <f>VLOOKUP(A16,HOP!A:C,3,0)</f>
        <v>2829309</v>
      </c>
      <c r="G16" s="4">
        <f t="shared" si="0"/>
        <v>0</v>
      </c>
      <c r="H16" s="4" t="str">
        <f t="shared" si="1"/>
        <v>，2829309</v>
      </c>
      <c r="I16" s="4" t="str">
        <f>VLOOKUP(A16,HOP!A:U,21,0)</f>
        <v>直采</v>
      </c>
    </row>
    <row r="17" s="4" customFormat="1" hidden="1" spans="1:9">
      <c r="A17" s="5">
        <v>21846654422</v>
      </c>
      <c r="B17" s="6">
        <v>44949</v>
      </c>
      <c r="C17" s="6">
        <v>44953</v>
      </c>
      <c r="D17" s="4">
        <v>39306</v>
      </c>
      <c r="E17" s="4" t="str">
        <f>VLOOKUP(A17,HOP!A:L,12,0)</f>
        <v>39306.00</v>
      </c>
      <c r="F17" s="4" t="str">
        <f>VLOOKUP(A17,HOP!A:C,3,0)</f>
        <v>2833292</v>
      </c>
      <c r="G17" s="4">
        <f t="shared" si="0"/>
        <v>0</v>
      </c>
      <c r="H17" s="4" t="str">
        <f t="shared" si="1"/>
        <v>，2833292</v>
      </c>
      <c r="I17" s="4" t="str">
        <f>VLOOKUP(A17,HOP!A:U,21,0)</f>
        <v>直采</v>
      </c>
    </row>
    <row r="18" s="4" customFormat="1" hidden="1" spans="1:9">
      <c r="A18" s="5">
        <v>21850252829</v>
      </c>
      <c r="B18" s="6">
        <v>44949</v>
      </c>
      <c r="C18" s="6">
        <v>44953</v>
      </c>
      <c r="D18" s="4">
        <v>4400</v>
      </c>
      <c r="E18" s="4" t="str">
        <f>VLOOKUP(A18,HOP!A:L,12,0)</f>
        <v>4400.00</v>
      </c>
      <c r="F18" s="4" t="str">
        <f>VLOOKUP(A18,HOP!A:C,3,0)</f>
        <v>2840196</v>
      </c>
      <c r="G18" s="4">
        <f t="shared" si="0"/>
        <v>0</v>
      </c>
      <c r="H18" s="4" t="str">
        <f t="shared" si="1"/>
        <v>，2840196</v>
      </c>
      <c r="I18" s="4" t="str">
        <f>VLOOKUP(A18,HOP!A:U,21,0)</f>
        <v>直采</v>
      </c>
    </row>
    <row r="19" s="4" customFormat="1" hidden="1" spans="1:9">
      <c r="A19" s="5">
        <v>21853040893</v>
      </c>
      <c r="B19" s="6">
        <v>44952</v>
      </c>
      <c r="C19" s="6">
        <v>44953</v>
      </c>
      <c r="D19" s="4">
        <v>659</v>
      </c>
      <c r="E19" s="4" t="str">
        <f>VLOOKUP(A19,HOP!A:L,12,0)</f>
        <v>659.00</v>
      </c>
      <c r="F19" s="4" t="str">
        <f>VLOOKUP(A19,HOP!A:C,3,0)</f>
        <v>2844960</v>
      </c>
      <c r="G19" s="4">
        <f t="shared" si="0"/>
        <v>0</v>
      </c>
      <c r="H19" s="4" t="str">
        <f t="shared" si="1"/>
        <v>，2844960</v>
      </c>
      <c r="I19" s="4" t="str">
        <f>VLOOKUP(A19,HOP!A:U,21,0)</f>
        <v>直采</v>
      </c>
    </row>
    <row r="20" s="4" customFormat="1" hidden="1" spans="1:9">
      <c r="A20" s="5">
        <v>999221853896819</v>
      </c>
      <c r="B20" s="6">
        <v>44950</v>
      </c>
      <c r="C20" s="6">
        <v>44953</v>
      </c>
      <c r="D20" s="4">
        <v>2412</v>
      </c>
      <c r="E20" s="4" t="str">
        <f>VLOOKUP(A20,HOP!A:L,12,0)</f>
        <v>2412.00</v>
      </c>
      <c r="F20" s="4" t="str">
        <f>VLOOKUP(A20,HOP!A:C,3,0)</f>
        <v>2846396</v>
      </c>
      <c r="G20" s="4">
        <f t="shared" si="0"/>
        <v>0</v>
      </c>
      <c r="H20" s="4" t="str">
        <f t="shared" si="1"/>
        <v>，2846396</v>
      </c>
      <c r="I20" s="4" t="str">
        <f>VLOOKUP(A20,HOP!A:U,21,0)</f>
        <v>直采</v>
      </c>
    </row>
    <row r="21" s="4" customFormat="1" hidden="1" spans="1:9">
      <c r="A21" s="5">
        <v>21854653720</v>
      </c>
      <c r="B21" s="6">
        <v>44951</v>
      </c>
      <c r="C21" s="6">
        <v>44953</v>
      </c>
      <c r="D21" s="4">
        <v>2400</v>
      </c>
      <c r="E21" s="4" t="str">
        <f>VLOOKUP(A21,HOP!A:L,12,0)</f>
        <v>2400.00</v>
      </c>
      <c r="F21" s="4" t="str">
        <f>VLOOKUP(A21,HOP!A:C,3,0)</f>
        <v>2847781</v>
      </c>
      <c r="G21" s="4">
        <f t="shared" si="0"/>
        <v>0</v>
      </c>
      <c r="H21" s="4" t="str">
        <f t="shared" si="1"/>
        <v>，2847781</v>
      </c>
      <c r="I21" s="4" t="str">
        <f>VLOOKUP(A21,HOP!A:U,21,0)</f>
        <v>直采</v>
      </c>
    </row>
    <row r="22" s="4" customFormat="1" hidden="1" spans="1:9">
      <c r="A22" s="5">
        <v>999221856101230</v>
      </c>
      <c r="B22" s="6">
        <v>44937</v>
      </c>
      <c r="C22" s="6">
        <v>44953</v>
      </c>
      <c r="D22" s="4">
        <v>12800</v>
      </c>
      <c r="E22" s="4" t="str">
        <f>VLOOKUP(A22,HOP!A:L,12,0)</f>
        <v>12800.00</v>
      </c>
      <c r="F22" s="4" t="str">
        <f>VLOOKUP(A22,HOP!A:C,3,0)</f>
        <v>2850427</v>
      </c>
      <c r="G22" s="4">
        <f t="shared" si="0"/>
        <v>0</v>
      </c>
      <c r="H22" s="4" t="str">
        <f t="shared" si="1"/>
        <v>，2850427</v>
      </c>
      <c r="I22" s="4" t="str">
        <f>VLOOKUP(A22,HOP!A:U,21,0)</f>
        <v>直采</v>
      </c>
    </row>
    <row r="23" s="4" customFormat="1" hidden="1" spans="1:9">
      <c r="A23" s="5">
        <v>999221859264477</v>
      </c>
      <c r="B23" s="6">
        <v>44948</v>
      </c>
      <c r="C23" s="6">
        <v>44953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21864658278</v>
      </c>
      <c r="B24" s="6">
        <v>44949</v>
      </c>
      <c r="C24" s="6">
        <v>44953</v>
      </c>
      <c r="D24" s="4">
        <v>6400</v>
      </c>
      <c r="E24" s="4" t="str">
        <f>VLOOKUP(A24,HOP!A:L,12,0)</f>
        <v>6400.00</v>
      </c>
      <c r="F24" s="4" t="str">
        <f>VLOOKUP(A24,HOP!A:C,3,0)</f>
        <v>2857884</v>
      </c>
      <c r="G24" s="4">
        <f t="shared" si="0"/>
        <v>0</v>
      </c>
      <c r="H24" s="4" t="str">
        <f t="shared" si="1"/>
        <v>，2857884</v>
      </c>
      <c r="I24" s="4" t="str">
        <f>VLOOKUP(A24,HOP!A:U,21,0)</f>
        <v>直采</v>
      </c>
    </row>
    <row r="25" s="4" customFormat="1" spans="1:10">
      <c r="A25" s="5">
        <v>21867741049</v>
      </c>
      <c r="B25" s="6">
        <v>44950</v>
      </c>
      <c r="C25" s="6">
        <v>44953</v>
      </c>
      <c r="D25" s="4">
        <v>11844.6</v>
      </c>
      <c r="E25" s="4">
        <v>11763</v>
      </c>
      <c r="F25" s="4" t="str">
        <f>VLOOKUP(A25,HOP!A:C,3,0)</f>
        <v>2858368</v>
      </c>
      <c r="G25" s="4">
        <f t="shared" si="0"/>
        <v>81.6000000000004</v>
      </c>
      <c r="H25" s="4" t="str">
        <f t="shared" si="1"/>
        <v>，2858368</v>
      </c>
      <c r="I25" s="4" t="str">
        <f>VLOOKUP(A25,HOP!A:U,21,0)</f>
        <v>直采</v>
      </c>
      <c r="J25" s="4" t="s">
        <v>700</v>
      </c>
    </row>
    <row r="26" s="4" customFormat="1" hidden="1" spans="1:9">
      <c r="A26" s="5">
        <v>999221911080942</v>
      </c>
      <c r="B26" s="6">
        <v>44951</v>
      </c>
      <c r="C26" s="6">
        <v>44953</v>
      </c>
      <c r="D26" s="4">
        <v>2120</v>
      </c>
      <c r="E26" s="4" t="str">
        <f>VLOOKUP(A26,HOP!A:L,12,0)</f>
        <v>2120.00</v>
      </c>
      <c r="F26" s="4" t="str">
        <f>VLOOKUP(A26,HOP!A:C,3,0)</f>
        <v>2871362</v>
      </c>
      <c r="G26" s="4">
        <f t="shared" si="0"/>
        <v>0</v>
      </c>
      <c r="H26" s="4" t="str">
        <f t="shared" si="1"/>
        <v>，2871362</v>
      </c>
      <c r="I26" s="4" t="str">
        <f>VLOOKUP(A26,HOP!A:U,21,0)</f>
        <v>直采</v>
      </c>
    </row>
    <row r="27" s="4" customFormat="1" hidden="1" spans="1:9">
      <c r="A27" s="5">
        <v>999221956801095</v>
      </c>
      <c r="B27" s="6">
        <v>44951</v>
      </c>
      <c r="C27" s="6">
        <v>44953</v>
      </c>
      <c r="D27" s="4">
        <v>2714</v>
      </c>
      <c r="E27" s="4" t="str">
        <f>VLOOKUP(A27,HOP!A:L,12,0)</f>
        <v>2714.00</v>
      </c>
      <c r="F27" s="4" t="str">
        <f>VLOOKUP(A27,HOP!A:C,3,0)</f>
        <v>2885485</v>
      </c>
      <c r="G27" s="4">
        <f t="shared" si="0"/>
        <v>0</v>
      </c>
      <c r="H27" s="4" t="str">
        <f t="shared" si="1"/>
        <v>，2885485</v>
      </c>
      <c r="I27" s="4" t="str">
        <f>VLOOKUP(A27,HOP!A:U,21,0)</f>
        <v>直采</v>
      </c>
    </row>
    <row r="28" s="4" customFormat="1" hidden="1" spans="1:9">
      <c r="A28" s="5">
        <v>999221969429039</v>
      </c>
      <c r="B28" s="6">
        <v>44951</v>
      </c>
      <c r="C28" s="6">
        <v>44953</v>
      </c>
      <c r="D28" s="4">
        <v>1798.26</v>
      </c>
      <c r="E28" s="4" t="str">
        <f>VLOOKUP(A28,HOP!A:L,12,0)</f>
        <v>1798.26</v>
      </c>
      <c r="F28" s="4" t="str">
        <f>VLOOKUP(A28,HOP!A:C,3,0)</f>
        <v>2889671</v>
      </c>
      <c r="G28" s="4">
        <f t="shared" si="0"/>
        <v>0</v>
      </c>
      <c r="H28" s="4" t="str">
        <f t="shared" si="1"/>
        <v>，2889671</v>
      </c>
      <c r="I28" s="4" t="str">
        <f>VLOOKUP(A28,HOP!A:U,21,0)</f>
        <v>直连</v>
      </c>
    </row>
    <row r="29" s="4" customFormat="1" hidden="1" spans="1:9">
      <c r="A29" s="5">
        <v>999221969538680</v>
      </c>
      <c r="B29" s="6">
        <v>44947</v>
      </c>
      <c r="C29" s="6">
        <v>44953</v>
      </c>
      <c r="D29" s="4">
        <v>13266</v>
      </c>
      <c r="E29" s="4" t="str">
        <f>VLOOKUP(A29,HOP!A:L,12,0)</f>
        <v>13266.00</v>
      </c>
      <c r="F29" s="4" t="str">
        <f>VLOOKUP(A29,HOP!A:C,3,0)</f>
        <v>2889764</v>
      </c>
      <c r="G29" s="4">
        <f t="shared" si="0"/>
        <v>0</v>
      </c>
      <c r="H29" s="4" t="str">
        <f t="shared" si="1"/>
        <v>，2889764</v>
      </c>
      <c r="I29" s="4" t="str">
        <f>VLOOKUP(A29,HOP!A:U,21,0)</f>
        <v>直采</v>
      </c>
    </row>
    <row r="30" s="4" customFormat="1" hidden="1" spans="1:9">
      <c r="A30" s="5">
        <v>999221997402606</v>
      </c>
      <c r="B30" s="6">
        <v>44949</v>
      </c>
      <c r="C30" s="6">
        <v>44953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22005201107</v>
      </c>
      <c r="B31" s="6">
        <v>44952</v>
      </c>
      <c r="C31" s="6">
        <v>44953</v>
      </c>
      <c r="D31" s="4">
        <v>429</v>
      </c>
      <c r="E31" s="4" t="str">
        <f>VLOOKUP(A31,HOP!A:L,12,0)</f>
        <v>429.00</v>
      </c>
      <c r="F31" s="4" t="str">
        <f>VLOOKUP(A31,HOP!A:C,3,0)</f>
        <v>2901658</v>
      </c>
      <c r="G31" s="4">
        <f t="shared" si="0"/>
        <v>0</v>
      </c>
      <c r="H31" s="4" t="str">
        <f t="shared" si="1"/>
        <v>，2901658</v>
      </c>
      <c r="I31" s="4" t="str">
        <f>VLOOKUP(A31,HOP!A:U,21,0)</f>
        <v>直采</v>
      </c>
    </row>
    <row r="32" s="4" customFormat="1" hidden="1" spans="1:9">
      <c r="A32" s="5">
        <v>999222033485604</v>
      </c>
      <c r="B32" s="6">
        <v>44951</v>
      </c>
      <c r="C32" s="6">
        <v>44953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999222035258480</v>
      </c>
      <c r="B33" s="6">
        <v>44950</v>
      </c>
      <c r="C33" s="6">
        <v>44953</v>
      </c>
      <c r="D33" s="4">
        <v>28632</v>
      </c>
      <c r="E33" s="4" t="str">
        <f>VLOOKUP(A33,HOP!A:L,12,0)</f>
        <v>28632.00</v>
      </c>
      <c r="F33" s="4" t="str">
        <f>VLOOKUP(A33,HOP!A:C,3,0)</f>
        <v>2911825</v>
      </c>
      <c r="G33" s="4">
        <f t="shared" si="0"/>
        <v>0</v>
      </c>
      <c r="H33" s="4" t="str">
        <f t="shared" si="1"/>
        <v>，2911825</v>
      </c>
      <c r="I33" s="4" t="str">
        <f>VLOOKUP(A33,HOP!A:U,21,0)</f>
        <v>直采</v>
      </c>
    </row>
    <row r="34" s="4" customFormat="1" hidden="1" spans="1:9">
      <c r="A34" s="5">
        <v>999222040826878</v>
      </c>
      <c r="B34" s="6">
        <v>44951</v>
      </c>
      <c r="C34" s="6">
        <v>44953</v>
      </c>
      <c r="D34" s="4">
        <v>3620</v>
      </c>
      <c r="E34" s="4" t="str">
        <f>VLOOKUP(A34,HOP!A:L,12,0)</f>
        <v>3620.00</v>
      </c>
      <c r="F34" s="4" t="str">
        <f>VLOOKUP(A34,HOP!A:C,3,0)</f>
        <v>2913095</v>
      </c>
      <c r="G34" s="4">
        <f t="shared" si="0"/>
        <v>0</v>
      </c>
      <c r="H34" s="4" t="str">
        <f t="shared" si="1"/>
        <v>，2913095</v>
      </c>
      <c r="I34" s="4" t="str">
        <f>VLOOKUP(A34,HOP!A:U,21,0)</f>
        <v>直采</v>
      </c>
    </row>
    <row r="35" s="4" customFormat="1" hidden="1" spans="1:9">
      <c r="A35" s="5">
        <v>999222046050466</v>
      </c>
      <c r="B35" s="6">
        <v>44949</v>
      </c>
      <c r="C35" s="6">
        <v>44953</v>
      </c>
      <c r="D35" s="4">
        <v>30340</v>
      </c>
      <c r="E35" s="4" t="str">
        <f>VLOOKUP(A35,HOP!A:L,12,0)</f>
        <v>30340.00</v>
      </c>
      <c r="F35" s="4" t="str">
        <f>VLOOKUP(A35,HOP!A:C,3,0)</f>
        <v>2913545</v>
      </c>
      <c r="G35" s="4">
        <f t="shared" ref="G35:G66" si="2">D35-E35</f>
        <v>0</v>
      </c>
      <c r="H35" s="4" t="str">
        <f t="shared" ref="H35:H66" si="3">$H$1&amp;F35</f>
        <v>，2913545</v>
      </c>
      <c r="I35" s="4" t="str">
        <f>VLOOKUP(A35,HOP!A:U,21,0)</f>
        <v>直采</v>
      </c>
    </row>
    <row r="36" s="4" customFormat="1" hidden="1" spans="1:9">
      <c r="A36" s="5">
        <v>999222050442949</v>
      </c>
      <c r="B36" s="6">
        <v>44952</v>
      </c>
      <c r="C36" s="6">
        <v>44953</v>
      </c>
      <c r="D36" s="4">
        <v>616</v>
      </c>
      <c r="E36" s="4" t="str">
        <f>VLOOKUP(A36,HOP!A:L,12,0)</f>
        <v>616.00</v>
      </c>
      <c r="F36" s="4" t="str">
        <f>VLOOKUP(A36,HOP!A:C,3,0)</f>
        <v>2914107</v>
      </c>
      <c r="G36" s="4">
        <f t="shared" si="2"/>
        <v>0</v>
      </c>
      <c r="H36" s="4" t="str">
        <f t="shared" si="3"/>
        <v>，2914107</v>
      </c>
      <c r="I36" s="4" t="str">
        <f>VLOOKUP(A36,HOP!A:U,21,0)</f>
        <v>直采</v>
      </c>
    </row>
    <row r="37" s="4" customFormat="1" hidden="1" spans="1:9">
      <c r="A37" s="5">
        <v>999222056159218</v>
      </c>
      <c r="B37" s="6">
        <v>44951</v>
      </c>
      <c r="C37" s="6">
        <v>44953</v>
      </c>
      <c r="D37" s="4">
        <v>1528</v>
      </c>
      <c r="E37" s="4" t="str">
        <f>VLOOKUP(A37,HOP!A:L,12,0)</f>
        <v>1528.00</v>
      </c>
      <c r="F37" s="4" t="str">
        <f>VLOOKUP(A37,HOP!A:C,3,0)</f>
        <v>2915309</v>
      </c>
      <c r="G37" s="4">
        <f t="shared" si="2"/>
        <v>0</v>
      </c>
      <c r="H37" s="4" t="str">
        <f t="shared" si="3"/>
        <v>，2915309</v>
      </c>
      <c r="I37" s="4" t="str">
        <f>VLOOKUP(A37,HOP!A:U,21,0)</f>
        <v>直采</v>
      </c>
    </row>
    <row r="38" s="4" customFormat="1" hidden="1" spans="1:9">
      <c r="A38" s="5">
        <v>999222058276069</v>
      </c>
      <c r="B38" s="6">
        <v>44951</v>
      </c>
      <c r="C38" s="6">
        <v>44953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999222058616778</v>
      </c>
      <c r="B39" s="6">
        <v>44951</v>
      </c>
      <c r="C39" s="6">
        <v>44953</v>
      </c>
      <c r="D39" s="4">
        <v>2188</v>
      </c>
      <c r="E39" s="4" t="str">
        <f>VLOOKUP(A39,HOP!A:L,12,0)</f>
        <v>2188.00</v>
      </c>
      <c r="F39" s="4" t="str">
        <f>VLOOKUP(A39,HOP!A:C,3,0)</f>
        <v>2915950</v>
      </c>
      <c r="G39" s="4">
        <f t="shared" si="2"/>
        <v>0</v>
      </c>
      <c r="H39" s="4" t="str">
        <f t="shared" si="3"/>
        <v>，2915950</v>
      </c>
      <c r="I39" s="4" t="str">
        <f>VLOOKUP(A39,HOP!A:U,21,0)</f>
        <v>直采</v>
      </c>
    </row>
    <row r="40" s="4" customFormat="1" hidden="1" spans="1:9">
      <c r="A40" s="5">
        <v>999222059035965</v>
      </c>
      <c r="B40" s="6">
        <v>44951</v>
      </c>
      <c r="C40" s="6">
        <v>44953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999222063516432</v>
      </c>
      <c r="B41" s="6">
        <v>44951</v>
      </c>
      <c r="C41" s="6">
        <v>44953</v>
      </c>
      <c r="D41" s="4">
        <v>2188</v>
      </c>
      <c r="E41" s="4" t="str">
        <f>VLOOKUP(A41,HOP!A:L,12,0)</f>
        <v>2188.00</v>
      </c>
      <c r="F41" s="4" t="str">
        <f>VLOOKUP(A41,HOP!A:C,3,0)</f>
        <v>2917043</v>
      </c>
      <c r="G41" s="4">
        <f t="shared" si="2"/>
        <v>0</v>
      </c>
      <c r="H41" s="4" t="str">
        <f t="shared" si="3"/>
        <v>，2917043</v>
      </c>
      <c r="I41" s="4" t="str">
        <f>VLOOKUP(A41,HOP!A:U,21,0)</f>
        <v>直采</v>
      </c>
    </row>
    <row r="42" s="4" customFormat="1" hidden="1" spans="1:9">
      <c r="A42" s="5">
        <v>999222078778916</v>
      </c>
      <c r="B42" s="6">
        <v>44950</v>
      </c>
      <c r="C42" s="6">
        <v>44953</v>
      </c>
      <c r="D42" s="4">
        <v>1092</v>
      </c>
      <c r="E42" s="4" t="str">
        <f>VLOOKUP(A42,HOP!A:L,12,0)</f>
        <v>1092.00</v>
      </c>
      <c r="F42" s="4" t="str">
        <f>VLOOKUP(A42,HOP!A:C,3,0)</f>
        <v>2920660</v>
      </c>
      <c r="G42" s="4">
        <f t="shared" si="2"/>
        <v>0</v>
      </c>
      <c r="H42" s="4" t="str">
        <f t="shared" si="3"/>
        <v>，2920660</v>
      </c>
      <c r="I42" s="4" t="str">
        <f>VLOOKUP(A42,HOP!A:U,21,0)</f>
        <v>直采</v>
      </c>
    </row>
    <row r="43" s="4" customFormat="1" hidden="1" spans="1:9">
      <c r="A43" s="5">
        <v>999222082164866</v>
      </c>
      <c r="B43" s="6">
        <v>44952</v>
      </c>
      <c r="C43" s="6">
        <v>44953</v>
      </c>
      <c r="D43" s="4">
        <v>472</v>
      </c>
      <c r="E43" s="4" t="str">
        <f>VLOOKUP(A43,HOP!A:L,12,0)</f>
        <v>472.00</v>
      </c>
      <c r="F43" s="4" t="str">
        <f>VLOOKUP(A43,HOP!A:C,3,0)</f>
        <v>2921843</v>
      </c>
      <c r="G43" s="4">
        <f t="shared" si="2"/>
        <v>0</v>
      </c>
      <c r="H43" s="4" t="str">
        <f t="shared" si="3"/>
        <v>，2921843</v>
      </c>
      <c r="I43" s="4" t="str">
        <f>VLOOKUP(A43,HOP!A:U,21,0)</f>
        <v>直采</v>
      </c>
    </row>
    <row r="44" s="4" customFormat="1" hidden="1" spans="1:9">
      <c r="A44" s="5">
        <v>999222086932890</v>
      </c>
      <c r="B44" s="6">
        <v>44947</v>
      </c>
      <c r="C44" s="6">
        <v>44953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999222093125329</v>
      </c>
      <c r="B45" s="6">
        <v>44949</v>
      </c>
      <c r="C45" s="6">
        <v>44953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22093692990</v>
      </c>
      <c r="B46" s="6">
        <v>44948</v>
      </c>
      <c r="C46" s="6">
        <v>44953</v>
      </c>
      <c r="D46" s="4">
        <v>9000</v>
      </c>
      <c r="E46" s="4" t="str">
        <f>VLOOKUP(A46,HOP!A:L,12,0)</f>
        <v>9000.00</v>
      </c>
      <c r="F46" s="4" t="str">
        <f>VLOOKUP(A46,HOP!A:C,3,0)</f>
        <v>2924456</v>
      </c>
      <c r="G46" s="4">
        <f t="shared" si="2"/>
        <v>0</v>
      </c>
      <c r="H46" s="4" t="str">
        <f t="shared" si="3"/>
        <v>，2924456</v>
      </c>
      <c r="I46" s="4" t="str">
        <f>VLOOKUP(A46,HOP!A:U,21,0)</f>
        <v>直采</v>
      </c>
    </row>
    <row r="47" s="4" customFormat="1" hidden="1" spans="1:9">
      <c r="A47" s="5">
        <v>999222105829867</v>
      </c>
      <c r="B47" s="6">
        <v>44945</v>
      </c>
      <c r="C47" s="6">
        <v>44953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999222108577200</v>
      </c>
      <c r="B48" s="6">
        <v>44951</v>
      </c>
      <c r="C48" s="6">
        <v>44953</v>
      </c>
      <c r="D48" s="4">
        <v>1588</v>
      </c>
      <c r="E48" s="4" t="str">
        <f>VLOOKUP(A48,HOP!A:L,12,0)</f>
        <v>1588.00</v>
      </c>
      <c r="F48" s="4" t="str">
        <f>VLOOKUP(A48,HOP!A:C,3,0)</f>
        <v>2928641</v>
      </c>
      <c r="G48" s="4">
        <f t="shared" si="2"/>
        <v>0</v>
      </c>
      <c r="H48" s="4" t="str">
        <f t="shared" si="3"/>
        <v>，2928641</v>
      </c>
      <c r="I48" s="4" t="str">
        <f>VLOOKUP(A48,HOP!A:U,21,0)</f>
        <v>直采</v>
      </c>
    </row>
    <row r="49" s="4" customFormat="1" hidden="1" spans="1:9">
      <c r="A49" s="5">
        <v>999222122962011</v>
      </c>
      <c r="B49" s="6">
        <v>44950</v>
      </c>
      <c r="C49" s="6">
        <v>44953</v>
      </c>
      <c r="D49" s="4">
        <v>3120</v>
      </c>
      <c r="E49" s="4" t="str">
        <f>VLOOKUP(A49,HOP!A:L,12,0)</f>
        <v>3120.00</v>
      </c>
      <c r="F49" s="4" t="str">
        <f>VLOOKUP(A49,HOP!A:C,3,0)</f>
        <v>2931807</v>
      </c>
      <c r="G49" s="4">
        <f t="shared" si="2"/>
        <v>0</v>
      </c>
      <c r="H49" s="4" t="str">
        <f t="shared" si="3"/>
        <v>，2931807</v>
      </c>
      <c r="I49" s="4" t="str">
        <f>VLOOKUP(A49,HOP!A:U,21,0)</f>
        <v>直采</v>
      </c>
    </row>
    <row r="50" s="4" customFormat="1" hidden="1" spans="1:9">
      <c r="A50" s="5">
        <v>999222142410399</v>
      </c>
      <c r="B50" s="6">
        <v>44949</v>
      </c>
      <c r="C50" s="6">
        <v>44953</v>
      </c>
      <c r="D50" s="4">
        <v>12000</v>
      </c>
      <c r="E50" s="4" t="str">
        <f>VLOOKUP(A50,HOP!A:L,12,0)</f>
        <v>12000.00</v>
      </c>
      <c r="F50" s="4" t="str">
        <f>VLOOKUP(A50,HOP!A:C,3,0)</f>
        <v>2936631</v>
      </c>
      <c r="G50" s="4">
        <f t="shared" si="2"/>
        <v>0</v>
      </c>
      <c r="H50" s="4" t="str">
        <f t="shared" si="3"/>
        <v>，2936631</v>
      </c>
      <c r="I50" s="4" t="str">
        <f>VLOOKUP(A50,HOP!A:U,21,0)</f>
        <v>直采</v>
      </c>
    </row>
    <row r="51" s="4" customFormat="1" hidden="1" spans="1:9">
      <c r="A51" s="5">
        <v>999222142483753</v>
      </c>
      <c r="B51" s="6">
        <v>44951</v>
      </c>
      <c r="C51" s="6">
        <v>44953</v>
      </c>
      <c r="D51" s="4">
        <v>6014</v>
      </c>
      <c r="E51" s="4" t="str">
        <f>VLOOKUP(A51,HOP!A:L,12,0)</f>
        <v>6014.00</v>
      </c>
      <c r="F51" s="4" t="str">
        <f>VLOOKUP(A51,HOP!A:C,3,0)</f>
        <v>2936651</v>
      </c>
      <c r="G51" s="4">
        <f t="shared" si="2"/>
        <v>0</v>
      </c>
      <c r="H51" s="4" t="str">
        <f t="shared" si="3"/>
        <v>，2936651</v>
      </c>
      <c r="I51" s="4" t="str">
        <f>VLOOKUP(A51,HOP!A:U,21,0)</f>
        <v>直采</v>
      </c>
    </row>
    <row r="52" s="4" customFormat="1" hidden="1" spans="1:9">
      <c r="A52" s="5">
        <v>999222144723372</v>
      </c>
      <c r="B52" s="6">
        <v>44951</v>
      </c>
      <c r="C52" s="6">
        <v>44953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22147166895</v>
      </c>
      <c r="B53" s="6">
        <v>44949</v>
      </c>
      <c r="C53" s="6">
        <v>44953</v>
      </c>
      <c r="D53" s="4">
        <v>1039.92</v>
      </c>
      <c r="E53" s="4" t="str">
        <f>VLOOKUP(A53,HOP!A:L,12,0)</f>
        <v>1039.92</v>
      </c>
      <c r="F53" s="4" t="str">
        <f>VLOOKUP(A53,HOP!A:C,3,0)</f>
        <v>2937856</v>
      </c>
      <c r="G53" s="4">
        <f t="shared" si="2"/>
        <v>0</v>
      </c>
      <c r="H53" s="4" t="str">
        <f t="shared" si="3"/>
        <v>，2937856</v>
      </c>
      <c r="I53" s="4" t="str">
        <f>VLOOKUP(A53,HOP!A:U,21,0)</f>
        <v>直连</v>
      </c>
    </row>
    <row r="54" s="4" customFormat="1" hidden="1" spans="1:9">
      <c r="A54" s="5">
        <v>999222150134014</v>
      </c>
      <c r="B54" s="6">
        <v>44949</v>
      </c>
      <c r="C54" s="6">
        <v>44953</v>
      </c>
      <c r="D54" s="4">
        <v>6480</v>
      </c>
      <c r="E54" s="4" t="str">
        <f>VLOOKUP(A54,HOP!A:L,12,0)</f>
        <v>6480.00</v>
      </c>
      <c r="F54" s="4" t="str">
        <f>VLOOKUP(A54,HOP!A:C,3,0)</f>
        <v>2938565</v>
      </c>
      <c r="G54" s="4">
        <f t="shared" si="2"/>
        <v>0</v>
      </c>
      <c r="H54" s="4" t="str">
        <f t="shared" si="3"/>
        <v>，2938565</v>
      </c>
      <c r="I54" s="4" t="str">
        <f>VLOOKUP(A54,HOP!A:U,21,0)</f>
        <v>直采</v>
      </c>
    </row>
    <row r="55" s="4" customFormat="1" hidden="1" spans="1:9">
      <c r="A55" s="5">
        <v>999222150154309</v>
      </c>
      <c r="B55" s="6">
        <v>44949</v>
      </c>
      <c r="C55" s="6">
        <v>44953</v>
      </c>
      <c r="D55" s="4">
        <v>6480</v>
      </c>
      <c r="E55" s="4" t="str">
        <f>VLOOKUP(A55,HOP!A:L,12,0)</f>
        <v>6480.00</v>
      </c>
      <c r="F55" s="4" t="str">
        <f>VLOOKUP(A55,HOP!A:C,3,0)</f>
        <v>2938573</v>
      </c>
      <c r="G55" s="4">
        <f t="shared" si="2"/>
        <v>0</v>
      </c>
      <c r="H55" s="4" t="str">
        <f t="shared" si="3"/>
        <v>，2938573</v>
      </c>
      <c r="I55" s="4" t="str">
        <f>VLOOKUP(A55,HOP!A:U,21,0)</f>
        <v>直采</v>
      </c>
    </row>
    <row r="56" s="4" customFormat="1" hidden="1" spans="1:9">
      <c r="A56" s="5">
        <v>999222150185551</v>
      </c>
      <c r="B56" s="6">
        <v>44949</v>
      </c>
      <c r="C56" s="6">
        <v>44953</v>
      </c>
      <c r="D56" s="4">
        <v>6480</v>
      </c>
      <c r="E56" s="4" t="str">
        <f>VLOOKUP(A56,HOP!A:L,12,0)</f>
        <v>6480.00</v>
      </c>
      <c r="F56" s="4" t="str">
        <f>VLOOKUP(A56,HOP!A:C,3,0)</f>
        <v>2938585</v>
      </c>
      <c r="G56" s="4">
        <f t="shared" si="2"/>
        <v>0</v>
      </c>
      <c r="H56" s="4" t="str">
        <f t="shared" si="3"/>
        <v>，2938585</v>
      </c>
      <c r="I56" s="4" t="str">
        <f>VLOOKUP(A56,HOP!A:U,21,0)</f>
        <v>直采</v>
      </c>
    </row>
    <row r="57" s="4" customFormat="1" hidden="1" spans="1:9">
      <c r="A57" s="5">
        <v>999222151118106</v>
      </c>
      <c r="B57" s="6">
        <v>44951</v>
      </c>
      <c r="C57" s="6">
        <v>44953</v>
      </c>
      <c r="D57" s="4">
        <v>2670</v>
      </c>
      <c r="E57" s="4" t="str">
        <f>VLOOKUP(A57,HOP!A:L,12,0)</f>
        <v>2670.00</v>
      </c>
      <c r="F57" s="4" t="str">
        <f>VLOOKUP(A57,HOP!A:C,3,0)</f>
        <v>2939003</v>
      </c>
      <c r="G57" s="4">
        <f t="shared" si="2"/>
        <v>0</v>
      </c>
      <c r="H57" s="4" t="str">
        <f t="shared" si="3"/>
        <v>，2939003</v>
      </c>
      <c r="I57" s="4" t="str">
        <f>VLOOKUP(A57,HOP!A:U,21,0)</f>
        <v>直采</v>
      </c>
    </row>
    <row r="58" s="4" customFormat="1" hidden="1" spans="1:9">
      <c r="A58" s="5">
        <v>999222151302162</v>
      </c>
      <c r="B58" s="6">
        <v>44951</v>
      </c>
      <c r="C58" s="6">
        <v>44953</v>
      </c>
      <c r="D58" s="4">
        <v>2917</v>
      </c>
      <c r="E58" s="4" t="str">
        <f>VLOOKUP(A58,HOP!A:L,12,0)</f>
        <v>2917.00</v>
      </c>
      <c r="F58" s="4" t="str">
        <f>VLOOKUP(A58,HOP!A:C,3,0)</f>
        <v>2939101</v>
      </c>
      <c r="G58" s="4">
        <f t="shared" si="2"/>
        <v>0</v>
      </c>
      <c r="H58" s="4" t="str">
        <f t="shared" si="3"/>
        <v>，2939101</v>
      </c>
      <c r="I58" s="4" t="str">
        <f>VLOOKUP(A58,HOP!A:U,21,0)</f>
        <v>直采</v>
      </c>
    </row>
    <row r="59" s="4" customFormat="1" hidden="1" spans="1:9">
      <c r="A59" s="5">
        <v>999222151330917</v>
      </c>
      <c r="B59" s="6">
        <v>44949</v>
      </c>
      <c r="C59" s="6">
        <v>44953</v>
      </c>
      <c r="D59" s="4">
        <v>3176</v>
      </c>
      <c r="E59" s="4" t="str">
        <f>VLOOKUP(A59,HOP!A:L,12,0)</f>
        <v>3176.00</v>
      </c>
      <c r="F59" s="4" t="str">
        <f>VLOOKUP(A59,HOP!A:C,3,0)</f>
        <v>2939122</v>
      </c>
      <c r="G59" s="4">
        <f t="shared" si="2"/>
        <v>0</v>
      </c>
      <c r="H59" s="4" t="str">
        <f t="shared" si="3"/>
        <v>，2939122</v>
      </c>
      <c r="I59" s="4" t="str">
        <f>VLOOKUP(A59,HOP!A:U,21,0)</f>
        <v>直采</v>
      </c>
    </row>
    <row r="60" s="4" customFormat="1" hidden="1" spans="1:9">
      <c r="A60" s="5">
        <v>999222156310814</v>
      </c>
      <c r="B60" s="6">
        <v>44948</v>
      </c>
      <c r="C60" s="6">
        <v>44953</v>
      </c>
      <c r="D60" s="4">
        <v>7300</v>
      </c>
      <c r="E60" s="4" t="str">
        <f>VLOOKUP(A60,HOP!A:L,12,0)</f>
        <v>7300.00</v>
      </c>
      <c r="F60" s="4" t="str">
        <f>VLOOKUP(A60,HOP!A:C,3,0)</f>
        <v>2940306</v>
      </c>
      <c r="G60" s="4">
        <f t="shared" si="2"/>
        <v>0</v>
      </c>
      <c r="H60" s="4" t="str">
        <f t="shared" si="3"/>
        <v>，2940306</v>
      </c>
      <c r="I60" s="4" t="str">
        <f>VLOOKUP(A60,HOP!A:U,21,0)</f>
        <v>直采</v>
      </c>
    </row>
    <row r="61" s="4" customFormat="1" hidden="1" spans="1:9">
      <c r="A61" s="5">
        <v>999222160911311</v>
      </c>
      <c r="B61" s="6">
        <v>44951</v>
      </c>
      <c r="C61" s="6">
        <v>44953</v>
      </c>
      <c r="D61" s="4">
        <v>9100</v>
      </c>
      <c r="E61" s="4" t="str">
        <f>VLOOKUP(A61,HOP!A:L,12,0)</f>
        <v>9100.00</v>
      </c>
      <c r="F61" s="4" t="str">
        <f>VLOOKUP(A61,HOP!A:C,3,0)</f>
        <v>2941427</v>
      </c>
      <c r="G61" s="4">
        <f t="shared" si="2"/>
        <v>0</v>
      </c>
      <c r="H61" s="4" t="str">
        <f t="shared" si="3"/>
        <v>，2941427</v>
      </c>
      <c r="I61" s="4" t="str">
        <f>VLOOKUP(A61,HOP!A:U,21,0)</f>
        <v>直采</v>
      </c>
    </row>
    <row r="62" s="4" customFormat="1" hidden="1" spans="1:9">
      <c r="A62" s="5">
        <v>999222164367993</v>
      </c>
      <c r="B62" s="6">
        <v>44952</v>
      </c>
      <c r="C62" s="6">
        <v>44953</v>
      </c>
      <c r="D62" s="4">
        <v>417</v>
      </c>
      <c r="E62" s="4" t="str">
        <f>VLOOKUP(A62,HOP!A:L,12,0)</f>
        <v>417.00</v>
      </c>
      <c r="F62" s="4" t="str">
        <f>VLOOKUP(A62,HOP!A:C,3,0)</f>
        <v>2942318</v>
      </c>
      <c r="G62" s="4">
        <f t="shared" si="2"/>
        <v>0</v>
      </c>
      <c r="H62" s="4" t="str">
        <f t="shared" si="3"/>
        <v>，2942318</v>
      </c>
      <c r="I62" s="4" t="str">
        <f>VLOOKUP(A62,HOP!A:U,21,0)</f>
        <v>直采</v>
      </c>
    </row>
    <row r="63" s="4" customFormat="1" hidden="1" spans="1:9">
      <c r="A63" s="5">
        <v>999222165322299</v>
      </c>
      <c r="B63" s="6">
        <v>44949</v>
      </c>
      <c r="C63" s="6">
        <v>44953</v>
      </c>
      <c r="D63" s="4">
        <v>1408</v>
      </c>
      <c r="E63" s="4" t="str">
        <f>VLOOKUP(A63,HOP!A:L,12,0)</f>
        <v>1408.00</v>
      </c>
      <c r="F63" s="4" t="str">
        <f>VLOOKUP(A63,HOP!A:C,3,0)</f>
        <v>2942538</v>
      </c>
      <c r="G63" s="4">
        <f t="shared" si="2"/>
        <v>0</v>
      </c>
      <c r="H63" s="4" t="str">
        <f t="shared" si="3"/>
        <v>，2942538</v>
      </c>
      <c r="I63" s="4" t="str">
        <f>VLOOKUP(A63,HOP!A:U,21,0)</f>
        <v>直采</v>
      </c>
    </row>
    <row r="64" s="4" customFormat="1" hidden="1" spans="1:9">
      <c r="A64" s="5">
        <v>999222167044626</v>
      </c>
      <c r="B64" s="6">
        <v>44950</v>
      </c>
      <c r="C64" s="6">
        <v>44953</v>
      </c>
      <c r="D64" s="4">
        <v>2745</v>
      </c>
      <c r="E64" s="4" t="str">
        <f>VLOOKUP(A64,HOP!A:L,12,0)</f>
        <v>2745.00</v>
      </c>
      <c r="F64" s="4" t="str">
        <f>VLOOKUP(A64,HOP!A:C,3,0)</f>
        <v>2942992</v>
      </c>
      <c r="G64" s="4">
        <f t="shared" si="2"/>
        <v>0</v>
      </c>
      <c r="H64" s="4" t="str">
        <f t="shared" si="3"/>
        <v>，2942992</v>
      </c>
      <c r="I64" s="4" t="str">
        <f>VLOOKUP(A64,HOP!A:U,21,0)</f>
        <v>直采</v>
      </c>
    </row>
    <row r="65" s="4" customFormat="1" hidden="1" spans="1:9">
      <c r="A65" s="5">
        <v>22167582561</v>
      </c>
      <c r="B65" s="6">
        <v>44950</v>
      </c>
      <c r="C65" s="6">
        <v>44953</v>
      </c>
      <c r="D65" s="4">
        <v>0</v>
      </c>
      <c r="E65" s="4" t="str">
        <f>VLOOKUP(A65,HOP!A:L,12,0)</f>
        <v>4020.00</v>
      </c>
      <c r="F65" s="4" t="str">
        <f>VLOOKUP(A65,HOP!A:C,3,0)</f>
        <v>2943463</v>
      </c>
      <c r="G65" s="4">
        <f t="shared" si="2"/>
        <v>-4020</v>
      </c>
      <c r="H65" s="4" t="str">
        <f t="shared" si="3"/>
        <v>，2943463</v>
      </c>
      <c r="I65" s="4" t="str">
        <f>VLOOKUP(A65,HOP!A:U,21,0)</f>
        <v>直采</v>
      </c>
    </row>
    <row r="66" s="4" customFormat="1" hidden="1" spans="1:9">
      <c r="A66" s="5">
        <v>22170319686</v>
      </c>
      <c r="B66" s="6">
        <v>44949</v>
      </c>
      <c r="C66" s="6">
        <v>44953</v>
      </c>
      <c r="D66" s="4">
        <v>6505</v>
      </c>
      <c r="E66" s="4" t="str">
        <f>VLOOKUP(A66,HOP!A:L,12,0)</f>
        <v>6505.00</v>
      </c>
      <c r="F66" s="4" t="str">
        <f>VLOOKUP(A66,HOP!A:C,3,0)</f>
        <v>2943479</v>
      </c>
      <c r="G66" s="4">
        <f t="shared" si="2"/>
        <v>0</v>
      </c>
      <c r="H66" s="4" t="str">
        <f t="shared" si="3"/>
        <v>，2943479</v>
      </c>
      <c r="I66" s="4" t="str">
        <f>VLOOKUP(A66,HOP!A:U,21,0)</f>
        <v>直采</v>
      </c>
    </row>
    <row r="67" s="4" customFormat="1" hidden="1" spans="1:9">
      <c r="A67" s="5">
        <v>999222178899496</v>
      </c>
      <c r="B67" s="6">
        <v>44952</v>
      </c>
      <c r="C67" s="6">
        <v>44953</v>
      </c>
      <c r="D67" s="4">
        <v>228</v>
      </c>
      <c r="E67" s="4" t="str">
        <f>VLOOKUP(A67,HOP!A:L,12,0)</f>
        <v>228.00</v>
      </c>
      <c r="F67" s="4" t="str">
        <f>VLOOKUP(A67,HOP!A:C,3,0)</f>
        <v>2945366</v>
      </c>
      <c r="G67" s="4">
        <f t="shared" ref="G67:G98" si="4">D67-E67</f>
        <v>0</v>
      </c>
      <c r="H67" s="4" t="str">
        <f t="shared" ref="H67:H98" si="5">$H$1&amp;F67</f>
        <v>，2945366</v>
      </c>
      <c r="I67" s="4" t="str">
        <f>VLOOKUP(A67,HOP!A:U,21,0)</f>
        <v>直采</v>
      </c>
    </row>
    <row r="68" s="4" customFormat="1" hidden="1" spans="1:9">
      <c r="A68" s="5">
        <v>999222185001611</v>
      </c>
      <c r="B68" s="6">
        <v>44952</v>
      </c>
      <c r="C68" s="6">
        <v>44953</v>
      </c>
      <c r="D68" s="4">
        <v>870</v>
      </c>
      <c r="E68" s="4" t="str">
        <f>VLOOKUP(A68,HOP!A:L,12,0)</f>
        <v>870.00</v>
      </c>
      <c r="F68" s="4" t="str">
        <f>VLOOKUP(A68,HOP!A:C,3,0)</f>
        <v>2946554</v>
      </c>
      <c r="G68" s="4">
        <f t="shared" si="4"/>
        <v>0</v>
      </c>
      <c r="H68" s="4" t="str">
        <f t="shared" si="5"/>
        <v>，2946554</v>
      </c>
      <c r="I68" s="4" t="str">
        <f>VLOOKUP(A68,HOP!A:U,21,0)</f>
        <v>直采</v>
      </c>
    </row>
    <row r="69" s="4" customFormat="1" hidden="1" spans="1:9">
      <c r="A69" s="5">
        <v>999222192091202</v>
      </c>
      <c r="B69" s="6">
        <v>44952</v>
      </c>
      <c r="C69" s="6">
        <v>44953</v>
      </c>
      <c r="D69" s="4">
        <v>1427</v>
      </c>
      <c r="E69" s="4" t="str">
        <f>VLOOKUP(A69,HOP!A:L,12,0)</f>
        <v>1427.00</v>
      </c>
      <c r="F69" s="4" t="str">
        <f>VLOOKUP(A69,HOP!A:C,3,0)</f>
        <v>2947593</v>
      </c>
      <c r="G69" s="4">
        <f t="shared" si="4"/>
        <v>0</v>
      </c>
      <c r="H69" s="4" t="str">
        <f t="shared" si="5"/>
        <v>，2947593</v>
      </c>
      <c r="I69" s="4" t="str">
        <f>VLOOKUP(A69,HOP!A:U,21,0)</f>
        <v>直采</v>
      </c>
    </row>
    <row r="70" s="4" customFormat="1" hidden="1" spans="1:9">
      <c r="A70" s="5">
        <v>999222194295514</v>
      </c>
      <c r="B70" s="6">
        <v>44949</v>
      </c>
      <c r="C70" s="6">
        <v>44953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999222200995642</v>
      </c>
      <c r="B71" s="6">
        <v>44951</v>
      </c>
      <c r="C71" s="6">
        <v>44953</v>
      </c>
      <c r="D71" s="4">
        <v>3200</v>
      </c>
      <c r="E71" s="4" t="str">
        <f>VLOOKUP(A71,HOP!A:L,12,0)</f>
        <v>3200.00</v>
      </c>
      <c r="F71" s="4" t="str">
        <f>VLOOKUP(A71,HOP!A:C,3,0)</f>
        <v>2949201</v>
      </c>
      <c r="G71" s="4">
        <f t="shared" si="4"/>
        <v>0</v>
      </c>
      <c r="H71" s="4" t="str">
        <f t="shared" si="5"/>
        <v>，2949201</v>
      </c>
      <c r="I71" s="4" t="str">
        <f>VLOOKUP(A71,HOP!A:U,21,0)</f>
        <v>直采</v>
      </c>
    </row>
    <row r="72" s="4" customFormat="1" hidden="1" spans="1:9">
      <c r="A72" s="5">
        <v>999222202455815</v>
      </c>
      <c r="B72" s="6">
        <v>44950</v>
      </c>
      <c r="C72" s="6">
        <v>44953</v>
      </c>
      <c r="D72" s="4">
        <v>4266</v>
      </c>
      <c r="E72" s="4" t="str">
        <f>VLOOKUP(A72,HOP!A:L,12,0)</f>
        <v>4266.00</v>
      </c>
      <c r="F72" s="4" t="str">
        <f>VLOOKUP(A72,HOP!A:C,3,0)</f>
        <v>2949527</v>
      </c>
      <c r="G72" s="4">
        <f t="shared" si="4"/>
        <v>0</v>
      </c>
      <c r="H72" s="4" t="str">
        <f t="shared" si="5"/>
        <v>，2949527</v>
      </c>
      <c r="I72" s="4" t="str">
        <f>VLOOKUP(A72,HOP!A:U,21,0)</f>
        <v>直采</v>
      </c>
    </row>
    <row r="73" s="4" customFormat="1" hidden="1" spans="1:9">
      <c r="A73" s="5">
        <v>22212000165</v>
      </c>
      <c r="B73" s="6">
        <v>44950</v>
      </c>
      <c r="C73" s="6">
        <v>44953</v>
      </c>
      <c r="D73" s="4">
        <v>3168</v>
      </c>
      <c r="E73" s="4" t="str">
        <f>VLOOKUP(A73,HOP!A:L,12,0)</f>
        <v>3168.00</v>
      </c>
      <c r="F73" s="4" t="str">
        <f>VLOOKUP(A73,HOP!A:C,3,0)</f>
        <v>2951234</v>
      </c>
      <c r="G73" s="4">
        <f t="shared" si="4"/>
        <v>0</v>
      </c>
      <c r="H73" s="4" t="str">
        <f t="shared" si="5"/>
        <v>，2951234</v>
      </c>
      <c r="I73" s="4" t="str">
        <f>VLOOKUP(A73,HOP!A:U,21,0)</f>
        <v>直采</v>
      </c>
    </row>
    <row r="74" s="4" customFormat="1" hidden="1" spans="1:9">
      <c r="A74" s="5">
        <v>999222225622901</v>
      </c>
      <c r="B74" s="6">
        <v>44949</v>
      </c>
      <c r="C74" s="6">
        <v>44953</v>
      </c>
      <c r="D74" s="4">
        <v>5600</v>
      </c>
      <c r="E74" s="4" t="str">
        <f>VLOOKUP(A74,HOP!A:L,12,0)</f>
        <v>5600.00</v>
      </c>
      <c r="F74" s="4" t="str">
        <f>VLOOKUP(A74,HOP!A:C,3,0)</f>
        <v>2953242</v>
      </c>
      <c r="G74" s="4">
        <f t="shared" si="4"/>
        <v>0</v>
      </c>
      <c r="H74" s="4" t="str">
        <f t="shared" si="5"/>
        <v>，2953242</v>
      </c>
      <c r="I74" s="4" t="str">
        <f>VLOOKUP(A74,HOP!A:U,21,0)</f>
        <v>直采</v>
      </c>
    </row>
    <row r="75" s="4" customFormat="1" hidden="1" spans="1:9">
      <c r="A75" s="5">
        <v>999222225870151</v>
      </c>
      <c r="B75" s="6">
        <v>44951</v>
      </c>
      <c r="C75" s="6">
        <v>44953</v>
      </c>
      <c r="D75" s="4">
        <v>1694</v>
      </c>
      <c r="E75" s="4" t="str">
        <f>VLOOKUP(A75,HOP!A:L,12,0)</f>
        <v>1694.00</v>
      </c>
      <c r="F75" s="4" t="str">
        <f>VLOOKUP(A75,HOP!A:C,3,0)</f>
        <v>2953287</v>
      </c>
      <c r="G75" s="4">
        <f t="shared" si="4"/>
        <v>0</v>
      </c>
      <c r="H75" s="4" t="str">
        <f t="shared" si="5"/>
        <v>，2953287</v>
      </c>
      <c r="I75" s="4" t="str">
        <f>VLOOKUP(A75,HOP!A:U,21,0)</f>
        <v>直采</v>
      </c>
    </row>
    <row r="76" s="4" customFormat="1" hidden="1" spans="1:9">
      <c r="A76" s="5">
        <v>999222228925380</v>
      </c>
      <c r="B76" s="6">
        <v>44950</v>
      </c>
      <c r="C76" s="6">
        <v>44953</v>
      </c>
      <c r="D76" s="4">
        <v>2550</v>
      </c>
      <c r="E76" s="4" t="str">
        <f>VLOOKUP(A76,HOP!A:L,12,0)</f>
        <v>2550.00</v>
      </c>
      <c r="F76" s="4" t="str">
        <f>VLOOKUP(A76,HOP!A:C,3,0)</f>
        <v>2954053</v>
      </c>
      <c r="G76" s="4">
        <f t="shared" si="4"/>
        <v>0</v>
      </c>
      <c r="H76" s="4" t="str">
        <f t="shared" si="5"/>
        <v>，2954053</v>
      </c>
      <c r="I76" s="4" t="str">
        <f>VLOOKUP(A76,HOP!A:U,21,0)</f>
        <v>直采</v>
      </c>
    </row>
    <row r="77" s="4" customFormat="1" hidden="1" spans="1:9">
      <c r="A77" s="5">
        <v>999222231463195</v>
      </c>
      <c r="B77" s="6">
        <v>44951</v>
      </c>
      <c r="C77" s="6">
        <v>44953</v>
      </c>
      <c r="D77" s="4">
        <v>842</v>
      </c>
      <c r="E77" s="4" t="str">
        <f>VLOOKUP(A77,HOP!A:L,12,0)</f>
        <v>842.00</v>
      </c>
      <c r="F77" s="4" t="str">
        <f>VLOOKUP(A77,HOP!A:C,3,0)</f>
        <v>2954661</v>
      </c>
      <c r="G77" s="4">
        <f t="shared" si="4"/>
        <v>0</v>
      </c>
      <c r="H77" s="4" t="str">
        <f t="shared" si="5"/>
        <v>，2954661</v>
      </c>
      <c r="I77" s="4" t="str">
        <f>VLOOKUP(A77,HOP!A:U,21,0)</f>
        <v>直采</v>
      </c>
    </row>
    <row r="78" s="4" customFormat="1" hidden="1" spans="1:9">
      <c r="A78" s="5">
        <v>999222238556937</v>
      </c>
      <c r="B78" s="6">
        <v>44951</v>
      </c>
      <c r="C78" s="6">
        <v>44953</v>
      </c>
      <c r="D78" s="4">
        <v>1884</v>
      </c>
      <c r="E78" s="4" t="str">
        <f>VLOOKUP(A78,HOP!A:L,12,0)</f>
        <v>1884.00</v>
      </c>
      <c r="F78" s="4" t="str">
        <f>VLOOKUP(A78,HOP!A:C,3,0)</f>
        <v>2955724</v>
      </c>
      <c r="G78" s="4">
        <f t="shared" si="4"/>
        <v>0</v>
      </c>
      <c r="H78" s="4" t="str">
        <f t="shared" si="5"/>
        <v>，2955724</v>
      </c>
      <c r="I78" s="4" t="str">
        <f>VLOOKUP(A78,HOP!A:U,21,0)</f>
        <v>直采</v>
      </c>
    </row>
    <row r="79" s="4" customFormat="1" hidden="1" spans="1:9">
      <c r="A79" s="5">
        <v>999222240943581</v>
      </c>
      <c r="B79" s="6">
        <v>44947</v>
      </c>
      <c r="C79" s="6">
        <v>44953</v>
      </c>
      <c r="D79" s="4">
        <v>8585</v>
      </c>
      <c r="E79" s="4" t="str">
        <f>VLOOKUP(A79,HOP!A:L,12,0)</f>
        <v>8585.00</v>
      </c>
      <c r="F79" s="4" t="str">
        <f>VLOOKUP(A79,HOP!A:C,3,0)</f>
        <v>2956379</v>
      </c>
      <c r="G79" s="4">
        <f t="shared" si="4"/>
        <v>0</v>
      </c>
      <c r="H79" s="4" t="str">
        <f t="shared" si="5"/>
        <v>，2956379</v>
      </c>
      <c r="I79" s="4" t="str">
        <f>VLOOKUP(A79,HOP!A:U,21,0)</f>
        <v>直采</v>
      </c>
    </row>
    <row r="80" s="4" customFormat="1" hidden="1" spans="1:9">
      <c r="A80" s="5">
        <v>999222246433984</v>
      </c>
      <c r="B80" s="6">
        <v>44952</v>
      </c>
      <c r="C80" s="6">
        <v>44953</v>
      </c>
      <c r="D80" s="4">
        <v>465</v>
      </c>
      <c r="E80" s="4" t="str">
        <f>VLOOKUP(A80,HOP!A:L,12,0)</f>
        <v>465.00</v>
      </c>
      <c r="F80" s="4" t="str">
        <f>VLOOKUP(A80,HOP!A:C,3,0)</f>
        <v>2957222</v>
      </c>
      <c r="G80" s="4">
        <f t="shared" si="4"/>
        <v>0</v>
      </c>
      <c r="H80" s="4" t="str">
        <f t="shared" si="5"/>
        <v>，2957222</v>
      </c>
      <c r="I80" s="4" t="str">
        <f>VLOOKUP(A80,HOP!A:U,21,0)</f>
        <v>直采</v>
      </c>
    </row>
    <row r="81" s="4" customFormat="1" hidden="1" spans="1:9">
      <c r="A81" s="5">
        <v>999222250328742</v>
      </c>
      <c r="B81" s="6">
        <v>44949</v>
      </c>
      <c r="C81" s="6">
        <v>44953</v>
      </c>
      <c r="D81" s="4">
        <v>1502</v>
      </c>
      <c r="E81" s="4" t="str">
        <f>VLOOKUP(A81,HOP!A:L,12,0)</f>
        <v>1502.00</v>
      </c>
      <c r="F81" s="4" t="str">
        <f>VLOOKUP(A81,HOP!A:C,3,0)</f>
        <v>2958159</v>
      </c>
      <c r="G81" s="4">
        <f t="shared" si="4"/>
        <v>0</v>
      </c>
      <c r="H81" s="4" t="str">
        <f t="shared" si="5"/>
        <v>，2958159</v>
      </c>
      <c r="I81" s="4" t="str">
        <f>VLOOKUP(A81,HOP!A:U,21,0)</f>
        <v>直采</v>
      </c>
    </row>
    <row r="82" s="4" customFormat="1" hidden="1" spans="1:9">
      <c r="A82" s="5">
        <v>999222250953916</v>
      </c>
      <c r="B82" s="6">
        <v>44950</v>
      </c>
      <c r="C82" s="6">
        <v>44953</v>
      </c>
      <c r="D82" s="4">
        <v>5460</v>
      </c>
      <c r="E82" s="4" t="str">
        <f>VLOOKUP(A82,HOP!A:L,12,0)</f>
        <v>5460.00</v>
      </c>
      <c r="F82" s="4" t="str">
        <f>VLOOKUP(A82,HOP!A:C,3,0)</f>
        <v>2958461</v>
      </c>
      <c r="G82" s="4">
        <f t="shared" si="4"/>
        <v>0</v>
      </c>
      <c r="H82" s="4" t="str">
        <f t="shared" si="5"/>
        <v>，2958461</v>
      </c>
      <c r="I82" s="4" t="str">
        <f>VLOOKUP(A82,HOP!A:U,21,0)</f>
        <v>直采</v>
      </c>
    </row>
    <row r="83" s="4" customFormat="1" hidden="1" spans="1:9">
      <c r="A83" s="5">
        <v>999222260974097</v>
      </c>
      <c r="B83" s="6">
        <v>44949</v>
      </c>
      <c r="C83" s="6">
        <v>44953</v>
      </c>
      <c r="D83" s="4">
        <v>1200</v>
      </c>
      <c r="E83" s="4" t="str">
        <f>VLOOKUP(A83,HOP!A:L,12,0)</f>
        <v>1200.00</v>
      </c>
      <c r="F83" s="4" t="str">
        <f>VLOOKUP(A83,HOP!A:C,3,0)</f>
        <v>2960698</v>
      </c>
      <c r="G83" s="4">
        <f t="shared" si="4"/>
        <v>0</v>
      </c>
      <c r="H83" s="4" t="str">
        <f t="shared" si="5"/>
        <v>，2960698</v>
      </c>
      <c r="I83" s="4" t="str">
        <f>VLOOKUP(A83,HOP!A:U,21,0)</f>
        <v>直采</v>
      </c>
    </row>
    <row r="84" s="4" customFormat="1" hidden="1" spans="1:9">
      <c r="A84" s="5">
        <v>999222269125547</v>
      </c>
      <c r="B84" s="6">
        <v>44951</v>
      </c>
      <c r="C84" s="6">
        <v>44953</v>
      </c>
      <c r="D84" s="4">
        <v>1600</v>
      </c>
      <c r="E84" s="4" t="str">
        <f>VLOOKUP(A84,HOP!A:L,12,0)</f>
        <v>1600.00</v>
      </c>
      <c r="F84" s="4" t="str">
        <f>VLOOKUP(A84,HOP!A:C,3,0)</f>
        <v>2962016</v>
      </c>
      <c r="G84" s="4">
        <f t="shared" si="4"/>
        <v>0</v>
      </c>
      <c r="H84" s="4" t="str">
        <f t="shared" si="5"/>
        <v>，2962016</v>
      </c>
      <c r="I84" s="4" t="str">
        <f>VLOOKUP(A84,HOP!A:U,21,0)</f>
        <v>直采</v>
      </c>
    </row>
    <row r="85" s="4" customFormat="1" hidden="1" spans="1:9">
      <c r="A85" s="5">
        <v>999222270566658</v>
      </c>
      <c r="B85" s="6">
        <v>44952</v>
      </c>
      <c r="C85" s="6">
        <v>44953</v>
      </c>
      <c r="D85" s="4">
        <v>862</v>
      </c>
      <c r="E85" s="4" t="str">
        <f>VLOOKUP(A85,HOP!A:L,12,0)</f>
        <v>862.00</v>
      </c>
      <c r="F85" s="4" t="str">
        <f>VLOOKUP(A85,HOP!A:C,3,0)</f>
        <v>2962480</v>
      </c>
      <c r="G85" s="4">
        <f t="shared" si="4"/>
        <v>0</v>
      </c>
      <c r="H85" s="4" t="str">
        <f t="shared" si="5"/>
        <v>，2962480</v>
      </c>
      <c r="I85" s="4" t="str">
        <f>VLOOKUP(A85,HOP!A:U,21,0)</f>
        <v>直采</v>
      </c>
    </row>
    <row r="86" s="4" customFormat="1" hidden="1" spans="1:9">
      <c r="A86" s="5">
        <v>999222270703168</v>
      </c>
      <c r="B86" s="6">
        <v>44952</v>
      </c>
      <c r="C86" s="6">
        <v>44953</v>
      </c>
      <c r="D86" s="4">
        <v>465</v>
      </c>
      <c r="E86" s="4" t="str">
        <f>VLOOKUP(A86,HOP!A:L,12,0)</f>
        <v>465.00</v>
      </c>
      <c r="F86" s="4" t="str">
        <f>VLOOKUP(A86,HOP!A:C,3,0)</f>
        <v>2962563</v>
      </c>
      <c r="G86" s="4">
        <f t="shared" si="4"/>
        <v>0</v>
      </c>
      <c r="H86" s="4" t="str">
        <f t="shared" si="5"/>
        <v>，2962563</v>
      </c>
      <c r="I86" s="4" t="str">
        <f>VLOOKUP(A86,HOP!A:U,21,0)</f>
        <v>直采</v>
      </c>
    </row>
    <row r="87" s="4" customFormat="1" hidden="1" spans="1:9">
      <c r="A87" s="5">
        <v>999222271276197</v>
      </c>
      <c r="B87" s="6">
        <v>44951</v>
      </c>
      <c r="C87" s="6">
        <v>44953</v>
      </c>
      <c r="D87" s="4">
        <v>2680</v>
      </c>
      <c r="E87" s="4" t="str">
        <f>VLOOKUP(A87,HOP!A:L,12,0)</f>
        <v>2680.00</v>
      </c>
      <c r="F87" s="4" t="str">
        <f>VLOOKUP(A87,HOP!A:C,3,0)</f>
        <v>2962882</v>
      </c>
      <c r="G87" s="4">
        <f t="shared" si="4"/>
        <v>0</v>
      </c>
      <c r="H87" s="4" t="str">
        <f t="shared" si="5"/>
        <v>，2962882</v>
      </c>
      <c r="I87" s="4" t="str">
        <f>VLOOKUP(A87,HOP!A:U,21,0)</f>
        <v>直采</v>
      </c>
    </row>
    <row r="88" s="4" customFormat="1" hidden="1" spans="1:9">
      <c r="A88" s="5">
        <v>999222279205754</v>
      </c>
      <c r="B88" s="6">
        <v>44951</v>
      </c>
      <c r="C88" s="6">
        <v>44953</v>
      </c>
      <c r="D88" s="4">
        <v>742</v>
      </c>
      <c r="E88" s="4" t="str">
        <f>VLOOKUP(A88,HOP!A:L,12,0)</f>
        <v>742.00</v>
      </c>
      <c r="F88" s="4" t="str">
        <f>VLOOKUP(A88,HOP!A:C,3,0)</f>
        <v>2964518</v>
      </c>
      <c r="G88" s="4">
        <f t="shared" si="4"/>
        <v>0</v>
      </c>
      <c r="H88" s="4" t="str">
        <f t="shared" si="5"/>
        <v>，2964518</v>
      </c>
      <c r="I88" s="4" t="str">
        <f>VLOOKUP(A88,HOP!A:U,21,0)</f>
        <v>直采</v>
      </c>
    </row>
    <row r="89" s="4" customFormat="1" hidden="1" spans="1:9">
      <c r="A89" s="5">
        <v>999222284609900</v>
      </c>
      <c r="B89" s="6">
        <v>44951</v>
      </c>
      <c r="C89" s="6">
        <v>44953</v>
      </c>
      <c r="D89" s="4">
        <v>1840</v>
      </c>
      <c r="E89" s="4" t="str">
        <f>VLOOKUP(A89,HOP!A:L,12,0)</f>
        <v>1840.00</v>
      </c>
      <c r="F89" s="4" t="str">
        <f>VLOOKUP(A89,HOP!A:C,3,0)</f>
        <v>2965869</v>
      </c>
      <c r="G89" s="4">
        <f t="shared" si="4"/>
        <v>0</v>
      </c>
      <c r="H89" s="4" t="str">
        <f t="shared" si="5"/>
        <v>，2965869</v>
      </c>
      <c r="I89" s="4" t="str">
        <f>VLOOKUP(A89,HOP!A:U,21,0)</f>
        <v>直采</v>
      </c>
    </row>
    <row r="90" s="4" customFormat="1" hidden="1" spans="1:9">
      <c r="A90" s="5">
        <v>999222285085421</v>
      </c>
      <c r="B90" s="6">
        <v>44949</v>
      </c>
      <c r="C90" s="6">
        <v>44953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999222285436632</v>
      </c>
      <c r="B91" s="6">
        <v>44951</v>
      </c>
      <c r="C91" s="6">
        <v>44953</v>
      </c>
      <c r="D91" s="4">
        <v>1840</v>
      </c>
      <c r="E91" s="4" t="str">
        <f>VLOOKUP(A91,HOP!A:L,12,0)</f>
        <v>1840.00</v>
      </c>
      <c r="F91" s="4" t="str">
        <f>VLOOKUP(A91,HOP!A:C,3,0)</f>
        <v>2966058</v>
      </c>
      <c r="G91" s="4">
        <f t="shared" si="4"/>
        <v>0</v>
      </c>
      <c r="H91" s="4" t="str">
        <f t="shared" si="5"/>
        <v>，2966058</v>
      </c>
      <c r="I91" s="4" t="str">
        <f>VLOOKUP(A91,HOP!A:U,21,0)</f>
        <v>直采</v>
      </c>
    </row>
    <row r="92" s="4" customFormat="1" hidden="1" spans="1:9">
      <c r="A92" s="5">
        <v>999222287745379</v>
      </c>
      <c r="B92" s="6">
        <v>44950</v>
      </c>
      <c r="C92" s="6">
        <v>44953</v>
      </c>
      <c r="D92" s="4">
        <v>4935</v>
      </c>
      <c r="E92" s="4" t="str">
        <f>VLOOKUP(A92,HOP!A:L,12,0)</f>
        <v>4935.00</v>
      </c>
      <c r="F92" s="4" t="str">
        <f>VLOOKUP(A92,HOP!A:C,3,0)</f>
        <v>2966528</v>
      </c>
      <c r="G92" s="4">
        <f t="shared" si="4"/>
        <v>0</v>
      </c>
      <c r="H92" s="4" t="str">
        <f t="shared" si="5"/>
        <v>，2966528</v>
      </c>
      <c r="I92" s="4" t="str">
        <f>VLOOKUP(A92,HOP!A:U,21,0)</f>
        <v>直采</v>
      </c>
    </row>
    <row r="93" s="4" customFormat="1" hidden="1" spans="1:9">
      <c r="A93" s="5">
        <v>999222288128833</v>
      </c>
      <c r="B93" s="6">
        <v>44947</v>
      </c>
      <c r="C93" s="6">
        <v>44953</v>
      </c>
      <c r="D93" s="4">
        <v>3486</v>
      </c>
      <c r="E93" s="4" t="str">
        <f>VLOOKUP(A93,HOP!A:L,12,0)</f>
        <v>3486.00</v>
      </c>
      <c r="F93" s="4" t="str">
        <f>VLOOKUP(A93,HOP!A:C,3,0)</f>
        <v>2966593</v>
      </c>
      <c r="G93" s="4">
        <f t="shared" si="4"/>
        <v>0</v>
      </c>
      <c r="H93" s="4" t="str">
        <f t="shared" si="5"/>
        <v>，2966593</v>
      </c>
      <c r="I93" s="4" t="str">
        <f>VLOOKUP(A93,HOP!A:U,21,0)</f>
        <v>直采</v>
      </c>
    </row>
    <row r="94" s="4" customFormat="1" hidden="1" spans="1:9">
      <c r="A94" s="5">
        <v>999222290321301</v>
      </c>
      <c r="B94" s="6">
        <v>44950</v>
      </c>
      <c r="C94" s="6">
        <v>44953</v>
      </c>
      <c r="D94" s="4">
        <v>0</v>
      </c>
      <c r="E94" s="4" t="str">
        <f>VLOOKUP(A94,HOP!A:L,12,0)</f>
        <v>4935.00</v>
      </c>
      <c r="F94" s="4" t="str">
        <f>VLOOKUP(A94,HOP!A:C,3,0)</f>
        <v>2967112</v>
      </c>
      <c r="G94" s="4">
        <f t="shared" si="4"/>
        <v>-4935</v>
      </c>
      <c r="H94" s="4" t="str">
        <f t="shared" si="5"/>
        <v>，2967112</v>
      </c>
      <c r="I94" s="4" t="str">
        <f>VLOOKUP(A94,HOP!A:U,21,0)</f>
        <v>直采</v>
      </c>
    </row>
    <row r="95" s="4" customFormat="1" hidden="1" spans="1:9">
      <c r="A95" s="5">
        <v>22290534137</v>
      </c>
      <c r="B95" s="6">
        <v>44950</v>
      </c>
      <c r="C95" s="6">
        <v>44953</v>
      </c>
      <c r="D95" s="4">
        <v>2565</v>
      </c>
      <c r="E95" s="4" t="str">
        <f>VLOOKUP(A95,HOP!A:L,12,0)</f>
        <v>2565.00</v>
      </c>
      <c r="F95" s="4" t="str">
        <f>VLOOKUP(A95,HOP!A:C,3,0)</f>
        <v>2967188</v>
      </c>
      <c r="G95" s="4">
        <f t="shared" si="4"/>
        <v>0</v>
      </c>
      <c r="H95" s="4" t="str">
        <f t="shared" si="5"/>
        <v>，2967188</v>
      </c>
      <c r="I95" s="4" t="str">
        <f>VLOOKUP(A95,HOP!A:U,21,0)</f>
        <v>直采</v>
      </c>
    </row>
    <row r="96" s="4" customFormat="1" hidden="1" spans="1:9">
      <c r="A96" s="5">
        <v>999222302750018</v>
      </c>
      <c r="B96" s="6">
        <v>44952</v>
      </c>
      <c r="C96" s="6">
        <v>44953</v>
      </c>
      <c r="D96" s="4">
        <v>942</v>
      </c>
      <c r="E96" s="4" t="str">
        <f>VLOOKUP(A96,HOP!A:L,12,0)</f>
        <v>942.00</v>
      </c>
      <c r="F96" s="4" t="str">
        <f>VLOOKUP(A96,HOP!A:C,3,0)</f>
        <v>2970091</v>
      </c>
      <c r="G96" s="4">
        <f t="shared" si="4"/>
        <v>0</v>
      </c>
      <c r="H96" s="4" t="str">
        <f t="shared" si="5"/>
        <v>，2970091</v>
      </c>
      <c r="I96" s="4" t="str">
        <f>VLOOKUP(A96,HOP!A:U,21,0)</f>
        <v>直采</v>
      </c>
    </row>
    <row r="97" s="4" customFormat="1" hidden="1" spans="1:9">
      <c r="A97" s="5">
        <v>999222306137224</v>
      </c>
      <c r="B97" s="6">
        <v>44952</v>
      </c>
      <c r="C97" s="6">
        <v>44953</v>
      </c>
      <c r="D97" s="4">
        <v>825</v>
      </c>
      <c r="E97" s="4" t="str">
        <f>VLOOKUP(A97,HOP!A:L,12,0)</f>
        <v>825.00</v>
      </c>
      <c r="F97" s="4" t="str">
        <f>VLOOKUP(A97,HOP!A:C,3,0)</f>
        <v>2970206</v>
      </c>
      <c r="G97" s="4">
        <f t="shared" si="4"/>
        <v>0</v>
      </c>
      <c r="H97" s="4" t="str">
        <f t="shared" si="5"/>
        <v>，2970206</v>
      </c>
      <c r="I97" s="4" t="str">
        <f>VLOOKUP(A97,HOP!A:U,21,0)</f>
        <v>直采</v>
      </c>
    </row>
    <row r="98" s="4" customFormat="1" hidden="1" spans="1:9">
      <c r="A98" s="5">
        <v>999222311552297</v>
      </c>
      <c r="B98" s="6">
        <v>44951</v>
      </c>
      <c r="C98" s="6">
        <v>44953</v>
      </c>
      <c r="D98" s="4">
        <v>4420</v>
      </c>
      <c r="E98" s="4" t="str">
        <f>VLOOKUP(A98,HOP!A:L,12,0)</f>
        <v>4420.00</v>
      </c>
      <c r="F98" s="4" t="str">
        <f>VLOOKUP(A98,HOP!A:C,3,0)</f>
        <v>2971037</v>
      </c>
      <c r="G98" s="4">
        <f t="shared" si="4"/>
        <v>0</v>
      </c>
      <c r="H98" s="4" t="str">
        <f t="shared" si="5"/>
        <v>，2971037</v>
      </c>
      <c r="I98" s="4" t="str">
        <f>VLOOKUP(A98,HOP!A:U,21,0)</f>
        <v>直采</v>
      </c>
    </row>
    <row r="99" s="4" customFormat="1" hidden="1" spans="1:9">
      <c r="A99" s="5">
        <v>999222312106061</v>
      </c>
      <c r="B99" s="6">
        <v>44950</v>
      </c>
      <c r="C99" s="6">
        <v>44953</v>
      </c>
      <c r="D99" s="4">
        <v>1365</v>
      </c>
      <c r="E99" s="4" t="str">
        <f>VLOOKUP(A99,HOP!A:L,12,0)</f>
        <v>1365.00</v>
      </c>
      <c r="F99" s="4" t="str">
        <f>VLOOKUP(A99,HOP!A:C,3,0)</f>
        <v>2971286</v>
      </c>
      <c r="G99" s="4">
        <f t="shared" ref="G99:G130" si="6">D99-E99</f>
        <v>0</v>
      </c>
      <c r="H99" s="4" t="str">
        <f t="shared" ref="H99:H130" si="7">$H$1&amp;F99</f>
        <v>，2971286</v>
      </c>
      <c r="I99" s="4" t="str">
        <f>VLOOKUP(A99,HOP!A:U,21,0)</f>
        <v>直采</v>
      </c>
    </row>
    <row r="100" s="4" customFormat="1" hidden="1" spans="1:9">
      <c r="A100" s="5">
        <v>999222313155725</v>
      </c>
      <c r="B100" s="6">
        <v>44952</v>
      </c>
      <c r="C100" s="6">
        <v>44953</v>
      </c>
      <c r="D100" s="4">
        <v>1385</v>
      </c>
      <c r="E100" s="4" t="str">
        <f>VLOOKUP(A100,HOP!A:L,12,0)</f>
        <v>1385.00</v>
      </c>
      <c r="F100" s="4" t="str">
        <f>VLOOKUP(A100,HOP!A:C,3,0)</f>
        <v>2971624</v>
      </c>
      <c r="G100" s="4">
        <f t="shared" si="6"/>
        <v>0</v>
      </c>
      <c r="H100" s="4" t="str">
        <f t="shared" si="7"/>
        <v>，2971624</v>
      </c>
      <c r="I100" s="4" t="str">
        <f>VLOOKUP(A100,HOP!A:U,21,0)</f>
        <v>直采</v>
      </c>
    </row>
    <row r="101" s="4" customFormat="1" hidden="1" spans="1:9">
      <c r="A101" s="5">
        <v>999222313222481</v>
      </c>
      <c r="B101" s="6">
        <v>44951</v>
      </c>
      <c r="C101" s="6">
        <v>44953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999222313374110</v>
      </c>
      <c r="B102" s="6">
        <v>44952</v>
      </c>
      <c r="C102" s="6">
        <v>44953</v>
      </c>
      <c r="D102" s="4">
        <v>455</v>
      </c>
      <c r="E102" s="4" t="str">
        <f>VLOOKUP(A102,HOP!A:L,12,0)</f>
        <v>455.00</v>
      </c>
      <c r="F102" s="4" t="str">
        <f>VLOOKUP(A102,HOP!A:C,3,0)</f>
        <v>2971701</v>
      </c>
      <c r="G102" s="4">
        <f t="shared" si="6"/>
        <v>0</v>
      </c>
      <c r="H102" s="4" t="str">
        <f t="shared" si="7"/>
        <v>，2971701</v>
      </c>
      <c r="I102" s="4" t="str">
        <f>VLOOKUP(A102,HOP!A:U,21,0)</f>
        <v>直采</v>
      </c>
    </row>
    <row r="103" s="4" customFormat="1" hidden="1" spans="1:9">
      <c r="A103" s="5">
        <v>999222315023644</v>
      </c>
      <c r="B103" s="6">
        <v>44951</v>
      </c>
      <c r="C103" s="6">
        <v>44953</v>
      </c>
      <c r="D103" s="4">
        <v>13320</v>
      </c>
      <c r="E103" s="4" t="str">
        <f>VLOOKUP(A103,HOP!A:L,12,0)</f>
        <v>13320.00</v>
      </c>
      <c r="F103" s="4" t="str">
        <f>VLOOKUP(A103,HOP!A:C,3,0)</f>
        <v>2972190</v>
      </c>
      <c r="G103" s="4">
        <f t="shared" si="6"/>
        <v>0</v>
      </c>
      <c r="H103" s="4" t="str">
        <f t="shared" si="7"/>
        <v>，2972190</v>
      </c>
      <c r="I103" s="4" t="str">
        <f>VLOOKUP(A103,HOP!A:U,21,0)</f>
        <v>直采</v>
      </c>
    </row>
    <row r="104" s="4" customFormat="1" hidden="1" spans="1:9">
      <c r="A104" s="5">
        <v>999222319048077</v>
      </c>
      <c r="B104" s="6">
        <v>44952</v>
      </c>
      <c r="C104" s="6">
        <v>44953</v>
      </c>
      <c r="D104" s="4">
        <v>414</v>
      </c>
      <c r="E104" s="4" t="str">
        <f>VLOOKUP(A104,HOP!A:L,12,0)</f>
        <v>414.00</v>
      </c>
      <c r="F104" s="4" t="str">
        <f>VLOOKUP(A104,HOP!A:C,3,0)</f>
        <v>2972690</v>
      </c>
      <c r="G104" s="4">
        <f t="shared" si="6"/>
        <v>0</v>
      </c>
      <c r="H104" s="4" t="str">
        <f t="shared" si="7"/>
        <v>，2972690</v>
      </c>
      <c r="I104" s="4" t="str">
        <f>VLOOKUP(A104,HOP!A:U,21,0)</f>
        <v>直采</v>
      </c>
    </row>
    <row r="105" s="4" customFormat="1" hidden="1" spans="1:9">
      <c r="A105" s="5">
        <v>999222319268818</v>
      </c>
      <c r="B105" s="6">
        <v>44950</v>
      </c>
      <c r="C105" s="6">
        <v>44953</v>
      </c>
      <c r="D105" s="4">
        <v>4965</v>
      </c>
      <c r="E105" s="4" t="str">
        <f>VLOOKUP(A105,HOP!A:L,12,0)</f>
        <v>4965.00</v>
      </c>
      <c r="F105" s="4" t="str">
        <f>VLOOKUP(A105,HOP!A:C,3,0)</f>
        <v>2972723</v>
      </c>
      <c r="G105" s="4">
        <f t="shared" si="6"/>
        <v>0</v>
      </c>
      <c r="H105" s="4" t="str">
        <f t="shared" si="7"/>
        <v>，2972723</v>
      </c>
      <c r="I105" s="4" t="str">
        <f>VLOOKUP(A105,HOP!A:U,21,0)</f>
        <v>直采</v>
      </c>
    </row>
    <row r="106" s="4" customFormat="1" hidden="1" spans="1:9">
      <c r="A106" s="5">
        <v>999222327155279</v>
      </c>
      <c r="B106" s="6">
        <v>44951</v>
      </c>
      <c r="C106" s="6">
        <v>44953</v>
      </c>
      <c r="D106" s="4">
        <v>731</v>
      </c>
      <c r="E106" s="4" t="str">
        <f>VLOOKUP(A106,HOP!A:L,12,0)</f>
        <v>731.00</v>
      </c>
      <c r="F106" s="4" t="str">
        <f>VLOOKUP(A106,HOP!A:C,3,0)</f>
        <v>2974009</v>
      </c>
      <c r="G106" s="4">
        <f t="shared" si="6"/>
        <v>0</v>
      </c>
      <c r="H106" s="4" t="str">
        <f t="shared" si="7"/>
        <v>，2974009</v>
      </c>
      <c r="I106" s="4" t="str">
        <f>VLOOKUP(A106,HOP!A:U,21,0)</f>
        <v>直采</v>
      </c>
    </row>
    <row r="107" s="4" customFormat="1" hidden="1" spans="1:9">
      <c r="A107" s="5">
        <v>999222327181285</v>
      </c>
      <c r="B107" s="6">
        <v>44951</v>
      </c>
      <c r="C107" s="6">
        <v>44953</v>
      </c>
      <c r="D107" s="4">
        <v>731</v>
      </c>
      <c r="E107" s="4" t="str">
        <f>VLOOKUP(A107,HOP!A:L,12,0)</f>
        <v>731.00</v>
      </c>
      <c r="F107" s="4" t="str">
        <f>VLOOKUP(A107,HOP!A:C,3,0)</f>
        <v>2974019</v>
      </c>
      <c r="G107" s="4">
        <f t="shared" si="6"/>
        <v>0</v>
      </c>
      <c r="H107" s="4" t="str">
        <f t="shared" si="7"/>
        <v>，2974019</v>
      </c>
      <c r="I107" s="4" t="str">
        <f>VLOOKUP(A107,HOP!A:U,21,0)</f>
        <v>直采</v>
      </c>
    </row>
    <row r="108" s="4" customFormat="1" hidden="1" spans="1:9">
      <c r="A108" s="5">
        <v>999222328025556</v>
      </c>
      <c r="B108" s="6">
        <v>44952</v>
      </c>
      <c r="C108" s="6">
        <v>44953</v>
      </c>
      <c r="D108" s="4">
        <v>369</v>
      </c>
      <c r="E108" s="4" t="str">
        <f>VLOOKUP(A108,HOP!A:L,12,0)</f>
        <v>369.00</v>
      </c>
      <c r="F108" s="4" t="str">
        <f>VLOOKUP(A108,HOP!A:C,3,0)</f>
        <v>2974163</v>
      </c>
      <c r="G108" s="4">
        <f t="shared" si="6"/>
        <v>0</v>
      </c>
      <c r="H108" s="4" t="str">
        <f t="shared" si="7"/>
        <v>，2974163</v>
      </c>
      <c r="I108" s="4" t="str">
        <f>VLOOKUP(A108,HOP!A:U,21,0)</f>
        <v>直采</v>
      </c>
    </row>
    <row r="109" s="4" customFormat="1" hidden="1" spans="1:9">
      <c r="A109" s="5">
        <v>999222334853889</v>
      </c>
      <c r="B109" s="6">
        <v>44952</v>
      </c>
      <c r="C109" s="6">
        <v>44953</v>
      </c>
      <c r="D109" s="4">
        <v>1249</v>
      </c>
      <c r="E109" s="4" t="str">
        <f>VLOOKUP(A109,HOP!A:L,12,0)</f>
        <v>1249.00</v>
      </c>
      <c r="F109" s="4" t="str">
        <f>VLOOKUP(A109,HOP!A:C,3,0)</f>
        <v>2975187</v>
      </c>
      <c r="G109" s="4">
        <f t="shared" si="6"/>
        <v>0</v>
      </c>
      <c r="H109" s="4" t="str">
        <f t="shared" si="7"/>
        <v>，2975187</v>
      </c>
      <c r="I109" s="4" t="str">
        <f>VLOOKUP(A109,HOP!A:U,21,0)</f>
        <v>直采</v>
      </c>
    </row>
    <row r="110" s="4" customFormat="1" hidden="1" spans="1:9">
      <c r="A110" s="5">
        <v>999222336095502</v>
      </c>
      <c r="B110" s="6">
        <v>44952</v>
      </c>
      <c r="C110" s="6">
        <v>44953</v>
      </c>
      <c r="D110" s="4">
        <v>1560</v>
      </c>
      <c r="E110" s="4" t="str">
        <f>VLOOKUP(A110,HOP!A:L,12,0)</f>
        <v>1560.00</v>
      </c>
      <c r="F110" s="4" t="str">
        <f>VLOOKUP(A110,HOP!A:C,3,0)</f>
        <v>2975317</v>
      </c>
      <c r="G110" s="4">
        <f t="shared" si="6"/>
        <v>0</v>
      </c>
      <c r="H110" s="4" t="str">
        <f t="shared" si="7"/>
        <v>，2975317</v>
      </c>
      <c r="I110" s="4" t="str">
        <f>VLOOKUP(A110,HOP!A:U,21,0)</f>
        <v>直采</v>
      </c>
    </row>
    <row r="111" s="4" customFormat="1" hidden="1" spans="1:9">
      <c r="A111" s="5">
        <v>999222338051962</v>
      </c>
      <c r="B111" s="6">
        <v>44951</v>
      </c>
      <c r="C111" s="6">
        <v>44953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6"/>
        <v>#N/A</v>
      </c>
      <c r="H111" s="4" t="e">
        <f t="shared" si="7"/>
        <v>#N/A</v>
      </c>
      <c r="I111" s="4" t="e">
        <f>VLOOKUP(A111,HOP!A:U,21,0)</f>
        <v>#N/A</v>
      </c>
    </row>
    <row r="112" s="4" customFormat="1" hidden="1" spans="1:9">
      <c r="A112" s="5">
        <v>999222338366531</v>
      </c>
      <c r="B112" s="6">
        <v>44951</v>
      </c>
      <c r="C112" s="6">
        <v>44953</v>
      </c>
      <c r="D112" s="4">
        <v>1258</v>
      </c>
      <c r="E112" s="4" t="str">
        <f>VLOOKUP(A112,HOP!A:L,12,0)</f>
        <v>1258.00</v>
      </c>
      <c r="F112" s="4" t="str">
        <f>VLOOKUP(A112,HOP!A:C,3,0)</f>
        <v>2975734</v>
      </c>
      <c r="G112" s="4">
        <f t="shared" si="6"/>
        <v>0</v>
      </c>
      <c r="H112" s="4" t="str">
        <f t="shared" si="7"/>
        <v>，2975734</v>
      </c>
      <c r="I112" s="4" t="str">
        <f>VLOOKUP(A112,HOP!A:U,21,0)</f>
        <v>直采</v>
      </c>
    </row>
    <row r="113" s="4" customFormat="1" hidden="1" spans="1:9">
      <c r="A113" s="5">
        <v>999222338762106</v>
      </c>
      <c r="B113" s="6">
        <v>44951</v>
      </c>
      <c r="C113" s="6">
        <v>44953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6"/>
        <v>#N/A</v>
      </c>
      <c r="H113" s="4" t="e">
        <f t="shared" si="7"/>
        <v>#N/A</v>
      </c>
      <c r="I113" s="4" t="e">
        <f>VLOOKUP(A113,HOP!A:U,21,0)</f>
        <v>#N/A</v>
      </c>
    </row>
    <row r="114" s="4" customFormat="1" hidden="1" spans="1:9">
      <c r="A114" s="5">
        <v>999222338859183</v>
      </c>
      <c r="B114" s="6">
        <v>44951</v>
      </c>
      <c r="C114" s="6">
        <v>44953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999222338640889</v>
      </c>
      <c r="B115" s="6">
        <v>44951</v>
      </c>
      <c r="C115" s="6">
        <v>44953</v>
      </c>
      <c r="D115" s="4">
        <v>1710</v>
      </c>
      <c r="E115" s="4" t="str">
        <f>VLOOKUP(A115,HOP!A:L,12,0)</f>
        <v>1710.00</v>
      </c>
      <c r="F115" s="4" t="str">
        <f>VLOOKUP(A115,HOP!A:C,3,0)</f>
        <v>2975806</v>
      </c>
      <c r="G115" s="4">
        <f t="shared" si="6"/>
        <v>0</v>
      </c>
      <c r="H115" s="4" t="str">
        <f t="shared" si="7"/>
        <v>，2975806</v>
      </c>
      <c r="I115" s="4" t="str">
        <f>VLOOKUP(A115,HOP!A:U,21,0)</f>
        <v>直采</v>
      </c>
    </row>
    <row r="116" s="4" customFormat="1" hidden="1" spans="1:9">
      <c r="A116" s="5">
        <v>999222339556154</v>
      </c>
      <c r="B116" s="6">
        <v>44951</v>
      </c>
      <c r="C116" s="6">
        <v>44953</v>
      </c>
      <c r="D116" s="4">
        <v>741</v>
      </c>
      <c r="E116" s="4" t="str">
        <f>VLOOKUP(A116,HOP!A:L,12,0)</f>
        <v>741.00</v>
      </c>
      <c r="F116" s="4" t="str">
        <f>VLOOKUP(A116,HOP!A:C,3,0)</f>
        <v>2976108</v>
      </c>
      <c r="G116" s="4">
        <f t="shared" si="6"/>
        <v>0</v>
      </c>
      <c r="H116" s="4" t="str">
        <f t="shared" si="7"/>
        <v>，2976108</v>
      </c>
      <c r="I116" s="4" t="str">
        <f>VLOOKUP(A116,HOP!A:U,21,0)</f>
        <v>直采</v>
      </c>
    </row>
    <row r="117" s="4" customFormat="1" hidden="1" spans="1:9">
      <c r="A117" s="5">
        <v>999222339754545</v>
      </c>
      <c r="B117" s="6">
        <v>44952</v>
      </c>
      <c r="C117" s="6">
        <v>44953</v>
      </c>
      <c r="D117" s="4">
        <v>340</v>
      </c>
      <c r="E117" s="4" t="str">
        <f>VLOOKUP(A117,HOP!A:L,12,0)</f>
        <v>340.00</v>
      </c>
      <c r="F117" s="4" t="str">
        <f>VLOOKUP(A117,HOP!A:C,3,0)</f>
        <v>2976178</v>
      </c>
      <c r="G117" s="4">
        <f t="shared" si="6"/>
        <v>0</v>
      </c>
      <c r="H117" s="4" t="str">
        <f t="shared" si="7"/>
        <v>，2976178</v>
      </c>
      <c r="I117" s="4" t="str">
        <f>VLOOKUP(A117,HOP!A:U,21,0)</f>
        <v>直采</v>
      </c>
    </row>
    <row r="118" s="4" customFormat="1" hidden="1" spans="1:9">
      <c r="A118" s="5">
        <v>999222342160486</v>
      </c>
      <c r="B118" s="6">
        <v>44952</v>
      </c>
      <c r="C118" s="6">
        <v>44953</v>
      </c>
      <c r="D118" s="4">
        <v>1249</v>
      </c>
      <c r="E118" s="4" t="str">
        <f>VLOOKUP(A118,HOP!A:L,12,0)</f>
        <v>1249.00</v>
      </c>
      <c r="F118" s="4" t="str">
        <f>VLOOKUP(A118,HOP!A:C,3,0)</f>
        <v>2976365</v>
      </c>
      <c r="G118" s="4">
        <f t="shared" si="6"/>
        <v>0</v>
      </c>
      <c r="H118" s="4" t="str">
        <f t="shared" si="7"/>
        <v>，2976365</v>
      </c>
      <c r="I118" s="4" t="str">
        <f>VLOOKUP(A118,HOP!A:U,21,0)</f>
        <v>直采</v>
      </c>
    </row>
    <row r="119" s="4" customFormat="1" hidden="1" spans="1:9">
      <c r="A119" s="5">
        <v>999222342382535</v>
      </c>
      <c r="B119" s="6">
        <v>44952</v>
      </c>
      <c r="C119" s="6">
        <v>44953</v>
      </c>
      <c r="D119" s="4">
        <v>549</v>
      </c>
      <c r="E119" s="4" t="str">
        <f>VLOOKUP(A119,HOP!A:L,12,0)</f>
        <v>549.00</v>
      </c>
      <c r="F119" s="4" t="str">
        <f>VLOOKUP(A119,HOP!A:C,3,0)</f>
        <v>2976395</v>
      </c>
      <c r="G119" s="4">
        <f t="shared" si="6"/>
        <v>0</v>
      </c>
      <c r="H119" s="4" t="str">
        <f t="shared" si="7"/>
        <v>，2976395</v>
      </c>
      <c r="I119" s="4" t="str">
        <f>VLOOKUP(A119,HOP!A:U,21,0)</f>
        <v>直采</v>
      </c>
    </row>
    <row r="120" s="4" customFormat="1" hidden="1" spans="1:9">
      <c r="A120" s="5">
        <v>999222342363322</v>
      </c>
      <c r="B120" s="6">
        <v>44951</v>
      </c>
      <c r="C120" s="6">
        <v>44953</v>
      </c>
      <c r="D120" s="4">
        <v>758</v>
      </c>
      <c r="E120" s="4" t="str">
        <f>VLOOKUP(A120,HOP!A:L,12,0)</f>
        <v>758.00</v>
      </c>
      <c r="F120" s="4" t="str">
        <f>VLOOKUP(A120,HOP!A:C,3,0)</f>
        <v>2976392</v>
      </c>
      <c r="G120" s="4">
        <f t="shared" si="6"/>
        <v>0</v>
      </c>
      <c r="H120" s="4" t="str">
        <f t="shared" si="7"/>
        <v>，2976392</v>
      </c>
      <c r="I120" s="4" t="str">
        <f>VLOOKUP(A120,HOP!A:U,21,0)</f>
        <v>直采</v>
      </c>
    </row>
    <row r="121" s="4" customFormat="1" hidden="1" spans="1:9">
      <c r="A121" s="5">
        <v>999222344283358</v>
      </c>
      <c r="B121" s="6">
        <v>44951</v>
      </c>
      <c r="C121" s="6">
        <v>44953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6"/>
        <v>#N/A</v>
      </c>
      <c r="H121" s="4" t="e">
        <f t="shared" si="7"/>
        <v>#N/A</v>
      </c>
      <c r="I121" s="4" t="e">
        <f>VLOOKUP(A121,HOP!A:U,21,0)</f>
        <v>#N/A</v>
      </c>
    </row>
    <row r="122" s="4" customFormat="1" hidden="1" spans="1:9">
      <c r="A122" s="5">
        <v>999222344390908</v>
      </c>
      <c r="B122" s="6">
        <v>44952</v>
      </c>
      <c r="C122" s="6">
        <v>44953</v>
      </c>
      <c r="D122" s="4">
        <v>381</v>
      </c>
      <c r="E122" s="4" t="str">
        <f>VLOOKUP(A122,HOP!A:L,12,0)</f>
        <v>381.00</v>
      </c>
      <c r="F122" s="4" t="str">
        <f>VLOOKUP(A122,HOP!A:C,3,0)</f>
        <v>2976735</v>
      </c>
      <c r="G122" s="4">
        <f t="shared" si="6"/>
        <v>0</v>
      </c>
      <c r="H122" s="4" t="str">
        <f t="shared" si="7"/>
        <v>，2976735</v>
      </c>
      <c r="I122" s="4" t="str">
        <f>VLOOKUP(A122,HOP!A:U,21,0)</f>
        <v>直连</v>
      </c>
    </row>
    <row r="123" s="4" customFormat="1" hidden="1" spans="1:9">
      <c r="A123" s="5">
        <v>999222344785429</v>
      </c>
      <c r="B123" s="6">
        <v>44952</v>
      </c>
      <c r="C123" s="6">
        <v>44953</v>
      </c>
      <c r="D123" s="4">
        <v>1051</v>
      </c>
      <c r="E123" s="4" t="str">
        <f>VLOOKUP(A123,HOP!A:L,12,0)</f>
        <v>1051.00</v>
      </c>
      <c r="F123" s="4" t="str">
        <f>VLOOKUP(A123,HOP!A:C,3,0)</f>
        <v>2976831</v>
      </c>
      <c r="G123" s="4">
        <f t="shared" si="6"/>
        <v>0</v>
      </c>
      <c r="H123" s="4" t="str">
        <f t="shared" si="7"/>
        <v>，2976831</v>
      </c>
      <c r="I123" s="4" t="str">
        <f>VLOOKUP(A123,HOP!A:U,21,0)</f>
        <v>直采</v>
      </c>
    </row>
    <row r="124" s="4" customFormat="1" hidden="1" spans="1:9">
      <c r="A124" s="5">
        <v>999222345313504</v>
      </c>
      <c r="B124" s="6">
        <v>44952</v>
      </c>
      <c r="C124" s="6">
        <v>44953</v>
      </c>
      <c r="D124" s="4">
        <v>540</v>
      </c>
      <c r="E124" s="4" t="str">
        <f>VLOOKUP(A124,HOP!A:L,12,0)</f>
        <v>540.00</v>
      </c>
      <c r="F124" s="4" t="str">
        <f>VLOOKUP(A124,HOP!A:C,3,0)</f>
        <v>2976998</v>
      </c>
      <c r="G124" s="4">
        <f t="shared" si="6"/>
        <v>0</v>
      </c>
      <c r="H124" s="4" t="str">
        <f t="shared" si="7"/>
        <v>，2976998</v>
      </c>
      <c r="I124" s="4" t="str">
        <f>VLOOKUP(A124,HOP!A:U,21,0)</f>
        <v>直采</v>
      </c>
    </row>
    <row r="125" s="4" customFormat="1" hidden="1" spans="1:9">
      <c r="A125" s="5">
        <v>999222352198495</v>
      </c>
      <c r="B125" s="6">
        <v>44952</v>
      </c>
      <c r="C125" s="6">
        <v>44953</v>
      </c>
      <c r="D125" s="4">
        <v>655</v>
      </c>
      <c r="E125" s="4" t="str">
        <f>VLOOKUP(A125,HOP!A:L,12,0)</f>
        <v>655.00</v>
      </c>
      <c r="F125" s="4" t="str">
        <f>VLOOKUP(A125,HOP!A:C,3,0)</f>
        <v>2978068</v>
      </c>
      <c r="G125" s="4">
        <f t="shared" si="6"/>
        <v>0</v>
      </c>
      <c r="H125" s="4" t="str">
        <f t="shared" si="7"/>
        <v>，2978068</v>
      </c>
      <c r="I125" s="4" t="str">
        <f>VLOOKUP(A125,HOP!A:U,21,0)</f>
        <v>直采</v>
      </c>
    </row>
    <row r="126" s="4" customFormat="1" hidden="1" spans="1:9">
      <c r="A126" s="5">
        <v>999222338366126</v>
      </c>
      <c r="B126" s="6">
        <v>44952</v>
      </c>
      <c r="C126" s="6">
        <v>44953</v>
      </c>
      <c r="D126" s="4">
        <v>1921</v>
      </c>
      <c r="E126" s="4" t="str">
        <f>VLOOKUP(A126,HOP!A:L,12,0)</f>
        <v>1921.00</v>
      </c>
      <c r="F126" s="4" t="str">
        <f>VLOOKUP(A126,HOP!A:C,3,0)</f>
        <v>2975731</v>
      </c>
      <c r="G126" s="4">
        <f t="shared" si="6"/>
        <v>0</v>
      </c>
      <c r="H126" s="4" t="str">
        <f t="shared" si="7"/>
        <v>，2975731</v>
      </c>
      <c r="I126" s="4" t="str">
        <f>VLOOKUP(A126,HOP!A:U,21,0)</f>
        <v>直采</v>
      </c>
    </row>
    <row r="127" s="4" customFormat="1" hidden="1" spans="1:9">
      <c r="A127" s="5">
        <v>999222355738329</v>
      </c>
      <c r="B127" s="6">
        <v>44952</v>
      </c>
      <c r="C127" s="6">
        <v>44953</v>
      </c>
      <c r="D127" s="4">
        <v>339</v>
      </c>
      <c r="E127" s="4" t="str">
        <f>VLOOKUP(A127,HOP!A:L,12,0)</f>
        <v>339.00</v>
      </c>
      <c r="F127" s="4" t="str">
        <f>VLOOKUP(A127,HOP!A:C,3,0)</f>
        <v>2978614</v>
      </c>
      <c r="G127" s="4">
        <f t="shared" si="6"/>
        <v>0</v>
      </c>
      <c r="H127" s="4" t="str">
        <f t="shared" si="7"/>
        <v>，2978614</v>
      </c>
      <c r="I127" s="4" t="str">
        <f>VLOOKUP(A127,HOP!A:U,21,0)</f>
        <v>直采</v>
      </c>
    </row>
    <row r="128" s="4" customFormat="1" hidden="1" spans="1:9">
      <c r="A128" s="5">
        <v>999222356295990</v>
      </c>
      <c r="B128" s="6">
        <v>44952</v>
      </c>
      <c r="C128" s="6">
        <v>44953</v>
      </c>
      <c r="D128" s="4">
        <v>405</v>
      </c>
      <c r="E128" s="4" t="str">
        <f>VLOOKUP(A128,HOP!A:L,12,0)</f>
        <v>405.00</v>
      </c>
      <c r="F128" s="4" t="str">
        <f>VLOOKUP(A128,HOP!A:C,3,0)</f>
        <v>2978680</v>
      </c>
      <c r="G128" s="4">
        <f t="shared" si="6"/>
        <v>0</v>
      </c>
      <c r="H128" s="4" t="str">
        <f t="shared" si="7"/>
        <v>，2978680</v>
      </c>
      <c r="I128" s="4" t="str">
        <f>VLOOKUP(A128,HOP!A:U,21,0)</f>
        <v>直采</v>
      </c>
    </row>
    <row r="129" s="4" customFormat="1" hidden="1" spans="1:9">
      <c r="A129" s="5">
        <v>999222357512737</v>
      </c>
      <c r="B129" s="6">
        <v>44952</v>
      </c>
      <c r="C129" s="6">
        <v>44953</v>
      </c>
      <c r="D129" s="4">
        <v>378</v>
      </c>
      <c r="E129" s="4" t="str">
        <f>VLOOKUP(A129,HOP!A:L,12,0)</f>
        <v>378.00</v>
      </c>
      <c r="F129" s="4" t="str">
        <f>VLOOKUP(A129,HOP!A:C,3,0)</f>
        <v>2978858</v>
      </c>
      <c r="G129" s="4">
        <f t="shared" si="6"/>
        <v>0</v>
      </c>
      <c r="H129" s="4" t="str">
        <f t="shared" si="7"/>
        <v>，2978858</v>
      </c>
      <c r="I129" s="4" t="str">
        <f>VLOOKUP(A129,HOP!A:U,21,0)</f>
        <v>直采</v>
      </c>
    </row>
    <row r="130" s="4" customFormat="1" hidden="1" spans="1:9">
      <c r="A130" s="5">
        <v>999222358492508</v>
      </c>
      <c r="B130" s="6">
        <v>44952</v>
      </c>
      <c r="C130" s="6">
        <v>44953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6"/>
        <v>#N/A</v>
      </c>
      <c r="H130" s="4" t="e">
        <f t="shared" si="7"/>
        <v>#N/A</v>
      </c>
      <c r="I130" s="4" t="e">
        <f>VLOOKUP(A130,HOP!A:U,21,0)</f>
        <v>#N/A</v>
      </c>
    </row>
    <row r="131" s="4" customFormat="1" hidden="1" spans="1:9">
      <c r="A131" s="5">
        <v>999222360910546</v>
      </c>
      <c r="B131" s="6">
        <v>44952</v>
      </c>
      <c r="C131" s="6">
        <v>44953</v>
      </c>
      <c r="D131" s="4">
        <v>455</v>
      </c>
      <c r="E131" s="4" t="str">
        <f>VLOOKUP(A131,HOP!A:L,12,0)</f>
        <v>455.00</v>
      </c>
      <c r="F131" s="4" t="str">
        <f>VLOOKUP(A131,HOP!A:C,3,0)</f>
        <v>2979585</v>
      </c>
      <c r="G131" s="4">
        <f>D131-E131</f>
        <v>0</v>
      </c>
      <c r="H131" s="4" t="str">
        <f>$H$1&amp;F131</f>
        <v>，2979585</v>
      </c>
      <c r="I131" s="4" t="str">
        <f>VLOOKUP(A131,HOP!A:U,21,0)</f>
        <v>直采</v>
      </c>
    </row>
    <row r="133" spans="4:4">
      <c r="D133" s="4">
        <f>SUM(D2:D132)</f>
        <v>415611.78</v>
      </c>
    </row>
    <row r="138" spans="1:4">
      <c r="A138" s="4" t="s">
        <v>701</v>
      </c>
      <c r="C138" s="4">
        <v>412311</v>
      </c>
      <c r="D138" s="4">
        <v>478637.78</v>
      </c>
    </row>
    <row r="139" spans="1:4">
      <c r="A139" s="4" t="s">
        <v>702</v>
      </c>
      <c r="C139" s="4">
        <v>3219.18</v>
      </c>
      <c r="D139" s="4">
        <v>3737.04</v>
      </c>
    </row>
    <row r="140" spans="1:4">
      <c r="A140" s="4" t="s">
        <v>703</v>
      </c>
      <c r="C140" s="4">
        <v>81.6</v>
      </c>
      <c r="D140" s="4">
        <v>94.72</v>
      </c>
    </row>
    <row r="141" spans="1:4">
      <c r="A141" s="4" t="s">
        <v>704</v>
      </c>
      <c r="C141" s="4">
        <f>SUBTOTAL(9,C138:C140)</f>
        <v>415611.78</v>
      </c>
      <c r="D141" s="4">
        <f>SUBTOTAL(9,D138:D140)</f>
        <v>482469.54</v>
      </c>
    </row>
    <row r="142" spans="1:1">
      <c r="A142" s="4" t="s">
        <v>705</v>
      </c>
    </row>
  </sheetData>
  <autoFilter ref="A1:X131">
    <filterColumn colId="3">
      <filters>
        <filter val="11844.6"/>
        <filter val="1200"/>
        <filter val="1600"/>
        <filter val="2400"/>
        <filter val="3200"/>
        <filter val="4400"/>
        <filter val="5600"/>
        <filter val="6400"/>
        <filter val="7300"/>
        <filter val="9000"/>
        <filter val="9100"/>
        <filter val="12000"/>
        <filter val="12800"/>
        <filter val="1502"/>
        <filter val="405"/>
        <filter val="6505"/>
        <filter val="-1006"/>
        <filter val="39306"/>
        <filter val="1408"/>
        <filter val="1710"/>
        <filter val="2412"/>
        <filter val="414"/>
        <filter val="2714"/>
        <filter val="6014"/>
        <filter val="616"/>
        <filter val="417"/>
        <filter val="2917"/>
        <filter val="2120"/>
        <filter val="3120"/>
        <filter val="3620"/>
        <filter val="4420"/>
        <filter val="13320"/>
        <filter val="1921"/>
        <filter val="825"/>
        <filter val="1427"/>
        <filter val="228"/>
        <filter val="1528"/>
        <filter val="429"/>
        <filter val="731"/>
        <filter val="28632"/>
        <filter val="634"/>
        <filter val="2335"/>
        <filter val="2835"/>
        <filter val="4935"/>
        <filter val="7135"/>
        <filter val="1798.26"/>
        <filter val="339"/>
        <filter val="340"/>
        <filter val="540"/>
        <filter val="1440"/>
        <filter val="1840"/>
        <filter val="30340"/>
        <filter val="741"/>
        <filter val="742"/>
        <filter val="842"/>
        <filter val="942"/>
        <filter val="2745"/>
        <filter val="3645"/>
        <filter val="549"/>
        <filter val="1249"/>
        <filter val="2550"/>
        <filter val="1051"/>
        <filter val="455"/>
        <filter val="655"/>
        <filter val="758"/>
        <filter val="1258"/>
        <filter val="659"/>
        <filter val="1560"/>
        <filter val="5460"/>
        <filter val="862"/>
        <filter val="465"/>
        <filter val="1365"/>
        <filter val="2565"/>
        <filter val="4965"/>
        <filter val="4266"/>
        <filter val="13266"/>
        <filter val="1968"/>
        <filter val="3168"/>
        <filter val="369"/>
        <filter val="870"/>
        <filter val="2670"/>
        <filter val="4970"/>
        <filter val="472"/>
        <filter val="3176"/>
        <filter val="378"/>
        <filter val="2680"/>
        <filter val="3580"/>
        <filter val="6480"/>
        <filter val="381"/>
        <filter val="1884"/>
        <filter val="11184"/>
        <filter val="1385"/>
        <filter val="8585"/>
        <filter val="3486"/>
        <filter val="1588"/>
        <filter val="2188"/>
        <filter val="3390"/>
        <filter val="1092"/>
        <filter val="1694"/>
        <filter val="1039.92"/>
      </filters>
    </filterColumn>
    <filterColumn colId="6">
      <filters>
        <filter val="81.6"/>
        <filter val="-10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706</v>
      </c>
      <c r="B1" s="2" t="s">
        <v>707</v>
      </c>
      <c r="C1" s="2" t="s">
        <v>708</v>
      </c>
      <c r="D1" s="2" t="s">
        <v>709</v>
      </c>
      <c r="E1" s="2" t="s">
        <v>13</v>
      </c>
      <c r="F1" s="2" t="s">
        <v>5</v>
      </c>
      <c r="G1" s="2" t="s">
        <v>6</v>
      </c>
      <c r="H1" s="2" t="s">
        <v>710</v>
      </c>
      <c r="I1" s="2" t="s">
        <v>711</v>
      </c>
      <c r="J1" s="2" t="s">
        <v>712</v>
      </c>
      <c r="K1" s="2" t="s">
        <v>713</v>
      </c>
      <c r="L1" s="2" t="s">
        <v>714</v>
      </c>
      <c r="M1" s="2" t="s">
        <v>715</v>
      </c>
      <c r="N1" s="2" t="s">
        <v>716</v>
      </c>
      <c r="O1" s="2" t="s">
        <v>717</v>
      </c>
      <c r="P1" s="2" t="s">
        <v>718</v>
      </c>
      <c r="Q1" s="2" t="s">
        <v>719</v>
      </c>
      <c r="R1" s="2" t="s">
        <v>720</v>
      </c>
      <c r="S1" s="2" t="s">
        <v>721</v>
      </c>
      <c r="T1" s="2" t="s">
        <v>722</v>
      </c>
      <c r="U1" s="2" t="s">
        <v>723</v>
      </c>
      <c r="V1" s="2" t="s">
        <v>724</v>
      </c>
    </row>
    <row r="2" s="1" customFormat="1" spans="1:22">
      <c r="A2" s="3">
        <v>999222360910546</v>
      </c>
      <c r="B2" s="1" t="s">
        <v>725</v>
      </c>
      <c r="C2" s="1" t="s">
        <v>726</v>
      </c>
      <c r="D2" s="1" t="s">
        <v>727</v>
      </c>
      <c r="E2" s="1" t="s">
        <v>728</v>
      </c>
      <c r="F2" s="1" t="s">
        <v>725</v>
      </c>
      <c r="G2" s="1" t="s">
        <v>729</v>
      </c>
      <c r="H2" s="1" t="s">
        <v>730</v>
      </c>
      <c r="I2" s="1" t="s">
        <v>731</v>
      </c>
      <c r="J2" s="1" t="s">
        <v>732</v>
      </c>
      <c r="K2" s="1" t="s">
        <v>731</v>
      </c>
      <c r="L2" s="1" t="s">
        <v>731</v>
      </c>
      <c r="M2" s="1" t="s">
        <v>733</v>
      </c>
      <c r="N2" s="1" t="s">
        <v>733</v>
      </c>
      <c r="O2" s="1" t="s">
        <v>734</v>
      </c>
      <c r="P2" s="1" t="s">
        <v>735</v>
      </c>
      <c r="Q2" s="1" t="s">
        <v>736</v>
      </c>
      <c r="R2" s="1" t="s">
        <v>737</v>
      </c>
      <c r="S2" s="1" t="s">
        <v>738</v>
      </c>
      <c r="T2" s="1" t="s">
        <v>739</v>
      </c>
      <c r="U2" s="1" t="s">
        <v>740</v>
      </c>
      <c r="V2" s="1" t="s">
        <v>741</v>
      </c>
    </row>
    <row r="3" s="1" customFormat="1" spans="1:22">
      <c r="A3" s="3">
        <v>999222357512737</v>
      </c>
      <c r="B3" s="1" t="s">
        <v>725</v>
      </c>
      <c r="C3" s="1" t="s">
        <v>742</v>
      </c>
      <c r="D3" s="1" t="s">
        <v>743</v>
      </c>
      <c r="E3" s="1" t="s">
        <v>744</v>
      </c>
      <c r="F3" s="1" t="s">
        <v>725</v>
      </c>
      <c r="G3" s="1" t="s">
        <v>729</v>
      </c>
      <c r="H3" s="1" t="s">
        <v>730</v>
      </c>
      <c r="I3" s="1" t="s">
        <v>745</v>
      </c>
      <c r="J3" s="1" t="s">
        <v>732</v>
      </c>
      <c r="K3" s="1" t="s">
        <v>745</v>
      </c>
      <c r="L3" s="1" t="s">
        <v>745</v>
      </c>
      <c r="M3" s="1" t="s">
        <v>733</v>
      </c>
      <c r="N3" s="1" t="s">
        <v>733</v>
      </c>
      <c r="O3" s="1" t="s">
        <v>734</v>
      </c>
      <c r="P3" s="1" t="s">
        <v>735</v>
      </c>
      <c r="Q3" s="1" t="s">
        <v>736</v>
      </c>
      <c r="R3" s="1" t="s">
        <v>746</v>
      </c>
      <c r="S3" s="1" t="s">
        <v>738</v>
      </c>
      <c r="T3" s="1" t="s">
        <v>739</v>
      </c>
      <c r="U3" s="1" t="s">
        <v>740</v>
      </c>
      <c r="V3" s="1" t="s">
        <v>741</v>
      </c>
    </row>
    <row r="4" s="1" customFormat="1" spans="1:22">
      <c r="A4" s="3">
        <v>999222356295990</v>
      </c>
      <c r="B4" s="1" t="s">
        <v>725</v>
      </c>
      <c r="C4" s="1" t="s">
        <v>747</v>
      </c>
      <c r="D4" s="1" t="s">
        <v>727</v>
      </c>
      <c r="E4" s="1" t="s">
        <v>748</v>
      </c>
      <c r="F4" s="1" t="s">
        <v>725</v>
      </c>
      <c r="G4" s="1" t="s">
        <v>729</v>
      </c>
      <c r="H4" s="1" t="s">
        <v>730</v>
      </c>
      <c r="I4" s="1" t="s">
        <v>749</v>
      </c>
      <c r="J4" s="1" t="s">
        <v>732</v>
      </c>
      <c r="K4" s="1" t="s">
        <v>749</v>
      </c>
      <c r="L4" s="1" t="s">
        <v>749</v>
      </c>
      <c r="M4" s="1" t="s">
        <v>733</v>
      </c>
      <c r="N4" s="1" t="s">
        <v>733</v>
      </c>
      <c r="O4" s="1" t="s">
        <v>734</v>
      </c>
      <c r="P4" s="1" t="s">
        <v>735</v>
      </c>
      <c r="Q4" s="1" t="s">
        <v>736</v>
      </c>
      <c r="R4" s="1" t="s">
        <v>750</v>
      </c>
      <c r="S4" s="1" t="s">
        <v>738</v>
      </c>
      <c r="T4" s="1" t="s">
        <v>739</v>
      </c>
      <c r="U4" s="1" t="s">
        <v>740</v>
      </c>
      <c r="V4" s="1" t="s">
        <v>741</v>
      </c>
    </row>
    <row r="5" s="1" customFormat="1" spans="1:22">
      <c r="A5" s="3">
        <v>999222355738329</v>
      </c>
      <c r="B5" s="1" t="s">
        <v>725</v>
      </c>
      <c r="C5" s="1" t="s">
        <v>751</v>
      </c>
      <c r="D5" s="1" t="s">
        <v>752</v>
      </c>
      <c r="E5" s="1" t="s">
        <v>753</v>
      </c>
      <c r="F5" s="1" t="s">
        <v>725</v>
      </c>
      <c r="G5" s="1" t="s">
        <v>729</v>
      </c>
      <c r="H5" s="1" t="s">
        <v>730</v>
      </c>
      <c r="I5" s="1" t="s">
        <v>754</v>
      </c>
      <c r="J5" s="1" t="s">
        <v>732</v>
      </c>
      <c r="K5" s="1" t="s">
        <v>754</v>
      </c>
      <c r="L5" s="1" t="s">
        <v>754</v>
      </c>
      <c r="M5" s="1" t="s">
        <v>733</v>
      </c>
      <c r="N5" s="1" t="s">
        <v>733</v>
      </c>
      <c r="O5" s="1" t="s">
        <v>734</v>
      </c>
      <c r="P5" s="1" t="s">
        <v>735</v>
      </c>
      <c r="Q5" s="1" t="s">
        <v>736</v>
      </c>
      <c r="R5" s="1" t="s">
        <v>755</v>
      </c>
      <c r="S5" s="1" t="s">
        <v>738</v>
      </c>
      <c r="T5" s="1" t="s">
        <v>739</v>
      </c>
      <c r="U5" s="1" t="s">
        <v>740</v>
      </c>
      <c r="V5" s="1" t="s">
        <v>741</v>
      </c>
    </row>
    <row r="6" s="1" customFormat="1" spans="1:22">
      <c r="A6" s="3">
        <v>999222352198495</v>
      </c>
      <c r="B6" s="1" t="s">
        <v>756</v>
      </c>
      <c r="C6" s="1" t="s">
        <v>757</v>
      </c>
      <c r="D6" s="1" t="s">
        <v>758</v>
      </c>
      <c r="E6" s="1" t="s">
        <v>759</v>
      </c>
      <c r="F6" s="1" t="s">
        <v>725</v>
      </c>
      <c r="G6" s="1" t="s">
        <v>729</v>
      </c>
      <c r="H6" s="1" t="s">
        <v>730</v>
      </c>
      <c r="I6" s="1" t="s">
        <v>760</v>
      </c>
      <c r="J6" s="1" t="s">
        <v>732</v>
      </c>
      <c r="K6" s="1" t="s">
        <v>760</v>
      </c>
      <c r="L6" s="1" t="s">
        <v>760</v>
      </c>
      <c r="M6" s="1" t="s">
        <v>733</v>
      </c>
      <c r="N6" s="1" t="s">
        <v>733</v>
      </c>
      <c r="O6" s="1" t="s">
        <v>734</v>
      </c>
      <c r="P6" s="1" t="s">
        <v>735</v>
      </c>
      <c r="Q6" s="1" t="s">
        <v>736</v>
      </c>
      <c r="R6" s="1" t="s">
        <v>761</v>
      </c>
      <c r="S6" s="1" t="s">
        <v>738</v>
      </c>
      <c r="T6" s="1" t="s">
        <v>739</v>
      </c>
      <c r="U6" s="1" t="s">
        <v>740</v>
      </c>
      <c r="V6" s="1" t="s">
        <v>741</v>
      </c>
    </row>
    <row r="7" s="1" customFormat="1" spans="1:22">
      <c r="A7" s="3">
        <v>999222345313504</v>
      </c>
      <c r="B7" s="1" t="s">
        <v>756</v>
      </c>
      <c r="C7" s="1" t="s">
        <v>762</v>
      </c>
      <c r="D7" s="1" t="s">
        <v>763</v>
      </c>
      <c r="E7" s="1" t="s">
        <v>764</v>
      </c>
      <c r="F7" s="1" t="s">
        <v>725</v>
      </c>
      <c r="G7" s="1" t="s">
        <v>729</v>
      </c>
      <c r="H7" s="1" t="s">
        <v>730</v>
      </c>
      <c r="I7" s="1" t="s">
        <v>765</v>
      </c>
      <c r="J7" s="1" t="s">
        <v>732</v>
      </c>
      <c r="K7" s="1" t="s">
        <v>765</v>
      </c>
      <c r="L7" s="1" t="s">
        <v>765</v>
      </c>
      <c r="M7" s="1" t="s">
        <v>733</v>
      </c>
      <c r="N7" s="1" t="s">
        <v>733</v>
      </c>
      <c r="O7" s="1" t="s">
        <v>734</v>
      </c>
      <c r="P7" s="1" t="s">
        <v>735</v>
      </c>
      <c r="Q7" s="1" t="s">
        <v>736</v>
      </c>
      <c r="R7" s="1" t="s">
        <v>766</v>
      </c>
      <c r="S7" s="1" t="s">
        <v>738</v>
      </c>
      <c r="T7" s="1" t="s">
        <v>739</v>
      </c>
      <c r="U7" s="1" t="s">
        <v>740</v>
      </c>
      <c r="V7" s="1" t="s">
        <v>741</v>
      </c>
    </row>
    <row r="8" s="1" customFormat="1" spans="1:22">
      <c r="A8" s="3">
        <v>999222344785429</v>
      </c>
      <c r="B8" s="1" t="s">
        <v>756</v>
      </c>
      <c r="C8" s="1" t="s">
        <v>767</v>
      </c>
      <c r="D8" s="1" t="s">
        <v>768</v>
      </c>
      <c r="E8" s="1" t="s">
        <v>769</v>
      </c>
      <c r="F8" s="1" t="s">
        <v>725</v>
      </c>
      <c r="G8" s="1" t="s">
        <v>729</v>
      </c>
      <c r="H8" s="1" t="s">
        <v>730</v>
      </c>
      <c r="I8" s="1" t="s">
        <v>770</v>
      </c>
      <c r="J8" s="1" t="s">
        <v>732</v>
      </c>
      <c r="K8" s="1" t="s">
        <v>770</v>
      </c>
      <c r="L8" s="1" t="s">
        <v>770</v>
      </c>
      <c r="M8" s="1" t="s">
        <v>733</v>
      </c>
      <c r="N8" s="1" t="s">
        <v>733</v>
      </c>
      <c r="O8" s="1" t="s">
        <v>734</v>
      </c>
      <c r="P8" s="1" t="s">
        <v>735</v>
      </c>
      <c r="Q8" s="1" t="s">
        <v>736</v>
      </c>
      <c r="R8" s="1" t="s">
        <v>771</v>
      </c>
      <c r="S8" s="1" t="s">
        <v>738</v>
      </c>
      <c r="T8" s="1" t="s">
        <v>739</v>
      </c>
      <c r="U8" s="1" t="s">
        <v>740</v>
      </c>
      <c r="V8" s="1" t="s">
        <v>772</v>
      </c>
    </row>
    <row r="9" s="1" customFormat="1" spans="1:22">
      <c r="A9" s="3">
        <v>999222344390908</v>
      </c>
      <c r="B9" s="1" t="s">
        <v>756</v>
      </c>
      <c r="C9" s="1" t="s">
        <v>773</v>
      </c>
      <c r="D9" s="1" t="s">
        <v>774</v>
      </c>
      <c r="E9" s="1" t="s">
        <v>775</v>
      </c>
      <c r="F9" s="1" t="s">
        <v>725</v>
      </c>
      <c r="G9" s="1" t="s">
        <v>729</v>
      </c>
      <c r="H9" s="1" t="s">
        <v>730</v>
      </c>
      <c r="I9" s="1" t="s">
        <v>776</v>
      </c>
      <c r="J9" s="1" t="s">
        <v>732</v>
      </c>
      <c r="K9" s="1" t="s">
        <v>776</v>
      </c>
      <c r="L9" s="1" t="s">
        <v>776</v>
      </c>
      <c r="M9" s="1" t="s">
        <v>733</v>
      </c>
      <c r="N9" s="1" t="s">
        <v>733</v>
      </c>
      <c r="O9" s="1" t="s">
        <v>734</v>
      </c>
      <c r="P9" s="1" t="s">
        <v>735</v>
      </c>
      <c r="Q9" s="1" t="s">
        <v>736</v>
      </c>
      <c r="R9" s="1" t="s">
        <v>777</v>
      </c>
      <c r="S9" s="1" t="s">
        <v>738</v>
      </c>
      <c r="T9" s="1" t="s">
        <v>739</v>
      </c>
      <c r="U9" s="1" t="s">
        <v>778</v>
      </c>
      <c r="V9" s="1" t="s">
        <v>779</v>
      </c>
    </row>
    <row r="10" s="1" customFormat="1" spans="1:22">
      <c r="A10" s="3">
        <v>999222342382535</v>
      </c>
      <c r="B10" s="1" t="s">
        <v>756</v>
      </c>
      <c r="C10" s="1" t="s">
        <v>780</v>
      </c>
      <c r="D10" s="1" t="s">
        <v>781</v>
      </c>
      <c r="E10" s="1" t="s">
        <v>782</v>
      </c>
      <c r="F10" s="1" t="s">
        <v>725</v>
      </c>
      <c r="G10" s="1" t="s">
        <v>729</v>
      </c>
      <c r="H10" s="1" t="s">
        <v>730</v>
      </c>
      <c r="I10" s="1" t="s">
        <v>783</v>
      </c>
      <c r="J10" s="1" t="s">
        <v>732</v>
      </c>
      <c r="K10" s="1" t="s">
        <v>783</v>
      </c>
      <c r="L10" s="1" t="s">
        <v>783</v>
      </c>
      <c r="M10" s="1" t="s">
        <v>733</v>
      </c>
      <c r="N10" s="1" t="s">
        <v>733</v>
      </c>
      <c r="O10" s="1" t="s">
        <v>734</v>
      </c>
      <c r="P10" s="1" t="s">
        <v>735</v>
      </c>
      <c r="Q10" s="1" t="s">
        <v>736</v>
      </c>
      <c r="R10" s="1" t="s">
        <v>784</v>
      </c>
      <c r="S10" s="1" t="s">
        <v>738</v>
      </c>
      <c r="T10" s="1" t="s">
        <v>739</v>
      </c>
      <c r="U10" s="1" t="s">
        <v>740</v>
      </c>
      <c r="V10" s="1" t="s">
        <v>772</v>
      </c>
    </row>
    <row r="11" s="1" customFormat="1" spans="1:22">
      <c r="A11" s="3">
        <v>999222342363322</v>
      </c>
      <c r="B11" s="1" t="s">
        <v>756</v>
      </c>
      <c r="C11" s="1" t="s">
        <v>785</v>
      </c>
      <c r="D11" s="1" t="s">
        <v>752</v>
      </c>
      <c r="E11" s="1" t="s">
        <v>786</v>
      </c>
      <c r="F11" s="1" t="s">
        <v>756</v>
      </c>
      <c r="G11" s="1" t="s">
        <v>729</v>
      </c>
      <c r="H11" s="1" t="s">
        <v>730</v>
      </c>
      <c r="I11" s="1" t="s">
        <v>787</v>
      </c>
      <c r="J11" s="1" t="s">
        <v>732</v>
      </c>
      <c r="K11" s="1" t="s">
        <v>787</v>
      </c>
      <c r="L11" s="1" t="s">
        <v>787</v>
      </c>
      <c r="M11" s="1" t="s">
        <v>733</v>
      </c>
      <c r="N11" s="1" t="s">
        <v>733</v>
      </c>
      <c r="O11" s="1" t="s">
        <v>734</v>
      </c>
      <c r="P11" s="1" t="s">
        <v>735</v>
      </c>
      <c r="Q11" s="1" t="s">
        <v>736</v>
      </c>
      <c r="R11" s="1" t="s">
        <v>788</v>
      </c>
      <c r="S11" s="1" t="s">
        <v>738</v>
      </c>
      <c r="T11" s="1" t="s">
        <v>739</v>
      </c>
      <c r="U11" s="1" t="s">
        <v>740</v>
      </c>
      <c r="V11" s="1" t="s">
        <v>741</v>
      </c>
    </row>
    <row r="12" s="1" customFormat="1" spans="1:22">
      <c r="A12" s="3">
        <v>999222342160486</v>
      </c>
      <c r="B12" s="1" t="s">
        <v>756</v>
      </c>
      <c r="C12" s="1" t="s">
        <v>789</v>
      </c>
      <c r="D12" s="1" t="s">
        <v>790</v>
      </c>
      <c r="E12" s="1" t="s">
        <v>791</v>
      </c>
      <c r="F12" s="1" t="s">
        <v>725</v>
      </c>
      <c r="G12" s="1" t="s">
        <v>729</v>
      </c>
      <c r="H12" s="1" t="s">
        <v>730</v>
      </c>
      <c r="I12" s="1" t="s">
        <v>792</v>
      </c>
      <c r="J12" s="1" t="s">
        <v>732</v>
      </c>
      <c r="K12" s="1" t="s">
        <v>792</v>
      </c>
      <c r="L12" s="1" t="s">
        <v>792</v>
      </c>
      <c r="M12" s="1" t="s">
        <v>733</v>
      </c>
      <c r="N12" s="1" t="s">
        <v>733</v>
      </c>
      <c r="O12" s="1" t="s">
        <v>734</v>
      </c>
      <c r="P12" s="1" t="s">
        <v>735</v>
      </c>
      <c r="Q12" s="1" t="s">
        <v>736</v>
      </c>
      <c r="R12" s="1" t="s">
        <v>793</v>
      </c>
      <c r="S12" s="1" t="s">
        <v>738</v>
      </c>
      <c r="T12" s="1" t="s">
        <v>739</v>
      </c>
      <c r="U12" s="1" t="s">
        <v>740</v>
      </c>
      <c r="V12" s="1" t="s">
        <v>779</v>
      </c>
    </row>
    <row r="13" s="1" customFormat="1" spans="1:22">
      <c r="A13" s="3">
        <v>999222339754545</v>
      </c>
      <c r="B13" s="1" t="s">
        <v>756</v>
      </c>
      <c r="C13" s="1" t="s">
        <v>794</v>
      </c>
      <c r="D13" s="1" t="s">
        <v>743</v>
      </c>
      <c r="E13" s="1" t="s">
        <v>795</v>
      </c>
      <c r="F13" s="1" t="s">
        <v>725</v>
      </c>
      <c r="G13" s="1" t="s">
        <v>729</v>
      </c>
      <c r="H13" s="1" t="s">
        <v>730</v>
      </c>
      <c r="I13" s="1" t="s">
        <v>796</v>
      </c>
      <c r="J13" s="1" t="s">
        <v>732</v>
      </c>
      <c r="K13" s="1" t="s">
        <v>796</v>
      </c>
      <c r="L13" s="1" t="s">
        <v>796</v>
      </c>
      <c r="M13" s="1" t="s">
        <v>733</v>
      </c>
      <c r="N13" s="1" t="s">
        <v>733</v>
      </c>
      <c r="O13" s="1" t="s">
        <v>734</v>
      </c>
      <c r="P13" s="1" t="s">
        <v>735</v>
      </c>
      <c r="Q13" s="1" t="s">
        <v>736</v>
      </c>
      <c r="R13" s="1" t="s">
        <v>797</v>
      </c>
      <c r="S13" s="1" t="s">
        <v>738</v>
      </c>
      <c r="T13" s="1" t="s">
        <v>739</v>
      </c>
      <c r="U13" s="1" t="s">
        <v>740</v>
      </c>
      <c r="V13" s="1" t="s">
        <v>741</v>
      </c>
    </row>
    <row r="14" s="1" customFormat="1" spans="1:22">
      <c r="A14" s="3">
        <v>999222339556154</v>
      </c>
      <c r="B14" s="1" t="s">
        <v>756</v>
      </c>
      <c r="C14" s="1" t="s">
        <v>798</v>
      </c>
      <c r="D14" s="1" t="s">
        <v>752</v>
      </c>
      <c r="E14" s="1" t="s">
        <v>799</v>
      </c>
      <c r="F14" s="1" t="s">
        <v>756</v>
      </c>
      <c r="G14" s="1" t="s">
        <v>729</v>
      </c>
      <c r="H14" s="1" t="s">
        <v>730</v>
      </c>
      <c r="I14" s="1" t="s">
        <v>800</v>
      </c>
      <c r="J14" s="1" t="s">
        <v>732</v>
      </c>
      <c r="K14" s="1" t="s">
        <v>800</v>
      </c>
      <c r="L14" s="1" t="s">
        <v>800</v>
      </c>
      <c r="M14" s="1" t="s">
        <v>733</v>
      </c>
      <c r="N14" s="1" t="s">
        <v>733</v>
      </c>
      <c r="O14" s="1" t="s">
        <v>734</v>
      </c>
      <c r="P14" s="1" t="s">
        <v>735</v>
      </c>
      <c r="Q14" s="1" t="s">
        <v>736</v>
      </c>
      <c r="R14" s="1" t="s">
        <v>801</v>
      </c>
      <c r="S14" s="1" t="s">
        <v>738</v>
      </c>
      <c r="T14" s="1" t="s">
        <v>739</v>
      </c>
      <c r="U14" s="1" t="s">
        <v>740</v>
      </c>
      <c r="V14" s="1" t="s">
        <v>741</v>
      </c>
    </row>
    <row r="15" s="1" customFormat="1" spans="1:22">
      <c r="A15" s="3">
        <v>999222338640889</v>
      </c>
      <c r="B15" s="1" t="s">
        <v>756</v>
      </c>
      <c r="C15" s="1" t="s">
        <v>802</v>
      </c>
      <c r="D15" s="1" t="s">
        <v>803</v>
      </c>
      <c r="E15" s="1" t="s">
        <v>804</v>
      </c>
      <c r="F15" s="1" t="s">
        <v>756</v>
      </c>
      <c r="G15" s="1" t="s">
        <v>729</v>
      </c>
      <c r="H15" s="1" t="s">
        <v>730</v>
      </c>
      <c r="I15" s="1" t="s">
        <v>805</v>
      </c>
      <c r="J15" s="1" t="s">
        <v>732</v>
      </c>
      <c r="K15" s="1" t="s">
        <v>805</v>
      </c>
      <c r="L15" s="1" t="s">
        <v>805</v>
      </c>
      <c r="M15" s="1" t="s">
        <v>733</v>
      </c>
      <c r="N15" s="1" t="s">
        <v>733</v>
      </c>
      <c r="O15" s="1" t="s">
        <v>734</v>
      </c>
      <c r="P15" s="1" t="s">
        <v>735</v>
      </c>
      <c r="Q15" s="1" t="s">
        <v>736</v>
      </c>
      <c r="R15" s="1" t="s">
        <v>806</v>
      </c>
      <c r="S15" s="1" t="s">
        <v>738</v>
      </c>
      <c r="T15" s="1" t="s">
        <v>739</v>
      </c>
      <c r="U15" s="1" t="s">
        <v>740</v>
      </c>
      <c r="V15" s="1" t="s">
        <v>772</v>
      </c>
    </row>
    <row r="16" s="1" customFormat="1" spans="1:22">
      <c r="A16" s="3">
        <v>999222338366531</v>
      </c>
      <c r="B16" s="1" t="s">
        <v>756</v>
      </c>
      <c r="C16" s="1" t="s">
        <v>807</v>
      </c>
      <c r="D16" s="1" t="s">
        <v>808</v>
      </c>
      <c r="E16" s="1" t="s">
        <v>809</v>
      </c>
      <c r="F16" s="1" t="s">
        <v>756</v>
      </c>
      <c r="G16" s="1" t="s">
        <v>729</v>
      </c>
      <c r="H16" s="1" t="s">
        <v>730</v>
      </c>
      <c r="I16" s="1" t="s">
        <v>810</v>
      </c>
      <c r="J16" s="1" t="s">
        <v>732</v>
      </c>
      <c r="K16" s="1" t="s">
        <v>810</v>
      </c>
      <c r="L16" s="1" t="s">
        <v>810</v>
      </c>
      <c r="M16" s="1" t="s">
        <v>733</v>
      </c>
      <c r="N16" s="1" t="s">
        <v>733</v>
      </c>
      <c r="O16" s="1" t="s">
        <v>734</v>
      </c>
      <c r="P16" s="1" t="s">
        <v>735</v>
      </c>
      <c r="Q16" s="1" t="s">
        <v>736</v>
      </c>
      <c r="R16" s="1" t="s">
        <v>811</v>
      </c>
      <c r="S16" s="1" t="s">
        <v>738</v>
      </c>
      <c r="T16" s="1" t="s">
        <v>739</v>
      </c>
      <c r="U16" s="1" t="s">
        <v>740</v>
      </c>
      <c r="V16" s="1" t="s">
        <v>772</v>
      </c>
    </row>
    <row r="17" s="1" customFormat="1" spans="1:22">
      <c r="A17" s="3">
        <v>999222338366126</v>
      </c>
      <c r="B17" s="1" t="s">
        <v>756</v>
      </c>
      <c r="C17" s="1" t="s">
        <v>812</v>
      </c>
      <c r="D17" s="1" t="s">
        <v>813</v>
      </c>
      <c r="E17" s="1" t="s">
        <v>814</v>
      </c>
      <c r="F17" s="1" t="s">
        <v>725</v>
      </c>
      <c r="G17" s="1" t="s">
        <v>729</v>
      </c>
      <c r="H17" s="1" t="s">
        <v>730</v>
      </c>
      <c r="I17" s="1" t="s">
        <v>815</v>
      </c>
      <c r="J17" s="1" t="s">
        <v>732</v>
      </c>
      <c r="K17" s="1" t="s">
        <v>815</v>
      </c>
      <c r="L17" s="1" t="s">
        <v>815</v>
      </c>
      <c r="M17" s="1" t="s">
        <v>733</v>
      </c>
      <c r="N17" s="1" t="s">
        <v>733</v>
      </c>
      <c r="O17" s="1" t="s">
        <v>734</v>
      </c>
      <c r="P17" s="1" t="s">
        <v>735</v>
      </c>
      <c r="Q17" s="1" t="s">
        <v>736</v>
      </c>
      <c r="R17" s="1" t="s">
        <v>816</v>
      </c>
      <c r="S17" s="1" t="s">
        <v>738</v>
      </c>
      <c r="T17" s="1" t="s">
        <v>739</v>
      </c>
      <c r="U17" s="1" t="s">
        <v>740</v>
      </c>
      <c r="V17" s="1" t="s">
        <v>817</v>
      </c>
    </row>
    <row r="18" s="1" customFormat="1" spans="1:22">
      <c r="A18" s="3">
        <v>999222336095502</v>
      </c>
      <c r="B18" s="1" t="s">
        <v>818</v>
      </c>
      <c r="C18" s="1" t="s">
        <v>819</v>
      </c>
      <c r="D18" s="1" t="s">
        <v>768</v>
      </c>
      <c r="E18" s="1" t="s">
        <v>820</v>
      </c>
      <c r="F18" s="1" t="s">
        <v>725</v>
      </c>
      <c r="G18" s="1" t="s">
        <v>729</v>
      </c>
      <c r="H18" s="1" t="s">
        <v>730</v>
      </c>
      <c r="I18" s="1" t="s">
        <v>821</v>
      </c>
      <c r="J18" s="1" t="s">
        <v>732</v>
      </c>
      <c r="K18" s="1" t="s">
        <v>821</v>
      </c>
      <c r="L18" s="1" t="s">
        <v>821</v>
      </c>
      <c r="M18" s="1" t="s">
        <v>733</v>
      </c>
      <c r="N18" s="1" t="s">
        <v>733</v>
      </c>
      <c r="O18" s="1" t="s">
        <v>734</v>
      </c>
      <c r="P18" s="1" t="s">
        <v>735</v>
      </c>
      <c r="Q18" s="1" t="s">
        <v>736</v>
      </c>
      <c r="R18" s="1" t="s">
        <v>822</v>
      </c>
      <c r="S18" s="1" t="s">
        <v>738</v>
      </c>
      <c r="T18" s="1" t="s">
        <v>739</v>
      </c>
      <c r="U18" s="1" t="s">
        <v>740</v>
      </c>
      <c r="V18" s="1" t="s">
        <v>772</v>
      </c>
    </row>
    <row r="19" s="1" customFormat="1" spans="1:22">
      <c r="A19" s="3">
        <v>999222334853889</v>
      </c>
      <c r="B19" s="1" t="s">
        <v>818</v>
      </c>
      <c r="C19" s="1" t="s">
        <v>823</v>
      </c>
      <c r="D19" s="1" t="s">
        <v>790</v>
      </c>
      <c r="E19" s="1" t="s">
        <v>824</v>
      </c>
      <c r="F19" s="1" t="s">
        <v>725</v>
      </c>
      <c r="G19" s="1" t="s">
        <v>729</v>
      </c>
      <c r="H19" s="1" t="s">
        <v>730</v>
      </c>
      <c r="I19" s="1" t="s">
        <v>792</v>
      </c>
      <c r="J19" s="1" t="s">
        <v>732</v>
      </c>
      <c r="K19" s="1" t="s">
        <v>792</v>
      </c>
      <c r="L19" s="1" t="s">
        <v>792</v>
      </c>
      <c r="M19" s="1" t="s">
        <v>733</v>
      </c>
      <c r="N19" s="1" t="s">
        <v>733</v>
      </c>
      <c r="O19" s="1" t="s">
        <v>734</v>
      </c>
      <c r="P19" s="1" t="s">
        <v>735</v>
      </c>
      <c r="Q19" s="1" t="s">
        <v>736</v>
      </c>
      <c r="R19" s="1" t="s">
        <v>825</v>
      </c>
      <c r="S19" s="1" t="s">
        <v>738</v>
      </c>
      <c r="T19" s="1" t="s">
        <v>739</v>
      </c>
      <c r="U19" s="1" t="s">
        <v>740</v>
      </c>
      <c r="V19" s="1" t="s">
        <v>779</v>
      </c>
    </row>
    <row r="20" s="1" customFormat="1" spans="1:22">
      <c r="A20" s="3">
        <v>999222328025556</v>
      </c>
      <c r="B20" s="1" t="s">
        <v>818</v>
      </c>
      <c r="C20" s="1" t="s">
        <v>826</v>
      </c>
      <c r="D20" s="1" t="s">
        <v>827</v>
      </c>
      <c r="E20" s="1" t="s">
        <v>828</v>
      </c>
      <c r="F20" s="1" t="s">
        <v>725</v>
      </c>
      <c r="G20" s="1" t="s">
        <v>729</v>
      </c>
      <c r="H20" s="1" t="s">
        <v>730</v>
      </c>
      <c r="I20" s="1" t="s">
        <v>829</v>
      </c>
      <c r="J20" s="1" t="s">
        <v>732</v>
      </c>
      <c r="K20" s="1" t="s">
        <v>829</v>
      </c>
      <c r="L20" s="1" t="s">
        <v>829</v>
      </c>
      <c r="M20" s="1" t="s">
        <v>733</v>
      </c>
      <c r="N20" s="1" t="s">
        <v>733</v>
      </c>
      <c r="O20" s="1" t="s">
        <v>734</v>
      </c>
      <c r="P20" s="1" t="s">
        <v>735</v>
      </c>
      <c r="Q20" s="1" t="s">
        <v>736</v>
      </c>
      <c r="R20" s="1" t="s">
        <v>830</v>
      </c>
      <c r="S20" s="1" t="s">
        <v>738</v>
      </c>
      <c r="T20" s="1" t="s">
        <v>739</v>
      </c>
      <c r="U20" s="1" t="s">
        <v>740</v>
      </c>
      <c r="V20" s="1" t="s">
        <v>741</v>
      </c>
    </row>
    <row r="21" s="1" customFormat="1" spans="1:22">
      <c r="A21" s="3">
        <v>999222327181285</v>
      </c>
      <c r="B21" s="1" t="s">
        <v>818</v>
      </c>
      <c r="C21" s="1" t="s">
        <v>831</v>
      </c>
      <c r="D21" s="1" t="s">
        <v>752</v>
      </c>
      <c r="E21" s="1" t="s">
        <v>832</v>
      </c>
      <c r="F21" s="1" t="s">
        <v>756</v>
      </c>
      <c r="G21" s="1" t="s">
        <v>729</v>
      </c>
      <c r="H21" s="1" t="s">
        <v>730</v>
      </c>
      <c r="I21" s="1" t="s">
        <v>833</v>
      </c>
      <c r="J21" s="1" t="s">
        <v>732</v>
      </c>
      <c r="K21" s="1" t="s">
        <v>833</v>
      </c>
      <c r="L21" s="1" t="s">
        <v>833</v>
      </c>
      <c r="M21" s="1" t="s">
        <v>733</v>
      </c>
      <c r="N21" s="1" t="s">
        <v>733</v>
      </c>
      <c r="O21" s="1" t="s">
        <v>734</v>
      </c>
      <c r="P21" s="1" t="s">
        <v>735</v>
      </c>
      <c r="Q21" s="1" t="s">
        <v>736</v>
      </c>
      <c r="R21" s="1" t="s">
        <v>834</v>
      </c>
      <c r="S21" s="1" t="s">
        <v>738</v>
      </c>
      <c r="T21" s="1" t="s">
        <v>739</v>
      </c>
      <c r="U21" s="1" t="s">
        <v>740</v>
      </c>
      <c r="V21" s="1" t="s">
        <v>741</v>
      </c>
    </row>
    <row r="22" s="1" customFormat="1" spans="1:22">
      <c r="A22" s="3">
        <v>999222327155279</v>
      </c>
      <c r="B22" s="1" t="s">
        <v>818</v>
      </c>
      <c r="C22" s="1" t="s">
        <v>835</v>
      </c>
      <c r="D22" s="1" t="s">
        <v>752</v>
      </c>
      <c r="E22" s="1" t="s">
        <v>836</v>
      </c>
      <c r="F22" s="1" t="s">
        <v>756</v>
      </c>
      <c r="G22" s="1" t="s">
        <v>729</v>
      </c>
      <c r="H22" s="1" t="s">
        <v>730</v>
      </c>
      <c r="I22" s="1" t="s">
        <v>833</v>
      </c>
      <c r="J22" s="1" t="s">
        <v>732</v>
      </c>
      <c r="K22" s="1" t="s">
        <v>833</v>
      </c>
      <c r="L22" s="1" t="s">
        <v>833</v>
      </c>
      <c r="M22" s="1" t="s">
        <v>733</v>
      </c>
      <c r="N22" s="1" t="s">
        <v>733</v>
      </c>
      <c r="O22" s="1" t="s">
        <v>734</v>
      </c>
      <c r="P22" s="1" t="s">
        <v>735</v>
      </c>
      <c r="Q22" s="1" t="s">
        <v>736</v>
      </c>
      <c r="R22" s="1" t="s">
        <v>837</v>
      </c>
      <c r="S22" s="1" t="s">
        <v>738</v>
      </c>
      <c r="T22" s="1" t="s">
        <v>739</v>
      </c>
      <c r="U22" s="1" t="s">
        <v>740</v>
      </c>
      <c r="V22" s="1" t="s">
        <v>741</v>
      </c>
    </row>
    <row r="23" s="1" customFormat="1" spans="1:22">
      <c r="A23" s="3">
        <v>999222319268818</v>
      </c>
      <c r="B23" s="1" t="s">
        <v>838</v>
      </c>
      <c r="C23" s="1" t="s">
        <v>839</v>
      </c>
      <c r="D23" s="1" t="s">
        <v>840</v>
      </c>
      <c r="E23" s="1" t="s">
        <v>841</v>
      </c>
      <c r="F23" s="1" t="s">
        <v>818</v>
      </c>
      <c r="G23" s="1" t="s">
        <v>729</v>
      </c>
      <c r="H23" s="1" t="s">
        <v>730</v>
      </c>
      <c r="I23" s="1" t="s">
        <v>842</v>
      </c>
      <c r="J23" s="1" t="s">
        <v>732</v>
      </c>
      <c r="K23" s="1" t="s">
        <v>842</v>
      </c>
      <c r="L23" s="1" t="s">
        <v>842</v>
      </c>
      <c r="M23" s="1" t="s">
        <v>733</v>
      </c>
      <c r="N23" s="1" t="s">
        <v>733</v>
      </c>
      <c r="O23" s="1" t="s">
        <v>734</v>
      </c>
      <c r="P23" s="1" t="s">
        <v>735</v>
      </c>
      <c r="Q23" s="1" t="s">
        <v>736</v>
      </c>
      <c r="R23" s="1" t="s">
        <v>843</v>
      </c>
      <c r="S23" s="1" t="s">
        <v>738</v>
      </c>
      <c r="T23" s="1" t="s">
        <v>739</v>
      </c>
      <c r="U23" s="1" t="s">
        <v>740</v>
      </c>
      <c r="V23" s="1" t="s">
        <v>772</v>
      </c>
    </row>
    <row r="24" s="1" customFormat="1" spans="1:22">
      <c r="A24" s="3">
        <v>999222319048077</v>
      </c>
      <c r="B24" s="1" t="s">
        <v>838</v>
      </c>
      <c r="C24" s="1" t="s">
        <v>844</v>
      </c>
      <c r="D24" s="1" t="s">
        <v>845</v>
      </c>
      <c r="E24" s="1" t="s">
        <v>846</v>
      </c>
      <c r="F24" s="1" t="s">
        <v>725</v>
      </c>
      <c r="G24" s="1" t="s">
        <v>729</v>
      </c>
      <c r="H24" s="1" t="s">
        <v>730</v>
      </c>
      <c r="I24" s="1" t="s">
        <v>847</v>
      </c>
      <c r="J24" s="1" t="s">
        <v>732</v>
      </c>
      <c r="K24" s="1" t="s">
        <v>847</v>
      </c>
      <c r="L24" s="1" t="s">
        <v>847</v>
      </c>
      <c r="M24" s="1" t="s">
        <v>733</v>
      </c>
      <c r="N24" s="1" t="s">
        <v>733</v>
      </c>
      <c r="O24" s="1" t="s">
        <v>734</v>
      </c>
      <c r="P24" s="1" t="s">
        <v>735</v>
      </c>
      <c r="Q24" s="1" t="s">
        <v>736</v>
      </c>
      <c r="R24" s="1" t="s">
        <v>848</v>
      </c>
      <c r="S24" s="1" t="s">
        <v>738</v>
      </c>
      <c r="T24" s="1" t="s">
        <v>739</v>
      </c>
      <c r="U24" s="1" t="s">
        <v>740</v>
      </c>
      <c r="V24" s="1" t="s">
        <v>741</v>
      </c>
    </row>
    <row r="25" s="1" customFormat="1" spans="1:22">
      <c r="A25" s="3">
        <v>999222315023644</v>
      </c>
      <c r="B25" s="1" t="s">
        <v>838</v>
      </c>
      <c r="C25" s="1" t="s">
        <v>849</v>
      </c>
      <c r="D25" s="1" t="s">
        <v>840</v>
      </c>
      <c r="E25" s="1" t="s">
        <v>850</v>
      </c>
      <c r="F25" s="1" t="s">
        <v>756</v>
      </c>
      <c r="G25" s="1" t="s">
        <v>729</v>
      </c>
      <c r="H25" s="1" t="s">
        <v>730</v>
      </c>
      <c r="I25" s="1" t="s">
        <v>851</v>
      </c>
      <c r="J25" s="1" t="s">
        <v>732</v>
      </c>
      <c r="K25" s="1" t="s">
        <v>851</v>
      </c>
      <c r="L25" s="1" t="s">
        <v>851</v>
      </c>
      <c r="M25" s="1" t="s">
        <v>733</v>
      </c>
      <c r="N25" s="1" t="s">
        <v>733</v>
      </c>
      <c r="O25" s="1" t="s">
        <v>734</v>
      </c>
      <c r="P25" s="1" t="s">
        <v>735</v>
      </c>
      <c r="Q25" s="1" t="s">
        <v>736</v>
      </c>
      <c r="R25" s="1" t="s">
        <v>852</v>
      </c>
      <c r="S25" s="1" t="s">
        <v>738</v>
      </c>
      <c r="T25" s="1" t="s">
        <v>739</v>
      </c>
      <c r="U25" s="1" t="s">
        <v>740</v>
      </c>
      <c r="V25" s="1" t="s">
        <v>772</v>
      </c>
    </row>
    <row r="26" s="1" customFormat="1" spans="1:22">
      <c r="A26" s="3">
        <v>999222313374110</v>
      </c>
      <c r="B26" s="1" t="s">
        <v>838</v>
      </c>
      <c r="C26" s="1" t="s">
        <v>853</v>
      </c>
      <c r="D26" s="1" t="s">
        <v>727</v>
      </c>
      <c r="E26" s="1" t="s">
        <v>854</v>
      </c>
      <c r="F26" s="1" t="s">
        <v>725</v>
      </c>
      <c r="G26" s="1" t="s">
        <v>729</v>
      </c>
      <c r="H26" s="1" t="s">
        <v>730</v>
      </c>
      <c r="I26" s="1" t="s">
        <v>731</v>
      </c>
      <c r="J26" s="1" t="s">
        <v>732</v>
      </c>
      <c r="K26" s="1" t="s">
        <v>731</v>
      </c>
      <c r="L26" s="1" t="s">
        <v>731</v>
      </c>
      <c r="M26" s="1" t="s">
        <v>733</v>
      </c>
      <c r="N26" s="1" t="s">
        <v>733</v>
      </c>
      <c r="O26" s="1" t="s">
        <v>734</v>
      </c>
      <c r="P26" s="1" t="s">
        <v>735</v>
      </c>
      <c r="Q26" s="1" t="s">
        <v>736</v>
      </c>
      <c r="R26" s="1" t="s">
        <v>855</v>
      </c>
      <c r="S26" s="1" t="s">
        <v>738</v>
      </c>
      <c r="T26" s="1" t="s">
        <v>739</v>
      </c>
      <c r="U26" s="1" t="s">
        <v>740</v>
      </c>
      <c r="V26" s="1" t="s">
        <v>741</v>
      </c>
    </row>
    <row r="27" s="1" customFormat="1" spans="1:22">
      <c r="A27" s="3">
        <v>999222313155725</v>
      </c>
      <c r="B27" s="1" t="s">
        <v>838</v>
      </c>
      <c r="C27" s="1" t="s">
        <v>856</v>
      </c>
      <c r="D27" s="1" t="s">
        <v>857</v>
      </c>
      <c r="E27" s="1" t="s">
        <v>858</v>
      </c>
      <c r="F27" s="1" t="s">
        <v>725</v>
      </c>
      <c r="G27" s="1" t="s">
        <v>729</v>
      </c>
      <c r="H27" s="1" t="s">
        <v>730</v>
      </c>
      <c r="I27" s="1" t="s">
        <v>859</v>
      </c>
      <c r="J27" s="1" t="s">
        <v>732</v>
      </c>
      <c r="K27" s="1" t="s">
        <v>859</v>
      </c>
      <c r="L27" s="1" t="s">
        <v>859</v>
      </c>
      <c r="M27" s="1" t="s">
        <v>733</v>
      </c>
      <c r="N27" s="1" t="s">
        <v>733</v>
      </c>
      <c r="O27" s="1" t="s">
        <v>734</v>
      </c>
      <c r="P27" s="1" t="s">
        <v>735</v>
      </c>
      <c r="Q27" s="1" t="s">
        <v>736</v>
      </c>
      <c r="R27" s="1" t="s">
        <v>860</v>
      </c>
      <c r="S27" s="1" t="s">
        <v>738</v>
      </c>
      <c r="T27" s="1" t="s">
        <v>739</v>
      </c>
      <c r="U27" s="1" t="s">
        <v>740</v>
      </c>
      <c r="V27" s="1" t="s">
        <v>772</v>
      </c>
    </row>
    <row r="28" s="1" customFormat="1" spans="1:22">
      <c r="A28" s="3">
        <v>999222312106061</v>
      </c>
      <c r="B28" s="1" t="s">
        <v>838</v>
      </c>
      <c r="C28" s="1" t="s">
        <v>861</v>
      </c>
      <c r="D28" s="1" t="s">
        <v>727</v>
      </c>
      <c r="E28" s="1" t="s">
        <v>862</v>
      </c>
      <c r="F28" s="1" t="s">
        <v>818</v>
      </c>
      <c r="G28" s="1" t="s">
        <v>729</v>
      </c>
      <c r="H28" s="1" t="s">
        <v>730</v>
      </c>
      <c r="I28" s="1" t="s">
        <v>863</v>
      </c>
      <c r="J28" s="1" t="s">
        <v>732</v>
      </c>
      <c r="K28" s="1" t="s">
        <v>863</v>
      </c>
      <c r="L28" s="1" t="s">
        <v>863</v>
      </c>
      <c r="M28" s="1" t="s">
        <v>733</v>
      </c>
      <c r="N28" s="1" t="s">
        <v>733</v>
      </c>
      <c r="O28" s="1" t="s">
        <v>734</v>
      </c>
      <c r="P28" s="1" t="s">
        <v>735</v>
      </c>
      <c r="Q28" s="1" t="s">
        <v>736</v>
      </c>
      <c r="R28" s="1" t="s">
        <v>864</v>
      </c>
      <c r="S28" s="1" t="s">
        <v>738</v>
      </c>
      <c r="T28" s="1" t="s">
        <v>739</v>
      </c>
      <c r="U28" s="1" t="s">
        <v>740</v>
      </c>
      <c r="V28" s="1" t="s">
        <v>741</v>
      </c>
    </row>
    <row r="29" s="1" customFormat="1" spans="1:22">
      <c r="A29" s="3">
        <v>999222311552297</v>
      </c>
      <c r="B29" s="1" t="s">
        <v>838</v>
      </c>
      <c r="C29" s="1" t="s">
        <v>865</v>
      </c>
      <c r="D29" s="1" t="s">
        <v>866</v>
      </c>
      <c r="E29" s="1" t="s">
        <v>867</v>
      </c>
      <c r="F29" s="1" t="s">
        <v>756</v>
      </c>
      <c r="G29" s="1" t="s">
        <v>729</v>
      </c>
      <c r="H29" s="1" t="s">
        <v>730</v>
      </c>
      <c r="I29" s="1" t="s">
        <v>868</v>
      </c>
      <c r="J29" s="1" t="s">
        <v>732</v>
      </c>
      <c r="K29" s="1" t="s">
        <v>868</v>
      </c>
      <c r="L29" s="1" t="s">
        <v>868</v>
      </c>
      <c r="M29" s="1" t="s">
        <v>733</v>
      </c>
      <c r="N29" s="1" t="s">
        <v>733</v>
      </c>
      <c r="O29" s="1" t="s">
        <v>734</v>
      </c>
      <c r="P29" s="1" t="s">
        <v>735</v>
      </c>
      <c r="Q29" s="1" t="s">
        <v>736</v>
      </c>
      <c r="R29" s="1" t="s">
        <v>869</v>
      </c>
      <c r="S29" s="1" t="s">
        <v>738</v>
      </c>
      <c r="T29" s="1" t="s">
        <v>739</v>
      </c>
      <c r="U29" s="1" t="s">
        <v>740</v>
      </c>
      <c r="V29" s="1" t="s">
        <v>772</v>
      </c>
    </row>
    <row r="30" s="1" customFormat="1" spans="1:22">
      <c r="A30" s="3">
        <v>999222306137224</v>
      </c>
      <c r="B30" s="1" t="s">
        <v>870</v>
      </c>
      <c r="C30" s="1" t="s">
        <v>871</v>
      </c>
      <c r="D30" s="1" t="s">
        <v>872</v>
      </c>
      <c r="E30" s="1" t="s">
        <v>873</v>
      </c>
      <c r="F30" s="1" t="s">
        <v>725</v>
      </c>
      <c r="G30" s="1" t="s">
        <v>729</v>
      </c>
      <c r="H30" s="1" t="s">
        <v>730</v>
      </c>
      <c r="I30" s="1" t="s">
        <v>874</v>
      </c>
      <c r="J30" s="1" t="s">
        <v>732</v>
      </c>
      <c r="K30" s="1" t="s">
        <v>874</v>
      </c>
      <c r="L30" s="1" t="s">
        <v>874</v>
      </c>
      <c r="M30" s="1" t="s">
        <v>733</v>
      </c>
      <c r="N30" s="1" t="s">
        <v>733</v>
      </c>
      <c r="O30" s="1" t="s">
        <v>734</v>
      </c>
      <c r="P30" s="1" t="s">
        <v>735</v>
      </c>
      <c r="Q30" s="1" t="s">
        <v>736</v>
      </c>
      <c r="R30" s="1" t="s">
        <v>875</v>
      </c>
      <c r="S30" s="1" t="s">
        <v>738</v>
      </c>
      <c r="T30" s="1" t="s">
        <v>739</v>
      </c>
      <c r="U30" s="1" t="s">
        <v>740</v>
      </c>
      <c r="V30" s="1" t="s">
        <v>772</v>
      </c>
    </row>
    <row r="31" s="1" customFormat="1" spans="1:22">
      <c r="A31" s="3">
        <v>999222302750018</v>
      </c>
      <c r="B31" s="1" t="s">
        <v>870</v>
      </c>
      <c r="C31" s="1" t="s">
        <v>876</v>
      </c>
      <c r="D31" s="1" t="s">
        <v>877</v>
      </c>
      <c r="E31" s="1" t="s">
        <v>878</v>
      </c>
      <c r="F31" s="1" t="s">
        <v>725</v>
      </c>
      <c r="G31" s="1" t="s">
        <v>729</v>
      </c>
      <c r="H31" s="1" t="s">
        <v>730</v>
      </c>
      <c r="I31" s="1" t="s">
        <v>879</v>
      </c>
      <c r="J31" s="1" t="s">
        <v>732</v>
      </c>
      <c r="K31" s="1" t="s">
        <v>879</v>
      </c>
      <c r="L31" s="1" t="s">
        <v>879</v>
      </c>
      <c r="M31" s="1" t="s">
        <v>733</v>
      </c>
      <c r="N31" s="1" t="s">
        <v>733</v>
      </c>
      <c r="O31" s="1" t="s">
        <v>734</v>
      </c>
      <c r="P31" s="1" t="s">
        <v>735</v>
      </c>
      <c r="Q31" s="1" t="s">
        <v>736</v>
      </c>
      <c r="R31" s="1" t="s">
        <v>880</v>
      </c>
      <c r="S31" s="1" t="s">
        <v>738</v>
      </c>
      <c r="T31" s="1" t="s">
        <v>739</v>
      </c>
      <c r="U31" s="1" t="s">
        <v>740</v>
      </c>
      <c r="V31" s="1" t="s">
        <v>772</v>
      </c>
    </row>
    <row r="32" s="1" customFormat="1" spans="1:22">
      <c r="A32" s="3">
        <v>22290534137</v>
      </c>
      <c r="B32" s="1" t="s">
        <v>881</v>
      </c>
      <c r="C32" s="1" t="s">
        <v>882</v>
      </c>
      <c r="D32" s="1" t="s">
        <v>803</v>
      </c>
      <c r="E32" s="1" t="s">
        <v>883</v>
      </c>
      <c r="F32" s="1" t="s">
        <v>818</v>
      </c>
      <c r="G32" s="1" t="s">
        <v>729</v>
      </c>
      <c r="H32" s="1" t="s">
        <v>730</v>
      </c>
      <c r="I32" s="1" t="s">
        <v>884</v>
      </c>
      <c r="J32" s="1" t="s">
        <v>732</v>
      </c>
      <c r="K32" s="1" t="s">
        <v>884</v>
      </c>
      <c r="L32" s="1" t="s">
        <v>884</v>
      </c>
      <c r="M32" s="1" t="s">
        <v>733</v>
      </c>
      <c r="N32" s="1" t="s">
        <v>733</v>
      </c>
      <c r="O32" s="1" t="s">
        <v>734</v>
      </c>
      <c r="P32" s="1" t="s">
        <v>735</v>
      </c>
      <c r="Q32" s="1" t="s">
        <v>736</v>
      </c>
      <c r="R32" s="1" t="s">
        <v>885</v>
      </c>
      <c r="S32" s="1" t="s">
        <v>738</v>
      </c>
      <c r="T32" s="1" t="s">
        <v>739</v>
      </c>
      <c r="U32" s="1" t="s">
        <v>740</v>
      </c>
      <c r="V32" s="1" t="s">
        <v>772</v>
      </c>
    </row>
    <row r="33" s="1" customFormat="1" spans="1:22">
      <c r="A33" s="3">
        <v>999222290321301</v>
      </c>
      <c r="B33" s="1" t="s">
        <v>881</v>
      </c>
      <c r="C33" s="1" t="s">
        <v>886</v>
      </c>
      <c r="D33" s="1" t="s">
        <v>840</v>
      </c>
      <c r="E33" s="1" t="s">
        <v>887</v>
      </c>
      <c r="F33" s="1" t="s">
        <v>818</v>
      </c>
      <c r="G33" s="1" t="s">
        <v>729</v>
      </c>
      <c r="H33" s="1" t="s">
        <v>730</v>
      </c>
      <c r="I33" s="1" t="s">
        <v>888</v>
      </c>
      <c r="J33" s="1" t="s">
        <v>732</v>
      </c>
      <c r="K33" s="1" t="s">
        <v>888</v>
      </c>
      <c r="L33" s="1" t="s">
        <v>888</v>
      </c>
      <c r="M33" s="1" t="s">
        <v>733</v>
      </c>
      <c r="N33" s="1" t="s">
        <v>733</v>
      </c>
      <c r="O33" s="1" t="s">
        <v>734</v>
      </c>
      <c r="P33" s="1" t="s">
        <v>735</v>
      </c>
      <c r="Q33" s="1" t="s">
        <v>736</v>
      </c>
      <c r="R33" s="1" t="s">
        <v>889</v>
      </c>
      <c r="S33" s="1" t="s">
        <v>738</v>
      </c>
      <c r="T33" s="1" t="s">
        <v>739</v>
      </c>
      <c r="U33" s="1" t="s">
        <v>740</v>
      </c>
      <c r="V33" s="1" t="s">
        <v>772</v>
      </c>
    </row>
    <row r="34" s="1" customFormat="1" spans="1:22">
      <c r="A34" s="3">
        <v>999222288128833</v>
      </c>
      <c r="B34" s="1" t="s">
        <v>890</v>
      </c>
      <c r="C34" s="1" t="s">
        <v>891</v>
      </c>
      <c r="D34" s="1" t="s">
        <v>892</v>
      </c>
      <c r="E34" s="1" t="s">
        <v>893</v>
      </c>
      <c r="F34" s="1" t="s">
        <v>881</v>
      </c>
      <c r="G34" s="1" t="s">
        <v>729</v>
      </c>
      <c r="H34" s="1" t="s">
        <v>730</v>
      </c>
      <c r="I34" s="1" t="s">
        <v>894</v>
      </c>
      <c r="J34" s="1" t="s">
        <v>732</v>
      </c>
      <c r="K34" s="1" t="s">
        <v>894</v>
      </c>
      <c r="L34" s="1" t="s">
        <v>894</v>
      </c>
      <c r="M34" s="1" t="s">
        <v>733</v>
      </c>
      <c r="N34" s="1" t="s">
        <v>733</v>
      </c>
      <c r="O34" s="1" t="s">
        <v>734</v>
      </c>
      <c r="P34" s="1" t="s">
        <v>735</v>
      </c>
      <c r="Q34" s="1" t="s">
        <v>736</v>
      </c>
      <c r="R34" s="1" t="s">
        <v>895</v>
      </c>
      <c r="S34" s="1" t="s">
        <v>738</v>
      </c>
      <c r="T34" s="1" t="s">
        <v>739</v>
      </c>
      <c r="U34" s="1" t="s">
        <v>740</v>
      </c>
      <c r="V34" s="1" t="s">
        <v>772</v>
      </c>
    </row>
    <row r="35" s="1" customFormat="1" spans="1:22">
      <c r="A35" s="3">
        <v>999222287745379</v>
      </c>
      <c r="B35" s="1" t="s">
        <v>890</v>
      </c>
      <c r="C35" s="1" t="s">
        <v>896</v>
      </c>
      <c r="D35" s="1" t="s">
        <v>840</v>
      </c>
      <c r="E35" s="1" t="s">
        <v>897</v>
      </c>
      <c r="F35" s="1" t="s">
        <v>818</v>
      </c>
      <c r="G35" s="1" t="s">
        <v>729</v>
      </c>
      <c r="H35" s="1" t="s">
        <v>730</v>
      </c>
      <c r="I35" s="1" t="s">
        <v>888</v>
      </c>
      <c r="J35" s="1" t="s">
        <v>732</v>
      </c>
      <c r="K35" s="1" t="s">
        <v>888</v>
      </c>
      <c r="L35" s="1" t="s">
        <v>888</v>
      </c>
      <c r="M35" s="1" t="s">
        <v>733</v>
      </c>
      <c r="N35" s="1" t="s">
        <v>733</v>
      </c>
      <c r="O35" s="1" t="s">
        <v>734</v>
      </c>
      <c r="P35" s="1" t="s">
        <v>735</v>
      </c>
      <c r="Q35" s="1" t="s">
        <v>736</v>
      </c>
      <c r="R35" s="1" t="s">
        <v>898</v>
      </c>
      <c r="S35" s="1" t="s">
        <v>738</v>
      </c>
      <c r="T35" s="1" t="s">
        <v>739</v>
      </c>
      <c r="U35" s="1" t="s">
        <v>740</v>
      </c>
      <c r="V35" s="1" t="s">
        <v>772</v>
      </c>
    </row>
    <row r="36" s="1" customFormat="1" spans="1:22">
      <c r="A36" s="3">
        <v>999222285436632</v>
      </c>
      <c r="B36" s="1" t="s">
        <v>890</v>
      </c>
      <c r="C36" s="1" t="s">
        <v>899</v>
      </c>
      <c r="D36" s="1" t="s">
        <v>900</v>
      </c>
      <c r="E36" s="1" t="s">
        <v>901</v>
      </c>
      <c r="F36" s="1" t="s">
        <v>756</v>
      </c>
      <c r="G36" s="1" t="s">
        <v>729</v>
      </c>
      <c r="H36" s="1" t="s">
        <v>730</v>
      </c>
      <c r="I36" s="1" t="s">
        <v>902</v>
      </c>
      <c r="J36" s="1" t="s">
        <v>732</v>
      </c>
      <c r="K36" s="1" t="s">
        <v>902</v>
      </c>
      <c r="L36" s="1" t="s">
        <v>902</v>
      </c>
      <c r="M36" s="1" t="s">
        <v>733</v>
      </c>
      <c r="N36" s="1" t="s">
        <v>733</v>
      </c>
      <c r="O36" s="1" t="s">
        <v>734</v>
      </c>
      <c r="P36" s="1" t="s">
        <v>735</v>
      </c>
      <c r="Q36" s="1" t="s">
        <v>736</v>
      </c>
      <c r="R36" s="1" t="s">
        <v>903</v>
      </c>
      <c r="S36" s="1" t="s">
        <v>738</v>
      </c>
      <c r="T36" s="1" t="s">
        <v>739</v>
      </c>
      <c r="U36" s="1" t="s">
        <v>740</v>
      </c>
      <c r="V36" s="1" t="s">
        <v>772</v>
      </c>
    </row>
    <row r="37" s="1" customFormat="1" spans="1:22">
      <c r="A37" s="3">
        <v>999222284609900</v>
      </c>
      <c r="B37" s="1" t="s">
        <v>890</v>
      </c>
      <c r="C37" s="1" t="s">
        <v>904</v>
      </c>
      <c r="D37" s="1" t="s">
        <v>900</v>
      </c>
      <c r="E37" s="1" t="s">
        <v>905</v>
      </c>
      <c r="F37" s="1" t="s">
        <v>756</v>
      </c>
      <c r="G37" s="1" t="s">
        <v>729</v>
      </c>
      <c r="H37" s="1" t="s">
        <v>730</v>
      </c>
      <c r="I37" s="1" t="s">
        <v>902</v>
      </c>
      <c r="J37" s="1" t="s">
        <v>732</v>
      </c>
      <c r="K37" s="1" t="s">
        <v>902</v>
      </c>
      <c r="L37" s="1" t="s">
        <v>902</v>
      </c>
      <c r="M37" s="1" t="s">
        <v>733</v>
      </c>
      <c r="N37" s="1" t="s">
        <v>733</v>
      </c>
      <c r="O37" s="1" t="s">
        <v>734</v>
      </c>
      <c r="P37" s="1" t="s">
        <v>735</v>
      </c>
      <c r="Q37" s="1" t="s">
        <v>736</v>
      </c>
      <c r="R37" s="1" t="s">
        <v>906</v>
      </c>
      <c r="S37" s="1" t="s">
        <v>738</v>
      </c>
      <c r="T37" s="1" t="s">
        <v>739</v>
      </c>
      <c r="U37" s="1" t="s">
        <v>740</v>
      </c>
      <c r="V37" s="1" t="s">
        <v>772</v>
      </c>
    </row>
    <row r="38" s="1" customFormat="1" spans="1:22">
      <c r="A38" s="3">
        <v>999222279205754</v>
      </c>
      <c r="B38" s="1" t="s">
        <v>890</v>
      </c>
      <c r="C38" s="1" t="s">
        <v>907</v>
      </c>
      <c r="D38" s="1" t="s">
        <v>908</v>
      </c>
      <c r="E38" s="1" t="s">
        <v>909</v>
      </c>
      <c r="F38" s="1" t="s">
        <v>756</v>
      </c>
      <c r="G38" s="1" t="s">
        <v>729</v>
      </c>
      <c r="H38" s="1" t="s">
        <v>730</v>
      </c>
      <c r="I38" s="1" t="s">
        <v>910</v>
      </c>
      <c r="J38" s="1" t="s">
        <v>732</v>
      </c>
      <c r="K38" s="1" t="s">
        <v>910</v>
      </c>
      <c r="L38" s="1" t="s">
        <v>910</v>
      </c>
      <c r="M38" s="1" t="s">
        <v>733</v>
      </c>
      <c r="N38" s="1" t="s">
        <v>733</v>
      </c>
      <c r="O38" s="1" t="s">
        <v>734</v>
      </c>
      <c r="P38" s="1" t="s">
        <v>735</v>
      </c>
      <c r="Q38" s="1" t="s">
        <v>736</v>
      </c>
      <c r="R38" s="1" t="s">
        <v>911</v>
      </c>
      <c r="S38" s="1" t="s">
        <v>738</v>
      </c>
      <c r="T38" s="1" t="s">
        <v>739</v>
      </c>
      <c r="U38" s="1" t="s">
        <v>740</v>
      </c>
      <c r="V38" s="1" t="s">
        <v>772</v>
      </c>
    </row>
    <row r="39" s="1" customFormat="1" spans="1:22">
      <c r="A39" s="3">
        <v>999222271276197</v>
      </c>
      <c r="B39" s="1" t="s">
        <v>912</v>
      </c>
      <c r="C39" s="1" t="s">
        <v>913</v>
      </c>
      <c r="D39" s="1" t="s">
        <v>857</v>
      </c>
      <c r="E39" s="1" t="s">
        <v>914</v>
      </c>
      <c r="F39" s="1" t="s">
        <v>756</v>
      </c>
      <c r="G39" s="1" t="s">
        <v>729</v>
      </c>
      <c r="H39" s="1" t="s">
        <v>730</v>
      </c>
      <c r="I39" s="1" t="s">
        <v>915</v>
      </c>
      <c r="J39" s="1" t="s">
        <v>732</v>
      </c>
      <c r="K39" s="1" t="s">
        <v>915</v>
      </c>
      <c r="L39" s="1" t="s">
        <v>915</v>
      </c>
      <c r="M39" s="1" t="s">
        <v>733</v>
      </c>
      <c r="N39" s="1" t="s">
        <v>733</v>
      </c>
      <c r="O39" s="1" t="s">
        <v>734</v>
      </c>
      <c r="P39" s="1" t="s">
        <v>735</v>
      </c>
      <c r="Q39" s="1" t="s">
        <v>736</v>
      </c>
      <c r="R39" s="1" t="s">
        <v>916</v>
      </c>
      <c r="S39" s="1" t="s">
        <v>738</v>
      </c>
      <c r="T39" s="1" t="s">
        <v>739</v>
      </c>
      <c r="U39" s="1" t="s">
        <v>740</v>
      </c>
      <c r="V39" s="1" t="s">
        <v>772</v>
      </c>
    </row>
    <row r="40" s="1" customFormat="1" spans="1:22">
      <c r="A40" s="3">
        <v>999222270703168</v>
      </c>
      <c r="B40" s="1" t="s">
        <v>912</v>
      </c>
      <c r="C40" s="1" t="s">
        <v>917</v>
      </c>
      <c r="D40" s="1" t="s">
        <v>918</v>
      </c>
      <c r="E40" s="1" t="s">
        <v>919</v>
      </c>
      <c r="F40" s="1" t="s">
        <v>725</v>
      </c>
      <c r="G40" s="1" t="s">
        <v>729</v>
      </c>
      <c r="H40" s="1" t="s">
        <v>730</v>
      </c>
      <c r="I40" s="1" t="s">
        <v>920</v>
      </c>
      <c r="J40" s="1" t="s">
        <v>732</v>
      </c>
      <c r="K40" s="1" t="s">
        <v>920</v>
      </c>
      <c r="L40" s="1" t="s">
        <v>920</v>
      </c>
      <c r="M40" s="1" t="s">
        <v>733</v>
      </c>
      <c r="N40" s="1" t="s">
        <v>733</v>
      </c>
      <c r="O40" s="1" t="s">
        <v>734</v>
      </c>
      <c r="P40" s="1" t="s">
        <v>735</v>
      </c>
      <c r="Q40" s="1" t="s">
        <v>736</v>
      </c>
      <c r="R40" s="1" t="s">
        <v>921</v>
      </c>
      <c r="S40" s="1" t="s">
        <v>738</v>
      </c>
      <c r="T40" s="1" t="s">
        <v>739</v>
      </c>
      <c r="U40" s="1" t="s">
        <v>740</v>
      </c>
      <c r="V40" s="1" t="s">
        <v>779</v>
      </c>
    </row>
    <row r="41" s="1" customFormat="1" spans="1:22">
      <c r="A41" s="3">
        <v>999222270566658</v>
      </c>
      <c r="B41" s="1" t="s">
        <v>912</v>
      </c>
      <c r="C41" s="1" t="s">
        <v>922</v>
      </c>
      <c r="D41" s="1" t="s">
        <v>923</v>
      </c>
      <c r="E41" s="1" t="s">
        <v>924</v>
      </c>
      <c r="F41" s="1" t="s">
        <v>725</v>
      </c>
      <c r="G41" s="1" t="s">
        <v>729</v>
      </c>
      <c r="H41" s="1" t="s">
        <v>730</v>
      </c>
      <c r="I41" s="1" t="s">
        <v>925</v>
      </c>
      <c r="J41" s="1" t="s">
        <v>732</v>
      </c>
      <c r="K41" s="1" t="s">
        <v>925</v>
      </c>
      <c r="L41" s="1" t="s">
        <v>925</v>
      </c>
      <c r="M41" s="1" t="s">
        <v>733</v>
      </c>
      <c r="N41" s="1" t="s">
        <v>733</v>
      </c>
      <c r="O41" s="1" t="s">
        <v>734</v>
      </c>
      <c r="P41" s="1" t="s">
        <v>735</v>
      </c>
      <c r="Q41" s="1" t="s">
        <v>736</v>
      </c>
      <c r="R41" s="1" t="s">
        <v>926</v>
      </c>
      <c r="S41" s="1" t="s">
        <v>738</v>
      </c>
      <c r="T41" s="1" t="s">
        <v>739</v>
      </c>
      <c r="U41" s="1" t="s">
        <v>740</v>
      </c>
      <c r="V41" s="1" t="s">
        <v>779</v>
      </c>
    </row>
    <row r="42" s="1" customFormat="1" spans="1:22">
      <c r="A42" s="3">
        <v>999222269125547</v>
      </c>
      <c r="B42" s="1" t="s">
        <v>912</v>
      </c>
      <c r="C42" s="1" t="s">
        <v>927</v>
      </c>
      <c r="D42" s="1" t="s">
        <v>928</v>
      </c>
      <c r="E42" s="1" t="s">
        <v>929</v>
      </c>
      <c r="F42" s="1" t="s">
        <v>756</v>
      </c>
      <c r="G42" s="1" t="s">
        <v>729</v>
      </c>
      <c r="H42" s="1" t="s">
        <v>730</v>
      </c>
      <c r="I42" s="1" t="s">
        <v>930</v>
      </c>
      <c r="J42" s="1" t="s">
        <v>732</v>
      </c>
      <c r="K42" s="1" t="s">
        <v>930</v>
      </c>
      <c r="L42" s="1" t="s">
        <v>930</v>
      </c>
      <c r="M42" s="1" t="s">
        <v>733</v>
      </c>
      <c r="N42" s="1" t="s">
        <v>733</v>
      </c>
      <c r="O42" s="1" t="s">
        <v>734</v>
      </c>
      <c r="P42" s="1" t="s">
        <v>735</v>
      </c>
      <c r="Q42" s="1" t="s">
        <v>736</v>
      </c>
      <c r="R42" s="1" t="s">
        <v>931</v>
      </c>
      <c r="S42" s="1" t="s">
        <v>738</v>
      </c>
      <c r="T42" s="1" t="s">
        <v>739</v>
      </c>
      <c r="U42" s="1" t="s">
        <v>740</v>
      </c>
      <c r="V42" s="1" t="s">
        <v>741</v>
      </c>
    </row>
    <row r="43" s="1" customFormat="1" spans="1:22">
      <c r="A43" s="3">
        <v>999222260974097</v>
      </c>
      <c r="B43" s="1" t="s">
        <v>932</v>
      </c>
      <c r="C43" s="1" t="s">
        <v>933</v>
      </c>
      <c r="D43" s="1" t="s">
        <v>934</v>
      </c>
      <c r="E43" s="1" t="s">
        <v>935</v>
      </c>
      <c r="F43" s="1" t="s">
        <v>838</v>
      </c>
      <c r="G43" s="1" t="s">
        <v>729</v>
      </c>
      <c r="H43" s="1" t="s">
        <v>730</v>
      </c>
      <c r="I43" s="1" t="s">
        <v>936</v>
      </c>
      <c r="J43" s="1" t="s">
        <v>732</v>
      </c>
      <c r="K43" s="1" t="s">
        <v>936</v>
      </c>
      <c r="L43" s="1" t="s">
        <v>936</v>
      </c>
      <c r="M43" s="1" t="s">
        <v>733</v>
      </c>
      <c r="N43" s="1" t="s">
        <v>733</v>
      </c>
      <c r="O43" s="1" t="s">
        <v>734</v>
      </c>
      <c r="P43" s="1" t="s">
        <v>735</v>
      </c>
      <c r="Q43" s="1" t="s">
        <v>736</v>
      </c>
      <c r="R43" s="1" t="s">
        <v>937</v>
      </c>
      <c r="S43" s="1" t="s">
        <v>738</v>
      </c>
      <c r="T43" s="1" t="s">
        <v>739</v>
      </c>
      <c r="U43" s="1" t="s">
        <v>740</v>
      </c>
      <c r="V43" s="1" t="s">
        <v>772</v>
      </c>
    </row>
    <row r="44" s="1" customFormat="1" spans="1:22">
      <c r="A44" s="3">
        <v>999222250953916</v>
      </c>
      <c r="B44" s="1" t="s">
        <v>938</v>
      </c>
      <c r="C44" s="1" t="s">
        <v>939</v>
      </c>
      <c r="D44" s="1" t="s">
        <v>900</v>
      </c>
      <c r="E44" s="1" t="s">
        <v>940</v>
      </c>
      <c r="F44" s="1" t="s">
        <v>818</v>
      </c>
      <c r="G44" s="1" t="s">
        <v>729</v>
      </c>
      <c r="H44" s="1" t="s">
        <v>730</v>
      </c>
      <c r="I44" s="1" t="s">
        <v>941</v>
      </c>
      <c r="J44" s="1" t="s">
        <v>732</v>
      </c>
      <c r="K44" s="1" t="s">
        <v>941</v>
      </c>
      <c r="L44" s="1" t="s">
        <v>941</v>
      </c>
      <c r="M44" s="1" t="s">
        <v>733</v>
      </c>
      <c r="N44" s="1" t="s">
        <v>733</v>
      </c>
      <c r="O44" s="1" t="s">
        <v>734</v>
      </c>
      <c r="P44" s="1" t="s">
        <v>735</v>
      </c>
      <c r="Q44" s="1" t="s">
        <v>736</v>
      </c>
      <c r="R44" s="1" t="s">
        <v>942</v>
      </c>
      <c r="S44" s="1" t="s">
        <v>738</v>
      </c>
      <c r="T44" s="1" t="s">
        <v>739</v>
      </c>
      <c r="U44" s="1" t="s">
        <v>740</v>
      </c>
      <c r="V44" s="1" t="s">
        <v>772</v>
      </c>
    </row>
    <row r="45" s="1" customFormat="1" spans="1:22">
      <c r="A45" s="3">
        <v>999222250328742</v>
      </c>
      <c r="B45" s="1" t="s">
        <v>938</v>
      </c>
      <c r="C45" s="1" t="s">
        <v>943</v>
      </c>
      <c r="D45" s="1" t="s">
        <v>944</v>
      </c>
      <c r="E45" s="1" t="s">
        <v>945</v>
      </c>
      <c r="F45" s="1" t="s">
        <v>838</v>
      </c>
      <c r="G45" s="1" t="s">
        <v>729</v>
      </c>
      <c r="H45" s="1" t="s">
        <v>730</v>
      </c>
      <c r="I45" s="1" t="s">
        <v>946</v>
      </c>
      <c r="J45" s="1" t="s">
        <v>732</v>
      </c>
      <c r="K45" s="1" t="s">
        <v>946</v>
      </c>
      <c r="L45" s="1" t="s">
        <v>946</v>
      </c>
      <c r="M45" s="1" t="s">
        <v>733</v>
      </c>
      <c r="N45" s="1" t="s">
        <v>733</v>
      </c>
      <c r="O45" s="1" t="s">
        <v>734</v>
      </c>
      <c r="P45" s="1" t="s">
        <v>735</v>
      </c>
      <c r="Q45" s="1" t="s">
        <v>736</v>
      </c>
      <c r="R45" s="1" t="s">
        <v>947</v>
      </c>
      <c r="S45" s="1" t="s">
        <v>738</v>
      </c>
      <c r="T45" s="1" t="s">
        <v>739</v>
      </c>
      <c r="U45" s="1" t="s">
        <v>740</v>
      </c>
      <c r="V45" s="1" t="s">
        <v>948</v>
      </c>
    </row>
    <row r="46" s="1" customFormat="1" spans="1:22">
      <c r="A46" s="3">
        <v>999222246433984</v>
      </c>
      <c r="B46" s="1" t="s">
        <v>938</v>
      </c>
      <c r="C46" s="1" t="s">
        <v>949</v>
      </c>
      <c r="D46" s="1" t="s">
        <v>918</v>
      </c>
      <c r="E46" s="1" t="s">
        <v>950</v>
      </c>
      <c r="F46" s="1" t="s">
        <v>725</v>
      </c>
      <c r="G46" s="1" t="s">
        <v>729</v>
      </c>
      <c r="H46" s="1" t="s">
        <v>730</v>
      </c>
      <c r="I46" s="1" t="s">
        <v>920</v>
      </c>
      <c r="J46" s="1" t="s">
        <v>732</v>
      </c>
      <c r="K46" s="1" t="s">
        <v>920</v>
      </c>
      <c r="L46" s="1" t="s">
        <v>920</v>
      </c>
      <c r="M46" s="1" t="s">
        <v>733</v>
      </c>
      <c r="N46" s="1" t="s">
        <v>733</v>
      </c>
      <c r="O46" s="1" t="s">
        <v>734</v>
      </c>
      <c r="P46" s="1" t="s">
        <v>735</v>
      </c>
      <c r="Q46" s="1" t="s">
        <v>736</v>
      </c>
      <c r="R46" s="1" t="s">
        <v>951</v>
      </c>
      <c r="S46" s="1" t="s">
        <v>738</v>
      </c>
      <c r="T46" s="1" t="s">
        <v>739</v>
      </c>
      <c r="U46" s="1" t="s">
        <v>740</v>
      </c>
      <c r="V46" s="1" t="s">
        <v>779</v>
      </c>
    </row>
    <row r="47" s="1" customFormat="1" spans="1:22">
      <c r="A47" s="3">
        <v>999222240943581</v>
      </c>
      <c r="B47" s="1" t="s">
        <v>938</v>
      </c>
      <c r="C47" s="1" t="s">
        <v>952</v>
      </c>
      <c r="D47" s="1" t="s">
        <v>857</v>
      </c>
      <c r="E47" s="1" t="s">
        <v>953</v>
      </c>
      <c r="F47" s="1" t="s">
        <v>881</v>
      </c>
      <c r="G47" s="1" t="s">
        <v>729</v>
      </c>
      <c r="H47" s="1" t="s">
        <v>730</v>
      </c>
      <c r="I47" s="1" t="s">
        <v>954</v>
      </c>
      <c r="J47" s="1" t="s">
        <v>732</v>
      </c>
      <c r="K47" s="1" t="s">
        <v>954</v>
      </c>
      <c r="L47" s="1" t="s">
        <v>954</v>
      </c>
      <c r="M47" s="1" t="s">
        <v>733</v>
      </c>
      <c r="N47" s="1" t="s">
        <v>733</v>
      </c>
      <c r="O47" s="1" t="s">
        <v>734</v>
      </c>
      <c r="P47" s="1" t="s">
        <v>735</v>
      </c>
      <c r="Q47" s="1" t="s">
        <v>736</v>
      </c>
      <c r="R47" s="1" t="s">
        <v>955</v>
      </c>
      <c r="S47" s="1" t="s">
        <v>738</v>
      </c>
      <c r="T47" s="1" t="s">
        <v>739</v>
      </c>
      <c r="U47" s="1" t="s">
        <v>740</v>
      </c>
      <c r="V47" s="1" t="s">
        <v>772</v>
      </c>
    </row>
    <row r="48" s="1" customFormat="1" spans="1:22">
      <c r="A48" s="3">
        <v>999222238556937</v>
      </c>
      <c r="B48" s="1" t="s">
        <v>938</v>
      </c>
      <c r="C48" s="1" t="s">
        <v>956</v>
      </c>
      <c r="D48" s="1" t="s">
        <v>877</v>
      </c>
      <c r="E48" s="1" t="s">
        <v>957</v>
      </c>
      <c r="F48" s="1" t="s">
        <v>756</v>
      </c>
      <c r="G48" s="1" t="s">
        <v>729</v>
      </c>
      <c r="H48" s="1" t="s">
        <v>730</v>
      </c>
      <c r="I48" s="1" t="s">
        <v>958</v>
      </c>
      <c r="J48" s="1" t="s">
        <v>732</v>
      </c>
      <c r="K48" s="1" t="s">
        <v>958</v>
      </c>
      <c r="L48" s="1" t="s">
        <v>958</v>
      </c>
      <c r="M48" s="1" t="s">
        <v>733</v>
      </c>
      <c r="N48" s="1" t="s">
        <v>733</v>
      </c>
      <c r="O48" s="1" t="s">
        <v>734</v>
      </c>
      <c r="P48" s="1" t="s">
        <v>735</v>
      </c>
      <c r="Q48" s="1" t="s">
        <v>736</v>
      </c>
      <c r="R48" s="1" t="s">
        <v>959</v>
      </c>
      <c r="S48" s="1" t="s">
        <v>738</v>
      </c>
      <c r="T48" s="1" t="s">
        <v>739</v>
      </c>
      <c r="U48" s="1" t="s">
        <v>740</v>
      </c>
      <c r="V48" s="1" t="s">
        <v>772</v>
      </c>
    </row>
    <row r="49" s="1" customFormat="1" spans="1:22">
      <c r="A49" s="3">
        <v>999222231463195</v>
      </c>
      <c r="B49" s="1" t="s">
        <v>960</v>
      </c>
      <c r="C49" s="1" t="s">
        <v>961</v>
      </c>
      <c r="D49" s="1" t="s">
        <v>962</v>
      </c>
      <c r="E49" s="1" t="s">
        <v>963</v>
      </c>
      <c r="F49" s="1" t="s">
        <v>756</v>
      </c>
      <c r="G49" s="1" t="s">
        <v>729</v>
      </c>
      <c r="H49" s="1" t="s">
        <v>730</v>
      </c>
      <c r="I49" s="1" t="s">
        <v>964</v>
      </c>
      <c r="J49" s="1" t="s">
        <v>732</v>
      </c>
      <c r="K49" s="1" t="s">
        <v>964</v>
      </c>
      <c r="L49" s="1" t="s">
        <v>964</v>
      </c>
      <c r="M49" s="1" t="s">
        <v>733</v>
      </c>
      <c r="N49" s="1" t="s">
        <v>733</v>
      </c>
      <c r="O49" s="1" t="s">
        <v>734</v>
      </c>
      <c r="P49" s="1" t="s">
        <v>735</v>
      </c>
      <c r="Q49" s="1" t="s">
        <v>736</v>
      </c>
      <c r="R49" s="1" t="s">
        <v>965</v>
      </c>
      <c r="S49" s="1" t="s">
        <v>738</v>
      </c>
      <c r="T49" s="1" t="s">
        <v>739</v>
      </c>
      <c r="U49" s="1" t="s">
        <v>740</v>
      </c>
      <c r="V49" s="1" t="s">
        <v>779</v>
      </c>
    </row>
    <row r="50" s="1" customFormat="1" spans="1:22">
      <c r="A50" s="3">
        <v>999222228925380</v>
      </c>
      <c r="B50" s="1" t="s">
        <v>960</v>
      </c>
      <c r="C50" s="1" t="s">
        <v>966</v>
      </c>
      <c r="D50" s="1" t="s">
        <v>803</v>
      </c>
      <c r="E50" s="1" t="s">
        <v>967</v>
      </c>
      <c r="F50" s="1" t="s">
        <v>818</v>
      </c>
      <c r="G50" s="1" t="s">
        <v>729</v>
      </c>
      <c r="H50" s="1" t="s">
        <v>730</v>
      </c>
      <c r="I50" s="1" t="s">
        <v>968</v>
      </c>
      <c r="J50" s="1" t="s">
        <v>732</v>
      </c>
      <c r="K50" s="1" t="s">
        <v>968</v>
      </c>
      <c r="L50" s="1" t="s">
        <v>968</v>
      </c>
      <c r="M50" s="1" t="s">
        <v>733</v>
      </c>
      <c r="N50" s="1" t="s">
        <v>733</v>
      </c>
      <c r="O50" s="1" t="s">
        <v>734</v>
      </c>
      <c r="P50" s="1" t="s">
        <v>735</v>
      </c>
      <c r="Q50" s="1" t="s">
        <v>736</v>
      </c>
      <c r="R50" s="1" t="s">
        <v>969</v>
      </c>
      <c r="S50" s="1" t="s">
        <v>738</v>
      </c>
      <c r="T50" s="1" t="s">
        <v>739</v>
      </c>
      <c r="U50" s="1" t="s">
        <v>740</v>
      </c>
      <c r="V50" s="1" t="s">
        <v>772</v>
      </c>
    </row>
    <row r="51" s="1" customFormat="1" spans="1:22">
      <c r="A51" s="3">
        <v>999222225870151</v>
      </c>
      <c r="B51" s="1" t="s">
        <v>960</v>
      </c>
      <c r="C51" s="1" t="s">
        <v>970</v>
      </c>
      <c r="D51" s="1" t="s">
        <v>971</v>
      </c>
      <c r="E51" s="1" t="s">
        <v>972</v>
      </c>
      <c r="F51" s="1" t="s">
        <v>756</v>
      </c>
      <c r="G51" s="1" t="s">
        <v>729</v>
      </c>
      <c r="H51" s="1" t="s">
        <v>730</v>
      </c>
      <c r="I51" s="1" t="s">
        <v>973</v>
      </c>
      <c r="J51" s="1" t="s">
        <v>732</v>
      </c>
      <c r="K51" s="1" t="s">
        <v>973</v>
      </c>
      <c r="L51" s="1" t="s">
        <v>973</v>
      </c>
      <c r="M51" s="1" t="s">
        <v>733</v>
      </c>
      <c r="N51" s="1" t="s">
        <v>733</v>
      </c>
      <c r="O51" s="1" t="s">
        <v>734</v>
      </c>
      <c r="P51" s="1" t="s">
        <v>735</v>
      </c>
      <c r="Q51" s="1" t="s">
        <v>736</v>
      </c>
      <c r="R51" s="1" t="s">
        <v>974</v>
      </c>
      <c r="S51" s="1" t="s">
        <v>738</v>
      </c>
      <c r="T51" s="1" t="s">
        <v>739</v>
      </c>
      <c r="U51" s="1" t="s">
        <v>740</v>
      </c>
      <c r="V51" s="1" t="s">
        <v>741</v>
      </c>
    </row>
    <row r="52" s="1" customFormat="1" spans="1:22">
      <c r="A52" s="3">
        <v>999222225622901</v>
      </c>
      <c r="B52" s="1" t="s">
        <v>960</v>
      </c>
      <c r="C52" s="1" t="s">
        <v>975</v>
      </c>
      <c r="D52" s="1" t="s">
        <v>976</v>
      </c>
      <c r="E52" s="1" t="s">
        <v>977</v>
      </c>
      <c r="F52" s="1" t="s">
        <v>838</v>
      </c>
      <c r="G52" s="1" t="s">
        <v>729</v>
      </c>
      <c r="H52" s="1" t="s">
        <v>730</v>
      </c>
      <c r="I52" s="1" t="s">
        <v>978</v>
      </c>
      <c r="J52" s="1" t="s">
        <v>732</v>
      </c>
      <c r="K52" s="1" t="s">
        <v>978</v>
      </c>
      <c r="L52" s="1" t="s">
        <v>978</v>
      </c>
      <c r="M52" s="1" t="s">
        <v>733</v>
      </c>
      <c r="N52" s="1" t="s">
        <v>733</v>
      </c>
      <c r="O52" s="1" t="s">
        <v>734</v>
      </c>
      <c r="P52" s="1" t="s">
        <v>735</v>
      </c>
      <c r="Q52" s="1" t="s">
        <v>736</v>
      </c>
      <c r="R52" s="1" t="s">
        <v>979</v>
      </c>
      <c r="S52" s="1" t="s">
        <v>738</v>
      </c>
      <c r="T52" s="1" t="s">
        <v>739</v>
      </c>
      <c r="U52" s="1" t="s">
        <v>740</v>
      </c>
      <c r="V52" s="1" t="s">
        <v>772</v>
      </c>
    </row>
    <row r="53" s="1" customFormat="1" spans="1:22">
      <c r="A53" s="3">
        <v>22212000165</v>
      </c>
      <c r="B53" s="1" t="s">
        <v>980</v>
      </c>
      <c r="C53" s="1" t="s">
        <v>981</v>
      </c>
      <c r="D53" s="1" t="s">
        <v>982</v>
      </c>
      <c r="E53" s="1" t="s">
        <v>983</v>
      </c>
      <c r="F53" s="1" t="s">
        <v>818</v>
      </c>
      <c r="G53" s="1" t="s">
        <v>729</v>
      </c>
      <c r="H53" s="1" t="s">
        <v>730</v>
      </c>
      <c r="I53" s="1" t="s">
        <v>984</v>
      </c>
      <c r="J53" s="1" t="s">
        <v>732</v>
      </c>
      <c r="K53" s="1" t="s">
        <v>984</v>
      </c>
      <c r="L53" s="1" t="s">
        <v>984</v>
      </c>
      <c r="M53" s="1" t="s">
        <v>733</v>
      </c>
      <c r="N53" s="1" t="s">
        <v>733</v>
      </c>
      <c r="O53" s="1" t="s">
        <v>734</v>
      </c>
      <c r="P53" s="1" t="s">
        <v>735</v>
      </c>
      <c r="Q53" s="1" t="s">
        <v>736</v>
      </c>
      <c r="R53" s="1" t="s">
        <v>985</v>
      </c>
      <c r="S53" s="1" t="s">
        <v>738</v>
      </c>
      <c r="T53" s="1" t="s">
        <v>739</v>
      </c>
      <c r="U53" s="1" t="s">
        <v>740</v>
      </c>
      <c r="V53" s="1" t="s">
        <v>772</v>
      </c>
    </row>
    <row r="54" s="1" customFormat="1" spans="1:22">
      <c r="A54" s="3">
        <v>999222202455815</v>
      </c>
      <c r="B54" s="1" t="s">
        <v>986</v>
      </c>
      <c r="C54" s="1" t="s">
        <v>987</v>
      </c>
      <c r="D54" s="1" t="s">
        <v>988</v>
      </c>
      <c r="E54" s="1" t="s">
        <v>989</v>
      </c>
      <c r="F54" s="1" t="s">
        <v>818</v>
      </c>
      <c r="G54" s="1" t="s">
        <v>729</v>
      </c>
      <c r="H54" s="1" t="s">
        <v>730</v>
      </c>
      <c r="I54" s="1" t="s">
        <v>990</v>
      </c>
      <c r="J54" s="1" t="s">
        <v>732</v>
      </c>
      <c r="K54" s="1" t="s">
        <v>990</v>
      </c>
      <c r="L54" s="1" t="s">
        <v>990</v>
      </c>
      <c r="M54" s="1" t="s">
        <v>733</v>
      </c>
      <c r="N54" s="1" t="s">
        <v>733</v>
      </c>
      <c r="O54" s="1" t="s">
        <v>734</v>
      </c>
      <c r="P54" s="1" t="s">
        <v>735</v>
      </c>
      <c r="Q54" s="1" t="s">
        <v>736</v>
      </c>
      <c r="R54" s="1" t="s">
        <v>991</v>
      </c>
      <c r="S54" s="1" t="s">
        <v>738</v>
      </c>
      <c r="T54" s="1" t="s">
        <v>739</v>
      </c>
      <c r="U54" s="1" t="s">
        <v>740</v>
      </c>
      <c r="V54" s="1" t="s">
        <v>772</v>
      </c>
    </row>
    <row r="55" s="1" customFormat="1" spans="1:22">
      <c r="A55" s="3">
        <v>999222200995642</v>
      </c>
      <c r="B55" s="1" t="s">
        <v>986</v>
      </c>
      <c r="C55" s="1" t="s">
        <v>992</v>
      </c>
      <c r="D55" s="1" t="s">
        <v>976</v>
      </c>
      <c r="E55" s="1" t="s">
        <v>993</v>
      </c>
      <c r="F55" s="1" t="s">
        <v>756</v>
      </c>
      <c r="G55" s="1" t="s">
        <v>729</v>
      </c>
      <c r="H55" s="1" t="s">
        <v>730</v>
      </c>
      <c r="I55" s="1" t="s">
        <v>994</v>
      </c>
      <c r="J55" s="1" t="s">
        <v>732</v>
      </c>
      <c r="K55" s="1" t="s">
        <v>994</v>
      </c>
      <c r="L55" s="1" t="s">
        <v>994</v>
      </c>
      <c r="M55" s="1" t="s">
        <v>733</v>
      </c>
      <c r="N55" s="1" t="s">
        <v>733</v>
      </c>
      <c r="O55" s="1" t="s">
        <v>734</v>
      </c>
      <c r="P55" s="1" t="s">
        <v>735</v>
      </c>
      <c r="Q55" s="1" t="s">
        <v>736</v>
      </c>
      <c r="R55" s="1" t="s">
        <v>995</v>
      </c>
      <c r="S55" s="1" t="s">
        <v>738</v>
      </c>
      <c r="T55" s="1" t="s">
        <v>739</v>
      </c>
      <c r="U55" s="1" t="s">
        <v>740</v>
      </c>
      <c r="V55" s="1" t="s">
        <v>772</v>
      </c>
    </row>
    <row r="56" s="1" customFormat="1" spans="1:22">
      <c r="A56" s="1" t="s">
        <v>996</v>
      </c>
      <c r="B56" s="1" t="s">
        <v>986</v>
      </c>
      <c r="C56" s="1" t="s">
        <v>997</v>
      </c>
      <c r="D56" s="1" t="s">
        <v>998</v>
      </c>
      <c r="E56" s="1" t="s">
        <v>999</v>
      </c>
      <c r="F56" s="1" t="s">
        <v>890</v>
      </c>
      <c r="G56" s="1" t="s">
        <v>729</v>
      </c>
      <c r="H56" s="1" t="s">
        <v>730</v>
      </c>
      <c r="I56" s="1" t="s">
        <v>734</v>
      </c>
      <c r="J56" s="1" t="s">
        <v>732</v>
      </c>
      <c r="K56" s="1" t="s">
        <v>734</v>
      </c>
      <c r="L56" s="1" t="s">
        <v>1000</v>
      </c>
      <c r="M56" s="1" t="s">
        <v>1001</v>
      </c>
      <c r="N56" s="1" t="s">
        <v>1001</v>
      </c>
      <c r="O56" s="1" t="s">
        <v>734</v>
      </c>
      <c r="P56" s="1" t="s">
        <v>735</v>
      </c>
      <c r="Q56" s="1" t="s">
        <v>736</v>
      </c>
      <c r="R56" s="1" t="s">
        <v>1002</v>
      </c>
      <c r="S56" s="1" t="s">
        <v>738</v>
      </c>
      <c r="T56" s="1" t="s">
        <v>739</v>
      </c>
      <c r="U56" s="1" t="s">
        <v>740</v>
      </c>
      <c r="V56" s="1" t="s">
        <v>948</v>
      </c>
    </row>
    <row r="57" s="1" customFormat="1" spans="1:22">
      <c r="A57" s="3">
        <v>999222192091202</v>
      </c>
      <c r="B57" s="1" t="s">
        <v>986</v>
      </c>
      <c r="C57" s="1" t="s">
        <v>1003</v>
      </c>
      <c r="D57" s="1" t="s">
        <v>857</v>
      </c>
      <c r="E57" s="1" t="s">
        <v>1004</v>
      </c>
      <c r="F57" s="1" t="s">
        <v>725</v>
      </c>
      <c r="G57" s="1" t="s">
        <v>729</v>
      </c>
      <c r="H57" s="1" t="s">
        <v>730</v>
      </c>
      <c r="I57" s="1" t="s">
        <v>1005</v>
      </c>
      <c r="J57" s="1" t="s">
        <v>732</v>
      </c>
      <c r="K57" s="1" t="s">
        <v>1005</v>
      </c>
      <c r="L57" s="1" t="s">
        <v>1005</v>
      </c>
      <c r="M57" s="1" t="s">
        <v>733</v>
      </c>
      <c r="N57" s="1" t="s">
        <v>733</v>
      </c>
      <c r="O57" s="1" t="s">
        <v>734</v>
      </c>
      <c r="P57" s="1" t="s">
        <v>735</v>
      </c>
      <c r="Q57" s="1" t="s">
        <v>736</v>
      </c>
      <c r="R57" s="1" t="s">
        <v>1006</v>
      </c>
      <c r="S57" s="1" t="s">
        <v>738</v>
      </c>
      <c r="T57" s="1" t="s">
        <v>739</v>
      </c>
      <c r="U57" s="1" t="s">
        <v>740</v>
      </c>
      <c r="V57" s="1" t="s">
        <v>772</v>
      </c>
    </row>
    <row r="58" s="1" customFormat="1" spans="1:22">
      <c r="A58" s="3">
        <v>999222185001611</v>
      </c>
      <c r="B58" s="1" t="s">
        <v>1007</v>
      </c>
      <c r="C58" s="1" t="s">
        <v>1008</v>
      </c>
      <c r="D58" s="1" t="s">
        <v>1009</v>
      </c>
      <c r="E58" s="1" t="s">
        <v>1010</v>
      </c>
      <c r="F58" s="1" t="s">
        <v>725</v>
      </c>
      <c r="G58" s="1" t="s">
        <v>729</v>
      </c>
      <c r="H58" s="1" t="s">
        <v>730</v>
      </c>
      <c r="I58" s="1" t="s">
        <v>1011</v>
      </c>
      <c r="J58" s="1" t="s">
        <v>732</v>
      </c>
      <c r="K58" s="1" t="s">
        <v>1011</v>
      </c>
      <c r="L58" s="1" t="s">
        <v>1011</v>
      </c>
      <c r="M58" s="1" t="s">
        <v>733</v>
      </c>
      <c r="N58" s="1" t="s">
        <v>733</v>
      </c>
      <c r="O58" s="1" t="s">
        <v>734</v>
      </c>
      <c r="P58" s="1" t="s">
        <v>735</v>
      </c>
      <c r="Q58" s="1" t="s">
        <v>736</v>
      </c>
      <c r="R58" s="1" t="s">
        <v>1012</v>
      </c>
      <c r="S58" s="1" t="s">
        <v>738</v>
      </c>
      <c r="T58" s="1" t="s">
        <v>739</v>
      </c>
      <c r="U58" s="1" t="s">
        <v>740</v>
      </c>
      <c r="V58" s="1" t="s">
        <v>772</v>
      </c>
    </row>
    <row r="59" s="1" customFormat="1" spans="1:22">
      <c r="A59" s="3">
        <v>999222178899496</v>
      </c>
      <c r="B59" s="1" t="s">
        <v>1007</v>
      </c>
      <c r="C59" s="1" t="s">
        <v>1013</v>
      </c>
      <c r="D59" s="1" t="s">
        <v>1014</v>
      </c>
      <c r="E59" s="1" t="s">
        <v>1015</v>
      </c>
      <c r="F59" s="1" t="s">
        <v>725</v>
      </c>
      <c r="G59" s="1" t="s">
        <v>729</v>
      </c>
      <c r="H59" s="1" t="s">
        <v>730</v>
      </c>
      <c r="I59" s="1" t="s">
        <v>1016</v>
      </c>
      <c r="J59" s="1" t="s">
        <v>732</v>
      </c>
      <c r="K59" s="1" t="s">
        <v>1016</v>
      </c>
      <c r="L59" s="1" t="s">
        <v>1016</v>
      </c>
      <c r="M59" s="1" t="s">
        <v>733</v>
      </c>
      <c r="N59" s="1" t="s">
        <v>733</v>
      </c>
      <c r="O59" s="1" t="s">
        <v>734</v>
      </c>
      <c r="P59" s="1" t="s">
        <v>735</v>
      </c>
      <c r="Q59" s="1" t="s">
        <v>736</v>
      </c>
      <c r="R59" s="1" t="s">
        <v>1017</v>
      </c>
      <c r="S59" s="1" t="s">
        <v>738</v>
      </c>
      <c r="T59" s="1" t="s">
        <v>739</v>
      </c>
      <c r="U59" s="1" t="s">
        <v>740</v>
      </c>
      <c r="V59" s="1" t="s">
        <v>772</v>
      </c>
    </row>
    <row r="60" s="1" customFormat="1" spans="1:22">
      <c r="A60" s="3">
        <v>22170319686</v>
      </c>
      <c r="B60" s="1" t="s">
        <v>1018</v>
      </c>
      <c r="C60" s="1" t="s">
        <v>1019</v>
      </c>
      <c r="D60" s="1" t="s">
        <v>840</v>
      </c>
      <c r="E60" s="1" t="s">
        <v>1020</v>
      </c>
      <c r="F60" s="1" t="s">
        <v>838</v>
      </c>
      <c r="G60" s="1" t="s">
        <v>729</v>
      </c>
      <c r="H60" s="1" t="s">
        <v>730</v>
      </c>
      <c r="I60" s="1" t="s">
        <v>1021</v>
      </c>
      <c r="J60" s="1" t="s">
        <v>732</v>
      </c>
      <c r="K60" s="1" t="s">
        <v>1021</v>
      </c>
      <c r="L60" s="1" t="s">
        <v>1021</v>
      </c>
      <c r="M60" s="1" t="s">
        <v>733</v>
      </c>
      <c r="N60" s="1" t="s">
        <v>733</v>
      </c>
      <c r="O60" s="1" t="s">
        <v>734</v>
      </c>
      <c r="P60" s="1" t="s">
        <v>735</v>
      </c>
      <c r="Q60" s="1" t="s">
        <v>736</v>
      </c>
      <c r="R60" s="1" t="s">
        <v>1022</v>
      </c>
      <c r="S60" s="1" t="s">
        <v>738</v>
      </c>
      <c r="T60" s="1" t="s">
        <v>739</v>
      </c>
      <c r="U60" s="1" t="s">
        <v>740</v>
      </c>
      <c r="V60" s="1" t="s">
        <v>772</v>
      </c>
    </row>
    <row r="61" s="1" customFormat="1" spans="1:22">
      <c r="A61" s="3">
        <v>22167582561</v>
      </c>
      <c r="B61" s="1" t="s">
        <v>1018</v>
      </c>
      <c r="C61" s="1" t="s">
        <v>1023</v>
      </c>
      <c r="D61" s="1" t="s">
        <v>857</v>
      </c>
      <c r="E61" s="1" t="s">
        <v>1024</v>
      </c>
      <c r="F61" s="1" t="s">
        <v>818</v>
      </c>
      <c r="G61" s="1" t="s">
        <v>729</v>
      </c>
      <c r="H61" s="1" t="s">
        <v>730</v>
      </c>
      <c r="I61" s="1" t="s">
        <v>1025</v>
      </c>
      <c r="J61" s="1" t="s">
        <v>732</v>
      </c>
      <c r="K61" s="1" t="s">
        <v>1025</v>
      </c>
      <c r="L61" s="1" t="s">
        <v>1025</v>
      </c>
      <c r="M61" s="1" t="s">
        <v>733</v>
      </c>
      <c r="N61" s="1" t="s">
        <v>733</v>
      </c>
      <c r="O61" s="1" t="s">
        <v>734</v>
      </c>
      <c r="P61" s="1" t="s">
        <v>735</v>
      </c>
      <c r="Q61" s="1" t="s">
        <v>736</v>
      </c>
      <c r="R61" s="1" t="s">
        <v>1026</v>
      </c>
      <c r="S61" s="1" t="s">
        <v>738</v>
      </c>
      <c r="T61" s="1" t="s">
        <v>739</v>
      </c>
      <c r="U61" s="1" t="s">
        <v>740</v>
      </c>
      <c r="V61" s="1" t="s">
        <v>772</v>
      </c>
    </row>
    <row r="62" s="1" customFormat="1" spans="1:22">
      <c r="A62" s="3">
        <v>999222167044626</v>
      </c>
      <c r="B62" s="1" t="s">
        <v>1018</v>
      </c>
      <c r="C62" s="1" t="s">
        <v>1027</v>
      </c>
      <c r="D62" s="1" t="s">
        <v>900</v>
      </c>
      <c r="E62" s="1" t="s">
        <v>1028</v>
      </c>
      <c r="F62" s="1" t="s">
        <v>818</v>
      </c>
      <c r="G62" s="1" t="s">
        <v>729</v>
      </c>
      <c r="H62" s="1" t="s">
        <v>730</v>
      </c>
      <c r="I62" s="1" t="s">
        <v>1029</v>
      </c>
      <c r="J62" s="1" t="s">
        <v>732</v>
      </c>
      <c r="K62" s="1" t="s">
        <v>1029</v>
      </c>
      <c r="L62" s="1" t="s">
        <v>1029</v>
      </c>
      <c r="M62" s="1" t="s">
        <v>733</v>
      </c>
      <c r="N62" s="1" t="s">
        <v>733</v>
      </c>
      <c r="O62" s="1" t="s">
        <v>734</v>
      </c>
      <c r="P62" s="1" t="s">
        <v>735</v>
      </c>
      <c r="Q62" s="1" t="s">
        <v>736</v>
      </c>
      <c r="R62" s="1" t="s">
        <v>1030</v>
      </c>
      <c r="S62" s="1" t="s">
        <v>738</v>
      </c>
      <c r="T62" s="1" t="s">
        <v>739</v>
      </c>
      <c r="U62" s="1" t="s">
        <v>740</v>
      </c>
      <c r="V62" s="1" t="s">
        <v>772</v>
      </c>
    </row>
    <row r="63" s="1" customFormat="1" spans="1:22">
      <c r="A63" s="3">
        <v>999222165322299</v>
      </c>
      <c r="B63" s="1" t="s">
        <v>1018</v>
      </c>
      <c r="C63" s="1" t="s">
        <v>1031</v>
      </c>
      <c r="D63" s="1" t="s">
        <v>982</v>
      </c>
      <c r="E63" s="1" t="s">
        <v>1032</v>
      </c>
      <c r="F63" s="1" t="s">
        <v>838</v>
      </c>
      <c r="G63" s="1" t="s">
        <v>729</v>
      </c>
      <c r="H63" s="1" t="s">
        <v>730</v>
      </c>
      <c r="I63" s="1" t="s">
        <v>1033</v>
      </c>
      <c r="J63" s="1" t="s">
        <v>732</v>
      </c>
      <c r="K63" s="1" t="s">
        <v>1033</v>
      </c>
      <c r="L63" s="1" t="s">
        <v>1033</v>
      </c>
      <c r="M63" s="1" t="s">
        <v>733</v>
      </c>
      <c r="N63" s="1" t="s">
        <v>733</v>
      </c>
      <c r="O63" s="1" t="s">
        <v>734</v>
      </c>
      <c r="P63" s="1" t="s">
        <v>735</v>
      </c>
      <c r="Q63" s="1" t="s">
        <v>736</v>
      </c>
      <c r="R63" s="1" t="s">
        <v>1034</v>
      </c>
      <c r="S63" s="1" t="s">
        <v>738</v>
      </c>
      <c r="T63" s="1" t="s">
        <v>739</v>
      </c>
      <c r="U63" s="1" t="s">
        <v>740</v>
      </c>
      <c r="V63" s="1" t="s">
        <v>772</v>
      </c>
    </row>
    <row r="64" s="1" customFormat="1" spans="1:22">
      <c r="A64" s="3">
        <v>999222164367993</v>
      </c>
      <c r="B64" s="1" t="s">
        <v>1018</v>
      </c>
      <c r="C64" s="1" t="s">
        <v>1035</v>
      </c>
      <c r="D64" s="1" t="s">
        <v>923</v>
      </c>
      <c r="E64" s="1" t="s">
        <v>1036</v>
      </c>
      <c r="F64" s="1" t="s">
        <v>725</v>
      </c>
      <c r="G64" s="1" t="s">
        <v>729</v>
      </c>
      <c r="H64" s="1" t="s">
        <v>730</v>
      </c>
      <c r="I64" s="1" t="s">
        <v>1037</v>
      </c>
      <c r="J64" s="1" t="s">
        <v>732</v>
      </c>
      <c r="K64" s="1" t="s">
        <v>1037</v>
      </c>
      <c r="L64" s="1" t="s">
        <v>1037</v>
      </c>
      <c r="M64" s="1" t="s">
        <v>733</v>
      </c>
      <c r="N64" s="1" t="s">
        <v>733</v>
      </c>
      <c r="O64" s="1" t="s">
        <v>734</v>
      </c>
      <c r="P64" s="1" t="s">
        <v>735</v>
      </c>
      <c r="Q64" s="1" t="s">
        <v>736</v>
      </c>
      <c r="R64" s="1" t="s">
        <v>1038</v>
      </c>
      <c r="S64" s="1" t="s">
        <v>738</v>
      </c>
      <c r="T64" s="1" t="s">
        <v>739</v>
      </c>
      <c r="U64" s="1" t="s">
        <v>740</v>
      </c>
      <c r="V64" s="1" t="s">
        <v>779</v>
      </c>
    </row>
    <row r="65" s="1" customFormat="1" spans="1:22">
      <c r="A65" s="3">
        <v>999222160911311</v>
      </c>
      <c r="B65" s="1" t="s">
        <v>1018</v>
      </c>
      <c r="C65" s="1" t="s">
        <v>1039</v>
      </c>
      <c r="D65" s="1" t="s">
        <v>1040</v>
      </c>
      <c r="E65" s="1" t="s">
        <v>1041</v>
      </c>
      <c r="F65" s="1" t="s">
        <v>756</v>
      </c>
      <c r="G65" s="1" t="s">
        <v>729</v>
      </c>
      <c r="H65" s="1" t="s">
        <v>730</v>
      </c>
      <c r="I65" s="1" t="s">
        <v>1042</v>
      </c>
      <c r="J65" s="1" t="s">
        <v>732</v>
      </c>
      <c r="K65" s="1" t="s">
        <v>1042</v>
      </c>
      <c r="L65" s="1" t="s">
        <v>1042</v>
      </c>
      <c r="M65" s="1" t="s">
        <v>733</v>
      </c>
      <c r="N65" s="1" t="s">
        <v>733</v>
      </c>
      <c r="O65" s="1" t="s">
        <v>734</v>
      </c>
      <c r="P65" s="1" t="s">
        <v>735</v>
      </c>
      <c r="Q65" s="1" t="s">
        <v>736</v>
      </c>
      <c r="R65" s="1" t="s">
        <v>1043</v>
      </c>
      <c r="S65" s="1" t="s">
        <v>738</v>
      </c>
      <c r="T65" s="1" t="s">
        <v>739</v>
      </c>
      <c r="U65" s="1" t="s">
        <v>740</v>
      </c>
      <c r="V65" s="1" t="s">
        <v>772</v>
      </c>
    </row>
    <row r="66" s="1" customFormat="1" spans="1:22">
      <c r="A66" s="3">
        <v>999222156310814</v>
      </c>
      <c r="B66" s="1" t="s">
        <v>1044</v>
      </c>
      <c r="C66" s="1" t="s">
        <v>1045</v>
      </c>
      <c r="D66" s="1" t="s">
        <v>1046</v>
      </c>
      <c r="E66" s="1" t="s">
        <v>1047</v>
      </c>
      <c r="F66" s="1" t="s">
        <v>870</v>
      </c>
      <c r="G66" s="1" t="s">
        <v>729</v>
      </c>
      <c r="H66" s="1" t="s">
        <v>730</v>
      </c>
      <c r="I66" s="1" t="s">
        <v>1048</v>
      </c>
      <c r="J66" s="1" t="s">
        <v>732</v>
      </c>
      <c r="K66" s="1" t="s">
        <v>1048</v>
      </c>
      <c r="L66" s="1" t="s">
        <v>1048</v>
      </c>
      <c r="M66" s="1" t="s">
        <v>733</v>
      </c>
      <c r="N66" s="1" t="s">
        <v>733</v>
      </c>
      <c r="O66" s="1" t="s">
        <v>734</v>
      </c>
      <c r="P66" s="1" t="s">
        <v>735</v>
      </c>
      <c r="Q66" s="1" t="s">
        <v>736</v>
      </c>
      <c r="R66" s="1" t="s">
        <v>1049</v>
      </c>
      <c r="S66" s="1" t="s">
        <v>738</v>
      </c>
      <c r="T66" s="1" t="s">
        <v>739</v>
      </c>
      <c r="U66" s="1" t="s">
        <v>740</v>
      </c>
      <c r="V66" s="1" t="s">
        <v>772</v>
      </c>
    </row>
    <row r="67" s="1" customFormat="1" spans="1:22">
      <c r="A67" s="3">
        <v>999222151330917</v>
      </c>
      <c r="B67" s="1" t="s">
        <v>1044</v>
      </c>
      <c r="C67" s="1" t="s">
        <v>1050</v>
      </c>
      <c r="D67" s="1" t="s">
        <v>803</v>
      </c>
      <c r="E67" s="1" t="s">
        <v>1051</v>
      </c>
      <c r="F67" s="1" t="s">
        <v>838</v>
      </c>
      <c r="G67" s="1" t="s">
        <v>729</v>
      </c>
      <c r="H67" s="1" t="s">
        <v>730</v>
      </c>
      <c r="I67" s="1" t="s">
        <v>1052</v>
      </c>
      <c r="J67" s="1" t="s">
        <v>732</v>
      </c>
      <c r="K67" s="1" t="s">
        <v>1052</v>
      </c>
      <c r="L67" s="1" t="s">
        <v>1052</v>
      </c>
      <c r="M67" s="1" t="s">
        <v>733</v>
      </c>
      <c r="N67" s="1" t="s">
        <v>733</v>
      </c>
      <c r="O67" s="1" t="s">
        <v>734</v>
      </c>
      <c r="P67" s="1" t="s">
        <v>735</v>
      </c>
      <c r="Q67" s="1" t="s">
        <v>736</v>
      </c>
      <c r="R67" s="1" t="s">
        <v>1053</v>
      </c>
      <c r="S67" s="1" t="s">
        <v>738</v>
      </c>
      <c r="T67" s="1" t="s">
        <v>739</v>
      </c>
      <c r="U67" s="1" t="s">
        <v>740</v>
      </c>
      <c r="V67" s="1" t="s">
        <v>772</v>
      </c>
    </row>
    <row r="68" s="1" customFormat="1" spans="1:22">
      <c r="A68" s="3">
        <v>999222151302162</v>
      </c>
      <c r="B68" s="1" t="s">
        <v>1044</v>
      </c>
      <c r="C68" s="1" t="s">
        <v>1054</v>
      </c>
      <c r="D68" s="1" t="s">
        <v>1055</v>
      </c>
      <c r="E68" s="1" t="s">
        <v>1056</v>
      </c>
      <c r="F68" s="1" t="s">
        <v>756</v>
      </c>
      <c r="G68" s="1" t="s">
        <v>729</v>
      </c>
      <c r="H68" s="1" t="s">
        <v>730</v>
      </c>
      <c r="I68" s="1" t="s">
        <v>1057</v>
      </c>
      <c r="J68" s="1" t="s">
        <v>732</v>
      </c>
      <c r="K68" s="1" t="s">
        <v>1057</v>
      </c>
      <c r="L68" s="1" t="s">
        <v>1057</v>
      </c>
      <c r="M68" s="1" t="s">
        <v>733</v>
      </c>
      <c r="N68" s="1" t="s">
        <v>733</v>
      </c>
      <c r="O68" s="1" t="s">
        <v>734</v>
      </c>
      <c r="P68" s="1" t="s">
        <v>735</v>
      </c>
      <c r="Q68" s="1" t="s">
        <v>736</v>
      </c>
      <c r="R68" s="1" t="s">
        <v>1058</v>
      </c>
      <c r="S68" s="1" t="s">
        <v>738</v>
      </c>
      <c r="T68" s="1" t="s">
        <v>739</v>
      </c>
      <c r="U68" s="1" t="s">
        <v>740</v>
      </c>
      <c r="V68" s="1" t="s">
        <v>1059</v>
      </c>
    </row>
    <row r="69" s="1" customFormat="1" spans="1:22">
      <c r="A69" s="3">
        <v>999222151118106</v>
      </c>
      <c r="B69" s="1" t="s">
        <v>1044</v>
      </c>
      <c r="C69" s="1" t="s">
        <v>1060</v>
      </c>
      <c r="D69" s="1" t="s">
        <v>840</v>
      </c>
      <c r="E69" s="1" t="s">
        <v>1061</v>
      </c>
      <c r="F69" s="1" t="s">
        <v>756</v>
      </c>
      <c r="G69" s="1" t="s">
        <v>729</v>
      </c>
      <c r="H69" s="1" t="s">
        <v>730</v>
      </c>
      <c r="I69" s="1" t="s">
        <v>1062</v>
      </c>
      <c r="J69" s="1" t="s">
        <v>732</v>
      </c>
      <c r="K69" s="1" t="s">
        <v>1062</v>
      </c>
      <c r="L69" s="1" t="s">
        <v>1062</v>
      </c>
      <c r="M69" s="1" t="s">
        <v>733</v>
      </c>
      <c r="N69" s="1" t="s">
        <v>733</v>
      </c>
      <c r="O69" s="1" t="s">
        <v>734</v>
      </c>
      <c r="P69" s="1" t="s">
        <v>735</v>
      </c>
      <c r="Q69" s="1" t="s">
        <v>736</v>
      </c>
      <c r="R69" s="1" t="s">
        <v>1063</v>
      </c>
      <c r="S69" s="1" t="s">
        <v>738</v>
      </c>
      <c r="T69" s="1" t="s">
        <v>739</v>
      </c>
      <c r="U69" s="1" t="s">
        <v>740</v>
      </c>
      <c r="V69" s="1" t="s">
        <v>772</v>
      </c>
    </row>
    <row r="70" s="1" customFormat="1" spans="1:22">
      <c r="A70" s="3">
        <v>999222150185551</v>
      </c>
      <c r="B70" s="1" t="s">
        <v>1044</v>
      </c>
      <c r="C70" s="1" t="s">
        <v>1064</v>
      </c>
      <c r="D70" s="1" t="s">
        <v>976</v>
      </c>
      <c r="E70" s="1" t="s">
        <v>1065</v>
      </c>
      <c r="F70" s="1" t="s">
        <v>838</v>
      </c>
      <c r="G70" s="1" t="s">
        <v>729</v>
      </c>
      <c r="H70" s="1" t="s">
        <v>730</v>
      </c>
      <c r="I70" s="1" t="s">
        <v>1066</v>
      </c>
      <c r="J70" s="1" t="s">
        <v>732</v>
      </c>
      <c r="K70" s="1" t="s">
        <v>1066</v>
      </c>
      <c r="L70" s="1" t="s">
        <v>1066</v>
      </c>
      <c r="M70" s="1" t="s">
        <v>733</v>
      </c>
      <c r="N70" s="1" t="s">
        <v>733</v>
      </c>
      <c r="O70" s="1" t="s">
        <v>734</v>
      </c>
      <c r="P70" s="1" t="s">
        <v>735</v>
      </c>
      <c r="Q70" s="1" t="s">
        <v>736</v>
      </c>
      <c r="R70" s="1" t="s">
        <v>1067</v>
      </c>
      <c r="S70" s="1" t="s">
        <v>738</v>
      </c>
      <c r="T70" s="1" t="s">
        <v>739</v>
      </c>
      <c r="U70" s="1" t="s">
        <v>740</v>
      </c>
      <c r="V70" s="1" t="s">
        <v>772</v>
      </c>
    </row>
    <row r="71" s="1" customFormat="1" spans="1:22">
      <c r="A71" s="3">
        <v>999222150154309</v>
      </c>
      <c r="B71" s="1" t="s">
        <v>1044</v>
      </c>
      <c r="C71" s="1" t="s">
        <v>1068</v>
      </c>
      <c r="D71" s="1" t="s">
        <v>976</v>
      </c>
      <c r="E71" s="1" t="s">
        <v>1069</v>
      </c>
      <c r="F71" s="1" t="s">
        <v>838</v>
      </c>
      <c r="G71" s="1" t="s">
        <v>729</v>
      </c>
      <c r="H71" s="1" t="s">
        <v>730</v>
      </c>
      <c r="I71" s="1" t="s">
        <v>1066</v>
      </c>
      <c r="J71" s="1" t="s">
        <v>732</v>
      </c>
      <c r="K71" s="1" t="s">
        <v>1066</v>
      </c>
      <c r="L71" s="1" t="s">
        <v>1066</v>
      </c>
      <c r="M71" s="1" t="s">
        <v>733</v>
      </c>
      <c r="N71" s="1" t="s">
        <v>733</v>
      </c>
      <c r="O71" s="1" t="s">
        <v>734</v>
      </c>
      <c r="P71" s="1" t="s">
        <v>735</v>
      </c>
      <c r="Q71" s="1" t="s">
        <v>736</v>
      </c>
      <c r="R71" s="1" t="s">
        <v>1070</v>
      </c>
      <c r="S71" s="1" t="s">
        <v>738</v>
      </c>
      <c r="T71" s="1" t="s">
        <v>739</v>
      </c>
      <c r="U71" s="1" t="s">
        <v>740</v>
      </c>
      <c r="V71" s="1" t="s">
        <v>772</v>
      </c>
    </row>
    <row r="72" s="1" customFormat="1" spans="1:22">
      <c r="A72" s="3">
        <v>999222150134014</v>
      </c>
      <c r="B72" s="1" t="s">
        <v>1044</v>
      </c>
      <c r="C72" s="1" t="s">
        <v>1071</v>
      </c>
      <c r="D72" s="1" t="s">
        <v>976</v>
      </c>
      <c r="E72" s="1" t="s">
        <v>1072</v>
      </c>
      <c r="F72" s="1" t="s">
        <v>838</v>
      </c>
      <c r="G72" s="1" t="s">
        <v>729</v>
      </c>
      <c r="H72" s="1" t="s">
        <v>730</v>
      </c>
      <c r="I72" s="1" t="s">
        <v>1066</v>
      </c>
      <c r="J72" s="1" t="s">
        <v>732</v>
      </c>
      <c r="K72" s="1" t="s">
        <v>1066</v>
      </c>
      <c r="L72" s="1" t="s">
        <v>1066</v>
      </c>
      <c r="M72" s="1" t="s">
        <v>733</v>
      </c>
      <c r="N72" s="1" t="s">
        <v>733</v>
      </c>
      <c r="O72" s="1" t="s">
        <v>734</v>
      </c>
      <c r="P72" s="1" t="s">
        <v>735</v>
      </c>
      <c r="Q72" s="1" t="s">
        <v>736</v>
      </c>
      <c r="R72" s="1" t="s">
        <v>1073</v>
      </c>
      <c r="S72" s="1" t="s">
        <v>738</v>
      </c>
      <c r="T72" s="1" t="s">
        <v>739</v>
      </c>
      <c r="U72" s="1" t="s">
        <v>740</v>
      </c>
      <c r="V72" s="1" t="s">
        <v>772</v>
      </c>
    </row>
    <row r="73" s="1" customFormat="1" spans="1:22">
      <c r="A73" s="3">
        <v>22147166895</v>
      </c>
      <c r="B73" s="1" t="s">
        <v>1074</v>
      </c>
      <c r="C73" s="1" t="s">
        <v>1075</v>
      </c>
      <c r="D73" s="1" t="s">
        <v>1076</v>
      </c>
      <c r="E73" s="1" t="s">
        <v>1077</v>
      </c>
      <c r="F73" s="1" t="s">
        <v>838</v>
      </c>
      <c r="G73" s="1" t="s">
        <v>729</v>
      </c>
      <c r="H73" s="1" t="s">
        <v>730</v>
      </c>
      <c r="I73" s="1" t="s">
        <v>1078</v>
      </c>
      <c r="J73" s="1" t="s">
        <v>732</v>
      </c>
      <c r="K73" s="1" t="s">
        <v>1078</v>
      </c>
      <c r="L73" s="1" t="s">
        <v>1078</v>
      </c>
      <c r="M73" s="1" t="s">
        <v>733</v>
      </c>
      <c r="N73" s="1" t="s">
        <v>733</v>
      </c>
      <c r="O73" s="1" t="s">
        <v>734</v>
      </c>
      <c r="P73" s="1" t="s">
        <v>735</v>
      </c>
      <c r="Q73" s="1" t="s">
        <v>736</v>
      </c>
      <c r="R73" s="1" t="s">
        <v>1079</v>
      </c>
      <c r="S73" s="1" t="s">
        <v>738</v>
      </c>
      <c r="T73" s="1" t="s">
        <v>739</v>
      </c>
      <c r="U73" s="1" t="s">
        <v>778</v>
      </c>
      <c r="V73" s="1" t="s">
        <v>1059</v>
      </c>
    </row>
    <row r="74" s="1" customFormat="1" spans="1:22">
      <c r="A74" s="3">
        <v>999222142483753</v>
      </c>
      <c r="B74" s="1" t="s">
        <v>1074</v>
      </c>
      <c r="C74" s="1" t="s">
        <v>1080</v>
      </c>
      <c r="D74" s="1" t="s">
        <v>1081</v>
      </c>
      <c r="E74" s="1" t="s">
        <v>1082</v>
      </c>
      <c r="F74" s="1" t="s">
        <v>756</v>
      </c>
      <c r="G74" s="1" t="s">
        <v>729</v>
      </c>
      <c r="H74" s="1" t="s">
        <v>730</v>
      </c>
      <c r="I74" s="1" t="s">
        <v>1083</v>
      </c>
      <c r="J74" s="1" t="s">
        <v>732</v>
      </c>
      <c r="K74" s="1" t="s">
        <v>1083</v>
      </c>
      <c r="L74" s="1" t="s">
        <v>1083</v>
      </c>
      <c r="M74" s="1" t="s">
        <v>733</v>
      </c>
      <c r="N74" s="1" t="s">
        <v>733</v>
      </c>
      <c r="O74" s="1" t="s">
        <v>734</v>
      </c>
      <c r="P74" s="1" t="s">
        <v>735</v>
      </c>
      <c r="Q74" s="1" t="s">
        <v>736</v>
      </c>
      <c r="R74" s="1" t="s">
        <v>1084</v>
      </c>
      <c r="S74" s="1" t="s">
        <v>738</v>
      </c>
      <c r="T74" s="1" t="s">
        <v>739</v>
      </c>
      <c r="U74" s="1" t="s">
        <v>740</v>
      </c>
      <c r="V74" s="1" t="s">
        <v>772</v>
      </c>
    </row>
    <row r="75" s="1" customFormat="1" spans="1:22">
      <c r="A75" s="3">
        <v>999222142410399</v>
      </c>
      <c r="B75" s="1" t="s">
        <v>1074</v>
      </c>
      <c r="C75" s="1" t="s">
        <v>1085</v>
      </c>
      <c r="D75" s="1" t="s">
        <v>1086</v>
      </c>
      <c r="E75" s="1" t="s">
        <v>1087</v>
      </c>
      <c r="F75" s="1" t="s">
        <v>838</v>
      </c>
      <c r="G75" s="1" t="s">
        <v>729</v>
      </c>
      <c r="H75" s="1" t="s">
        <v>730</v>
      </c>
      <c r="I75" s="1" t="s">
        <v>1088</v>
      </c>
      <c r="J75" s="1" t="s">
        <v>732</v>
      </c>
      <c r="K75" s="1" t="s">
        <v>1088</v>
      </c>
      <c r="L75" s="1" t="s">
        <v>1088</v>
      </c>
      <c r="M75" s="1" t="s">
        <v>733</v>
      </c>
      <c r="N75" s="1" t="s">
        <v>733</v>
      </c>
      <c r="O75" s="1" t="s">
        <v>734</v>
      </c>
      <c r="P75" s="1" t="s">
        <v>735</v>
      </c>
      <c r="Q75" s="1" t="s">
        <v>736</v>
      </c>
      <c r="R75" s="1" t="s">
        <v>1089</v>
      </c>
      <c r="S75" s="1" t="s">
        <v>738</v>
      </c>
      <c r="T75" s="1" t="s">
        <v>739</v>
      </c>
      <c r="U75" s="1" t="s">
        <v>740</v>
      </c>
      <c r="V75" s="1" t="s">
        <v>772</v>
      </c>
    </row>
    <row r="76" s="1" customFormat="1" spans="1:22">
      <c r="A76" s="3">
        <v>999222122962011</v>
      </c>
      <c r="B76" s="1" t="s">
        <v>1090</v>
      </c>
      <c r="C76" s="1" t="s">
        <v>1091</v>
      </c>
      <c r="D76" s="1" t="s">
        <v>1092</v>
      </c>
      <c r="E76" s="1" t="s">
        <v>1093</v>
      </c>
      <c r="F76" s="1" t="s">
        <v>818</v>
      </c>
      <c r="G76" s="1" t="s">
        <v>729</v>
      </c>
      <c r="H76" s="1" t="s">
        <v>730</v>
      </c>
      <c r="I76" s="1" t="s">
        <v>1094</v>
      </c>
      <c r="J76" s="1" t="s">
        <v>732</v>
      </c>
      <c r="K76" s="1" t="s">
        <v>1094</v>
      </c>
      <c r="L76" s="1" t="s">
        <v>1094</v>
      </c>
      <c r="M76" s="1" t="s">
        <v>733</v>
      </c>
      <c r="N76" s="1" t="s">
        <v>733</v>
      </c>
      <c r="O76" s="1" t="s">
        <v>734</v>
      </c>
      <c r="P76" s="1" t="s">
        <v>735</v>
      </c>
      <c r="Q76" s="1" t="s">
        <v>736</v>
      </c>
      <c r="R76" s="1" t="s">
        <v>1095</v>
      </c>
      <c r="S76" s="1" t="s">
        <v>738</v>
      </c>
      <c r="T76" s="1" t="s">
        <v>739</v>
      </c>
      <c r="U76" s="1" t="s">
        <v>740</v>
      </c>
      <c r="V76" s="1" t="s">
        <v>772</v>
      </c>
    </row>
    <row r="77" s="1" customFormat="1" spans="1:22">
      <c r="A77" s="3">
        <v>999222108577200</v>
      </c>
      <c r="B77" s="1" t="s">
        <v>1096</v>
      </c>
      <c r="C77" s="1" t="s">
        <v>1097</v>
      </c>
      <c r="D77" s="1" t="s">
        <v>803</v>
      </c>
      <c r="E77" s="1" t="s">
        <v>1098</v>
      </c>
      <c r="F77" s="1" t="s">
        <v>756</v>
      </c>
      <c r="G77" s="1" t="s">
        <v>729</v>
      </c>
      <c r="H77" s="1" t="s">
        <v>730</v>
      </c>
      <c r="I77" s="1" t="s">
        <v>1099</v>
      </c>
      <c r="J77" s="1" t="s">
        <v>732</v>
      </c>
      <c r="K77" s="1" t="s">
        <v>1099</v>
      </c>
      <c r="L77" s="1" t="s">
        <v>1099</v>
      </c>
      <c r="M77" s="1" t="s">
        <v>733</v>
      </c>
      <c r="N77" s="1" t="s">
        <v>733</v>
      </c>
      <c r="O77" s="1" t="s">
        <v>734</v>
      </c>
      <c r="P77" s="1" t="s">
        <v>735</v>
      </c>
      <c r="Q77" s="1" t="s">
        <v>736</v>
      </c>
      <c r="R77" s="1" t="s">
        <v>1100</v>
      </c>
      <c r="S77" s="1" t="s">
        <v>738</v>
      </c>
      <c r="T77" s="1" t="s">
        <v>739</v>
      </c>
      <c r="U77" s="1" t="s">
        <v>740</v>
      </c>
      <c r="V77" s="1" t="s">
        <v>772</v>
      </c>
    </row>
    <row r="78" s="1" customFormat="1" spans="1:22">
      <c r="A78" s="3">
        <v>22093692990</v>
      </c>
      <c r="B78" s="1" t="s">
        <v>1101</v>
      </c>
      <c r="C78" s="1" t="s">
        <v>1102</v>
      </c>
      <c r="D78" s="1" t="s">
        <v>1103</v>
      </c>
      <c r="E78" s="1" t="s">
        <v>1104</v>
      </c>
      <c r="F78" s="1" t="s">
        <v>870</v>
      </c>
      <c r="G78" s="1" t="s">
        <v>729</v>
      </c>
      <c r="H78" s="1" t="s">
        <v>730</v>
      </c>
      <c r="I78" s="1" t="s">
        <v>1105</v>
      </c>
      <c r="J78" s="1" t="s">
        <v>732</v>
      </c>
      <c r="K78" s="1" t="s">
        <v>1105</v>
      </c>
      <c r="L78" s="1" t="s">
        <v>1105</v>
      </c>
      <c r="M78" s="1" t="s">
        <v>733</v>
      </c>
      <c r="N78" s="1" t="s">
        <v>733</v>
      </c>
      <c r="O78" s="1" t="s">
        <v>734</v>
      </c>
      <c r="P78" s="1" t="s">
        <v>735</v>
      </c>
      <c r="Q78" s="1" t="s">
        <v>736</v>
      </c>
      <c r="R78" s="1" t="s">
        <v>1106</v>
      </c>
      <c r="S78" s="1" t="s">
        <v>738</v>
      </c>
      <c r="T78" s="1" t="s">
        <v>739</v>
      </c>
      <c r="U78" s="1" t="s">
        <v>740</v>
      </c>
      <c r="V78" s="1" t="s">
        <v>772</v>
      </c>
    </row>
    <row r="79" s="1" customFormat="1" spans="1:22">
      <c r="A79" s="3">
        <v>999222082164866</v>
      </c>
      <c r="B79" s="1" t="s">
        <v>1107</v>
      </c>
      <c r="C79" s="1" t="s">
        <v>1108</v>
      </c>
      <c r="D79" s="1" t="s">
        <v>727</v>
      </c>
      <c r="E79" s="1" t="s">
        <v>1109</v>
      </c>
      <c r="F79" s="1" t="s">
        <v>725</v>
      </c>
      <c r="G79" s="1" t="s">
        <v>729</v>
      </c>
      <c r="H79" s="1" t="s">
        <v>730</v>
      </c>
      <c r="I79" s="1" t="s">
        <v>1110</v>
      </c>
      <c r="J79" s="1" t="s">
        <v>732</v>
      </c>
      <c r="K79" s="1" t="s">
        <v>1110</v>
      </c>
      <c r="L79" s="1" t="s">
        <v>1110</v>
      </c>
      <c r="M79" s="1" t="s">
        <v>733</v>
      </c>
      <c r="N79" s="1" t="s">
        <v>733</v>
      </c>
      <c r="O79" s="1" t="s">
        <v>734</v>
      </c>
      <c r="P79" s="1" t="s">
        <v>735</v>
      </c>
      <c r="Q79" s="1" t="s">
        <v>736</v>
      </c>
      <c r="R79" s="1" t="s">
        <v>1111</v>
      </c>
      <c r="S79" s="1" t="s">
        <v>738</v>
      </c>
      <c r="T79" s="1" t="s">
        <v>739</v>
      </c>
      <c r="U79" s="1" t="s">
        <v>740</v>
      </c>
      <c r="V79" s="1" t="s">
        <v>741</v>
      </c>
    </row>
    <row r="80" s="1" customFormat="1" spans="1:22">
      <c r="A80" s="3">
        <v>999222078778916</v>
      </c>
      <c r="B80" s="1" t="s">
        <v>1112</v>
      </c>
      <c r="C80" s="1" t="s">
        <v>1113</v>
      </c>
      <c r="D80" s="1" t="s">
        <v>1114</v>
      </c>
      <c r="E80" s="1" t="s">
        <v>1115</v>
      </c>
      <c r="F80" s="1" t="s">
        <v>818</v>
      </c>
      <c r="G80" s="1" t="s">
        <v>729</v>
      </c>
      <c r="H80" s="1" t="s">
        <v>730</v>
      </c>
      <c r="I80" s="1" t="s">
        <v>1116</v>
      </c>
      <c r="J80" s="1" t="s">
        <v>732</v>
      </c>
      <c r="K80" s="1" t="s">
        <v>1116</v>
      </c>
      <c r="L80" s="1" t="s">
        <v>1116</v>
      </c>
      <c r="M80" s="1" t="s">
        <v>733</v>
      </c>
      <c r="N80" s="1" t="s">
        <v>733</v>
      </c>
      <c r="O80" s="1" t="s">
        <v>734</v>
      </c>
      <c r="P80" s="1" t="s">
        <v>735</v>
      </c>
      <c r="Q80" s="1" t="s">
        <v>736</v>
      </c>
      <c r="R80" s="1" t="s">
        <v>1117</v>
      </c>
      <c r="S80" s="1" t="s">
        <v>738</v>
      </c>
      <c r="T80" s="1" t="s">
        <v>739</v>
      </c>
      <c r="U80" s="1" t="s">
        <v>740</v>
      </c>
      <c r="V80" s="1" t="s">
        <v>772</v>
      </c>
    </row>
    <row r="81" s="1" customFormat="1" spans="1:22">
      <c r="A81" s="3">
        <v>999222063516432</v>
      </c>
      <c r="B81" s="1" t="s">
        <v>1118</v>
      </c>
      <c r="C81" s="1" t="s">
        <v>1119</v>
      </c>
      <c r="D81" s="1" t="s">
        <v>1120</v>
      </c>
      <c r="E81" s="1" t="s">
        <v>1121</v>
      </c>
      <c r="F81" s="1" t="s">
        <v>756</v>
      </c>
      <c r="G81" s="1" t="s">
        <v>729</v>
      </c>
      <c r="H81" s="1" t="s">
        <v>730</v>
      </c>
      <c r="I81" s="1" t="s">
        <v>1122</v>
      </c>
      <c r="J81" s="1" t="s">
        <v>732</v>
      </c>
      <c r="K81" s="1" t="s">
        <v>1122</v>
      </c>
      <c r="L81" s="1" t="s">
        <v>1122</v>
      </c>
      <c r="M81" s="1" t="s">
        <v>733</v>
      </c>
      <c r="N81" s="1" t="s">
        <v>733</v>
      </c>
      <c r="O81" s="1" t="s">
        <v>734</v>
      </c>
      <c r="P81" s="1" t="s">
        <v>735</v>
      </c>
      <c r="Q81" s="1" t="s">
        <v>736</v>
      </c>
      <c r="R81" s="1" t="s">
        <v>1123</v>
      </c>
      <c r="S81" s="1" t="s">
        <v>738</v>
      </c>
      <c r="T81" s="1" t="s">
        <v>739</v>
      </c>
      <c r="U81" s="1" t="s">
        <v>740</v>
      </c>
      <c r="V81" s="1" t="s">
        <v>772</v>
      </c>
    </row>
    <row r="82" s="1" customFormat="1" spans="1:22">
      <c r="A82" s="3">
        <v>999222058616778</v>
      </c>
      <c r="B82" s="1" t="s">
        <v>1118</v>
      </c>
      <c r="C82" s="1" t="s">
        <v>1124</v>
      </c>
      <c r="D82" s="1" t="s">
        <v>1120</v>
      </c>
      <c r="E82" s="1" t="s">
        <v>1121</v>
      </c>
      <c r="F82" s="1" t="s">
        <v>756</v>
      </c>
      <c r="G82" s="1" t="s">
        <v>729</v>
      </c>
      <c r="H82" s="1" t="s">
        <v>730</v>
      </c>
      <c r="I82" s="1" t="s">
        <v>1122</v>
      </c>
      <c r="J82" s="1" t="s">
        <v>732</v>
      </c>
      <c r="K82" s="1" t="s">
        <v>1122</v>
      </c>
      <c r="L82" s="1" t="s">
        <v>1122</v>
      </c>
      <c r="M82" s="1" t="s">
        <v>733</v>
      </c>
      <c r="N82" s="1" t="s">
        <v>733</v>
      </c>
      <c r="O82" s="1" t="s">
        <v>734</v>
      </c>
      <c r="P82" s="1" t="s">
        <v>735</v>
      </c>
      <c r="Q82" s="1" t="s">
        <v>736</v>
      </c>
      <c r="R82" s="1" t="s">
        <v>1125</v>
      </c>
      <c r="S82" s="1" t="s">
        <v>738</v>
      </c>
      <c r="T82" s="1" t="s">
        <v>739</v>
      </c>
      <c r="U82" s="1" t="s">
        <v>740</v>
      </c>
      <c r="V82" s="1" t="s">
        <v>772</v>
      </c>
    </row>
    <row r="83" s="1" customFormat="1" spans="1:22">
      <c r="A83" s="3">
        <v>999222056159218</v>
      </c>
      <c r="B83" s="1" t="s">
        <v>1126</v>
      </c>
      <c r="C83" s="1" t="s">
        <v>1127</v>
      </c>
      <c r="D83" s="1" t="s">
        <v>1128</v>
      </c>
      <c r="E83" s="1" t="s">
        <v>1129</v>
      </c>
      <c r="F83" s="1" t="s">
        <v>756</v>
      </c>
      <c r="G83" s="1" t="s">
        <v>729</v>
      </c>
      <c r="H83" s="1" t="s">
        <v>730</v>
      </c>
      <c r="I83" s="1" t="s">
        <v>1130</v>
      </c>
      <c r="J83" s="1" t="s">
        <v>732</v>
      </c>
      <c r="K83" s="1" t="s">
        <v>1130</v>
      </c>
      <c r="L83" s="1" t="s">
        <v>1130</v>
      </c>
      <c r="M83" s="1" t="s">
        <v>733</v>
      </c>
      <c r="N83" s="1" t="s">
        <v>733</v>
      </c>
      <c r="O83" s="1" t="s">
        <v>734</v>
      </c>
      <c r="P83" s="1" t="s">
        <v>735</v>
      </c>
      <c r="Q83" s="1" t="s">
        <v>736</v>
      </c>
      <c r="R83" s="1" t="s">
        <v>1131</v>
      </c>
      <c r="S83" s="1" t="s">
        <v>738</v>
      </c>
      <c r="T83" s="1" t="s">
        <v>739</v>
      </c>
      <c r="U83" s="1" t="s">
        <v>740</v>
      </c>
      <c r="V83" s="1" t="s">
        <v>741</v>
      </c>
    </row>
    <row r="84" s="1" customFormat="1" spans="1:22">
      <c r="A84" s="3">
        <v>999222050442949</v>
      </c>
      <c r="B84" s="1" t="s">
        <v>1126</v>
      </c>
      <c r="C84" s="1" t="s">
        <v>1132</v>
      </c>
      <c r="D84" s="1" t="s">
        <v>1133</v>
      </c>
      <c r="E84" s="1" t="s">
        <v>1134</v>
      </c>
      <c r="F84" s="1" t="s">
        <v>725</v>
      </c>
      <c r="G84" s="1" t="s">
        <v>729</v>
      </c>
      <c r="H84" s="1" t="s">
        <v>730</v>
      </c>
      <c r="I84" s="1" t="s">
        <v>1135</v>
      </c>
      <c r="J84" s="1" t="s">
        <v>732</v>
      </c>
      <c r="K84" s="1" t="s">
        <v>1135</v>
      </c>
      <c r="L84" s="1" t="s">
        <v>1135</v>
      </c>
      <c r="M84" s="1" t="s">
        <v>733</v>
      </c>
      <c r="N84" s="1" t="s">
        <v>733</v>
      </c>
      <c r="O84" s="1" t="s">
        <v>734</v>
      </c>
      <c r="P84" s="1" t="s">
        <v>735</v>
      </c>
      <c r="Q84" s="1" t="s">
        <v>736</v>
      </c>
      <c r="R84" s="1" t="s">
        <v>1136</v>
      </c>
      <c r="S84" s="1" t="s">
        <v>738</v>
      </c>
      <c r="T84" s="1" t="s">
        <v>739</v>
      </c>
      <c r="U84" s="1" t="s">
        <v>740</v>
      </c>
      <c r="V84" s="1" t="s">
        <v>779</v>
      </c>
    </row>
    <row r="85" s="1" customFormat="1" spans="1:22">
      <c r="A85" s="3">
        <v>999222046050466</v>
      </c>
      <c r="B85" s="1" t="s">
        <v>1137</v>
      </c>
      <c r="C85" s="1" t="s">
        <v>1138</v>
      </c>
      <c r="D85" s="1" t="s">
        <v>1139</v>
      </c>
      <c r="E85" s="1" t="s">
        <v>1140</v>
      </c>
      <c r="F85" s="1" t="s">
        <v>838</v>
      </c>
      <c r="G85" s="1" t="s">
        <v>729</v>
      </c>
      <c r="H85" s="1" t="s">
        <v>730</v>
      </c>
      <c r="I85" s="1" t="s">
        <v>1141</v>
      </c>
      <c r="J85" s="1" t="s">
        <v>732</v>
      </c>
      <c r="K85" s="1" t="s">
        <v>1141</v>
      </c>
      <c r="L85" s="1" t="s">
        <v>1141</v>
      </c>
      <c r="M85" s="1" t="s">
        <v>733</v>
      </c>
      <c r="N85" s="1" t="s">
        <v>733</v>
      </c>
      <c r="O85" s="1" t="s">
        <v>734</v>
      </c>
      <c r="P85" s="1" t="s">
        <v>735</v>
      </c>
      <c r="Q85" s="1" t="s">
        <v>736</v>
      </c>
      <c r="R85" s="1" t="s">
        <v>1142</v>
      </c>
      <c r="S85" s="1" t="s">
        <v>738</v>
      </c>
      <c r="T85" s="1" t="s">
        <v>739</v>
      </c>
      <c r="U85" s="1" t="s">
        <v>740</v>
      </c>
      <c r="V85" s="1" t="s">
        <v>772</v>
      </c>
    </row>
    <row r="86" s="1" customFormat="1" spans="1:22">
      <c r="A86" s="3">
        <v>999222040826878</v>
      </c>
      <c r="B86" s="1" t="s">
        <v>1137</v>
      </c>
      <c r="C86" s="1" t="s">
        <v>1143</v>
      </c>
      <c r="D86" s="1" t="s">
        <v>1144</v>
      </c>
      <c r="E86" s="1" t="s">
        <v>1145</v>
      </c>
      <c r="F86" s="1" t="s">
        <v>756</v>
      </c>
      <c r="G86" s="1" t="s">
        <v>729</v>
      </c>
      <c r="H86" s="1" t="s">
        <v>730</v>
      </c>
      <c r="I86" s="1" t="s">
        <v>1146</v>
      </c>
      <c r="J86" s="1" t="s">
        <v>732</v>
      </c>
      <c r="K86" s="1" t="s">
        <v>1146</v>
      </c>
      <c r="L86" s="1" t="s">
        <v>1146</v>
      </c>
      <c r="M86" s="1" t="s">
        <v>733</v>
      </c>
      <c r="N86" s="1" t="s">
        <v>733</v>
      </c>
      <c r="O86" s="1" t="s">
        <v>734</v>
      </c>
      <c r="P86" s="1" t="s">
        <v>735</v>
      </c>
      <c r="Q86" s="1" t="s">
        <v>736</v>
      </c>
      <c r="R86" s="1" t="s">
        <v>1147</v>
      </c>
      <c r="S86" s="1" t="s">
        <v>738</v>
      </c>
      <c r="T86" s="1" t="s">
        <v>739</v>
      </c>
      <c r="U86" s="1" t="s">
        <v>740</v>
      </c>
      <c r="V86" s="1" t="s">
        <v>772</v>
      </c>
    </row>
    <row r="87" s="1" customFormat="1" spans="1:22">
      <c r="A87" s="3">
        <v>999222035258480</v>
      </c>
      <c r="B87" s="1" t="s">
        <v>1148</v>
      </c>
      <c r="C87" s="1" t="s">
        <v>1149</v>
      </c>
      <c r="D87" s="1" t="s">
        <v>1150</v>
      </c>
      <c r="E87" s="1" t="s">
        <v>1151</v>
      </c>
      <c r="F87" s="1" t="s">
        <v>818</v>
      </c>
      <c r="G87" s="1" t="s">
        <v>729</v>
      </c>
      <c r="H87" s="1" t="s">
        <v>730</v>
      </c>
      <c r="I87" s="1" t="s">
        <v>1152</v>
      </c>
      <c r="J87" s="1" t="s">
        <v>732</v>
      </c>
      <c r="K87" s="1" t="s">
        <v>1152</v>
      </c>
      <c r="L87" s="1" t="s">
        <v>1152</v>
      </c>
      <c r="M87" s="1" t="s">
        <v>733</v>
      </c>
      <c r="N87" s="1" t="s">
        <v>733</v>
      </c>
      <c r="O87" s="1" t="s">
        <v>734</v>
      </c>
      <c r="P87" s="1" t="s">
        <v>735</v>
      </c>
      <c r="Q87" s="1" t="s">
        <v>736</v>
      </c>
      <c r="R87" s="1" t="s">
        <v>1153</v>
      </c>
      <c r="S87" s="1" t="s">
        <v>738</v>
      </c>
      <c r="T87" s="1" t="s">
        <v>739</v>
      </c>
      <c r="U87" s="1" t="s">
        <v>740</v>
      </c>
      <c r="V87" s="1" t="s">
        <v>741</v>
      </c>
    </row>
    <row r="88" s="1" customFormat="1" spans="1:22">
      <c r="A88" s="3">
        <v>22170319686</v>
      </c>
      <c r="B88" s="1" t="s">
        <v>1154</v>
      </c>
      <c r="C88" s="1" t="s">
        <v>1155</v>
      </c>
      <c r="D88" s="1" t="s">
        <v>840</v>
      </c>
      <c r="E88" s="1" t="s">
        <v>1020</v>
      </c>
      <c r="F88" s="1" t="s">
        <v>838</v>
      </c>
      <c r="G88" s="1" t="s">
        <v>729</v>
      </c>
      <c r="H88" s="1" t="s">
        <v>730</v>
      </c>
      <c r="I88" s="1" t="s">
        <v>734</v>
      </c>
      <c r="J88" s="1" t="s">
        <v>732</v>
      </c>
      <c r="K88" s="1" t="s">
        <v>734</v>
      </c>
      <c r="L88" s="1" t="s">
        <v>734</v>
      </c>
      <c r="M88" s="1" t="s">
        <v>733</v>
      </c>
      <c r="N88" s="1" t="s">
        <v>733</v>
      </c>
      <c r="O88" s="1" t="s">
        <v>734</v>
      </c>
      <c r="P88" s="1" t="s">
        <v>735</v>
      </c>
      <c r="Q88" s="1" t="s">
        <v>736</v>
      </c>
      <c r="R88" s="1" t="s">
        <v>1156</v>
      </c>
      <c r="S88" s="1" t="s">
        <v>738</v>
      </c>
      <c r="T88" s="1" t="s">
        <v>739</v>
      </c>
      <c r="U88" s="1" t="s">
        <v>740</v>
      </c>
      <c r="V88" s="1" t="s">
        <v>772</v>
      </c>
    </row>
    <row r="89" s="1" customFormat="1" spans="1:22">
      <c r="A89" s="3">
        <v>22005201107</v>
      </c>
      <c r="B89" s="1" t="s">
        <v>1157</v>
      </c>
      <c r="C89" s="1" t="s">
        <v>1158</v>
      </c>
      <c r="D89" s="1" t="s">
        <v>923</v>
      </c>
      <c r="E89" s="1" t="s">
        <v>1159</v>
      </c>
      <c r="F89" s="1" t="s">
        <v>725</v>
      </c>
      <c r="G89" s="1" t="s">
        <v>729</v>
      </c>
      <c r="H89" s="1" t="s">
        <v>730</v>
      </c>
      <c r="I89" s="1" t="s">
        <v>1160</v>
      </c>
      <c r="J89" s="1" t="s">
        <v>732</v>
      </c>
      <c r="K89" s="1" t="s">
        <v>1160</v>
      </c>
      <c r="L89" s="1" t="s">
        <v>1160</v>
      </c>
      <c r="M89" s="1" t="s">
        <v>733</v>
      </c>
      <c r="N89" s="1" t="s">
        <v>733</v>
      </c>
      <c r="O89" s="1" t="s">
        <v>734</v>
      </c>
      <c r="P89" s="1" t="s">
        <v>735</v>
      </c>
      <c r="Q89" s="1" t="s">
        <v>736</v>
      </c>
      <c r="R89" s="1" t="s">
        <v>1161</v>
      </c>
      <c r="S89" s="1" t="s">
        <v>738</v>
      </c>
      <c r="T89" s="1" t="s">
        <v>739</v>
      </c>
      <c r="U89" s="1" t="s">
        <v>740</v>
      </c>
      <c r="V89" s="1" t="s">
        <v>779</v>
      </c>
    </row>
    <row r="90" s="1" customFormat="1" spans="1:22">
      <c r="A90" s="3">
        <v>999221969538680</v>
      </c>
      <c r="B90" s="1" t="s">
        <v>1162</v>
      </c>
      <c r="C90" s="1" t="s">
        <v>1163</v>
      </c>
      <c r="D90" s="1" t="s">
        <v>1164</v>
      </c>
      <c r="E90" s="1" t="s">
        <v>1165</v>
      </c>
      <c r="F90" s="1" t="s">
        <v>881</v>
      </c>
      <c r="G90" s="1" t="s">
        <v>729</v>
      </c>
      <c r="H90" s="1" t="s">
        <v>730</v>
      </c>
      <c r="I90" s="1" t="s">
        <v>1166</v>
      </c>
      <c r="J90" s="1" t="s">
        <v>732</v>
      </c>
      <c r="K90" s="1" t="s">
        <v>1166</v>
      </c>
      <c r="L90" s="1" t="s">
        <v>1166</v>
      </c>
      <c r="M90" s="1" t="s">
        <v>733</v>
      </c>
      <c r="N90" s="1" t="s">
        <v>733</v>
      </c>
      <c r="O90" s="1" t="s">
        <v>734</v>
      </c>
      <c r="P90" s="1" t="s">
        <v>735</v>
      </c>
      <c r="Q90" s="1" t="s">
        <v>736</v>
      </c>
      <c r="R90" s="1" t="s">
        <v>1167</v>
      </c>
      <c r="S90" s="1" t="s">
        <v>738</v>
      </c>
      <c r="T90" s="1" t="s">
        <v>739</v>
      </c>
      <c r="U90" s="1" t="s">
        <v>740</v>
      </c>
      <c r="V90" s="1" t="s">
        <v>1168</v>
      </c>
    </row>
    <row r="91" s="1" customFormat="1" spans="1:22">
      <c r="A91" s="3">
        <v>999221969429039</v>
      </c>
      <c r="B91" s="1" t="s">
        <v>1162</v>
      </c>
      <c r="C91" s="1" t="s">
        <v>1169</v>
      </c>
      <c r="D91" s="1" t="s">
        <v>1170</v>
      </c>
      <c r="E91" s="1" t="s">
        <v>1171</v>
      </c>
      <c r="F91" s="1" t="s">
        <v>756</v>
      </c>
      <c r="G91" s="1" t="s">
        <v>729</v>
      </c>
      <c r="H91" s="1" t="s">
        <v>730</v>
      </c>
      <c r="I91" s="1" t="s">
        <v>1172</v>
      </c>
      <c r="J91" s="1" t="s">
        <v>732</v>
      </c>
      <c r="K91" s="1" t="s">
        <v>1172</v>
      </c>
      <c r="L91" s="1" t="s">
        <v>1172</v>
      </c>
      <c r="M91" s="1" t="s">
        <v>733</v>
      </c>
      <c r="N91" s="1" t="s">
        <v>733</v>
      </c>
      <c r="O91" s="1" t="s">
        <v>734</v>
      </c>
      <c r="P91" s="1" t="s">
        <v>735</v>
      </c>
      <c r="Q91" s="1" t="s">
        <v>736</v>
      </c>
      <c r="R91" s="1" t="s">
        <v>1173</v>
      </c>
      <c r="S91" s="1" t="s">
        <v>738</v>
      </c>
      <c r="T91" s="1" t="s">
        <v>739</v>
      </c>
      <c r="U91" s="1" t="s">
        <v>778</v>
      </c>
      <c r="V91" s="1" t="s">
        <v>1174</v>
      </c>
    </row>
    <row r="92" s="1" customFormat="1" spans="1:22">
      <c r="A92" s="3">
        <v>999221956801095</v>
      </c>
      <c r="B92" s="1" t="s">
        <v>1175</v>
      </c>
      <c r="C92" s="1" t="s">
        <v>1176</v>
      </c>
      <c r="D92" s="1" t="s">
        <v>1177</v>
      </c>
      <c r="E92" s="1" t="s">
        <v>1178</v>
      </c>
      <c r="F92" s="1" t="s">
        <v>756</v>
      </c>
      <c r="G92" s="1" t="s">
        <v>729</v>
      </c>
      <c r="H92" s="1" t="s">
        <v>730</v>
      </c>
      <c r="I92" s="1" t="s">
        <v>1179</v>
      </c>
      <c r="J92" s="1" t="s">
        <v>732</v>
      </c>
      <c r="K92" s="1" t="s">
        <v>1179</v>
      </c>
      <c r="L92" s="1" t="s">
        <v>1179</v>
      </c>
      <c r="M92" s="1" t="s">
        <v>733</v>
      </c>
      <c r="N92" s="1" t="s">
        <v>733</v>
      </c>
      <c r="O92" s="1" t="s">
        <v>734</v>
      </c>
      <c r="P92" s="1" t="s">
        <v>735</v>
      </c>
      <c r="Q92" s="1" t="s">
        <v>736</v>
      </c>
      <c r="R92" s="1" t="s">
        <v>1180</v>
      </c>
      <c r="S92" s="1" t="s">
        <v>738</v>
      </c>
      <c r="T92" s="1" t="s">
        <v>739</v>
      </c>
      <c r="U92" s="1" t="s">
        <v>740</v>
      </c>
      <c r="V92" s="1" t="s">
        <v>772</v>
      </c>
    </row>
    <row r="93" s="1" customFormat="1" spans="1:22">
      <c r="A93" s="3">
        <v>999221911080942</v>
      </c>
      <c r="B93" s="1" t="s">
        <v>1181</v>
      </c>
      <c r="C93" s="1" t="s">
        <v>1182</v>
      </c>
      <c r="D93" s="1" t="s">
        <v>1183</v>
      </c>
      <c r="E93" s="1" t="s">
        <v>1184</v>
      </c>
      <c r="F93" s="1" t="s">
        <v>756</v>
      </c>
      <c r="G93" s="1" t="s">
        <v>729</v>
      </c>
      <c r="H93" s="1" t="s">
        <v>730</v>
      </c>
      <c r="I93" s="1" t="s">
        <v>1185</v>
      </c>
      <c r="J93" s="1" t="s">
        <v>732</v>
      </c>
      <c r="K93" s="1" t="s">
        <v>1185</v>
      </c>
      <c r="L93" s="1" t="s">
        <v>1185</v>
      </c>
      <c r="M93" s="1" t="s">
        <v>733</v>
      </c>
      <c r="N93" s="1" t="s">
        <v>733</v>
      </c>
      <c r="O93" s="1" t="s">
        <v>734</v>
      </c>
      <c r="P93" s="1" t="s">
        <v>735</v>
      </c>
      <c r="Q93" s="1" t="s">
        <v>736</v>
      </c>
      <c r="R93" s="1" t="s">
        <v>1186</v>
      </c>
      <c r="S93" s="1" t="s">
        <v>738</v>
      </c>
      <c r="T93" s="1" t="s">
        <v>739</v>
      </c>
      <c r="U93" s="1" t="s">
        <v>740</v>
      </c>
      <c r="V93" s="1" t="s">
        <v>772</v>
      </c>
    </row>
    <row r="94" s="1" customFormat="1" spans="1:22">
      <c r="A94" s="3">
        <v>21867741049</v>
      </c>
      <c r="B94" s="1" t="s">
        <v>1187</v>
      </c>
      <c r="C94" s="1" t="s">
        <v>1188</v>
      </c>
      <c r="D94" s="1" t="s">
        <v>1189</v>
      </c>
      <c r="E94" s="1" t="s">
        <v>1190</v>
      </c>
      <c r="F94" s="1" t="s">
        <v>818</v>
      </c>
      <c r="G94" s="1" t="s">
        <v>729</v>
      </c>
      <c r="H94" s="1" t="s">
        <v>730</v>
      </c>
      <c r="I94" s="1" t="s">
        <v>1191</v>
      </c>
      <c r="J94" s="1" t="s">
        <v>732</v>
      </c>
      <c r="K94" s="1" t="s">
        <v>1191</v>
      </c>
      <c r="L94" s="1" t="s">
        <v>1191</v>
      </c>
      <c r="M94" s="1" t="s">
        <v>733</v>
      </c>
      <c r="N94" s="1" t="s">
        <v>733</v>
      </c>
      <c r="O94" s="1" t="s">
        <v>734</v>
      </c>
      <c r="P94" s="1" t="s">
        <v>735</v>
      </c>
      <c r="Q94" s="1" t="s">
        <v>736</v>
      </c>
      <c r="R94" s="1" t="s">
        <v>1192</v>
      </c>
      <c r="S94" s="1" t="s">
        <v>738</v>
      </c>
      <c r="T94" s="1" t="s">
        <v>739</v>
      </c>
      <c r="U94" s="1" t="s">
        <v>740</v>
      </c>
      <c r="V94" s="1" t="s">
        <v>772</v>
      </c>
    </row>
    <row r="95" s="1" customFormat="1" spans="1:22">
      <c r="A95" s="3">
        <v>21864658278</v>
      </c>
      <c r="B95" s="1" t="s">
        <v>1187</v>
      </c>
      <c r="C95" s="1" t="s">
        <v>1193</v>
      </c>
      <c r="D95" s="1" t="s">
        <v>1103</v>
      </c>
      <c r="E95" s="1" t="s">
        <v>1194</v>
      </c>
      <c r="F95" s="1" t="s">
        <v>838</v>
      </c>
      <c r="G95" s="1" t="s">
        <v>729</v>
      </c>
      <c r="H95" s="1" t="s">
        <v>730</v>
      </c>
      <c r="I95" s="1" t="s">
        <v>1195</v>
      </c>
      <c r="J95" s="1" t="s">
        <v>732</v>
      </c>
      <c r="K95" s="1" t="s">
        <v>1195</v>
      </c>
      <c r="L95" s="1" t="s">
        <v>1195</v>
      </c>
      <c r="M95" s="1" t="s">
        <v>733</v>
      </c>
      <c r="N95" s="1" t="s">
        <v>733</v>
      </c>
      <c r="O95" s="1" t="s">
        <v>734</v>
      </c>
      <c r="P95" s="1" t="s">
        <v>735</v>
      </c>
      <c r="Q95" s="1" t="s">
        <v>736</v>
      </c>
      <c r="R95" s="1" t="s">
        <v>1196</v>
      </c>
      <c r="S95" s="1" t="s">
        <v>738</v>
      </c>
      <c r="T95" s="1" t="s">
        <v>739</v>
      </c>
      <c r="U95" s="1" t="s">
        <v>740</v>
      </c>
      <c r="V95" s="1" t="s">
        <v>772</v>
      </c>
    </row>
    <row r="96" s="1" customFormat="1" spans="1:22">
      <c r="A96" s="3">
        <v>999221856101230</v>
      </c>
      <c r="B96" s="1" t="s">
        <v>1197</v>
      </c>
      <c r="C96" s="1" t="s">
        <v>1198</v>
      </c>
      <c r="D96" s="1" t="s">
        <v>1199</v>
      </c>
      <c r="E96" s="1" t="s">
        <v>1200</v>
      </c>
      <c r="F96" s="1" t="s">
        <v>1044</v>
      </c>
      <c r="G96" s="1" t="s">
        <v>729</v>
      </c>
      <c r="H96" s="1" t="s">
        <v>730</v>
      </c>
      <c r="I96" s="1" t="s">
        <v>1201</v>
      </c>
      <c r="J96" s="1" t="s">
        <v>732</v>
      </c>
      <c r="K96" s="1" t="s">
        <v>1201</v>
      </c>
      <c r="L96" s="1" t="s">
        <v>1201</v>
      </c>
      <c r="M96" s="1" t="s">
        <v>733</v>
      </c>
      <c r="N96" s="1" t="s">
        <v>733</v>
      </c>
      <c r="O96" s="1" t="s">
        <v>734</v>
      </c>
      <c r="P96" s="1" t="s">
        <v>735</v>
      </c>
      <c r="Q96" s="1" t="s">
        <v>736</v>
      </c>
      <c r="R96" s="1" t="s">
        <v>1202</v>
      </c>
      <c r="S96" s="1" t="s">
        <v>738</v>
      </c>
      <c r="T96" s="1" t="s">
        <v>739</v>
      </c>
      <c r="U96" s="1" t="s">
        <v>740</v>
      </c>
      <c r="V96" s="1" t="s">
        <v>948</v>
      </c>
    </row>
    <row r="97" s="1" customFormat="1" spans="1:22">
      <c r="A97" s="3">
        <v>21854653720</v>
      </c>
      <c r="B97" s="1" t="s">
        <v>1203</v>
      </c>
      <c r="C97" s="1" t="s">
        <v>1204</v>
      </c>
      <c r="D97" s="1" t="s">
        <v>1205</v>
      </c>
      <c r="E97" s="1" t="s">
        <v>1206</v>
      </c>
      <c r="F97" s="1" t="s">
        <v>756</v>
      </c>
      <c r="G97" s="1" t="s">
        <v>729</v>
      </c>
      <c r="H97" s="1" t="s">
        <v>730</v>
      </c>
      <c r="I97" s="1" t="s">
        <v>1207</v>
      </c>
      <c r="J97" s="1" t="s">
        <v>732</v>
      </c>
      <c r="K97" s="1" t="s">
        <v>1207</v>
      </c>
      <c r="L97" s="1" t="s">
        <v>1207</v>
      </c>
      <c r="M97" s="1" t="s">
        <v>733</v>
      </c>
      <c r="N97" s="1" t="s">
        <v>733</v>
      </c>
      <c r="O97" s="1" t="s">
        <v>734</v>
      </c>
      <c r="P97" s="1" t="s">
        <v>735</v>
      </c>
      <c r="Q97" s="1" t="s">
        <v>736</v>
      </c>
      <c r="R97" s="1" t="s">
        <v>1208</v>
      </c>
      <c r="S97" s="1" t="s">
        <v>738</v>
      </c>
      <c r="T97" s="1" t="s">
        <v>739</v>
      </c>
      <c r="U97" s="1" t="s">
        <v>740</v>
      </c>
      <c r="V97" s="1" t="s">
        <v>772</v>
      </c>
    </row>
    <row r="98" s="1" customFormat="1" spans="1:22">
      <c r="A98" s="3">
        <v>999221853896819</v>
      </c>
      <c r="B98" s="1" t="s">
        <v>1209</v>
      </c>
      <c r="C98" s="1" t="s">
        <v>1210</v>
      </c>
      <c r="D98" s="1" t="s">
        <v>1211</v>
      </c>
      <c r="E98" s="1" t="s">
        <v>1212</v>
      </c>
      <c r="F98" s="1" t="s">
        <v>818</v>
      </c>
      <c r="G98" s="1" t="s">
        <v>729</v>
      </c>
      <c r="H98" s="1" t="s">
        <v>730</v>
      </c>
      <c r="I98" s="1" t="s">
        <v>1213</v>
      </c>
      <c r="J98" s="1" t="s">
        <v>732</v>
      </c>
      <c r="K98" s="1" t="s">
        <v>1213</v>
      </c>
      <c r="L98" s="1" t="s">
        <v>1213</v>
      </c>
      <c r="M98" s="1" t="s">
        <v>733</v>
      </c>
      <c r="N98" s="1" t="s">
        <v>733</v>
      </c>
      <c r="O98" s="1" t="s">
        <v>734</v>
      </c>
      <c r="P98" s="1" t="s">
        <v>735</v>
      </c>
      <c r="Q98" s="1" t="s">
        <v>736</v>
      </c>
      <c r="R98" s="1" t="s">
        <v>1214</v>
      </c>
      <c r="S98" s="1" t="s">
        <v>738</v>
      </c>
      <c r="T98" s="1" t="s">
        <v>739</v>
      </c>
      <c r="U98" s="1" t="s">
        <v>740</v>
      </c>
      <c r="V98" s="1" t="s">
        <v>948</v>
      </c>
    </row>
    <row r="99" s="1" customFormat="1" spans="1:22">
      <c r="A99" s="3">
        <v>21853040893</v>
      </c>
      <c r="B99" s="1" t="s">
        <v>1209</v>
      </c>
      <c r="C99" s="1" t="s">
        <v>1215</v>
      </c>
      <c r="D99" s="1" t="s">
        <v>1216</v>
      </c>
      <c r="E99" s="1" t="s">
        <v>1217</v>
      </c>
      <c r="F99" s="1" t="s">
        <v>725</v>
      </c>
      <c r="G99" s="1" t="s">
        <v>729</v>
      </c>
      <c r="H99" s="1" t="s">
        <v>730</v>
      </c>
      <c r="I99" s="1" t="s">
        <v>1218</v>
      </c>
      <c r="J99" s="1" t="s">
        <v>732</v>
      </c>
      <c r="K99" s="1" t="s">
        <v>1218</v>
      </c>
      <c r="L99" s="1" t="s">
        <v>1218</v>
      </c>
      <c r="M99" s="1" t="s">
        <v>733</v>
      </c>
      <c r="N99" s="1" t="s">
        <v>733</v>
      </c>
      <c r="O99" s="1" t="s">
        <v>734</v>
      </c>
      <c r="P99" s="1" t="s">
        <v>735</v>
      </c>
      <c r="Q99" s="1" t="s">
        <v>736</v>
      </c>
      <c r="R99" s="1" t="s">
        <v>1219</v>
      </c>
      <c r="S99" s="1" t="s">
        <v>738</v>
      </c>
      <c r="T99" s="1" t="s">
        <v>739</v>
      </c>
      <c r="U99" s="1" t="s">
        <v>740</v>
      </c>
      <c r="V99" s="1" t="s">
        <v>772</v>
      </c>
    </row>
    <row r="100" s="1" customFormat="1" spans="1:22">
      <c r="A100" s="3">
        <v>21850252829</v>
      </c>
      <c r="B100" s="1" t="s">
        <v>1220</v>
      </c>
      <c r="C100" s="1" t="s">
        <v>1221</v>
      </c>
      <c r="D100" s="1" t="s">
        <v>1216</v>
      </c>
      <c r="E100" s="1" t="s">
        <v>1222</v>
      </c>
      <c r="F100" s="1" t="s">
        <v>838</v>
      </c>
      <c r="G100" s="1" t="s">
        <v>729</v>
      </c>
      <c r="H100" s="1" t="s">
        <v>730</v>
      </c>
      <c r="I100" s="1" t="s">
        <v>1223</v>
      </c>
      <c r="J100" s="1" t="s">
        <v>732</v>
      </c>
      <c r="K100" s="1" t="s">
        <v>1223</v>
      </c>
      <c r="L100" s="1" t="s">
        <v>1223</v>
      </c>
      <c r="M100" s="1" t="s">
        <v>733</v>
      </c>
      <c r="N100" s="1" t="s">
        <v>733</v>
      </c>
      <c r="O100" s="1" t="s">
        <v>734</v>
      </c>
      <c r="P100" s="1" t="s">
        <v>735</v>
      </c>
      <c r="Q100" s="1" t="s">
        <v>736</v>
      </c>
      <c r="R100" s="1" t="s">
        <v>1224</v>
      </c>
      <c r="S100" s="1" t="s">
        <v>738</v>
      </c>
      <c r="T100" s="1" t="s">
        <v>739</v>
      </c>
      <c r="U100" s="1" t="s">
        <v>740</v>
      </c>
      <c r="V100" s="1" t="s">
        <v>772</v>
      </c>
    </row>
    <row r="101" s="1" customFormat="1" spans="1:22">
      <c r="A101" s="3">
        <v>21846654422</v>
      </c>
      <c r="B101" s="1" t="s">
        <v>1225</v>
      </c>
      <c r="C101" s="1" t="s">
        <v>1226</v>
      </c>
      <c r="D101" s="1" t="s">
        <v>1227</v>
      </c>
      <c r="E101" s="1" t="s">
        <v>1228</v>
      </c>
      <c r="F101" s="1" t="s">
        <v>838</v>
      </c>
      <c r="G101" s="1" t="s">
        <v>729</v>
      </c>
      <c r="H101" s="1" t="s">
        <v>730</v>
      </c>
      <c r="I101" s="1" t="s">
        <v>1229</v>
      </c>
      <c r="J101" s="1" t="s">
        <v>732</v>
      </c>
      <c r="K101" s="1" t="s">
        <v>1229</v>
      </c>
      <c r="L101" s="1" t="s">
        <v>1229</v>
      </c>
      <c r="M101" s="1" t="s">
        <v>733</v>
      </c>
      <c r="N101" s="1" t="s">
        <v>733</v>
      </c>
      <c r="O101" s="1" t="s">
        <v>734</v>
      </c>
      <c r="P101" s="1" t="s">
        <v>735</v>
      </c>
      <c r="Q101" s="1" t="s">
        <v>736</v>
      </c>
      <c r="R101" s="1" t="s">
        <v>1230</v>
      </c>
      <c r="S101" s="1" t="s">
        <v>738</v>
      </c>
      <c r="T101" s="1" t="s">
        <v>739</v>
      </c>
      <c r="U101" s="1" t="s">
        <v>740</v>
      </c>
      <c r="V101" s="1" t="s">
        <v>772</v>
      </c>
    </row>
    <row r="102" s="1" customFormat="1" spans="1:22">
      <c r="A102" s="3">
        <v>21844384710</v>
      </c>
      <c r="B102" s="1" t="s">
        <v>1231</v>
      </c>
      <c r="C102" s="1" t="s">
        <v>1232</v>
      </c>
      <c r="D102" s="1" t="s">
        <v>1233</v>
      </c>
      <c r="E102" s="1" t="s">
        <v>1234</v>
      </c>
      <c r="F102" s="1" t="s">
        <v>838</v>
      </c>
      <c r="G102" s="1" t="s">
        <v>729</v>
      </c>
      <c r="H102" s="1" t="s">
        <v>730</v>
      </c>
      <c r="I102" s="1" t="s">
        <v>1235</v>
      </c>
      <c r="J102" s="1" t="s">
        <v>732</v>
      </c>
      <c r="K102" s="1" t="s">
        <v>1235</v>
      </c>
      <c r="L102" s="1" t="s">
        <v>1235</v>
      </c>
      <c r="M102" s="1" t="s">
        <v>733</v>
      </c>
      <c r="N102" s="1" t="s">
        <v>733</v>
      </c>
      <c r="O102" s="1" t="s">
        <v>734</v>
      </c>
      <c r="P102" s="1" t="s">
        <v>735</v>
      </c>
      <c r="Q102" s="1" t="s">
        <v>736</v>
      </c>
      <c r="R102" s="1" t="s">
        <v>1236</v>
      </c>
      <c r="S102" s="1" t="s">
        <v>738</v>
      </c>
      <c r="T102" s="1" t="s">
        <v>739</v>
      </c>
      <c r="U102" s="1" t="s">
        <v>740</v>
      </c>
      <c r="V102" s="1" t="s">
        <v>772</v>
      </c>
    </row>
    <row r="103" s="1" customFormat="1" spans="1:22">
      <c r="A103" s="3">
        <v>21830454620</v>
      </c>
      <c r="B103" s="1" t="s">
        <v>1237</v>
      </c>
      <c r="C103" s="1" t="s">
        <v>1238</v>
      </c>
      <c r="D103" s="1" t="s">
        <v>1239</v>
      </c>
      <c r="E103" s="1" t="s">
        <v>1240</v>
      </c>
      <c r="F103" s="1" t="s">
        <v>870</v>
      </c>
      <c r="G103" s="1" t="s">
        <v>729</v>
      </c>
      <c r="H103" s="1" t="s">
        <v>730</v>
      </c>
      <c r="I103" s="1" t="s">
        <v>1241</v>
      </c>
      <c r="J103" s="1" t="s">
        <v>732</v>
      </c>
      <c r="K103" s="1" t="s">
        <v>1241</v>
      </c>
      <c r="L103" s="1" t="s">
        <v>1241</v>
      </c>
      <c r="M103" s="1" t="s">
        <v>733</v>
      </c>
      <c r="N103" s="1" t="s">
        <v>733</v>
      </c>
      <c r="O103" s="1" t="s">
        <v>734</v>
      </c>
      <c r="P103" s="1" t="s">
        <v>735</v>
      </c>
      <c r="Q103" s="1" t="s">
        <v>736</v>
      </c>
      <c r="R103" s="1" t="s">
        <v>1242</v>
      </c>
      <c r="S103" s="1" t="s">
        <v>738</v>
      </c>
      <c r="T103" s="1" t="s">
        <v>739</v>
      </c>
      <c r="U103" s="1" t="s">
        <v>740</v>
      </c>
      <c r="V103" s="1" t="s">
        <v>772</v>
      </c>
    </row>
    <row r="104" s="1" customFormat="1" spans="1:22">
      <c r="A104" s="3">
        <v>21830449865</v>
      </c>
      <c r="B104" s="1" t="s">
        <v>1237</v>
      </c>
      <c r="C104" s="1" t="s">
        <v>1243</v>
      </c>
      <c r="D104" s="1" t="s">
        <v>1239</v>
      </c>
      <c r="E104" s="1" t="s">
        <v>1244</v>
      </c>
      <c r="F104" s="1" t="s">
        <v>870</v>
      </c>
      <c r="G104" s="1" t="s">
        <v>729</v>
      </c>
      <c r="H104" s="1" t="s">
        <v>730</v>
      </c>
      <c r="I104" s="1" t="s">
        <v>1245</v>
      </c>
      <c r="J104" s="1" t="s">
        <v>732</v>
      </c>
      <c r="K104" s="1" t="s">
        <v>1245</v>
      </c>
      <c r="L104" s="1" t="s">
        <v>1245</v>
      </c>
      <c r="M104" s="1" t="s">
        <v>733</v>
      </c>
      <c r="N104" s="1" t="s">
        <v>733</v>
      </c>
      <c r="O104" s="1" t="s">
        <v>734</v>
      </c>
      <c r="P104" s="1" t="s">
        <v>735</v>
      </c>
      <c r="Q104" s="1" t="s">
        <v>736</v>
      </c>
      <c r="R104" s="1" t="s">
        <v>1246</v>
      </c>
      <c r="S104" s="1" t="s">
        <v>738</v>
      </c>
      <c r="T104" s="1" t="s">
        <v>739</v>
      </c>
      <c r="U104" s="1" t="s">
        <v>740</v>
      </c>
      <c r="V104" s="1" t="s">
        <v>772</v>
      </c>
    </row>
    <row r="105" s="1" customFormat="1" spans="1:22">
      <c r="A105" s="3">
        <v>21830367601</v>
      </c>
      <c r="B105" s="1" t="s">
        <v>1237</v>
      </c>
      <c r="C105" s="1" t="s">
        <v>1247</v>
      </c>
      <c r="D105" s="1" t="s">
        <v>1248</v>
      </c>
      <c r="E105" s="1" t="s">
        <v>1249</v>
      </c>
      <c r="F105" s="1" t="s">
        <v>756</v>
      </c>
      <c r="G105" s="1" t="s">
        <v>729</v>
      </c>
      <c r="H105" s="1" t="s">
        <v>730</v>
      </c>
      <c r="I105" s="1" t="s">
        <v>1250</v>
      </c>
      <c r="J105" s="1" t="s">
        <v>732</v>
      </c>
      <c r="K105" s="1" t="s">
        <v>1250</v>
      </c>
      <c r="L105" s="1" t="s">
        <v>1250</v>
      </c>
      <c r="M105" s="1" t="s">
        <v>733</v>
      </c>
      <c r="N105" s="1" t="s">
        <v>733</v>
      </c>
      <c r="O105" s="1" t="s">
        <v>734</v>
      </c>
      <c r="P105" s="1" t="s">
        <v>735</v>
      </c>
      <c r="Q105" s="1" t="s">
        <v>736</v>
      </c>
      <c r="R105" s="1" t="s">
        <v>1251</v>
      </c>
      <c r="S105" s="1" t="s">
        <v>738</v>
      </c>
      <c r="T105" s="1" t="s">
        <v>739</v>
      </c>
      <c r="U105" s="1" t="s">
        <v>740</v>
      </c>
      <c r="V105" s="1" t="s">
        <v>772</v>
      </c>
    </row>
    <row r="106" s="1" customFormat="1" spans="1:22">
      <c r="A106" s="3">
        <v>21824983026</v>
      </c>
      <c r="B106" s="1" t="s">
        <v>1252</v>
      </c>
      <c r="C106" s="1" t="s">
        <v>1253</v>
      </c>
      <c r="D106" s="1" t="s">
        <v>743</v>
      </c>
      <c r="E106" s="1" t="s">
        <v>1254</v>
      </c>
      <c r="F106" s="1" t="s">
        <v>756</v>
      </c>
      <c r="G106" s="1" t="s">
        <v>729</v>
      </c>
      <c r="H106" s="1" t="s">
        <v>730</v>
      </c>
      <c r="I106" s="1" t="s">
        <v>1255</v>
      </c>
      <c r="J106" s="1" t="s">
        <v>732</v>
      </c>
      <c r="K106" s="1" t="s">
        <v>1255</v>
      </c>
      <c r="L106" s="1" t="s">
        <v>1255</v>
      </c>
      <c r="M106" s="1" t="s">
        <v>733</v>
      </c>
      <c r="N106" s="1" t="s">
        <v>733</v>
      </c>
      <c r="O106" s="1" t="s">
        <v>734</v>
      </c>
      <c r="P106" s="1" t="s">
        <v>735</v>
      </c>
      <c r="Q106" s="1" t="s">
        <v>736</v>
      </c>
      <c r="R106" s="1" t="s">
        <v>1256</v>
      </c>
      <c r="S106" s="1" t="s">
        <v>738</v>
      </c>
      <c r="T106" s="1" t="s">
        <v>739</v>
      </c>
      <c r="U106" s="1" t="s">
        <v>740</v>
      </c>
      <c r="V106" s="1" t="s">
        <v>741</v>
      </c>
    </row>
    <row r="107" s="1" customFormat="1" spans="1:22">
      <c r="A107" s="3">
        <v>21786318337</v>
      </c>
      <c r="B107" s="1" t="s">
        <v>1257</v>
      </c>
      <c r="C107" s="1" t="s">
        <v>1258</v>
      </c>
      <c r="D107" s="1" t="s">
        <v>1150</v>
      </c>
      <c r="E107" s="1" t="s">
        <v>1259</v>
      </c>
      <c r="F107" s="1" t="s">
        <v>756</v>
      </c>
      <c r="G107" s="1" t="s">
        <v>729</v>
      </c>
      <c r="H107" s="1" t="s">
        <v>730</v>
      </c>
      <c r="I107" s="1" t="s">
        <v>1260</v>
      </c>
      <c r="J107" s="1" t="s">
        <v>732</v>
      </c>
      <c r="K107" s="1" t="s">
        <v>1260</v>
      </c>
      <c r="L107" s="1" t="s">
        <v>1260</v>
      </c>
      <c r="M107" s="1" t="s">
        <v>733</v>
      </c>
      <c r="N107" s="1" t="s">
        <v>733</v>
      </c>
      <c r="O107" s="1" t="s">
        <v>734</v>
      </c>
      <c r="P107" s="1" t="s">
        <v>735</v>
      </c>
      <c r="Q107" s="1" t="s">
        <v>736</v>
      </c>
      <c r="R107" s="1" t="s">
        <v>1261</v>
      </c>
      <c r="S107" s="1" t="s">
        <v>738</v>
      </c>
      <c r="T107" s="1" t="s">
        <v>739</v>
      </c>
      <c r="U107" s="1" t="s">
        <v>740</v>
      </c>
      <c r="V107" s="1" t="s">
        <v>741</v>
      </c>
    </row>
    <row r="108" s="1" customFormat="1" spans="1:22">
      <c r="A108" s="3">
        <v>21786305572</v>
      </c>
      <c r="B108" s="1" t="s">
        <v>1257</v>
      </c>
      <c r="C108" s="1" t="s">
        <v>1262</v>
      </c>
      <c r="D108" s="1" t="s">
        <v>1150</v>
      </c>
      <c r="E108" s="1" t="s">
        <v>1259</v>
      </c>
      <c r="F108" s="1" t="s">
        <v>756</v>
      </c>
      <c r="G108" s="1" t="s">
        <v>729</v>
      </c>
      <c r="H108" s="1" t="s">
        <v>730</v>
      </c>
      <c r="I108" s="1" t="s">
        <v>868</v>
      </c>
      <c r="J108" s="1" t="s">
        <v>732</v>
      </c>
      <c r="K108" s="1" t="s">
        <v>868</v>
      </c>
      <c r="L108" s="1" t="s">
        <v>868</v>
      </c>
      <c r="M108" s="1" t="s">
        <v>733</v>
      </c>
      <c r="N108" s="1" t="s">
        <v>733</v>
      </c>
      <c r="O108" s="1" t="s">
        <v>734</v>
      </c>
      <c r="P108" s="1" t="s">
        <v>735</v>
      </c>
      <c r="Q108" s="1" t="s">
        <v>736</v>
      </c>
      <c r="R108" s="1" t="s">
        <v>1263</v>
      </c>
      <c r="S108" s="1" t="s">
        <v>738</v>
      </c>
      <c r="T108" s="1" t="s">
        <v>739</v>
      </c>
      <c r="U108" s="1" t="s">
        <v>740</v>
      </c>
      <c r="V108" s="1" t="s">
        <v>741</v>
      </c>
    </row>
    <row r="109" s="1" customFormat="1" spans="1:22">
      <c r="A109" s="3">
        <v>21728008330</v>
      </c>
      <c r="B109" s="1" t="s">
        <v>1264</v>
      </c>
      <c r="C109" s="1" t="s">
        <v>1265</v>
      </c>
      <c r="D109" s="1" t="s">
        <v>1139</v>
      </c>
      <c r="E109" s="1" t="s">
        <v>1266</v>
      </c>
      <c r="F109" s="1" t="s">
        <v>725</v>
      </c>
      <c r="G109" s="1" t="s">
        <v>729</v>
      </c>
      <c r="H109" s="1" t="s">
        <v>730</v>
      </c>
      <c r="I109" s="1" t="s">
        <v>1267</v>
      </c>
      <c r="J109" s="1" t="s">
        <v>732</v>
      </c>
      <c r="K109" s="1" t="s">
        <v>1267</v>
      </c>
      <c r="L109" s="1" t="s">
        <v>1267</v>
      </c>
      <c r="M109" s="1" t="s">
        <v>733</v>
      </c>
      <c r="N109" s="1" t="s">
        <v>733</v>
      </c>
      <c r="O109" s="1" t="s">
        <v>734</v>
      </c>
      <c r="P109" s="1" t="s">
        <v>735</v>
      </c>
      <c r="Q109" s="1" t="s">
        <v>736</v>
      </c>
      <c r="R109" s="1" t="s">
        <v>1268</v>
      </c>
      <c r="S109" s="1" t="s">
        <v>738</v>
      </c>
      <c r="T109" s="1" t="s">
        <v>739</v>
      </c>
      <c r="U109" s="1" t="s">
        <v>740</v>
      </c>
      <c r="V109" s="1" t="s">
        <v>772</v>
      </c>
    </row>
    <row r="110" s="1" customFormat="1" spans="1:22">
      <c r="A110" s="3">
        <v>21692541762</v>
      </c>
      <c r="B110" s="1" t="s">
        <v>1269</v>
      </c>
      <c r="C110" s="1" t="s">
        <v>1270</v>
      </c>
      <c r="D110" s="1" t="s">
        <v>1271</v>
      </c>
      <c r="E110" s="1" t="s">
        <v>1272</v>
      </c>
      <c r="F110" s="1" t="s">
        <v>912</v>
      </c>
      <c r="G110" s="1" t="s">
        <v>729</v>
      </c>
      <c r="H110" s="1" t="s">
        <v>730</v>
      </c>
      <c r="I110" s="1" t="s">
        <v>1273</v>
      </c>
      <c r="J110" s="1" t="s">
        <v>732</v>
      </c>
      <c r="K110" s="1" t="s">
        <v>1273</v>
      </c>
      <c r="L110" s="1" t="s">
        <v>1273</v>
      </c>
      <c r="M110" s="1" t="s">
        <v>733</v>
      </c>
      <c r="N110" s="1" t="s">
        <v>733</v>
      </c>
      <c r="O110" s="1" t="s">
        <v>734</v>
      </c>
      <c r="P110" s="1" t="s">
        <v>735</v>
      </c>
      <c r="Q110" s="1" t="s">
        <v>736</v>
      </c>
      <c r="R110" s="1" t="s">
        <v>1274</v>
      </c>
      <c r="S110" s="1" t="s">
        <v>738</v>
      </c>
      <c r="T110" s="1" t="s">
        <v>739</v>
      </c>
      <c r="U110" s="1" t="s">
        <v>740</v>
      </c>
      <c r="V110" s="1" t="s">
        <v>772</v>
      </c>
    </row>
    <row r="111" s="1" customFormat="1" spans="1:22">
      <c r="A111" s="1" t="s">
        <v>1275</v>
      </c>
      <c r="B111" s="1" t="s">
        <v>1276</v>
      </c>
      <c r="C111" s="1" t="s">
        <v>1277</v>
      </c>
      <c r="D111" s="1" t="s">
        <v>1103</v>
      </c>
      <c r="E111" s="1" t="s">
        <v>1194</v>
      </c>
      <c r="F111" s="1" t="s">
        <v>838</v>
      </c>
      <c r="G111" s="1" t="s">
        <v>729</v>
      </c>
      <c r="H111" s="1" t="s">
        <v>730</v>
      </c>
      <c r="I111" s="1" t="s">
        <v>734</v>
      </c>
      <c r="J111" s="1" t="s">
        <v>732</v>
      </c>
      <c r="K111" s="1" t="s">
        <v>734</v>
      </c>
      <c r="L111" s="1" t="s">
        <v>734</v>
      </c>
      <c r="M111" s="1" t="s">
        <v>733</v>
      </c>
      <c r="N111" s="1" t="s">
        <v>733</v>
      </c>
      <c r="O111" s="1" t="s">
        <v>734</v>
      </c>
      <c r="P111" s="1" t="s">
        <v>735</v>
      </c>
      <c r="Q111" s="1" t="s">
        <v>736</v>
      </c>
      <c r="R111" s="1" t="s">
        <v>1278</v>
      </c>
      <c r="S111" s="1" t="s">
        <v>738</v>
      </c>
      <c r="T111" s="1" t="s">
        <v>739</v>
      </c>
      <c r="U111" s="1" t="s">
        <v>740</v>
      </c>
      <c r="V111" s="1" t="s">
        <v>772</v>
      </c>
    </row>
    <row r="112" s="1" customFormat="1" spans="1:22">
      <c r="A112" s="1" t="s">
        <v>1279</v>
      </c>
      <c r="B112" s="1" t="s">
        <v>1276</v>
      </c>
      <c r="C112" s="1" t="s">
        <v>1280</v>
      </c>
      <c r="D112" s="1" t="s">
        <v>1103</v>
      </c>
      <c r="E112" s="1" t="s">
        <v>1104</v>
      </c>
      <c r="F112" s="1" t="s">
        <v>870</v>
      </c>
      <c r="G112" s="1" t="s">
        <v>729</v>
      </c>
      <c r="H112" s="1" t="s">
        <v>730</v>
      </c>
      <c r="I112" s="1" t="s">
        <v>734</v>
      </c>
      <c r="J112" s="1" t="s">
        <v>732</v>
      </c>
      <c r="K112" s="1" t="s">
        <v>734</v>
      </c>
      <c r="L112" s="1" t="s">
        <v>734</v>
      </c>
      <c r="M112" s="1" t="s">
        <v>733</v>
      </c>
      <c r="N112" s="1" t="s">
        <v>733</v>
      </c>
      <c r="O112" s="1" t="s">
        <v>734</v>
      </c>
      <c r="P112" s="1" t="s">
        <v>735</v>
      </c>
      <c r="Q112" s="1" t="s">
        <v>736</v>
      </c>
      <c r="R112" s="1" t="s">
        <v>1281</v>
      </c>
      <c r="S112" s="1" t="s">
        <v>738</v>
      </c>
      <c r="T112" s="1" t="s">
        <v>739</v>
      </c>
      <c r="U112" s="1" t="s">
        <v>740</v>
      </c>
      <c r="V112" s="1" t="s">
        <v>772</v>
      </c>
    </row>
    <row r="113" s="1" customFormat="1" spans="1:22">
      <c r="A113" s="3">
        <v>21632857514</v>
      </c>
      <c r="B113" s="1" t="s">
        <v>1276</v>
      </c>
      <c r="C113" s="1" t="s">
        <v>1282</v>
      </c>
      <c r="D113" s="1" t="s">
        <v>1283</v>
      </c>
      <c r="E113" s="1" t="s">
        <v>1284</v>
      </c>
      <c r="F113" s="1" t="s">
        <v>818</v>
      </c>
      <c r="G113" s="1" t="s">
        <v>729</v>
      </c>
      <c r="H113" s="1" t="s">
        <v>730</v>
      </c>
      <c r="I113" s="1" t="s">
        <v>1285</v>
      </c>
      <c r="J113" s="1" t="s">
        <v>732</v>
      </c>
      <c r="K113" s="1" t="s">
        <v>1285</v>
      </c>
      <c r="L113" s="1" t="s">
        <v>734</v>
      </c>
      <c r="M113" s="1" t="s">
        <v>1286</v>
      </c>
      <c r="N113" s="1" t="s">
        <v>1286</v>
      </c>
      <c r="O113" s="1" t="s">
        <v>734</v>
      </c>
      <c r="P113" s="1" t="s">
        <v>735</v>
      </c>
      <c r="Q113" s="1" t="s">
        <v>736</v>
      </c>
      <c r="R113" s="1" t="s">
        <v>1287</v>
      </c>
      <c r="S113" s="1" t="s">
        <v>738</v>
      </c>
      <c r="T113" s="1" t="s">
        <v>739</v>
      </c>
      <c r="U113" s="1" t="s">
        <v>740</v>
      </c>
      <c r="V113" s="1" t="s">
        <v>772</v>
      </c>
    </row>
    <row r="114" s="1" customFormat="1" spans="1:22">
      <c r="A114" s="3">
        <v>21618981413</v>
      </c>
      <c r="B114" s="1" t="s">
        <v>1288</v>
      </c>
      <c r="C114" s="1" t="s">
        <v>1289</v>
      </c>
      <c r="D114" s="1" t="s">
        <v>1139</v>
      </c>
      <c r="E114" s="1" t="s">
        <v>1290</v>
      </c>
      <c r="F114" s="1" t="s">
        <v>818</v>
      </c>
      <c r="G114" s="1" t="s">
        <v>729</v>
      </c>
      <c r="H114" s="1" t="s">
        <v>730</v>
      </c>
      <c r="I114" s="1" t="s">
        <v>1291</v>
      </c>
      <c r="J114" s="1" t="s">
        <v>732</v>
      </c>
      <c r="K114" s="1" t="s">
        <v>1291</v>
      </c>
      <c r="L114" s="1" t="s">
        <v>1291</v>
      </c>
      <c r="M114" s="1" t="s">
        <v>733</v>
      </c>
      <c r="N114" s="1" t="s">
        <v>733</v>
      </c>
      <c r="O114" s="1" t="s">
        <v>734</v>
      </c>
      <c r="P114" s="1" t="s">
        <v>735</v>
      </c>
      <c r="Q114" s="1" t="s">
        <v>736</v>
      </c>
      <c r="R114" s="1" t="s">
        <v>1292</v>
      </c>
      <c r="S114" s="1" t="s">
        <v>738</v>
      </c>
      <c r="T114" s="1" t="s">
        <v>739</v>
      </c>
      <c r="U114" s="1" t="s">
        <v>740</v>
      </c>
      <c r="V114" s="1" t="s">
        <v>772</v>
      </c>
    </row>
    <row r="115" s="1" customFormat="1" spans="1:22">
      <c r="A115" s="3">
        <v>21349845263</v>
      </c>
      <c r="B115" s="1" t="s">
        <v>1293</v>
      </c>
      <c r="C115" s="1" t="s">
        <v>1294</v>
      </c>
      <c r="D115" s="1" t="s">
        <v>866</v>
      </c>
      <c r="E115" s="1" t="s">
        <v>1295</v>
      </c>
      <c r="F115" s="1" t="s">
        <v>818</v>
      </c>
      <c r="G115" s="1" t="s">
        <v>729</v>
      </c>
      <c r="H115" s="1" t="s">
        <v>730</v>
      </c>
      <c r="I115" s="1" t="s">
        <v>1296</v>
      </c>
      <c r="J115" s="1" t="s">
        <v>732</v>
      </c>
      <c r="K115" s="1" t="s">
        <v>1296</v>
      </c>
      <c r="L115" s="1" t="s">
        <v>1296</v>
      </c>
      <c r="M115" s="1" t="s">
        <v>733</v>
      </c>
      <c r="N115" s="1" t="s">
        <v>733</v>
      </c>
      <c r="O115" s="1" t="s">
        <v>734</v>
      </c>
      <c r="P115" s="1" t="s">
        <v>735</v>
      </c>
      <c r="Q115" s="1" t="s">
        <v>736</v>
      </c>
      <c r="R115" s="1" t="s">
        <v>1297</v>
      </c>
      <c r="S115" s="1" t="s">
        <v>738</v>
      </c>
      <c r="T115" s="1" t="s">
        <v>739</v>
      </c>
      <c r="U115" s="1" t="s">
        <v>740</v>
      </c>
      <c r="V115" s="1" t="s">
        <v>772</v>
      </c>
    </row>
    <row r="116" s="1" customFormat="1" spans="1:22">
      <c r="A116" s="3">
        <v>21347948126</v>
      </c>
      <c r="B116" s="1" t="s">
        <v>1298</v>
      </c>
      <c r="C116" s="1" t="s">
        <v>1299</v>
      </c>
      <c r="D116" s="1" t="s">
        <v>866</v>
      </c>
      <c r="E116" s="1" t="s">
        <v>1300</v>
      </c>
      <c r="F116" s="1" t="s">
        <v>818</v>
      </c>
      <c r="G116" s="1" t="s">
        <v>729</v>
      </c>
      <c r="H116" s="1" t="s">
        <v>730</v>
      </c>
      <c r="I116" s="1" t="s">
        <v>1301</v>
      </c>
      <c r="J116" s="1" t="s">
        <v>732</v>
      </c>
      <c r="K116" s="1" t="s">
        <v>1301</v>
      </c>
      <c r="L116" s="1" t="s">
        <v>1301</v>
      </c>
      <c r="M116" s="1" t="s">
        <v>733</v>
      </c>
      <c r="N116" s="1" t="s">
        <v>733</v>
      </c>
      <c r="O116" s="1" t="s">
        <v>734</v>
      </c>
      <c r="P116" s="1" t="s">
        <v>735</v>
      </c>
      <c r="Q116" s="1" t="s">
        <v>736</v>
      </c>
      <c r="R116" s="1" t="s">
        <v>1302</v>
      </c>
      <c r="S116" s="1" t="s">
        <v>738</v>
      </c>
      <c r="T116" s="1" t="s">
        <v>739</v>
      </c>
      <c r="U116" s="1" t="s">
        <v>740</v>
      </c>
      <c r="V116" s="1" t="s">
        <v>772</v>
      </c>
    </row>
    <row r="117" s="1" customFormat="1" spans="1:22">
      <c r="A117" s="1" t="s">
        <v>1303</v>
      </c>
      <c r="B117" s="1" t="s">
        <v>1304</v>
      </c>
      <c r="C117" s="1" t="s">
        <v>1305</v>
      </c>
      <c r="D117" s="1" t="s">
        <v>998</v>
      </c>
      <c r="E117" s="1" t="s">
        <v>1306</v>
      </c>
      <c r="F117" s="1" t="s">
        <v>890</v>
      </c>
      <c r="G117" s="1" t="s">
        <v>729</v>
      </c>
      <c r="H117" s="1" t="s">
        <v>730</v>
      </c>
      <c r="I117" s="1" t="s">
        <v>734</v>
      </c>
      <c r="J117" s="1" t="s">
        <v>732</v>
      </c>
      <c r="K117" s="1" t="s">
        <v>734</v>
      </c>
      <c r="L117" s="1" t="s">
        <v>734</v>
      </c>
      <c r="M117" s="1" t="s">
        <v>733</v>
      </c>
      <c r="N117" s="1" t="s">
        <v>733</v>
      </c>
      <c r="O117" s="1" t="s">
        <v>734</v>
      </c>
      <c r="P117" s="1" t="s">
        <v>735</v>
      </c>
      <c r="Q117" s="1" t="s">
        <v>736</v>
      </c>
      <c r="R117" s="1" t="s">
        <v>1307</v>
      </c>
      <c r="S117" s="1" t="s">
        <v>738</v>
      </c>
      <c r="T117" s="1" t="s">
        <v>739</v>
      </c>
      <c r="U117" s="1" t="s">
        <v>740</v>
      </c>
      <c r="V117" s="1" t="s">
        <v>948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2023-01-30T01:28:33Z</dcterms:created>
  <dcterms:modified xsi:type="dcterms:W3CDTF">2023-01-30T07:33:22Z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93C837A84CFD4E3DA7B62FD1CEC5D314</vt:lpwstr>
  </property>
  <property fmtid="{D5CDD505-2E9C-101B-9397-08002B2CF9AE}" pid="3" name="KSOProductBuildVer">
    <vt:lpwstr>2052-11.1.0.13703</vt:lpwstr>
  </property>
</Properties>
</file>