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对账!$A$1:$X$140</definedName>
  </definedNames>
  <calcPr calcId="144525"/>
</workbook>
</file>

<file path=xl/sharedStrings.xml><?xml version="1.0" encoding="utf-8"?>
<sst xmlns="http://schemas.openxmlformats.org/spreadsheetml/2006/main" count="4641" uniqueCount="1625">
  <si>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</si>
  <si>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</si>
  <si>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</si>
  <si>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</si>
  <si>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</si>
  <si>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</si>
  <si>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</si>
  <si>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</si>
  <si>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</si>
  <si>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</si>
  <si>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</si>
  <si>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</si>
  <si>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</si>
  <si>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</si>
  <si>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</si>
  <si>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</si>
  <si>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</si>
  <si>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</si>
  <si>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</si>
  <si>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</si>
  <si>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</si>
  <si>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</si>
  <si>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</si>
  <si>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</si>
  <si>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</si>
  <si>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21256985346	</t>
  </si>
  <si>
    <t>Ctrip</t>
  </si>
  <si>
    <t>正常</t>
  </si>
  <si>
    <t>[曼谷]曼谷天空风景酒店 (SHA Plus+)(SKYVIEW Hotel Bangkok (SHA Plus+))(55328713)</t>
  </si>
  <si>
    <t>尊贵房&lt;2人入住&gt;&lt;不退款&gt;</t>
  </si>
  <si>
    <t>HKD</t>
  </si>
  <si>
    <t>TANG/KWOK ON PIUS</t>
  </si>
  <si>
    <t>CA13030230130HKD</t>
  </si>
  <si>
    <t>未提现</t>
  </si>
  <si>
    <t>携程开票</t>
  </si>
  <si>
    <t xml:space="preserve">	</t>
  </si>
  <si>
    <t xml:space="preserve">21311019902	</t>
  </si>
  <si>
    <t>[札幌]札幌世纪皇家酒店(Century Royal Hotel Sapporo)(55269663)</t>
  </si>
  <si>
    <t>小型双人床房&lt;2人入住&gt;&lt;不退款&gt;</t>
  </si>
  <si>
    <t>LIN/YUANHSIEN</t>
  </si>
  <si>
    <t xml:space="preserve">21823807590	</t>
  </si>
  <si>
    <t>[加拉加斯]加拉加斯尤罗比尔丁套房酒店(Eurobuilding Hotel &amp; Suites Caracas)(55832018)</t>
  </si>
  <si>
    <t>豪华大床房&lt;2人入住&gt;&lt;不退款&gt;&lt;早餐&gt;</t>
  </si>
  <si>
    <t>Lezama Medina/Rodrigo Gilberto</t>
  </si>
  <si>
    <t xml:space="preserve">2807899	</t>
  </si>
  <si>
    <t xml:space="preserve">999221867507546	</t>
  </si>
  <si>
    <t>[釜山]釜山皇冠海港酒店(Crown Harbor Hotel Busan)(55414095)</t>
  </si>
  <si>
    <t>豪华双床房（城景）&lt;2人入住&gt;&lt;不退款&gt;</t>
  </si>
  <si>
    <t>LEE/KA YI</t>
  </si>
  <si>
    <t xml:space="preserve">2858249	</t>
  </si>
  <si>
    <t>取消</t>
  </si>
  <si>
    <t xml:space="preserve">999221933719620	</t>
  </si>
  <si>
    <t>[威尼斯]特雷阿奇酒店(Hotel Tre Archi)(55812251)</t>
  </si>
  <si>
    <t>标准双人床房&lt;2人入住&gt;&lt;不退款&gt;&lt;早餐&gt;</t>
  </si>
  <si>
    <t>PINTO/CATIA</t>
  </si>
  <si>
    <t xml:space="preserve">2877311	</t>
  </si>
  <si>
    <t xml:space="preserve">999221999735734	</t>
  </si>
  <si>
    <t>[富国岛]富国岛贝斯特韦斯特精品酒店(Best Western Premier Sonasea Phu Quoc)(90402137)</t>
  </si>
  <si>
    <t>尊贵客房, 1 张特大床&lt;2人入住&gt;&lt;不退款&gt;&lt;早餐&gt;</t>
  </si>
  <si>
    <t>JU/HYEONU,AHN/SOO HO</t>
  </si>
  <si>
    <t xml:space="preserve">2900078	</t>
  </si>
  <si>
    <t xml:space="preserve">246631	</t>
  </si>
  <si>
    <t xml:space="preserve">999222002295377	</t>
  </si>
  <si>
    <t>[怡保]唯裕酒店(Weil Hotel Ipoh)(55451646)</t>
  </si>
  <si>
    <t>尊贵特大床房&lt;2人入住&gt;&lt;不退款&gt;&lt;早餐&gt;</t>
  </si>
  <si>
    <t>YAP/SOON LEE,CHAN/LEK SIN</t>
  </si>
  <si>
    <t xml:space="preserve">2900606	</t>
  </si>
  <si>
    <t xml:space="preserve">10293403	</t>
  </si>
  <si>
    <t xml:space="preserve">999222015419128	</t>
  </si>
  <si>
    <t>[里约热内卢]阿斯托里亚宫殿酒店(Hotel Astoria Palace)(55414428)</t>
  </si>
  <si>
    <t>双人床房&lt;2人入住&gt;&lt;不退款&gt;&lt;早餐&gt;</t>
  </si>
  <si>
    <t>Melgarejo Fernandez/Graciela Maria Amalia,Ruby Melgarejo/Tamara Lujan</t>
  </si>
  <si>
    <t xml:space="preserve">2904900	</t>
  </si>
  <si>
    <t xml:space="preserve">258-2458785	</t>
  </si>
  <si>
    <t xml:space="preserve">999222057658003	</t>
  </si>
  <si>
    <t>[巴厘岛]怡舒乐酒店(Grand Ixora Kuta Resort)(55439281)</t>
  </si>
  <si>
    <t>高级房&lt;2人入住&gt;&lt;不退款&gt;</t>
  </si>
  <si>
    <t>Ward/Karen</t>
  </si>
  <si>
    <t xml:space="preserve">2915613	</t>
  </si>
  <si>
    <t xml:space="preserve">1070918492	</t>
  </si>
  <si>
    <t xml:space="preserve">999222058305267	</t>
  </si>
  <si>
    <t>[吉隆坡]吉隆坡柏威年酒店 · 悦榕管理(Pavilion Hotel Kuala Lumpur Managed by Banyan Tree)(68545146)</t>
  </si>
  <si>
    <t>城市绿洲房&lt;2人入住&gt;&lt;不退款&gt;</t>
  </si>
  <si>
    <t>CHAN/SUK KUEN</t>
  </si>
  <si>
    <t xml:space="preserve">2915807	</t>
  </si>
  <si>
    <t xml:space="preserve">999222080959536	</t>
  </si>
  <si>
    <t>[东京]东京田町索特图斯弗雷撒酒店(Sotetsu Fresa Inn Tokyo Tamachi)(55542832)</t>
  </si>
  <si>
    <t>双人房&lt;2人入住&gt;&lt;不退款&gt;</t>
  </si>
  <si>
    <t>WU/MEILING</t>
  </si>
  <si>
    <t xml:space="preserve">2921267	</t>
  </si>
  <si>
    <t xml:space="preserve">20230104570952432	</t>
  </si>
  <si>
    <t xml:space="preserve">999222088600384	</t>
  </si>
  <si>
    <t>[里斯本]里斯本机场星辰酒店(Star Inn Lisbon Airport)(55451808)</t>
  </si>
  <si>
    <t>SINGH/HARJEET</t>
  </si>
  <si>
    <t xml:space="preserve">2923517	</t>
  </si>
  <si>
    <t xml:space="preserve">999222097686184	</t>
  </si>
  <si>
    <t>[大阪]大阪都喜来登酒店(Sheraton Miyako Hotel Osaka)(55439710)</t>
  </si>
  <si>
    <t>标准双人房尊贵楼层&lt;2人入住&gt;&lt;不退款&gt;&lt;早餐&gt;</t>
  </si>
  <si>
    <t>NG/SHEUNGCHI</t>
  </si>
  <si>
    <t xml:space="preserve">2925547	</t>
  </si>
  <si>
    <t xml:space="preserve">999222131602063	</t>
  </si>
  <si>
    <t>[圣莫尼卡]洛伊斯圣莫妮卡海滩酒店(Loews Santa Monica Beach Hotel)(55491838)</t>
  </si>
  <si>
    <t>豪华特大床房&lt;2人入住&gt;&lt;不退款&gt;</t>
  </si>
  <si>
    <t>ZENG/RUNHAO</t>
  </si>
  <si>
    <t xml:space="preserve">2933852	</t>
  </si>
  <si>
    <t xml:space="preserve">70575SE138901	</t>
  </si>
  <si>
    <t xml:space="preserve">999222136351929	</t>
  </si>
  <si>
    <t>[威斯敏斯特城]克罗纳德酒店(The Colonnade Hotel)(55841908)</t>
  </si>
  <si>
    <t>经典双人床房&lt;2人入住&gt;&lt;不退款&gt;&lt;早餐&gt;</t>
  </si>
  <si>
    <t>MOULIN ABELLO/MARGOT</t>
  </si>
  <si>
    <t xml:space="preserve">2934975	</t>
  </si>
  <si>
    <t xml:space="preserve">999222145851209	</t>
  </si>
  <si>
    <t>[巴拿马城]巴拿马城瑞广场酒店(Hotel Riu Plaza Panama)(55733524)</t>
  </si>
  <si>
    <t>豪华特大床房&lt;2人入住&gt;&lt;不退款&gt;&lt;早餐&gt;</t>
  </si>
  <si>
    <t>Johnson/Vashashie Omeika,Clarke/Nicholas Jeremiah</t>
  </si>
  <si>
    <t xml:space="preserve">2937783	</t>
  </si>
  <si>
    <t xml:space="preserve">999222147795324	</t>
  </si>
  <si>
    <t>[马卡蒂]马卡蒂钻石公寓式酒店(Makati Diamond Residences)(56206432)</t>
  </si>
  <si>
    <t>一室公寓&lt;2人入住&gt;&lt;不退款&gt;</t>
  </si>
  <si>
    <t>HUANG/HSUANLING</t>
  </si>
  <si>
    <t xml:space="preserve">2937925	</t>
  </si>
  <si>
    <t xml:space="preserve">22148604080	</t>
  </si>
  <si>
    <t>[博伟湖]奥兰多 - 迪士尼之泉®区假日酒店 - IHG 旗下酒店(Holiday Inn Orlando - Disney Springs® Area, an IHG Hotel)(55281297)</t>
  </si>
  <si>
    <t>标准房&lt;2人入住&gt;</t>
  </si>
  <si>
    <t>HUNG/MAU KIN</t>
  </si>
  <si>
    <t xml:space="preserve">2938116	</t>
  </si>
  <si>
    <t xml:space="preserve">27981393	</t>
  </si>
  <si>
    <t xml:space="preserve">999222151686382	</t>
  </si>
  <si>
    <t>[西雅加达]阿斯顿卡蒂卡格罗酒店会议中心(ASTON Kartika Grogol Hotel &amp; Conference Center)(92030300)</t>
  </si>
  <si>
    <t>工作室风格双床房&lt;2人入住&gt;&lt;不退款&gt;&lt;早餐&gt;</t>
  </si>
  <si>
    <t>SYACHRANI/SYAPURUDDIN</t>
  </si>
  <si>
    <t xml:space="preserve">2939262	</t>
  </si>
  <si>
    <t xml:space="preserve">101.23.BEAC3CE9.1	</t>
  </si>
  <si>
    <t xml:space="preserve">999222151988015	</t>
  </si>
  <si>
    <t>工作室风格特大床房&lt;2人入住&gt;&lt;不退款&gt;&lt;早餐&gt;</t>
  </si>
  <si>
    <t xml:space="preserve">2939400	</t>
  </si>
  <si>
    <t xml:space="preserve">101.23.KHT8ZRRK.1	</t>
  </si>
  <si>
    <t xml:space="preserve">999222157461094	</t>
  </si>
  <si>
    <t>[普吉岛]普吉岛西瑞湾威斯汀水疗度假酒店(政府卫生认证)(The Westin Siray Bay Resort &amp; Spa, Phuket(SHA Extra Plus))(55270327)</t>
  </si>
  <si>
    <t>海景豪华特大床房&lt;2人入住&gt;&lt;不退款&gt;&lt;早餐&gt;</t>
  </si>
  <si>
    <t>ZHANG/XUN,Zhao/Xue</t>
  </si>
  <si>
    <t xml:space="preserve">2940794	</t>
  </si>
  <si>
    <t xml:space="preserve">96550299	</t>
  </si>
  <si>
    <t xml:space="preserve">999222160085975	</t>
  </si>
  <si>
    <t>[米兰]米兰北部希尔顿花园酒店(Hilton Garden Inn Milan North)(55652974)</t>
  </si>
  <si>
    <t>标准双人房&lt;2人入住&gt;&lt;不退款&gt;</t>
  </si>
  <si>
    <t>Assoba/Jemima</t>
  </si>
  <si>
    <t xml:space="preserve">2941108	</t>
  </si>
  <si>
    <t xml:space="preserve">13477385	</t>
  </si>
  <si>
    <t xml:space="preserve">999222165476225	</t>
  </si>
  <si>
    <t>[八打灵再也]皇家朱兰白沙罗酒店(Royale Chulan Damansara)(55491792)</t>
  </si>
  <si>
    <t>NG/MIAOHUI</t>
  </si>
  <si>
    <t xml:space="preserve">2942580	</t>
  </si>
  <si>
    <t xml:space="preserve">999222173726354	</t>
  </si>
  <si>
    <t>[普雷图河畔圣若泽]国家酒店 - 城际(Hotel Nacional Distributed by Intercity)(91808946)</t>
  </si>
  <si>
    <t>标准双床房&lt;2人入住&gt;&lt;不退款&gt;&lt;早餐&gt;</t>
  </si>
  <si>
    <t>Lerner/Theo</t>
  </si>
  <si>
    <t xml:space="preserve">2944362	</t>
  </si>
  <si>
    <t xml:space="preserve">999222178147316	</t>
  </si>
  <si>
    <t>[巴黎]塞纳码头酒店(Hôtel du Quai de Seine)(80330777)</t>
  </si>
  <si>
    <t>双人间&lt;2人入住&gt;&lt;不退款&gt;</t>
  </si>
  <si>
    <t>MOREAU/SEBASTIEN MAURICE JEAN CLAUDE</t>
  </si>
  <si>
    <t xml:space="preserve">2945137	</t>
  </si>
  <si>
    <t xml:space="preserve">999222179086100	</t>
  </si>
  <si>
    <t>[布尔戈斯]帕拉西奥德洛斯布拉松内套房酒店(Palacio de Los Blasones Suites)(89917222)</t>
  </si>
  <si>
    <t>双床房&lt;2人入住&gt;&lt;不退款&gt;</t>
  </si>
  <si>
    <t>PEREZ LATORRE/JERUSALEN,ERREA LIZAUR/GUSTAVO ADOLFO</t>
  </si>
  <si>
    <t xml:space="preserve">2945403	</t>
  </si>
  <si>
    <t xml:space="preserve">999222188373783	</t>
  </si>
  <si>
    <t>[丹戎本雅]洪腾海滨酒店 (槟城对抗新冠肺炎认证)(Hompton by the Beach Penang (PenangFightCovid-19 Certified))(68031154)</t>
  </si>
  <si>
    <t>CHIN/KET WAI</t>
  </si>
  <si>
    <t xml:space="preserve">2947132	</t>
  </si>
  <si>
    <t xml:space="preserve">10090955	</t>
  </si>
  <si>
    <t xml:space="preserve">999222192526873	</t>
  </si>
  <si>
    <t>[新加坡]新加坡码头酒店-西海岸(The Quay Hotel West Coast)(55320578)</t>
  </si>
  <si>
    <t>豪华房&lt;2人入住&gt;&lt;不退款&gt;</t>
  </si>
  <si>
    <t>Sadashiv/Vanmore Deepak,VENKATESH/PRASANNA</t>
  </si>
  <si>
    <t xml:space="preserve">2947696	</t>
  </si>
  <si>
    <t xml:space="preserve">999222200117999	</t>
  </si>
  <si>
    <t>[布拉格]布拉格红与蓝设计酒店(Red &amp; Blue Design Hotel Prague)(55270503)</t>
  </si>
  <si>
    <t>客房&lt;2人入住&gt;</t>
  </si>
  <si>
    <t>Yun/Dahye</t>
  </si>
  <si>
    <t xml:space="preserve">67238110	</t>
  </si>
  <si>
    <t xml:space="preserve">999222218502846	</t>
  </si>
  <si>
    <t>[河内]军团酒店(Army Hotel)(55680482)</t>
  </si>
  <si>
    <t>高级双床房&lt;2人入住&gt;&lt;早餐&gt;</t>
  </si>
  <si>
    <t>LEE/JUNYOUNG</t>
  </si>
  <si>
    <t xml:space="preserve">2952152	</t>
  </si>
  <si>
    <t xml:space="preserve">999222219810733	</t>
  </si>
  <si>
    <t>[巴黎]阿斯托利亚布拉德福德酒店(Bradford Elysées - Astotel)(55598955)</t>
  </si>
  <si>
    <t>高级大床房&lt;2人入住&gt;&lt;不退款&gt;</t>
  </si>
  <si>
    <t>Mak/pak kee</t>
  </si>
  <si>
    <t xml:space="preserve">2952377	</t>
  </si>
  <si>
    <t xml:space="preserve">1439859171	</t>
  </si>
  <si>
    <t xml:space="preserve">999222221267686	</t>
  </si>
  <si>
    <t>[利兹]利兹市中心竞技场宜必思尚品酒店(Ibis Styles Leeds City Centre Arena)(77372298)</t>
  </si>
  <si>
    <t>标准双人房&lt;2人入住&gt;&lt;不退款&gt;&lt;早餐&gt;</t>
  </si>
  <si>
    <t>HILL/PETER</t>
  </si>
  <si>
    <t xml:space="preserve">2952671	</t>
  </si>
  <si>
    <t xml:space="preserve">913787	</t>
  </si>
  <si>
    <t>退单</t>
  </si>
  <si>
    <t xml:space="preserve">999222230661922	</t>
  </si>
  <si>
    <t>[巴厘岛]巴厘岛沙努尔玛雅水疗度假村(Maya Sanur Resort and Spa Bali)(68031206)</t>
  </si>
  <si>
    <t>园景奇妙房（1张特大床）&lt;2人入住&gt;&lt;不退款&gt;</t>
  </si>
  <si>
    <t>HOSOI/GEN</t>
  </si>
  <si>
    <t xml:space="preserve">2954445	</t>
  </si>
  <si>
    <t xml:space="preserve">-1440310767	</t>
  </si>
  <si>
    <t xml:space="preserve">999222235207248	</t>
  </si>
  <si>
    <t>[慕尼黑]法科顿酒店(Hotel Falkenturm)(55626286)</t>
  </si>
  <si>
    <t>高级双人间&lt;2人入住&gt;&lt;不退款&gt;</t>
  </si>
  <si>
    <t>OMAN/TIN</t>
  </si>
  <si>
    <t xml:space="preserve">2955005	</t>
  </si>
  <si>
    <t xml:space="preserve">HNKMNWUY	</t>
  </si>
  <si>
    <t xml:space="preserve">999222235850193	</t>
  </si>
  <si>
    <t>[爱丁堡]王子街套房酒店(Princes Street Suites)(55547376)</t>
  </si>
  <si>
    <t>三卧公寓房&lt;2人入住&gt;</t>
  </si>
  <si>
    <t>XIONG/ZHISHUO,Li/Bingjie</t>
  </si>
  <si>
    <t xml:space="preserve">2955114	</t>
  </si>
  <si>
    <t xml:space="preserve">-1440389068	</t>
  </si>
  <si>
    <t xml:space="preserve">999222240540759	</t>
  </si>
  <si>
    <t>[成田市]MYSTAYS 成田精品酒店(HOTEL MYSTAYS Premier Narita)(56185697)</t>
  </si>
  <si>
    <t>标准双床房&lt;2人入住&gt;&lt;不退款&gt;</t>
  </si>
  <si>
    <t>XIAO/SHENG,MA/BAOSHi</t>
  </si>
  <si>
    <t xml:space="preserve">2956263	</t>
  </si>
  <si>
    <t xml:space="preserve">T_1440822086	</t>
  </si>
  <si>
    <t xml:space="preserve">999222255157887	</t>
  </si>
  <si>
    <t>[Sipson]宜必思尚品酒店，伦敦希思罗机场(Ibis Styles London Heathrow Airport)(55402784)</t>
  </si>
  <si>
    <t>MURRAY/KIERA NIAMH</t>
  </si>
  <si>
    <t xml:space="preserve">2958923	</t>
  </si>
  <si>
    <t xml:space="preserve">999222255720938	</t>
  </si>
  <si>
    <t>[新加坡]新加坡卡尔登酒店(Carlton Hotel Singapore)(55851906)</t>
  </si>
  <si>
    <t>CHEN/SHUHUI</t>
  </si>
  <si>
    <t xml:space="preserve">2959031	</t>
  </si>
  <si>
    <t xml:space="preserve">2718178	</t>
  </si>
  <si>
    <t xml:space="preserve">999222256571480	</t>
  </si>
  <si>
    <t>[利物浦]利物浦便捷酒店(easyHotel Liverpool)(90381936)</t>
  </si>
  <si>
    <t>基本房间1双人床（无窗户）&lt;2人入住&gt;&lt;不退款&gt;</t>
  </si>
  <si>
    <t>Boniface/Phoebe</t>
  </si>
  <si>
    <t xml:space="preserve">2959270	</t>
  </si>
  <si>
    <t xml:space="preserve">-1441455698	</t>
  </si>
  <si>
    <t xml:space="preserve">999222260764171	</t>
  </si>
  <si>
    <t>[普吉岛]感官度假村和泳池别墅 (政府卫生认证)(The Senses Resort &amp; Pool Villas (SHA Extra Plus))(55439548)</t>
  </si>
  <si>
    <t>豪华海景房（中宾）&lt;2人入住&gt;&lt;不退款&gt;</t>
  </si>
  <si>
    <t>TIAN/DOUNAN</t>
  </si>
  <si>
    <t xml:space="preserve">2960596	</t>
  </si>
  <si>
    <t xml:space="preserve">999222261350010	</t>
  </si>
  <si>
    <t>[墨西哥城]历史中心嘉年华旅馆(Fiesta Inn Centro Historico)(55451739)</t>
  </si>
  <si>
    <t>行政特大床房&lt;2人入住&gt;</t>
  </si>
  <si>
    <t>Valencia Mendoza/Alan Ulises</t>
  </si>
  <si>
    <t xml:space="preserve">2960889	</t>
  </si>
  <si>
    <t xml:space="preserve">R004073405	</t>
  </si>
  <si>
    <t xml:space="preserve">999222268197123	</t>
  </si>
  <si>
    <t>[洛杉矶]好莱坞罗斯福酒店(The Hollywood Roosevelt)(55254464)</t>
  </si>
  <si>
    <t>高级大号床房&lt;2人入住&gt;&lt;不退款&gt;</t>
  </si>
  <si>
    <t>Barrett/Jesse</t>
  </si>
  <si>
    <t xml:space="preserve">2961711	</t>
  </si>
  <si>
    <t xml:space="preserve">64688SE166098	</t>
  </si>
  <si>
    <t xml:space="preserve">999222279787622	</t>
  </si>
  <si>
    <t>[哈灵顿]伦敦希思罗机场宜必思酒店(ibis London Heathrow Airport)(55626407)</t>
  </si>
  <si>
    <t>LENG/BINGXIN,WANG/ZHIHAO</t>
  </si>
  <si>
    <t xml:space="preserve">2964744	</t>
  </si>
  <si>
    <t xml:space="preserve">999222280512122	</t>
  </si>
  <si>
    <t>[曼谷]纳拉酒店(Narra Hotel)(68545205)</t>
  </si>
  <si>
    <t>标准双人间&lt;2人入住&gt;&lt;不退款&gt;</t>
  </si>
  <si>
    <t>GAURA/PUTU GENIN,MEILI/CHEN</t>
  </si>
  <si>
    <t xml:space="preserve">2965153	</t>
  </si>
  <si>
    <t xml:space="preserve">999222280630975	</t>
  </si>
  <si>
    <t>[迪拜]ME 迪拜酒店(ME Dubai by Meliá)(97965507)</t>
  </si>
  <si>
    <t>Aura Room&lt;2人入住&gt;&lt;不退款&gt;&lt;早餐&gt;</t>
  </si>
  <si>
    <t>BHATIA/ASHISH</t>
  </si>
  <si>
    <t xml:space="preserve">2965227	</t>
  </si>
  <si>
    <t xml:space="preserve">From Allocation	</t>
  </si>
  <si>
    <t xml:space="preserve">999222280744529	</t>
  </si>
  <si>
    <t>[伊洛伊洛]因佳普大厦酒店(Injap Tower Hotel- Multi Use Hotel)(55665916)</t>
  </si>
  <si>
    <t>欢乐双人房&lt;2人入住&gt;&lt;不退款&gt;</t>
  </si>
  <si>
    <t>QUIRAO/MALVERICK,SINGH/HARVIR</t>
  </si>
  <si>
    <t xml:space="preserve">2965291	</t>
  </si>
  <si>
    <t xml:space="preserve">100066	</t>
  </si>
  <si>
    <t xml:space="preserve">999222282899954	</t>
  </si>
  <si>
    <t>[贝尔蒙特]珀斯Ingot酒店(Ingot Hotel Perth, Ascend Hotel Collection)(69191274)</t>
  </si>
  <si>
    <t>RUNTURAMBI /BRYAN</t>
  </si>
  <si>
    <t xml:space="preserve">2965517	</t>
  </si>
  <si>
    <t xml:space="preserve">47166391	</t>
  </si>
  <si>
    <t xml:space="preserve">999222284639689	</t>
  </si>
  <si>
    <t>[吉隆坡]吉隆坡邵氏广场美居酒店(Mercure Kuala Lumpur Shaw Parade)(55680287)</t>
  </si>
  <si>
    <t>豪华双床房&lt;2人入住&gt;&lt;不退款&gt;&lt;早餐&gt;</t>
  </si>
  <si>
    <t>PORET BEAUPIN/CLAIRE</t>
  </si>
  <si>
    <t xml:space="preserve">2965880	</t>
  </si>
  <si>
    <t xml:space="preserve">593076	</t>
  </si>
  <si>
    <t xml:space="preserve">999222285062018	</t>
  </si>
  <si>
    <t>[清迈]清迈夜市精品酒店(Chiangmai Night Bazaar Boutique Hotel)(55543131)</t>
  </si>
  <si>
    <t>茉莉套房（带水疗浴缸）&lt;2人入住&gt;&lt;不退款&gt;</t>
  </si>
  <si>
    <t>CAI/JIE</t>
  </si>
  <si>
    <t xml:space="preserve">2965983	</t>
  </si>
  <si>
    <t xml:space="preserve">999222289895516	</t>
  </si>
  <si>
    <t>[帕赛市]贝尔蒙特马尼拉酒店(Belmont Hotel Manila)(55321134)</t>
  </si>
  <si>
    <t>Nakahata/Catherine</t>
  </si>
  <si>
    <t xml:space="preserve">2966983	</t>
  </si>
  <si>
    <t xml:space="preserve">190455	</t>
  </si>
  <si>
    <t xml:space="preserve">999222290911375	</t>
  </si>
  <si>
    <t>[多伦多]多伦多中心假日酒店(Holiday Inn Toronto Downtown Centre, an IHG Hotel)(55612021)</t>
  </si>
  <si>
    <t>两张双人床房&lt;2人入住&gt;&lt;不退款&gt;</t>
  </si>
  <si>
    <t>SINGH/ROOPINDER</t>
  </si>
  <si>
    <t xml:space="preserve">2967412	</t>
  </si>
  <si>
    <t xml:space="preserve">49801318	</t>
  </si>
  <si>
    <t xml:space="preserve">999222297476057	</t>
  </si>
  <si>
    <t>[曼谷]曼谷京华大酒店 (政府卫生认证)(Hotel Royal Bangkok@Chinatown)(55932568)</t>
  </si>
  <si>
    <t>高级房（无窗）&lt;2人入住&gt;&lt;不退款&gt;</t>
  </si>
  <si>
    <t>GAN/JIPING</t>
  </si>
  <si>
    <t xml:space="preserve">2968695	</t>
  </si>
  <si>
    <t xml:space="preserve">331295	</t>
  </si>
  <si>
    <t xml:space="preserve">999222299308787	</t>
  </si>
  <si>
    <t>[威斯敏斯特城]伦敦中央公园酒店(Central Park Hotel)(55598819)</t>
  </si>
  <si>
    <t>标准双人房, 1 张双人床&lt;2人入住&gt;&lt;不退款&gt;</t>
  </si>
  <si>
    <t>Halachmi Ron/Noa,Halachmi Ron/Noa</t>
  </si>
  <si>
    <t xml:space="preserve">2969110	</t>
  </si>
  <si>
    <t xml:space="preserve">-1443465856	</t>
  </si>
  <si>
    <t xml:space="preserve">999222299875488	</t>
  </si>
  <si>
    <t>[里约热内卢]索菲特里约热内卢都蒙特酒店(Novotel RJ Santos Dumont)(55639723)</t>
  </si>
  <si>
    <t>高级双人床房带沙发&lt;2人入住&gt;&lt;不退款&gt;&lt;早餐&gt;</t>
  </si>
  <si>
    <t>Parisot/Denis,Maia/Ana Carolina</t>
  </si>
  <si>
    <t xml:space="preserve">2969262	</t>
  </si>
  <si>
    <t xml:space="preserve">999222300106938	</t>
  </si>
  <si>
    <t>[基西米]麦格特中心伊克诺旅馆(Econo Lodge Inn &amp; Suites Maingate Central)(55312002)</t>
  </si>
  <si>
    <t>2张大床房(无烟)&lt;2人入住&gt;&lt;不退款&gt;&lt;早餐&gt;</t>
  </si>
  <si>
    <t>Reyes/Yankiel</t>
  </si>
  <si>
    <t xml:space="preserve">2969372	</t>
  </si>
  <si>
    <t xml:space="preserve">999222301223850	</t>
  </si>
  <si>
    <t>[普吉岛]林布利家庭酒店(Limburi Hometel)(90374135)</t>
  </si>
  <si>
    <t>大号床房&lt;2人入住&gt;&lt;不退款&gt;</t>
  </si>
  <si>
    <t>SHI/JIAJIN</t>
  </si>
  <si>
    <t xml:space="preserve">2969623	</t>
  </si>
  <si>
    <t xml:space="preserve">999222301585068	</t>
  </si>
  <si>
    <t>[曼谷]曼谷安曼纳酒店 (政府卫生认证)(Amara Bangkok Hotel (SHA Plus+))(55852016)</t>
  </si>
  <si>
    <t>豪华房&lt;1&gt;&lt;2人入住&gt;&lt;不退款&gt;</t>
  </si>
  <si>
    <t>ZHANG/SHAN,Zhang/Haoran</t>
  </si>
  <si>
    <t xml:space="preserve">2969693	</t>
  </si>
  <si>
    <t xml:space="preserve">1071577037	</t>
  </si>
  <si>
    <t xml:space="preserve">999222302099193	</t>
  </si>
  <si>
    <t>[吉隆坡]吉隆坡八打灵再也奈克瑟丽晶公寓酒店(Imperial Regency Suites &amp; Hotel Petaling Jaya)(91811835)</t>
  </si>
  <si>
    <t>豪华房(双床)&lt;2人入住&gt;&lt;不退款&gt;</t>
  </si>
  <si>
    <t>LI/HONG</t>
  </si>
  <si>
    <t xml:space="preserve">2969880	</t>
  </si>
  <si>
    <t xml:space="preserve">999222302139195	</t>
  </si>
  <si>
    <t>[吉隆坡]吉隆坡斯里太平洋酒店(Seri Pacific Hotel Kuala Lumpur)(55439325)</t>
  </si>
  <si>
    <t>YEO/SEE HUI</t>
  </si>
  <si>
    <t xml:space="preserve">2969896	</t>
  </si>
  <si>
    <t xml:space="preserve">308818	</t>
  </si>
  <si>
    <t xml:space="preserve">999222302299111	</t>
  </si>
  <si>
    <t>[芭堤雅]芭堤雅四季广场酒店(Four Seasons Place)(55665990)</t>
  </si>
  <si>
    <t>四季套房&lt;2人入住&gt;&lt;不退款&gt;</t>
  </si>
  <si>
    <t>VEKARIA/NILESH</t>
  </si>
  <si>
    <t xml:space="preserve">2969956	</t>
  </si>
  <si>
    <t xml:space="preserve">-1443753239	</t>
  </si>
  <si>
    <t xml:space="preserve">999222311254506	</t>
  </si>
  <si>
    <t>ZHU/JIE,LI/ZHICAO</t>
  </si>
  <si>
    <t xml:space="preserve">2970975	</t>
  </si>
  <si>
    <t xml:space="preserve">1071600267	</t>
  </si>
  <si>
    <t xml:space="preserve">999222311881227	</t>
  </si>
  <si>
    <t>[首尔]首尔东大门诺富特大使酒店(Novotel Ambassador Seoul Dongdaemun Hotels &amp; Residences)(55543066)</t>
  </si>
  <si>
    <t>标准大号床房&lt;2人入住&gt;&lt;不退款&gt;&lt;早餐&gt;</t>
  </si>
  <si>
    <t>MCNEIL/JAMES KYLE</t>
  </si>
  <si>
    <t xml:space="preserve">2971171	</t>
  </si>
  <si>
    <t xml:space="preserve">999222312755369	</t>
  </si>
  <si>
    <t>[曼谷]沙那抛站维博贝斯特韦斯特酒店(Vib Best Western Sanam Pao)(55956457)</t>
  </si>
  <si>
    <t>高级特大床房&lt;2人入住&gt;&lt;不退款&gt;</t>
  </si>
  <si>
    <t>Xian/Guoliang</t>
  </si>
  <si>
    <t xml:space="preserve">2971504	</t>
  </si>
  <si>
    <t xml:space="preserve">BK019688/1	</t>
  </si>
  <si>
    <t xml:space="preserve">999222313045071	</t>
  </si>
  <si>
    <t>[华雷斯城]孔苏拉多旅馆酒店(Hotel Consulado Inn)(90352345)</t>
  </si>
  <si>
    <t>标准间&lt;2人入住&gt;&lt;不退款&gt;&lt;早餐&gt;</t>
  </si>
  <si>
    <t>RODRIGUEZ PONCE/ROCIO YESSICA,PONCE CONTRERAS/MARIA ELENA</t>
  </si>
  <si>
    <t xml:space="preserve">2971583	</t>
  </si>
  <si>
    <t xml:space="preserve">999222313658023	</t>
  </si>
  <si>
    <t>[新山]新山成功滨水酒店(Berjaya Waterfront Hotel)(55439542)</t>
  </si>
  <si>
    <t>LIU/YANG,QU/JIA LI</t>
  </si>
  <si>
    <t xml:space="preserve">2971788	</t>
  </si>
  <si>
    <t xml:space="preserve">2459316	</t>
  </si>
  <si>
    <t xml:space="preserve">999222313856673	</t>
  </si>
  <si>
    <t>[古晋]玛格丽特大酒店(Grand Margherita Hotel)(55680280)</t>
  </si>
  <si>
    <t>河景高级双床房&lt;2人入住&gt;&lt;不退款&gt;&lt;早餐&gt;</t>
  </si>
  <si>
    <t>Kajus/Nancy</t>
  </si>
  <si>
    <t xml:space="preserve">2971849	</t>
  </si>
  <si>
    <t xml:space="preserve">248457705	</t>
  </si>
  <si>
    <t xml:space="preserve">999222316935661	</t>
  </si>
  <si>
    <t>[那霸]那霸日航城市酒店(Hotel JAL City Naha)(55270222)</t>
  </si>
  <si>
    <t>高级双床房, 无烟房 (J)&lt;2人入住&gt;&lt;不退款&gt;</t>
  </si>
  <si>
    <t>HU/HUIRAN</t>
  </si>
  <si>
    <t xml:space="preserve">2972423	</t>
  </si>
  <si>
    <t xml:space="preserve">999222318212105	</t>
  </si>
  <si>
    <t>[曼谷]彩虹套房酒店 (政府卫生认证)(Baiyoke Suite Hotel)(55653319)</t>
  </si>
  <si>
    <t>高级套房&lt;2人入住&gt;&lt;不退款&gt;</t>
  </si>
  <si>
    <t>PHAYOM/NIPHAWAN</t>
  </si>
  <si>
    <t xml:space="preserve">2972596	</t>
  </si>
  <si>
    <t xml:space="preserve">68377	</t>
  </si>
  <si>
    <t xml:space="preserve">999222320981448	</t>
  </si>
  <si>
    <t>[富国岛]西贡富国岛度假酒店(Saigon Phu Quoc Resort)(55851975)</t>
  </si>
  <si>
    <t>全景双床房&lt;2人入住&gt;&lt;不退款&gt;&lt;早餐&gt;</t>
  </si>
  <si>
    <t>CAFFERTY/JAMES MICHAEL</t>
  </si>
  <si>
    <t xml:space="preserve">2972952	</t>
  </si>
  <si>
    <t xml:space="preserve">AGCN0118372301087203	</t>
  </si>
  <si>
    <t xml:space="preserve">999222322232827	</t>
  </si>
  <si>
    <t>[威奇托福尔斯]威奇托福尔斯市中心伊克诺旅馆(Econo Lodge Wichita Falls Downtown)(95389441)</t>
  </si>
  <si>
    <t>标准间1特大床&lt;2人入住&gt;&lt;不退款&gt;</t>
  </si>
  <si>
    <t>Stuckey/Charity</t>
  </si>
  <si>
    <t xml:space="preserve">2973264	</t>
  </si>
  <si>
    <t xml:space="preserve">999222322296047	</t>
  </si>
  <si>
    <t>[布达佩斯]三角生活酒店(The Three Corners Lifestyle Hotel)(55519712)</t>
  </si>
  <si>
    <t>行政房&lt;2人入住&gt;&lt;不退款&gt;</t>
  </si>
  <si>
    <t>GONZALEZMARTINEZ/LETICIA</t>
  </si>
  <si>
    <t xml:space="preserve">2973277	</t>
  </si>
  <si>
    <t xml:space="preserve">23056282	</t>
  </si>
  <si>
    <t xml:space="preserve">999222322746685	</t>
  </si>
  <si>
    <t>[迈阿密]迈阿密YVE酒店(YVE Hotel Miami)(70391896)</t>
  </si>
  <si>
    <t>精明特大床房&lt;2人入住&gt;&lt;不退款&gt;</t>
  </si>
  <si>
    <t>Vazquez Torres/Miguel Angel</t>
  </si>
  <si>
    <t xml:space="preserve">2973446	</t>
  </si>
  <si>
    <t xml:space="preserve">999222322750648	</t>
  </si>
  <si>
    <t>[希什利]巴巴罗斯伯因特酒店(Point Hotel Barbaros)(55299511)</t>
  </si>
  <si>
    <t>HORUS/BURAK</t>
  </si>
  <si>
    <t xml:space="preserve">2973449	</t>
  </si>
  <si>
    <t xml:space="preserve">999222322837405	</t>
  </si>
  <si>
    <t>[布达佩斯]阿卡迪亚布达佩斯酒店(Arcadia Hotel Budapest)(55519638)</t>
  </si>
  <si>
    <t>双人床房&lt;2人入住&gt;&lt;不退款&gt;</t>
  </si>
  <si>
    <t>LEE/YI REN</t>
  </si>
  <si>
    <t xml:space="preserve">2973511	</t>
  </si>
  <si>
    <t xml:space="preserve">8WQ5HZ	</t>
  </si>
  <si>
    <t xml:space="preserve">999222322853547	</t>
  </si>
  <si>
    <t>[纽约]运河阁楼酒店(Canal Loft Hotel)(55812120)</t>
  </si>
  <si>
    <t>城景大号床房&lt;2人入住&gt;&lt;不退款&gt;</t>
  </si>
  <si>
    <t>WONG/SHING</t>
  </si>
  <si>
    <t xml:space="preserve">2973523	</t>
  </si>
  <si>
    <t xml:space="preserve">CANLOFT1444669313E	</t>
  </si>
  <si>
    <t xml:space="preserve">999222323034070	</t>
  </si>
  <si>
    <t>[阿斯隆]三叶草小屋酒店(Shamrock Lodge Hotel)(90386230)</t>
  </si>
  <si>
    <t>标准双人床房&lt;2人入住&gt;&lt;不退款&gt;</t>
  </si>
  <si>
    <t>Creevy/Andrew</t>
  </si>
  <si>
    <t xml:space="preserve">2973628	</t>
  </si>
  <si>
    <t xml:space="preserve">999222323106724	</t>
  </si>
  <si>
    <t>[圣保罗]圣保罗纳科伊乌尼达斯美居酒店(Mercure Sao Paulo Nacoes Unidas)(70787500)</t>
  </si>
  <si>
    <t>高级房, 2 张单人床&lt;2人入住&gt;&lt;不退款&gt;</t>
  </si>
  <si>
    <t>Monari/Fernando</t>
  </si>
  <si>
    <t xml:space="preserve">2973648	</t>
  </si>
  <si>
    <t xml:space="preserve">22326195799	</t>
  </si>
  <si>
    <t>[巴黎]馨乐庭巴黎蒙马特尔酒店(Citadines Montmartre Paris)(55653228)</t>
  </si>
  <si>
    <t>一室房&lt;2人入住&gt;&lt;不退款&gt;</t>
  </si>
  <si>
    <t>MIYATA/SHO</t>
  </si>
  <si>
    <t xml:space="preserve">2973894	</t>
  </si>
  <si>
    <t>51121SE031415</t>
  </si>
  <si>
    <t>51121SE031417</t>
  </si>
  <si>
    <t>51121SE031416</t>
  </si>
  <si>
    <t xml:space="preserve">51121SE031414	</t>
  </si>
  <si>
    <t xml:space="preserve">999222326498221	</t>
  </si>
  <si>
    <t>[马六甲]马六甲宜必思酒店(ibis Melaka)(80333290)</t>
  </si>
  <si>
    <t>RAZALI/MOHD FARIF</t>
  </si>
  <si>
    <t xml:space="preserve">2973926	</t>
  </si>
  <si>
    <t xml:space="preserve">999222327607065	</t>
  </si>
  <si>
    <t>[卡温顿]科文顿 - 麦迪逊维尔智选假日酒店(Holiday Inn Express Covington-Madisonville, an IHG Hotel)(94363949)</t>
  </si>
  <si>
    <t>两张大床房&lt;2人入住&gt;&lt;不退款&gt;&lt;早餐&gt;</t>
  </si>
  <si>
    <t>Littleton/Felecia</t>
  </si>
  <si>
    <t xml:space="preserve">2974098	</t>
  </si>
  <si>
    <t xml:space="preserve">49932732	</t>
  </si>
  <si>
    <t xml:space="preserve">999222328696391	</t>
  </si>
  <si>
    <t>[博利瑙]伯德兰海滩俱乐部(Birdland Beach Club)(94360434)</t>
  </si>
  <si>
    <t>豪华大床房&lt;2人入住&gt;&lt;不退款&gt;</t>
  </si>
  <si>
    <t>WU/JUILIN</t>
  </si>
  <si>
    <t xml:space="preserve">2974250	</t>
  </si>
  <si>
    <t xml:space="preserve">999222328986499	</t>
  </si>
  <si>
    <t>高级双人床房&lt;2人入住&gt;&lt;不退款&gt;&lt;早餐&gt;</t>
  </si>
  <si>
    <t>LIU/FENG</t>
  </si>
  <si>
    <t xml:space="preserve">2974290	</t>
  </si>
  <si>
    <t xml:space="preserve">T_1444872212	</t>
  </si>
  <si>
    <t xml:space="preserve">999222331121117	</t>
  </si>
  <si>
    <t>[陶尔哈姆莱茨]诺富特伦敦金丝雀码头酒店(Novotel London Canary Wharf)(55270032)</t>
  </si>
  <si>
    <t>高级双人房, 1 张特大床&lt;2人入住&gt;&lt;不退款&gt;&lt;早餐&gt;</t>
  </si>
  <si>
    <t>Akeil/Sahira</t>
  </si>
  <si>
    <t xml:space="preserve">2974757	</t>
  </si>
  <si>
    <t xml:space="preserve">999222334305241	</t>
  </si>
  <si>
    <t>全景双人床房&lt;2人入住&gt;&lt;不退款&gt;&lt;早餐&gt;</t>
  </si>
  <si>
    <t>VO/YEU</t>
  </si>
  <si>
    <t xml:space="preserve">2975113	</t>
  </si>
  <si>
    <t xml:space="preserve">96609	</t>
  </si>
  <si>
    <t xml:space="preserve">999222337486023	</t>
  </si>
  <si>
    <t>[迪沙鲁]迪沙鲁海岸硬石酒店(Hard Rock Hotel Desaru Coast)(68031178)</t>
  </si>
  <si>
    <t>Mahmood/Siti Azura</t>
  </si>
  <si>
    <t xml:space="preserve">HTL-WBD-369439725	</t>
  </si>
  <si>
    <t xml:space="preserve">999222338168203	</t>
  </si>
  <si>
    <t>[迪拜]迪拜地标至尊酒店(Landmark Premier Hotel Dubai)(77366175)</t>
  </si>
  <si>
    <t>MALOLYCHENKO/ALEXANDER</t>
  </si>
  <si>
    <t xml:space="preserve">2975664	</t>
  </si>
  <si>
    <t xml:space="preserve">RZ-1445089285	</t>
  </si>
  <si>
    <t xml:space="preserve">999222338226694	</t>
  </si>
  <si>
    <t>[塔瓜汀加]普莱酒店(Play Hotel)(91808378)</t>
  </si>
  <si>
    <t>套房&lt;2人入住&gt;&lt;不退款&gt;</t>
  </si>
  <si>
    <t>Moraes/SaintClair</t>
  </si>
  <si>
    <t xml:space="preserve">2975679	</t>
  </si>
  <si>
    <t xml:space="preserve">365533773	</t>
  </si>
  <si>
    <t xml:space="preserve">999222338815380	</t>
  </si>
  <si>
    <t>[布赖顿]罗彻斯特梦露大道凯隆波因特酒店(Clarion Pointe Rochester Monroe Avenue)(91812646)</t>
  </si>
  <si>
    <t>标准间1特大床&lt;2人入住&gt;&lt;不退款&gt;&lt;早餐&gt;</t>
  </si>
  <si>
    <t>JING/PEIQI</t>
  </si>
  <si>
    <t xml:space="preserve">2975892	</t>
  </si>
  <si>
    <t xml:space="preserve">999222338936070	</t>
  </si>
  <si>
    <t>[曼彻斯特]曼彻斯特市中心大不列颠酒店(Britannia Hotel City Centre Manchester)(55611699)</t>
  </si>
  <si>
    <t>双人房(无窗)&lt;2人入住&gt;&lt;不退款&gt;</t>
  </si>
  <si>
    <t>CHEN/YILIN</t>
  </si>
  <si>
    <t xml:space="preserve">2975962	</t>
  </si>
  <si>
    <t xml:space="preserve">82557310	</t>
  </si>
  <si>
    <t xml:space="preserve">999222338983418	</t>
  </si>
  <si>
    <t>[尼亚加拉瀑布]贾科莫酒店 - 阿桑德连锁酒店(The Giacomo, Ascend Hotel Collection)(94362900)</t>
  </si>
  <si>
    <t>Wei/Xiaoli,Wu/Yuliang</t>
  </si>
  <si>
    <t xml:space="preserve">999222339574807	</t>
  </si>
  <si>
    <t>[八打灵再也]皇家朱兰曲线酒店(Royale Chulan The Curve)(55270754)</t>
  </si>
  <si>
    <t>MOHAMAD/NURUL SYUHAIDA</t>
  </si>
  <si>
    <t xml:space="preserve">2976116	</t>
  </si>
  <si>
    <t xml:space="preserve">398810	</t>
  </si>
  <si>
    <t xml:space="preserve">999222339641035	</t>
  </si>
  <si>
    <t>[塞勒姆]公园景酒店(Park View Inn)(90374054)</t>
  </si>
  <si>
    <t>大床房&lt;2人入住&gt;&lt;不退款&gt;</t>
  </si>
  <si>
    <t>Montero/Angel</t>
  </si>
  <si>
    <t xml:space="preserve">2976133	</t>
  </si>
  <si>
    <t xml:space="preserve">999222343510880	</t>
  </si>
  <si>
    <t>[旧金山]渔人码头智选假日酒店(Holiday Inn Express Hotel &amp; Suites Fisherman's Wharf, an IHG Hotel)(55861865)</t>
  </si>
  <si>
    <t>特大床房&lt;2人入住&gt;&lt;不退款&gt;&lt;早餐&gt;</t>
  </si>
  <si>
    <t>VELOS/KENNETH JONATHON</t>
  </si>
  <si>
    <t xml:space="preserve">2976580	</t>
  </si>
  <si>
    <t xml:space="preserve">27981596	</t>
  </si>
  <si>
    <t xml:space="preserve">999222344251881	</t>
  </si>
  <si>
    <t>[科伦坡]斯里兰卡肉桂湖畔(Cinnamon Lakeside Sri Lanka)(56196528)</t>
  </si>
  <si>
    <t>高级房&lt;2人入住&gt;&lt;不退款&gt;&lt;早餐&gt;</t>
  </si>
  <si>
    <t>HE/GUANYAN</t>
  </si>
  <si>
    <t xml:space="preserve">999222344311374	</t>
  </si>
  <si>
    <t>[头顿]头顿美人鱼海滨酒店(Mermaid Seaside Hotel Vung Tau)(96745660)</t>
  </si>
  <si>
    <t>海景高级房&lt;2人入住&gt;&lt;不退款&gt;&lt;早餐&gt;</t>
  </si>
  <si>
    <t>CANTOS JUAN/CESAR</t>
  </si>
  <si>
    <t xml:space="preserve">2976718	</t>
  </si>
  <si>
    <t xml:space="preserve">-1445481350	</t>
  </si>
  <si>
    <t xml:space="preserve">999222344913482	</t>
  </si>
  <si>
    <t>[马德里]歌剧院酒店(Hotel Opera)(55680539)</t>
  </si>
  <si>
    <t>LEE/CHANGROK</t>
  </si>
  <si>
    <t xml:space="preserve">2976868	</t>
  </si>
  <si>
    <t xml:space="preserve">999222344954000	</t>
  </si>
  <si>
    <t>[巨港]巨港拉贾瓦利101酒店(The 1O1 Palembang Rajawali)(55321054)</t>
  </si>
  <si>
    <t>家庭房&lt;2人入住&gt;&lt;不退款&gt;</t>
  </si>
  <si>
    <t>TRI OKTARIA/RA NADRA</t>
  </si>
  <si>
    <t xml:space="preserve">2976887	</t>
  </si>
  <si>
    <t xml:space="preserve">999222345225418	</t>
  </si>
  <si>
    <t>He/Xiying,Ge/Jixuan</t>
  </si>
  <si>
    <t xml:space="preserve">2976968	</t>
  </si>
  <si>
    <t xml:space="preserve">1071676005	</t>
  </si>
  <si>
    <t xml:space="preserve">999222345550542	</t>
  </si>
  <si>
    <t>[贝伊奥卢]塔克西姆马尔马拉酒店(The Marmara Taksim)(55254002)</t>
  </si>
  <si>
    <t>转角城景房&lt;2人入住&gt;&lt;不退款&gt;</t>
  </si>
  <si>
    <t>Ramzan/Aaryan</t>
  </si>
  <si>
    <t xml:space="preserve">2977052	</t>
  </si>
  <si>
    <t xml:space="preserve">999222345592935	</t>
  </si>
  <si>
    <t>[南雅加达]珐维梅拉瓦酒店(favehotel Melawai)(55414060)</t>
  </si>
  <si>
    <t>致爱房&lt;2人入住&gt;&lt;不退款&gt;</t>
  </si>
  <si>
    <t>MARHASAN/ARIANSYAH</t>
  </si>
  <si>
    <t xml:space="preserve">2977060	</t>
  </si>
  <si>
    <t xml:space="preserve">RZ-1445517381	</t>
  </si>
  <si>
    <t xml:space="preserve">999222345821121	</t>
  </si>
  <si>
    <t>[威斯敏斯特城]花园府酒店(Garden Court Hotel)(89920431)</t>
  </si>
  <si>
    <t>EREMEEV/VLADIMIR</t>
  </si>
  <si>
    <t xml:space="preserve">2977123	</t>
  </si>
  <si>
    <t xml:space="preserve">999222346304742	</t>
  </si>
  <si>
    <t>[莎阿南]吉隆坡绍嘉纳度假村(The Saujana Kuala Lumpur)(78129529)</t>
  </si>
  <si>
    <t>行政豪华双人房&lt;2人入住&gt;&lt;不退款&gt;&lt;早餐&gt;</t>
  </si>
  <si>
    <t>ISMAIL/MOHD ARIE</t>
  </si>
  <si>
    <t xml:space="preserve">2977237	</t>
  </si>
  <si>
    <t xml:space="preserve">999222346453233	</t>
  </si>
  <si>
    <t>[巴厘岛]武吉金巴兰麦克斯万酒店(MaxOneHotels at Bukit Jimbaran)(55626370)</t>
  </si>
  <si>
    <t>欢乐房&lt;2人入住&gt;&lt;不退款&gt;</t>
  </si>
  <si>
    <t>DUNCAN/COURTNEY</t>
  </si>
  <si>
    <t xml:space="preserve">2977274	</t>
  </si>
  <si>
    <t xml:space="preserve">999222349489708	</t>
  </si>
  <si>
    <t>[杜塞尔多夫]镇中心马克西布朗酒店(Max Brown Hotel Midtown)(70391540)</t>
  </si>
  <si>
    <t>舒适双人房&lt;2人入住&gt;&lt;不退款&gt;</t>
  </si>
  <si>
    <t>Izaks/Laura Louise</t>
  </si>
  <si>
    <t xml:space="preserve">2977531	</t>
  </si>
  <si>
    <t xml:space="preserve">1445577005	</t>
  </si>
  <si>
    <t xml:space="preserve">999222352733830	</t>
  </si>
  <si>
    <t>[首尔]首尔弘大美居酒店(Mercure Ambassador Seoul Hongdae)(80333025)</t>
  </si>
  <si>
    <t>高级房（特大床）&lt;2人入住&gt;&lt;不退款&gt;</t>
  </si>
  <si>
    <t>WANG/CHRISTINA</t>
  </si>
  <si>
    <t xml:space="preserve">2978229	</t>
  </si>
  <si>
    <t xml:space="preserve">B696XAP658	</t>
  </si>
  <si>
    <t xml:space="preserve">999222352895695	</t>
  </si>
  <si>
    <t>[胡志明市]胡志明西贡夜奢华酒店(Saigon by Night Luxury Hotel Ho Chi Minh)(55779511)</t>
  </si>
  <si>
    <t>特级房&lt;2人入住&gt;&lt;不退款&gt;</t>
  </si>
  <si>
    <t>CHUN/KWANGHEE,KANG/JENNYJOOEUN</t>
  </si>
  <si>
    <t xml:space="preserve">2978280	</t>
  </si>
  <si>
    <t xml:space="preserve">999222353146158	</t>
  </si>
  <si>
    <t>[巴斯]麦克唐纳德巴斯水疗度假酒店(Macdonald Bath Spa Hotel)(55598807)</t>
  </si>
  <si>
    <t>Chi/Yuk Hin</t>
  </si>
  <si>
    <t xml:space="preserve">2978373	</t>
  </si>
  <si>
    <t xml:space="preserve">2299SE124599	</t>
  </si>
  <si>
    <t xml:space="preserve">999222353170553	</t>
  </si>
  <si>
    <t>[卡姆登]贝德福德酒店(Bedford Hotel)(55290442)</t>
  </si>
  <si>
    <t>YU/YUE</t>
  </si>
  <si>
    <t xml:space="preserve">2978390	</t>
  </si>
  <si>
    <t xml:space="preserve">9151537050674	</t>
  </si>
  <si>
    <t xml:space="preserve">22354469081	</t>
  </si>
  <si>
    <t>MALONE/OLIVIA</t>
  </si>
  <si>
    <t xml:space="preserve">2978456	</t>
  </si>
  <si>
    <t xml:space="preserve">82580733	</t>
  </si>
  <si>
    <t xml:space="preserve">999222354536336	</t>
  </si>
  <si>
    <t>[伊普斯维奇]伊普斯威治便捷酒店(EasyHotel Ipswich)(94360190)</t>
  </si>
  <si>
    <t>基础双人房（无窗）&lt;2人入住&gt;&lt;不退款&gt;</t>
  </si>
  <si>
    <t>JOHNSON/WILL</t>
  </si>
  <si>
    <t xml:space="preserve">2978466	</t>
  </si>
  <si>
    <t xml:space="preserve">-1445885631	</t>
  </si>
  <si>
    <t xml:space="preserve">999222354819932	</t>
  </si>
  <si>
    <t>[莱恩费尔登埃希特登]斯图加特机场展览中心温德姆酒店(Vienna House Easy by Wyndham Stuttgart Airport and Messe)(55895734)</t>
  </si>
  <si>
    <t>标准房&lt;2人入住&gt;&lt;不退款&gt;</t>
  </si>
  <si>
    <t>Hannig/Michael</t>
  </si>
  <si>
    <t xml:space="preserve">2978509	</t>
  </si>
  <si>
    <t xml:space="preserve">999222354913957	</t>
  </si>
  <si>
    <t>[阿姆斯特丹]韦斯特考得酒店(WestCord City Centre Hotel)(55290034)</t>
  </si>
  <si>
    <t>KE/PEIYIN</t>
  </si>
  <si>
    <t xml:space="preserve">2978520	</t>
  </si>
  <si>
    <t xml:space="preserve">999222355898173	</t>
  </si>
  <si>
    <t>CHANSAENG/RUNGNAPHA</t>
  </si>
  <si>
    <t xml:space="preserve">2978631	</t>
  </si>
  <si>
    <t xml:space="preserve">68464	</t>
  </si>
  <si>
    <t xml:space="preserve">999222356164073	</t>
  </si>
  <si>
    <t>[南雅加达]雅加达加托苏布罗托飞舞酒店(Favehotel Gatot Subroto Jakarta)(70165218)</t>
  </si>
  <si>
    <t>SUDIN/SUDIN</t>
  </si>
  <si>
    <t xml:space="preserve">2978663	</t>
  </si>
  <si>
    <t xml:space="preserve">999222356519742	</t>
  </si>
  <si>
    <t>[河内]金丝精品酒店(Golden Silk Boutique Hotel)(56206325)</t>
  </si>
  <si>
    <t>豪华房&lt;2人入住&gt;&lt;不退款&gt;&lt;早餐&gt;</t>
  </si>
  <si>
    <t>KABKAEW/TARAKORN</t>
  </si>
  <si>
    <t xml:space="preserve">2978716	</t>
  </si>
  <si>
    <t xml:space="preserve">1445988328	</t>
  </si>
  <si>
    <t xml:space="preserve">999222356592546	</t>
  </si>
  <si>
    <t>标准房, 2 张单人床&lt;2人入住&gt;&lt;不退款&gt;&lt;早餐&gt;</t>
  </si>
  <si>
    <t>RESAT/MOHD IZUDDIN</t>
  </si>
  <si>
    <t xml:space="preserve">2978730	</t>
  </si>
  <si>
    <t xml:space="preserve">conf by Esther Chan | Reservation Agent	</t>
  </si>
  <si>
    <t xml:space="preserve">999222356840154	</t>
  </si>
  <si>
    <t>[新加坡]新加坡克拉码头智选假日酒店(政府卫生认证)(Holiday Inn Express Singapore Clarke Quay (SG Clean), an IHG Hotel)(89930906)</t>
  </si>
  <si>
    <t>大号床房&lt;2人入住&gt;&lt;不退款&gt;&lt;早餐&gt;</t>
  </si>
  <si>
    <t>LIU/XIAOMENG</t>
  </si>
  <si>
    <t xml:space="preserve">2978768	</t>
  </si>
  <si>
    <t xml:space="preserve">999222357602480	</t>
  </si>
  <si>
    <t>[莱斯特]莱斯特市中心安可华美达酒店(Ramada Encore Leicester City Centre)(55269954)</t>
  </si>
  <si>
    <t>Karbhari/Mohamed</t>
  </si>
  <si>
    <t xml:space="preserve">2978871	</t>
  </si>
  <si>
    <t xml:space="preserve">999222359063296	</t>
  </si>
  <si>
    <t>[吉隆坡]奥克伍德酒店及公寓吉隆坡(Oakwood Hotel and Residence Kuala Lumpur)(55851894)</t>
  </si>
  <si>
    <t>豪华双床房&lt;2人入住&gt;&lt;不退款&gt;</t>
  </si>
  <si>
    <t>ELANGGOVAN/VINODINI</t>
  </si>
  <si>
    <t xml:space="preserve">2979094	</t>
  </si>
  <si>
    <t xml:space="preserve">999222359158366	</t>
  </si>
  <si>
    <t>[城南市]萨默塞特中心盆唐酒店(Somerset Central Bundang)(90402068)</t>
  </si>
  <si>
    <t>行政一室房&lt;2人入住&gt;&lt;不退款&gt;</t>
  </si>
  <si>
    <t>YUN/SO YUN</t>
  </si>
  <si>
    <t xml:space="preserve">2979106	</t>
  </si>
  <si>
    <t xml:space="preserve">9999SE013525-14	</t>
  </si>
  <si>
    <t xml:space="preserve">999222360061958	</t>
  </si>
  <si>
    <t>[吉隆坡]吉隆坡美利亚酒店(Meliá Kuala Lumpur)(55665890)</t>
  </si>
  <si>
    <t>梅利亚房&lt;2人入住&gt;&lt;不退款&gt;</t>
  </si>
  <si>
    <t>AHMAD ANUAR/MUHAMMAD TASYRIF</t>
  </si>
  <si>
    <t xml:space="preserve">2979329	</t>
  </si>
  <si>
    <t xml:space="preserve">999222360382442	</t>
  </si>
  <si>
    <t>[巴厘岛]巴厘岛沼泽避风港套房酒店(The Haven Suites Bali Berawa)(55281402)</t>
  </si>
  <si>
    <t>套房(可直通泳池)&lt;2人入住&gt;&lt;不退款&gt;</t>
  </si>
  <si>
    <t>KARAVAEV/KIRILL</t>
  </si>
  <si>
    <t xml:space="preserve">2979409	</t>
  </si>
  <si>
    <t xml:space="preserve">999222361202923	</t>
  </si>
  <si>
    <t>[芭堤雅]乔木提恩皇宫大酒店 (政府卫生认证)(Grand Jomtien Palace Hotel (SHA Extra Plus))(55439485)</t>
  </si>
  <si>
    <t>园景高级木屋&lt;2人入住&gt;&lt;不退款&gt;</t>
  </si>
  <si>
    <t>CAO/QIANG</t>
  </si>
  <si>
    <t xml:space="preserve">2979674	</t>
  </si>
  <si>
    <t xml:space="preserve">999222361432668	</t>
  </si>
  <si>
    <t>FAUZIAH/AYI ARTIFA</t>
  </si>
  <si>
    <t xml:space="preserve">2979732	</t>
  </si>
  <si>
    <t xml:space="preserve">RZ-1446120674	</t>
  </si>
  <si>
    <t xml:space="preserve">999222363100750	</t>
  </si>
  <si>
    <t>[巴黎]威斯敏斯特酒店(Hôtel Westminster)(70391259)</t>
  </si>
  <si>
    <t>行政客房&lt;2人入住&gt;&lt;不退款&gt;</t>
  </si>
  <si>
    <t>MYKHAILOVA/ZOIA</t>
  </si>
  <si>
    <t xml:space="preserve">1446125773	</t>
  </si>
  <si>
    <t xml:space="preserve">999222363897296	</t>
  </si>
  <si>
    <t>[北海]芬芳酒店(Aroma Hotel)(90402224)</t>
  </si>
  <si>
    <t>甄选豪华特大床房&lt;2人入住&gt;&lt;不退款&gt;</t>
  </si>
  <si>
    <t>MING/LAI CHEE MING</t>
  </si>
  <si>
    <t xml:space="preserve">2979820	</t>
  </si>
  <si>
    <t xml:space="preserve">999222364032173	</t>
  </si>
  <si>
    <t>[哈默史密斯-富勒姆区]伦敦牧羊人布什多赛特酒店(Dorsett Shepherds Bush London)(55841631)</t>
  </si>
  <si>
    <t>客房&lt;2人入住&gt;&lt;不退款&gt;</t>
  </si>
  <si>
    <t>Wang/Zijing</t>
  </si>
  <si>
    <t xml:space="preserve">2979841	</t>
  </si>
  <si>
    <t xml:space="preserve">-1446133072	</t>
  </si>
  <si>
    <t xml:space="preserve">999222364062508	</t>
  </si>
  <si>
    <t>[大阪]大阪阪神酒店(Hotel Hanshin Osaka)(55337103)</t>
  </si>
  <si>
    <t>Liu/Jieni</t>
  </si>
  <si>
    <t xml:space="preserve">2979845	</t>
  </si>
  <si>
    <t xml:space="preserve">999222364148003	</t>
  </si>
  <si>
    <t>MALIK/IMRAN KHAN</t>
  </si>
  <si>
    <t xml:space="preserve">2979858	</t>
  </si>
  <si>
    <t xml:space="preserve">999222365318574	</t>
  </si>
  <si>
    <t>[迪拜]迪拜阿塔纳酒店(Atana Hotel)(55944623)</t>
  </si>
  <si>
    <t>Hu/Guang</t>
  </si>
  <si>
    <t xml:space="preserve">2980023	</t>
  </si>
  <si>
    <t xml:space="preserve">16897142	</t>
  </si>
  <si>
    <t xml:space="preserve">999222365450760	</t>
  </si>
  <si>
    <t>[拉莫纳]奥克斯河畔度假村(Riviera Oaks Resort)(77366306)</t>
  </si>
  <si>
    <t>工作室&lt;2人入住&gt;&lt;不退款&gt;</t>
  </si>
  <si>
    <t>MATOIAN/RACHEAL</t>
  </si>
  <si>
    <t xml:space="preserve">2980041	</t>
  </si>
  <si>
    <t xml:space="preserve">124154915	</t>
  </si>
  <si>
    <t xml:space="preserve">999222365864977	</t>
  </si>
  <si>
    <t>[阿布扎比]阿布扎比雅乐轩酒店(Aloft Abu Dhabi)(68026753)</t>
  </si>
  <si>
    <t>雅乐轩房&lt;2人入住&gt;&lt;不退款&gt;</t>
  </si>
  <si>
    <t>GIDEY/ABRAHAM</t>
  </si>
  <si>
    <t xml:space="preserve">2980085	</t>
  </si>
  <si>
    <t xml:space="preserve">86767523	</t>
  </si>
  <si>
    <t xml:space="preserve">999222365981152	</t>
  </si>
  <si>
    <t>[圣马洛]大洋洲艾斯卡勒圣马洛酒店(Escale Oceania Saint Malo)(70790302)</t>
  </si>
  <si>
    <t>BROUSSIN/MATTHIEU</t>
  </si>
  <si>
    <t xml:space="preserve">2980098	</t>
  </si>
  <si>
    <t xml:space="preserve">124156424	</t>
  </si>
  <si>
    <t xml:space="preserve">999222366799186	</t>
  </si>
  <si>
    <t>[利雅得]阿齐济耶行政酒店(Executives Hotel - Azizia)(55320423)</t>
  </si>
  <si>
    <t>alsemaih/Waleed</t>
  </si>
  <si>
    <t xml:space="preserve">2980209	</t>
  </si>
  <si>
    <t xml:space="preserve">999222366935999	</t>
  </si>
  <si>
    <t>[昌原市]昌原路易斯汉密尔顿百斯特酒店(Best Louis Hamilton Hotel Changwon)(55768719)</t>
  </si>
  <si>
    <t>JEON/SUBIN</t>
  </si>
  <si>
    <t xml:space="preserve">2980233	</t>
  </si>
  <si>
    <t xml:space="preserve">23081321	</t>
  </si>
  <si>
    <t xml:space="preserve">999222367360255	</t>
  </si>
  <si>
    <t>[马尼拉]马尼拉湾景酒店(Bayview Park Hotel Manila)(55280723)</t>
  </si>
  <si>
    <t>豪华客房&lt;2人入住&gt;&lt;不退款&gt;</t>
  </si>
  <si>
    <t>ANDRES/RUDELYN</t>
  </si>
  <si>
    <t xml:space="preserve">2980356	</t>
  </si>
  <si>
    <t xml:space="preserve">999222367401056	</t>
  </si>
  <si>
    <t>[帕福斯]国王酒店(King's Hotel)(55831939)</t>
  </si>
  <si>
    <t>PEDERSEN/MARCUS NICOLAI</t>
  </si>
  <si>
    <t xml:space="preserve">2980363	</t>
  </si>
  <si>
    <t xml:space="preserve">1004829912	</t>
  </si>
  <si>
    <t xml:space="preserve">22367558234	</t>
  </si>
  <si>
    <t>[加尔维斯顿]加尔维斯顿海滩酒店(Galveston Beach Hotel)(77364487)</t>
  </si>
  <si>
    <t>MARANON/LYCA CABRERA</t>
  </si>
  <si>
    <t xml:space="preserve">2980413	</t>
  </si>
  <si>
    <t xml:space="preserve">20074260	</t>
  </si>
  <si>
    <t xml:space="preserve">999222367823636	</t>
  </si>
  <si>
    <t>[乔治市]槟城长荣桂冠酒店 (槟城对抗新冠肺炎认证)(Evergreen Laurel Hotel Penang (PenangFightCovid-19 Certified))(55451685)</t>
  </si>
  <si>
    <t>城景高级房&lt;2人入住&gt;&lt;不退款&gt;</t>
  </si>
  <si>
    <t>LEE/CHUN POR</t>
  </si>
  <si>
    <t xml:space="preserve">2980475	</t>
  </si>
  <si>
    <t>，</t>
  </si>
  <si>
    <t>201461 HKD</t>
  </si>
  <si>
    <t>A230130095057481</t>
  </si>
  <si>
    <t>A230130095203481</t>
  </si>
  <si>
    <t>总计：201461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</si>
  <si>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</si>
  <si>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</si>
  <si>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</si>
  <si>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</si>
  <si>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</si>
  <si>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</si>
  <si>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</si>
  <si>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</si>
  <si>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</si>
  <si>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</si>
  <si>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</si>
  <si>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</si>
  <si>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</si>
  <si>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</si>
  <si>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</si>
  <si>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</si>
  <si>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</si>
  <si>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</si>
  <si>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</si>
  <si>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2023-01-26</t>
  </si>
  <si>
    <t>2980475</t>
  </si>
  <si>
    <t>槟城长荣桂冠酒店</t>
  </si>
  <si>
    <t>LEE CHUN POR</t>
  </si>
  <si>
    <t>2023-01-27</t>
  </si>
  <si>
    <t>退房日周结</t>
  </si>
  <si>
    <t>346.77</t>
  </si>
  <si>
    <t>399.00</t>
  </si>
  <si>
    <t>0</t>
  </si>
  <si>
    <t>0.00</t>
  </si>
  <si>
    <t>携程汇智国际直连</t>
  </si>
  <si>
    <t>925</t>
  </si>
  <si>
    <t>2023-01-26 22:30:03</t>
  </si>
  <si>
    <t>否</t>
  </si>
  <si>
    <t>汇智国际旅游发展有限公司</t>
  </si>
  <si>
    <t>直连</t>
  </si>
  <si>
    <t>马来西亚</t>
  </si>
  <si>
    <t>2980413</t>
  </si>
  <si>
    <t>加尔维斯顿西海滩酒店</t>
  </si>
  <si>
    <t>MARANON LYCA CABRERA</t>
  </si>
  <si>
    <t>317.22</t>
  </si>
  <si>
    <t>365.00</t>
  </si>
  <si>
    <t>2023-01-26 22:06:05</t>
  </si>
  <si>
    <t>美国</t>
  </si>
  <si>
    <t>2980363</t>
  </si>
  <si>
    <t>国王酒店</t>
  </si>
  <si>
    <t>PEDERSEN MARCUS NICOLAI</t>
  </si>
  <si>
    <t>257.25</t>
  </si>
  <si>
    <t>296.00</t>
  </si>
  <si>
    <t>2023-01-26 21:37:52</t>
  </si>
  <si>
    <t>塞浦路斯</t>
  </si>
  <si>
    <t>2980356</t>
  </si>
  <si>
    <t>马尼拉湾景酒店</t>
  </si>
  <si>
    <t>ANDRES RUDELYN</t>
  </si>
  <si>
    <t>438.90</t>
  </si>
  <si>
    <t>505.00</t>
  </si>
  <si>
    <t>2023-01-26 21:33:30</t>
  </si>
  <si>
    <t>菲律宾</t>
  </si>
  <si>
    <t>2980233</t>
  </si>
  <si>
    <t>昌原路易斯汉密尔顿百斯特酒店</t>
  </si>
  <si>
    <t>JEON SUBIN</t>
  </si>
  <si>
    <t>575.34</t>
  </si>
  <si>
    <t>662.00</t>
  </si>
  <si>
    <t>2023-01-26 20:49:19</t>
  </si>
  <si>
    <t>韩国</t>
  </si>
  <si>
    <t>2980209</t>
  </si>
  <si>
    <t>阿齐济耶行政酒店</t>
  </si>
  <si>
    <t>alsemaih Waleed</t>
  </si>
  <si>
    <t>450.19</t>
  </si>
  <si>
    <t>518.00</t>
  </si>
  <si>
    <t>2023-01-26 20:36:48</t>
  </si>
  <si>
    <t>沙特阿拉伯</t>
  </si>
  <si>
    <t>2980098</t>
  </si>
  <si>
    <t>大洋洲艾斯卡勒圣马洛酒店</t>
  </si>
  <si>
    <t>BROUSSIN MATTHIEU</t>
  </si>
  <si>
    <t>690.07</t>
  </si>
  <si>
    <t>794.00</t>
  </si>
  <si>
    <t>2023-01-26 20:00:26</t>
  </si>
  <si>
    <t>法国</t>
  </si>
  <si>
    <t>2980085</t>
  </si>
  <si>
    <t>阿布扎比雅乐轩酒店</t>
  </si>
  <si>
    <t>GIDEY ABRAHAM</t>
  </si>
  <si>
    <t>463.23</t>
  </si>
  <si>
    <t>533.00</t>
  </si>
  <si>
    <t>2023-01-26 19:43:46</t>
  </si>
  <si>
    <t>阿拉伯联合酋长国</t>
  </si>
  <si>
    <t>2980041</t>
  </si>
  <si>
    <t>奥克斯河畔度假村</t>
  </si>
  <si>
    <t>MATOIAN RACHEAL</t>
  </si>
  <si>
    <t>584.04</t>
  </si>
  <si>
    <t>672.00</t>
  </si>
  <si>
    <t>2023-01-26 19:22:17</t>
  </si>
  <si>
    <t>2980023</t>
  </si>
  <si>
    <t>迪拜阿塔纳酒店</t>
  </si>
  <si>
    <t>Hu Guang</t>
  </si>
  <si>
    <t>590.99</t>
  </si>
  <si>
    <t>680.00</t>
  </si>
  <si>
    <t>2023-01-26 19:12:30</t>
  </si>
  <si>
    <t>2979858</t>
  </si>
  <si>
    <t>韦斯特考得酒店</t>
  </si>
  <si>
    <t>MALIK IMRAN KHAN</t>
  </si>
  <si>
    <t>737.00</t>
  </si>
  <si>
    <t>848.00</t>
  </si>
  <si>
    <t>2023-01-26 18:02:47</t>
  </si>
  <si>
    <t>荷兰</t>
  </si>
  <si>
    <t>2979845</t>
  </si>
  <si>
    <t>大阪阪神酒店</t>
  </si>
  <si>
    <t>Liu Jieni</t>
  </si>
  <si>
    <t>623.14</t>
  </si>
  <si>
    <t>717.00</t>
  </si>
  <si>
    <t>2023-01-26 17:57:37</t>
  </si>
  <si>
    <t>日本</t>
  </si>
  <si>
    <t>2979841</t>
  </si>
  <si>
    <t>伦敦牧羊人布什多赛特酒店</t>
  </si>
  <si>
    <t>Wang Zijing</t>
  </si>
  <si>
    <t>806.52</t>
  </si>
  <si>
    <t>928.00</t>
  </si>
  <si>
    <t>2023-01-26 17:57:58</t>
  </si>
  <si>
    <t>英国</t>
  </si>
  <si>
    <t>2979820</t>
  </si>
  <si>
    <t>芬芳酒店</t>
  </si>
  <si>
    <t>MING LAI CHEE MING</t>
  </si>
  <si>
    <t>272.90</t>
  </si>
  <si>
    <t>314.00</t>
  </si>
  <si>
    <t>2023-01-26 17:48:15</t>
  </si>
  <si>
    <t>2979757</t>
  </si>
  <si>
    <t>威斯敏斯特酒店</t>
  </si>
  <si>
    <t>MYKHAILOVA ZOIA</t>
  </si>
  <si>
    <t>2122.34</t>
  </si>
  <si>
    <t>2442.00</t>
  </si>
  <si>
    <t>2023-01-26 17:33:43</t>
  </si>
  <si>
    <t>2979732</t>
  </si>
  <si>
    <t>珐维梅拉瓦酒店</t>
  </si>
  <si>
    <t>FAUZIAH AYI ARTIFA</t>
  </si>
  <si>
    <t>170.34</t>
  </si>
  <si>
    <t>196.00</t>
  </si>
  <si>
    <t>2023-01-26 17:15:33</t>
  </si>
  <si>
    <t>印度尼西亚</t>
  </si>
  <si>
    <t>2979674</t>
  </si>
  <si>
    <t>乔木提恩皇宫大酒店 (SHA Extra Plus)</t>
  </si>
  <si>
    <t>CAO QIANG</t>
  </si>
  <si>
    <t>365.89</t>
  </si>
  <si>
    <t>421.00</t>
  </si>
  <si>
    <t>2023-01-26 16:44:15</t>
  </si>
  <si>
    <t>泰国</t>
  </si>
  <si>
    <t>2979409</t>
  </si>
  <si>
    <t>巴厘岛沼泽避风港套房酒店</t>
  </si>
  <si>
    <t>KARAVAEV KIRILL</t>
  </si>
  <si>
    <t>927.33</t>
  </si>
  <si>
    <t>1067.00</t>
  </si>
  <si>
    <t>2023-01-26 15:06:12</t>
  </si>
  <si>
    <t>2979329</t>
  </si>
  <si>
    <t>吉隆坡美利亚酒店</t>
  </si>
  <si>
    <t>AHMAD ANUAR MUHAMMAD TASYRIF</t>
  </si>
  <si>
    <t>517.98</t>
  </si>
  <si>
    <t>596.00</t>
  </si>
  <si>
    <t>2023-01-26 14:28:31</t>
  </si>
  <si>
    <t>2979106</t>
  </si>
  <si>
    <t>萨默塞特中心盆唐酒店</t>
  </si>
  <si>
    <t>YUN SO YUN</t>
  </si>
  <si>
    <t>2023-01-26 12:42:00</t>
  </si>
  <si>
    <t>2979094</t>
  </si>
  <si>
    <t>奥克伍德酒店及公寓吉隆坡</t>
  </si>
  <si>
    <t>ELANGGOVAN VINODINI</t>
  </si>
  <si>
    <t>305.92</t>
  </si>
  <si>
    <t>352.00</t>
  </si>
  <si>
    <t>2023-01-26 12:51:14</t>
  </si>
  <si>
    <t>2978871</t>
  </si>
  <si>
    <t>莱斯特市中心安可华美达酒店</t>
  </si>
  <si>
    <t>Karbhari Mohamed</t>
  </si>
  <si>
    <t>606.63</t>
  </si>
  <si>
    <t>698.00</t>
  </si>
  <si>
    <t>2023-01-26 11:10:57</t>
  </si>
  <si>
    <t>2978768</t>
  </si>
  <si>
    <t>新加坡克拉码头智选假日酒店(SG Clean)</t>
  </si>
  <si>
    <t>LIU XIAOMENG</t>
  </si>
  <si>
    <t>1267.15</t>
  </si>
  <si>
    <t>1458.00</t>
  </si>
  <si>
    <t>2023-01-26 10:20:56</t>
  </si>
  <si>
    <t>新加坡</t>
  </si>
  <si>
    <t>2978730</t>
  </si>
  <si>
    <t>马六甲宜必思酒店</t>
  </si>
  <si>
    <t>RESAT MOHD IZUDDIN</t>
  </si>
  <si>
    <t>271.16</t>
  </si>
  <si>
    <t>312.00</t>
  </si>
  <si>
    <t>2023-01-26 10:03:11</t>
  </si>
  <si>
    <t>2978716</t>
  </si>
  <si>
    <t>金丝精品酒店</t>
  </si>
  <si>
    <t>KABKAEW TARAKORN</t>
  </si>
  <si>
    <t>259.86</t>
  </si>
  <si>
    <t>299.00</t>
  </si>
  <si>
    <t>2023-01-26 10:14:53</t>
  </si>
  <si>
    <t>越南</t>
  </si>
  <si>
    <t>2978663</t>
  </si>
  <si>
    <t>雅加达珐维盖特斯波特酒店</t>
  </si>
  <si>
    <t>SUDIN SUDIN</t>
  </si>
  <si>
    <t>176.43</t>
  </si>
  <si>
    <t>203.00</t>
  </si>
  <si>
    <t>2023-01-26 09:29:38</t>
  </si>
  <si>
    <t>2978631</t>
  </si>
  <si>
    <t>彩虹套房酒店</t>
  </si>
  <si>
    <t>CHANSAENG RUNGNAPHA</t>
  </si>
  <si>
    <t>294.62</t>
  </si>
  <si>
    <t>339.00</t>
  </si>
  <si>
    <t>2023-01-26 09:08:48</t>
  </si>
  <si>
    <t>2978520</t>
  </si>
  <si>
    <t>KE PEIYIN</t>
  </si>
  <si>
    <t>2023-01-26 07:34:27</t>
  </si>
  <si>
    <t>2978509</t>
  </si>
  <si>
    <t>斯图加特机场展览中心温德姆酒店</t>
  </si>
  <si>
    <t>Hannig Michael</t>
  </si>
  <si>
    <t>744.82</t>
  </si>
  <si>
    <t>857.00</t>
  </si>
  <si>
    <t>2023-01-26 07:20:56</t>
  </si>
  <si>
    <t>德国</t>
  </si>
  <si>
    <t>2978466</t>
  </si>
  <si>
    <t>伊普斯威治便捷酒店</t>
  </si>
  <si>
    <t>JOHNSON WILL</t>
  </si>
  <si>
    <t>260.73</t>
  </si>
  <si>
    <t>300.00</t>
  </si>
  <si>
    <t>2023-01-26 06:32:29</t>
  </si>
  <si>
    <t>2978456</t>
  </si>
  <si>
    <t>曼彻斯特市中心大不列颠酒店</t>
  </si>
  <si>
    <t>MALONE OLIVIA</t>
  </si>
  <si>
    <t>298.97</t>
  </si>
  <si>
    <t>344.00</t>
  </si>
  <si>
    <t>2023-01-26 06:22:06</t>
  </si>
  <si>
    <t>2978390</t>
  </si>
  <si>
    <t>贝德福德酒店</t>
  </si>
  <si>
    <t>YU YUE</t>
  </si>
  <si>
    <t>1117.66</t>
  </si>
  <si>
    <t>1286.00</t>
  </si>
  <si>
    <t>2023-01-26 04:33:01</t>
  </si>
  <si>
    <t>2978373</t>
  </si>
  <si>
    <t>麦克唐纳德巴斯温泉度假酒店</t>
  </si>
  <si>
    <t>Chi Yuk Hin</t>
  </si>
  <si>
    <t>1447.92</t>
  </si>
  <si>
    <t>1666.00</t>
  </si>
  <si>
    <t>2023-01-26 04:10:35</t>
  </si>
  <si>
    <t>2978280</t>
  </si>
  <si>
    <t>胡志明西贡夜奢华酒店</t>
  </si>
  <si>
    <t>CHUN KWANGHEE,KANG JENNYJOOEUN</t>
  </si>
  <si>
    <t>152.96</t>
  </si>
  <si>
    <t>176.00</t>
  </si>
  <si>
    <t>2023-01-26 02:02:12</t>
  </si>
  <si>
    <t>2978229</t>
  </si>
  <si>
    <t>首尔弘大美居酒店</t>
  </si>
  <si>
    <t>WANG CHRISTINA</t>
  </si>
  <si>
    <t>1085.88</t>
  </si>
  <si>
    <t>1249.00</t>
  </si>
  <si>
    <t>2023-01-26 01:10:22</t>
  </si>
  <si>
    <t>2023-01-25</t>
  </si>
  <si>
    <t>2977531</t>
  </si>
  <si>
    <t>镇中心马克西布朗酒店</t>
  </si>
  <si>
    <t>Izaks Laura Louise</t>
  </si>
  <si>
    <t>1315.40</t>
  </si>
  <si>
    <t>1513.00</t>
  </si>
  <si>
    <t>2023-01-25 20:13:20</t>
  </si>
  <si>
    <t>2977274</t>
  </si>
  <si>
    <t>武吉金巴兰麦克斯万酒店</t>
  </si>
  <si>
    <t>DUNCAN COURTNEY</t>
  </si>
  <si>
    <t>300.81</t>
  </si>
  <si>
    <t>346.00</t>
  </si>
  <si>
    <t>2023-01-25 18:27:24</t>
  </si>
  <si>
    <t>2977237</t>
  </si>
  <si>
    <t>吉隆坡绍嘉纳度假村</t>
  </si>
  <si>
    <t>ISMAIL MOHD ARIE</t>
  </si>
  <si>
    <t>1154.56</t>
  </si>
  <si>
    <t>1328.00</t>
  </si>
  <si>
    <t>2023-01-25 18:10:42</t>
  </si>
  <si>
    <t>2977123</t>
  </si>
  <si>
    <t>花园庭院酒店</t>
  </si>
  <si>
    <t>EREMEEV VLADIMIR</t>
  </si>
  <si>
    <t>436.44</t>
  </si>
  <si>
    <t>502.00</t>
  </si>
  <si>
    <t>2023-01-25 17:24:08</t>
  </si>
  <si>
    <t>2977060</t>
  </si>
  <si>
    <t>MARHASAN ARIANSYAH</t>
  </si>
  <si>
    <t>170.40</t>
  </si>
  <si>
    <t>2023-01-25 16:56:45</t>
  </si>
  <si>
    <t>2977052</t>
  </si>
  <si>
    <t xml:space="preserve">塔克西姆马尔马拉酒店 </t>
  </si>
  <si>
    <t>Ramzan Aaryan</t>
  </si>
  <si>
    <t>2453.45</t>
  </si>
  <si>
    <t>2822.00</t>
  </si>
  <si>
    <t>2023-01-25 16:51:11</t>
  </si>
  <si>
    <t>土耳其</t>
  </si>
  <si>
    <t>2976968</t>
  </si>
  <si>
    <t>曼谷安曼纳酒店</t>
  </si>
  <si>
    <t>He Xiying,Ge Jixuan</t>
  </si>
  <si>
    <t>802.46</t>
  </si>
  <si>
    <t>923.00</t>
  </si>
  <si>
    <t>2023-01-25 16:14:56</t>
  </si>
  <si>
    <t>2976887</t>
  </si>
  <si>
    <t>巨港拉贾瓦利101酒店</t>
  </si>
  <si>
    <t>TRI OKTARIA RA NADRA</t>
  </si>
  <si>
    <t>331.24</t>
  </si>
  <si>
    <t>381.00</t>
  </si>
  <si>
    <t>2023-01-25 15:41:03</t>
  </si>
  <si>
    <t>2976868</t>
  </si>
  <si>
    <t>歌剧院酒店</t>
  </si>
  <si>
    <t>LEE CHANGROK</t>
  </si>
  <si>
    <t>1281.50</t>
  </si>
  <si>
    <t>1474.00</t>
  </si>
  <si>
    <t>2023-01-25 15:36:01</t>
  </si>
  <si>
    <t>西班牙</t>
  </si>
  <si>
    <t>2976718</t>
  </si>
  <si>
    <t>头顿美人鱼海滨酒店</t>
  </si>
  <si>
    <t>CANTOS JUAN CESAR</t>
  </si>
  <si>
    <t>958.08</t>
  </si>
  <si>
    <t>1102.00</t>
  </si>
  <si>
    <t>2023-01-25 14:29:27</t>
  </si>
  <si>
    <t>2976693</t>
  </si>
  <si>
    <t>斯里兰卡肉桂湖畔</t>
  </si>
  <si>
    <t>HE GUANYAN</t>
  </si>
  <si>
    <t>1272.80</t>
  </si>
  <si>
    <t>1464.00</t>
  </si>
  <si>
    <t>2023-01-25 14:22:05</t>
  </si>
  <si>
    <t>斯里兰卡</t>
  </si>
  <si>
    <t>2976580</t>
  </si>
  <si>
    <t>渔人码头智选假日酒店</t>
  </si>
  <si>
    <t>VELOS KENNETH JONATHON</t>
  </si>
  <si>
    <t>1930.94</t>
  </si>
  <si>
    <t>2221.00</t>
  </si>
  <si>
    <t>2023-01-25 13:29:17</t>
  </si>
  <si>
    <t>2976133</t>
  </si>
  <si>
    <t>公园景酒店</t>
  </si>
  <si>
    <t>Montero Angel</t>
  </si>
  <si>
    <t>446.87</t>
  </si>
  <si>
    <t>514.00</t>
  </si>
  <si>
    <t>2023-01-25 10:15:27</t>
  </si>
  <si>
    <t>2976116</t>
  </si>
  <si>
    <t>吉隆坡皇家星光曲线酒店</t>
  </si>
  <si>
    <t>MOHAMAD NURUL SYUHAIDA</t>
  </si>
  <si>
    <t>752.03</t>
  </si>
  <si>
    <t>865.00</t>
  </si>
  <si>
    <t>2023-01-25 10:04:20</t>
  </si>
  <si>
    <t>直采</t>
  </si>
  <si>
    <t>2975984</t>
  </si>
  <si>
    <t>贾科莫酒店 - 阿桑德连锁酒店</t>
  </si>
  <si>
    <t>Wei Xiaoli,Wu Yuliang</t>
  </si>
  <si>
    <t>617.27</t>
  </si>
  <si>
    <t>710.00</t>
  </si>
  <si>
    <t>2023-01-25 07:51:00</t>
  </si>
  <si>
    <t>2975962</t>
  </si>
  <si>
    <t>CHEN YILIN</t>
  </si>
  <si>
    <t>309.51</t>
  </si>
  <si>
    <t>356.00</t>
  </si>
  <si>
    <t>2023-01-25 07:35:08</t>
  </si>
  <si>
    <t>2975892</t>
  </si>
  <si>
    <t>罗切斯特梦露大道凯富酒店</t>
  </si>
  <si>
    <t>JING PEIQI</t>
  </si>
  <si>
    <t>1128.48</t>
  </si>
  <si>
    <t>1298.00</t>
  </si>
  <si>
    <t>2023-01-25 05:22:26</t>
  </si>
  <si>
    <t>2975679</t>
  </si>
  <si>
    <t>玩乐酒店</t>
  </si>
  <si>
    <t>Moraes SaintClair</t>
  </si>
  <si>
    <t>211.34</t>
  </si>
  <si>
    <t>243.00</t>
  </si>
  <si>
    <t>2023-01-25 00:53:42</t>
  </si>
  <si>
    <t>巴西</t>
  </si>
  <si>
    <t>2975664</t>
  </si>
  <si>
    <t>迪拜地标至尊酒店</t>
  </si>
  <si>
    <t>MALOLYCHENKO ALEXANDER</t>
  </si>
  <si>
    <t>683.58</t>
  </si>
  <si>
    <t>786.00</t>
  </si>
  <si>
    <t>2023-01-25 00:32:19</t>
  </si>
  <si>
    <t>2023-01-24</t>
  </si>
  <si>
    <t>2975532</t>
  </si>
  <si>
    <t>新山迪沙鲁海岸硬石酒店</t>
  </si>
  <si>
    <t>Mahmood Siti Azura</t>
  </si>
  <si>
    <t>2193.38</t>
  </si>
  <si>
    <t>2522.00</t>
  </si>
  <si>
    <t>2023-01-24 23:01:08</t>
  </si>
  <si>
    <t>2975113</t>
  </si>
  <si>
    <t>西贡富国岛度假酒店</t>
  </si>
  <si>
    <t>VO YEU</t>
  </si>
  <si>
    <t>2010.75</t>
  </si>
  <si>
    <t>2312.00</t>
  </si>
  <si>
    <t>2023-01-24 20:12:09</t>
  </si>
  <si>
    <t>2974757</t>
  </si>
  <si>
    <t>诺富特伦敦金丝雀码头酒店</t>
  </si>
  <si>
    <t>Akeil Sahira</t>
  </si>
  <si>
    <t>1035.81</t>
  </si>
  <si>
    <t>1191.00</t>
  </si>
  <si>
    <t>2023-01-24 17:45:00</t>
  </si>
  <si>
    <t>2974290</t>
  </si>
  <si>
    <t>MYSTAYS 成田精品酒店</t>
  </si>
  <si>
    <t>LIU FENG</t>
  </si>
  <si>
    <t>740.98</t>
  </si>
  <si>
    <t>852.00</t>
  </si>
  <si>
    <t>2023-01-24 14:26:38</t>
  </si>
  <si>
    <t>2974250</t>
  </si>
  <si>
    <t>伯德兰海滩俱乐部</t>
  </si>
  <si>
    <t>WU JUILIN</t>
  </si>
  <si>
    <t>1405.44</t>
  </si>
  <si>
    <t>1616.00</t>
  </si>
  <si>
    <t>2023-01-24 14:07:56</t>
  </si>
  <si>
    <t>2974098</t>
  </si>
  <si>
    <t>科文顿 - 麦迪逊维尔智选假日酒店</t>
  </si>
  <si>
    <t>Littleton Felecia</t>
  </si>
  <si>
    <t>2914.36</t>
  </si>
  <si>
    <t>3351.00</t>
  </si>
  <si>
    <t>2023-01-24 12:53:18</t>
  </si>
  <si>
    <t>2973926</t>
  </si>
  <si>
    <t>RAZALI MOHD FARIF</t>
  </si>
  <si>
    <t>267.87</t>
  </si>
  <si>
    <t>308.00</t>
  </si>
  <si>
    <t>2023-01-24 11:29:46</t>
  </si>
  <si>
    <t>2973894</t>
  </si>
  <si>
    <t>馨乐庭巴黎蒙马特尔酒店</t>
  </si>
  <si>
    <t>MIYATA SHO</t>
  </si>
  <si>
    <t>9351.01</t>
  </si>
  <si>
    <t>10752.00</t>
  </si>
  <si>
    <t>2023-01-24 11:15:14</t>
  </si>
  <si>
    <t>2973648</t>
  </si>
  <si>
    <t>圣保罗纳科伊乌尼达斯美居酒店</t>
  </si>
  <si>
    <t>Monari Fernando</t>
  </si>
  <si>
    <t>460.07</t>
  </si>
  <si>
    <t>529.00</t>
  </si>
  <si>
    <t>2023-01-24 08:33:40</t>
  </si>
  <si>
    <t>2973628</t>
  </si>
  <si>
    <t>三叶草小屋酒店</t>
  </si>
  <si>
    <t>Creevy Andrew</t>
  </si>
  <si>
    <t>573.13</t>
  </si>
  <si>
    <t>659.00</t>
  </si>
  <si>
    <t>2023-01-24 08:17:57</t>
  </si>
  <si>
    <t>爱尔兰</t>
  </si>
  <si>
    <t>2973523</t>
  </si>
  <si>
    <t>运河阁楼酒店</t>
  </si>
  <si>
    <t>WONG SHING</t>
  </si>
  <si>
    <t>1059.29</t>
  </si>
  <si>
    <t>1218.00</t>
  </si>
  <si>
    <t>2023-01-24 06:25:08</t>
  </si>
  <si>
    <t>2973511</t>
  </si>
  <si>
    <t>阿卡迪亚布达佩斯酒店</t>
  </si>
  <si>
    <t>LEE YI REN</t>
  </si>
  <si>
    <t>1205.40</t>
  </si>
  <si>
    <t>1386.00</t>
  </si>
  <si>
    <t>2023-01-24 05:49:37</t>
  </si>
  <si>
    <t>匈牙利</t>
  </si>
  <si>
    <t>2973449</t>
  </si>
  <si>
    <t>巴巴罗斯伯因特酒店</t>
  </si>
  <si>
    <t>HORUS BURAK</t>
  </si>
  <si>
    <t>1892.47</t>
  </si>
  <si>
    <t>2176.00</t>
  </si>
  <si>
    <t>2023-01-24 04:00:49</t>
  </si>
  <si>
    <t>2973446</t>
  </si>
  <si>
    <t>迈阿密YVE酒店</t>
  </si>
  <si>
    <t>Vazquez Torres Miguel Angel</t>
  </si>
  <si>
    <t>2624.75</t>
  </si>
  <si>
    <t>3018.00</t>
  </si>
  <si>
    <t>2023-01-24 03:55:18</t>
  </si>
  <si>
    <t>2973277</t>
  </si>
  <si>
    <t>三角生活酒店</t>
  </si>
  <si>
    <t>GONZALEZMARTINEZ LETICIA</t>
  </si>
  <si>
    <t>495.05</t>
  </si>
  <si>
    <t>570.00</t>
  </si>
  <si>
    <t>2023-01-24 00:57:10</t>
  </si>
  <si>
    <t>2973264</t>
  </si>
  <si>
    <t>威奇托福尔斯市中心伊克诺旅馆</t>
  </si>
  <si>
    <t>Stuckey Charity</t>
  </si>
  <si>
    <t>333.50</t>
  </si>
  <si>
    <t>384.00</t>
  </si>
  <si>
    <t>2023-01-24 00:33:47</t>
  </si>
  <si>
    <t>2023-01-23</t>
  </si>
  <si>
    <t>2972952</t>
  </si>
  <si>
    <t>CAFFERTY JAMES MICHAEL</t>
  </si>
  <si>
    <t>1003.99</t>
  </si>
  <si>
    <t>1156.00</t>
  </si>
  <si>
    <t>2023-01-23 21:51:00</t>
  </si>
  <si>
    <t>2972596</t>
  </si>
  <si>
    <t>PHAYOM NIPHAWAN</t>
  </si>
  <si>
    <t>592.32</t>
  </si>
  <si>
    <t>682.00</t>
  </si>
  <si>
    <t>2023-01-23 19:08:18</t>
  </si>
  <si>
    <t>2972423</t>
  </si>
  <si>
    <t>冲绳那霸日航都市饭店</t>
  </si>
  <si>
    <t>HU HUIRAN</t>
  </si>
  <si>
    <t>1492.08</t>
  </si>
  <si>
    <t>1718.00</t>
  </si>
  <si>
    <t>2023-01-23 17:55:30</t>
  </si>
  <si>
    <t>2971849</t>
  </si>
  <si>
    <t>玛格丽特大酒店</t>
  </si>
  <si>
    <t>Kajus Nancy</t>
  </si>
  <si>
    <t>1768.27</t>
  </si>
  <si>
    <t>2036.00</t>
  </si>
  <si>
    <t>2023-01-23 13:22:43</t>
  </si>
  <si>
    <t>2971788</t>
  </si>
  <si>
    <t>新山成功滨水酒店</t>
  </si>
  <si>
    <t>LIU YANG,QU JIA LI</t>
  </si>
  <si>
    <t>296.16</t>
  </si>
  <si>
    <t>341.00</t>
  </si>
  <si>
    <t>2023-01-23 12:46:53</t>
  </si>
  <si>
    <t>2971583</t>
  </si>
  <si>
    <t>领事馆酒店</t>
  </si>
  <si>
    <t>RODRIGUEZ PONCE ROCIO YESSICA,PONCE CONTRERAS MARIA ELENA</t>
  </si>
  <si>
    <t>1047.41</t>
  </si>
  <si>
    <t>1206.00</t>
  </si>
  <si>
    <t>2023-01-23 11:01:13</t>
  </si>
  <si>
    <t>墨西哥</t>
  </si>
  <si>
    <t>2971504</t>
  </si>
  <si>
    <t>维布萨南保旅馆</t>
  </si>
  <si>
    <t>Xian Guoliang</t>
  </si>
  <si>
    <t>223.20</t>
  </si>
  <si>
    <t>257.00</t>
  </si>
  <si>
    <t>2023-01-23 10:04:10</t>
  </si>
  <si>
    <t>2971171</t>
  </si>
  <si>
    <t>首尔东大门诺富特大使酒店</t>
  </si>
  <si>
    <t>MCNEIL JAMES KYLE</t>
  </si>
  <si>
    <t>1879.43</t>
  </si>
  <si>
    <t>2164.00</t>
  </si>
  <si>
    <t>2023-01-23 01:56:57</t>
  </si>
  <si>
    <t>2023-01-22</t>
  </si>
  <si>
    <t>2970975</t>
  </si>
  <si>
    <t>ZHU JIE,LI ZHICAO</t>
  </si>
  <si>
    <t>2404.88</t>
  </si>
  <si>
    <t>2769.00</t>
  </si>
  <si>
    <t>2023-01-22 23:18:33</t>
  </si>
  <si>
    <t>2969956</t>
  </si>
  <si>
    <t>四季之家酒店</t>
  </si>
  <si>
    <t>VEKARIA NILESH</t>
  </si>
  <si>
    <t>1052.62</t>
  </si>
  <si>
    <t>1212.00</t>
  </si>
  <si>
    <t>2023-01-22 14:18:01</t>
  </si>
  <si>
    <t>2969896</t>
  </si>
  <si>
    <t>吉隆坡斯里太平洋酒店</t>
  </si>
  <si>
    <t>YEO SEE HUI</t>
  </si>
  <si>
    <t>473.33</t>
  </si>
  <si>
    <t>545.00</t>
  </si>
  <si>
    <t>2023-01-22 13:44:51</t>
  </si>
  <si>
    <t>2969693</t>
  </si>
  <si>
    <t>ZHANG SHAN,Zhang Haoran</t>
  </si>
  <si>
    <t>801.63</t>
  </si>
  <si>
    <t>2023-01-22 11:47:42</t>
  </si>
  <si>
    <t>2969623</t>
  </si>
  <si>
    <t>林布利家庭酒店</t>
  </si>
  <si>
    <t>SHI JIAJIN</t>
  </si>
  <si>
    <t>244.92</t>
  </si>
  <si>
    <t>282.00</t>
  </si>
  <si>
    <t>2023-01-22 11:11:11</t>
  </si>
  <si>
    <t>2969372</t>
  </si>
  <si>
    <t>麦格特中心伊克诺旅馆</t>
  </si>
  <si>
    <t>Reyes Yankiel</t>
  </si>
  <si>
    <t>1160.32</t>
  </si>
  <si>
    <t>1336.00</t>
  </si>
  <si>
    <t>2023-01-22 07:53:03</t>
  </si>
  <si>
    <t>2969262</t>
  </si>
  <si>
    <t>索菲特里约热内卢都蒙特酒店</t>
  </si>
  <si>
    <t>Parisot Denis,Maia Ana Carolina</t>
  </si>
  <si>
    <t>690.46</t>
  </si>
  <si>
    <t>795.00</t>
  </si>
  <si>
    <t>2023-01-22 04:36:39</t>
  </si>
  <si>
    <t>2969110</t>
  </si>
  <si>
    <t>伦敦中央公园酒店</t>
  </si>
  <si>
    <t>Halachmi Ron Noa,Halachmi Ron Noa</t>
  </si>
  <si>
    <t>2732.93</t>
  </si>
  <si>
    <t>3146.00</t>
  </si>
  <si>
    <t>2023-01-22 01:13:46</t>
  </si>
  <si>
    <t>2023-01-21</t>
  </si>
  <si>
    <t>2968695</t>
  </si>
  <si>
    <t>曼谷京华大酒店 (SHA Plus+)</t>
  </si>
  <si>
    <t>GAN JIPING</t>
  </si>
  <si>
    <t>961.65</t>
  </si>
  <si>
    <t>1107.00</t>
  </si>
  <si>
    <t>2023-01-21 20:32:32</t>
  </si>
  <si>
    <t>2967412</t>
  </si>
  <si>
    <t>多伦多中心假日酒店</t>
  </si>
  <si>
    <t>SINGH ROOPINDER</t>
  </si>
  <si>
    <t>3814.46</t>
  </si>
  <si>
    <t>4391.00</t>
  </si>
  <si>
    <t>2023-01-21 09:16:55</t>
  </si>
  <si>
    <t>加拿大</t>
  </si>
  <si>
    <t>2966983</t>
  </si>
  <si>
    <t>贝尔蒙特马尼拉酒店</t>
  </si>
  <si>
    <t>Nakahata Catherine</t>
  </si>
  <si>
    <t>431.20</t>
  </si>
  <si>
    <t>497.00</t>
  </si>
  <si>
    <t>2023-01-21 00:17:16</t>
  </si>
  <si>
    <t>2023-01-20</t>
  </si>
  <si>
    <t>2965880</t>
  </si>
  <si>
    <t>吉隆坡邵氏广场美居酒店</t>
  </si>
  <si>
    <t>PORET BEAUPIN CLAIRE</t>
  </si>
  <si>
    <t>1116.60</t>
  </si>
  <si>
    <t>1287.00</t>
  </si>
  <si>
    <t>2023-01-20 17:50:39</t>
  </si>
  <si>
    <t>2965517</t>
  </si>
  <si>
    <t>珀斯Ingot酒店</t>
  </si>
  <si>
    <t>RUNTURAMBI BRYAN</t>
  </si>
  <si>
    <t>2508.23</t>
  </si>
  <si>
    <t>2891.00</t>
  </si>
  <si>
    <t>2023-01-20 14:10:39</t>
  </si>
  <si>
    <t>澳大利亚</t>
  </si>
  <si>
    <t>2965291</t>
  </si>
  <si>
    <t>Injap Tower Hotel (Multiple-Use Hotel)</t>
  </si>
  <si>
    <t>QUIRAO MALVERICK,SINGH HARVIR</t>
  </si>
  <si>
    <t>214.30</t>
  </si>
  <si>
    <t>247.00</t>
  </si>
  <si>
    <t>2023-01-20 15:27:58</t>
  </si>
  <si>
    <t>2965227</t>
  </si>
  <si>
    <t>ME 迪拜酒店</t>
  </si>
  <si>
    <t>BHATIA ASHISH</t>
  </si>
  <si>
    <t>3938.90</t>
  </si>
  <si>
    <t>4540.00</t>
  </si>
  <si>
    <t>2023-01-20 11:50:26</t>
  </si>
  <si>
    <t>2965153</t>
  </si>
  <si>
    <t>纳拉酒店</t>
  </si>
  <si>
    <t>GAURA PUTU GENIN,MEILI CHEN</t>
  </si>
  <si>
    <t>168.31</t>
  </si>
  <si>
    <t>194.00</t>
  </si>
  <si>
    <t>2023-01-20 11:20:46</t>
  </si>
  <si>
    <t>2964744</t>
  </si>
  <si>
    <t>伦敦希思罗机场宜必思酒店</t>
  </si>
  <si>
    <t>LENG BINGXIN,WANG ZHIHAO</t>
  </si>
  <si>
    <t>402.57</t>
  </si>
  <si>
    <t>464.00</t>
  </si>
  <si>
    <t>2023-01-20 07:12:01</t>
  </si>
  <si>
    <t>2023-01-19</t>
  </si>
  <si>
    <t>2961711</t>
  </si>
  <si>
    <t>好莱坞罗斯福酒店</t>
  </si>
  <si>
    <t>Barrett Jesse</t>
  </si>
  <si>
    <t>5681.04</t>
  </si>
  <si>
    <t>6573.00</t>
  </si>
  <si>
    <t>2023-01-19 03:14:42</t>
  </si>
  <si>
    <t>2023-01-18</t>
  </si>
  <si>
    <t>2960889</t>
  </si>
  <si>
    <t>历史中心嘉年华旅馆</t>
  </si>
  <si>
    <t>Valencia Mendoza Alan Ulises</t>
  </si>
  <si>
    <t>488.63</t>
  </si>
  <si>
    <t>563.00</t>
  </si>
  <si>
    <t>2023-01-18 20:39:33</t>
  </si>
  <si>
    <t>2960596</t>
  </si>
  <si>
    <t>感官度假村和泳池别墅 (SHA Extra Plus)</t>
  </si>
  <si>
    <t>TIAN DOUNAN</t>
  </si>
  <si>
    <t>945.14</t>
  </si>
  <si>
    <t>1089.00</t>
  </si>
  <si>
    <t>2023-01-18 19:01:53</t>
  </si>
  <si>
    <t>2959270</t>
  </si>
  <si>
    <t>利物浦便捷酒店</t>
  </si>
  <si>
    <t>Boniface Phoebe</t>
  </si>
  <si>
    <t>217.84</t>
  </si>
  <si>
    <t>251.00</t>
  </si>
  <si>
    <t>2023-01-18 11:04:55</t>
  </si>
  <si>
    <t>2959031</t>
  </si>
  <si>
    <t>新加坡卡尔登酒店</t>
  </si>
  <si>
    <t>CHEN SHUHUI</t>
  </si>
  <si>
    <t>3320.59</t>
  </si>
  <si>
    <t>3826.00</t>
  </si>
  <si>
    <t>2023-01-19 15:24:38</t>
  </si>
  <si>
    <t>2958923</t>
  </si>
  <si>
    <t>宜必思尚品酒店，伦敦希思罗机场</t>
  </si>
  <si>
    <t>MURRAY KIERA NIAMH</t>
  </si>
  <si>
    <t>492.10</t>
  </si>
  <si>
    <t>567.00</t>
  </si>
  <si>
    <t>2023-01-18 07:29:00</t>
  </si>
  <si>
    <t>2023-01-17</t>
  </si>
  <si>
    <t>2956263</t>
  </si>
  <si>
    <t>XIAO SHENG,MA BAOSHi</t>
  </si>
  <si>
    <t>542.47</t>
  </si>
  <si>
    <t>628.00</t>
  </si>
  <si>
    <t>2023-01-17 10:34:55</t>
  </si>
  <si>
    <t>2023-01-16</t>
  </si>
  <si>
    <t>2955114</t>
  </si>
  <si>
    <t>王子街套房酒店</t>
  </si>
  <si>
    <t>XIONG ZHISHUO,Li Bingjie</t>
  </si>
  <si>
    <t>5087.28</t>
  </si>
  <si>
    <t>5912.00</t>
  </si>
  <si>
    <t>2023-01-16 21:16:22</t>
  </si>
  <si>
    <t>2955005</t>
  </si>
  <si>
    <t>法科顿酒店</t>
  </si>
  <si>
    <t>OMAN TIN</t>
  </si>
  <si>
    <t>728.84</t>
  </si>
  <si>
    <t>847.00</t>
  </si>
  <si>
    <t>2023-01-16 20:42:56</t>
  </si>
  <si>
    <t>2954445</t>
  </si>
  <si>
    <t>巴厘岛沙努尔玛雅水疗度假村</t>
  </si>
  <si>
    <t>HOSOI GEN</t>
  </si>
  <si>
    <t>5278.31</t>
  </si>
  <si>
    <t>6134.00</t>
  </si>
  <si>
    <t>2023-01-16 17:28:25</t>
  </si>
  <si>
    <t>2952671</t>
  </si>
  <si>
    <t>利兹市中心竞技场宜必思尚品酒店</t>
  </si>
  <si>
    <t>HILL PETER</t>
  </si>
  <si>
    <t>398.41</t>
  </si>
  <si>
    <t>463.00</t>
  </si>
  <si>
    <t>2023-01-16 00:51:16</t>
  </si>
  <si>
    <t>2023-01-15</t>
  </si>
  <si>
    <t>2952377</t>
  </si>
  <si>
    <t>巴黎布拉德福德爱丽舍酒店</t>
  </si>
  <si>
    <t>Mak pak kee</t>
  </si>
  <si>
    <t>11697.64</t>
  </si>
  <si>
    <t>13594.00</t>
  </si>
  <si>
    <t>2023-01-15 22:29:16</t>
  </si>
  <si>
    <t>2952152</t>
  </si>
  <si>
    <t>艾米饭店</t>
  </si>
  <si>
    <t>LEE JUNYOUNG</t>
  </si>
  <si>
    <t>960.32</t>
  </si>
  <si>
    <t>1116.00</t>
  </si>
  <si>
    <t>2023-01-15 20:50:29</t>
  </si>
  <si>
    <t>2023-01-14</t>
  </si>
  <si>
    <t>2947696</t>
  </si>
  <si>
    <t>新加坡码头酒店-西海岸</t>
  </si>
  <si>
    <t>Sadashiv Vanmore Deepak,VENKATESH PRASANNA</t>
  </si>
  <si>
    <t>3799.60</t>
  </si>
  <si>
    <t>4411.98</t>
  </si>
  <si>
    <t>2023-01-14 10:41:40</t>
  </si>
  <si>
    <t>2947132</t>
  </si>
  <si>
    <t>槟城海滩汉普敦酒店</t>
  </si>
  <si>
    <t>CHIN KET WAI</t>
  </si>
  <si>
    <t>1801.63</t>
  </si>
  <si>
    <t>2092.00</t>
  </si>
  <si>
    <t>2023-01-14 13:18:34</t>
  </si>
  <si>
    <t>2023-01-13</t>
  </si>
  <si>
    <t>2945403</t>
  </si>
  <si>
    <t>帕拉西奥德洛斯布拉松内套房酒店</t>
  </si>
  <si>
    <t>PEREZ LATORRE JERUSALEN,ERREA LIZAUR GUSTAVO ADOLFO</t>
  </si>
  <si>
    <t>358.89</t>
  </si>
  <si>
    <t>415.00</t>
  </si>
  <si>
    <t>2023-01-13 14:33:20</t>
  </si>
  <si>
    <t>2945137</t>
  </si>
  <si>
    <t>塞纳码头酒店</t>
  </si>
  <si>
    <t>MOREAU SEBASTIEN MAURICE JEAN CLAUDE</t>
  </si>
  <si>
    <t>1933.69</t>
  </si>
  <si>
    <t>2236.00</t>
  </si>
  <si>
    <t>2023-01-13 13:12:55</t>
  </si>
  <si>
    <t>2023-01-12</t>
  </si>
  <si>
    <t>2942580</t>
  </si>
  <si>
    <t>吉隆坡白沙罗皇家朱兰酒店</t>
  </si>
  <si>
    <t>NG MIAOHUI</t>
  </si>
  <si>
    <t>757.42</t>
  </si>
  <si>
    <t>872.00</t>
  </si>
  <si>
    <t>2023-01-12 16:15:22</t>
  </si>
  <si>
    <t>2023-01-11</t>
  </si>
  <si>
    <t>2940794</t>
  </si>
  <si>
    <t>威斯汀普吉岛西瑞湾度假村及水疗中心</t>
  </si>
  <si>
    <t>ZHANG XUN,Zhao Xue</t>
  </si>
  <si>
    <t>3196.52</t>
  </si>
  <si>
    <t>3675.00</t>
  </si>
  <si>
    <t>2023-01-12 11:57:42</t>
  </si>
  <si>
    <t>2939400</t>
  </si>
  <si>
    <t>阿斯顿卡蒂卡格罗酒店会议中心</t>
  </si>
  <si>
    <t>SYACHRANI SYAPURUDDIN</t>
  </si>
  <si>
    <t>2023-01-11 15:18:50</t>
  </si>
  <si>
    <t>2939262</t>
  </si>
  <si>
    <t>274.86</t>
  </si>
  <si>
    <t>316.00</t>
  </si>
  <si>
    <t>2023-01-11 14:32:16</t>
  </si>
  <si>
    <t>2938116</t>
  </si>
  <si>
    <t>奥兰多 - 迪士尼之泉®区假日酒店 - IHG 旗下酒店</t>
  </si>
  <si>
    <t>HUNG MAU KIN</t>
  </si>
  <si>
    <t>1187.00</t>
  </si>
  <si>
    <t>1186</t>
  </si>
  <si>
    <t>1032</t>
  </si>
  <si>
    <t>2023-01-16 15:52:55</t>
  </si>
  <si>
    <t>2023-01-10</t>
  </si>
  <si>
    <t>2937783</t>
  </si>
  <si>
    <t>巴拿马城瑞广场酒店</t>
  </si>
  <si>
    <t>Johnson Vashashie Omeika,Clarke Nicholas Jeremiah</t>
  </si>
  <si>
    <t>2465.90</t>
  </si>
  <si>
    <t>2836.00</t>
  </si>
  <si>
    <t>2023-01-10 23:21:17</t>
  </si>
  <si>
    <t>巴拿马</t>
  </si>
  <si>
    <t>2934975</t>
  </si>
  <si>
    <t>克罗纳德酒店</t>
  </si>
  <si>
    <t>MOULIN ABELLO MARGOT</t>
  </si>
  <si>
    <t>1697.26</t>
  </si>
  <si>
    <t>1952.00</t>
  </si>
  <si>
    <t>2023-01-10 05:22:25</t>
  </si>
  <si>
    <t>2022-12-27</t>
  </si>
  <si>
    <t>2904900</t>
  </si>
  <si>
    <t>阿斯托里亚宫殿酒店</t>
  </si>
  <si>
    <t>Melgarejo Fernandez Graciela Maria Amalia,Ruby Melgarejo Tamara Lujan</t>
  </si>
  <si>
    <t>543.43</t>
  </si>
  <si>
    <t>608.00</t>
  </si>
  <si>
    <t>2022-12-27 22:13:03</t>
  </si>
  <si>
    <t>2022-10-02</t>
  </si>
  <si>
    <t>2721440</t>
  </si>
  <si>
    <t>札幌世纪皇家酒店</t>
  </si>
  <si>
    <t>LIN YUANHSIEN</t>
  </si>
  <si>
    <t>2349.25</t>
  </si>
  <si>
    <t>2585.00</t>
  </si>
  <si>
    <t>2022-10-02 21:31:35</t>
  </si>
  <si>
    <t>2022-12-16</t>
  </si>
  <si>
    <t>2877311</t>
  </si>
  <si>
    <t>特雷阿奇酒店</t>
  </si>
  <si>
    <t>PINTO CATIA</t>
  </si>
  <si>
    <t>919.50</t>
  </si>
  <si>
    <t>1026.00</t>
  </si>
  <si>
    <t>2022-12-16 00:17:01</t>
  </si>
  <si>
    <t>意大利</t>
  </si>
  <si>
    <t>2022-11-18</t>
  </si>
  <si>
    <t>2807899</t>
  </si>
  <si>
    <t>加拉加斯尤罗比尔丁套房酒店</t>
  </si>
  <si>
    <t>Lezama Medina Rodrigo Gilberto</t>
  </si>
  <si>
    <t>952.54</t>
  </si>
  <si>
    <t>1040.00</t>
  </si>
  <si>
    <t>2022-11-18 23:23:17</t>
  </si>
  <si>
    <t>委内瑞拉</t>
  </si>
  <si>
    <t>2023-01-06</t>
  </si>
  <si>
    <t>2925547</t>
  </si>
  <si>
    <t>大阪都喜来登酒店</t>
  </si>
  <si>
    <t>NG SHEUNGCHI</t>
  </si>
  <si>
    <t>3442.92</t>
  </si>
  <si>
    <t>3900.00</t>
  </si>
  <si>
    <t>2023-01-06 14:41:00</t>
  </si>
  <si>
    <t>2023-01-02</t>
  </si>
  <si>
    <t>2915613</t>
  </si>
  <si>
    <t>怡舒乐酒店</t>
  </si>
  <si>
    <t>Ward Karen</t>
  </si>
  <si>
    <t>371.87</t>
  </si>
  <si>
    <t>420.00</t>
  </si>
  <si>
    <t>2023-01-02 07:58:00</t>
  </si>
  <si>
    <t>2023-01-05</t>
  </si>
  <si>
    <t>2923517</t>
  </si>
  <si>
    <t>里斯本机场星辰酒店</t>
  </si>
  <si>
    <t>SINGH HARJEET</t>
  </si>
  <si>
    <t>754.42</t>
  </si>
  <si>
    <t>854.00</t>
  </si>
  <si>
    <t>2023-01-05 19:12:06</t>
  </si>
  <si>
    <t>葡萄牙</t>
  </si>
  <si>
    <t>2022-12-26</t>
  </si>
  <si>
    <t>2900606</t>
  </si>
  <si>
    <t>唯裕酒店</t>
  </si>
  <si>
    <t>YAP SOON LEE,CHAN LEK SIN</t>
  </si>
  <si>
    <t>550.17</t>
  </si>
  <si>
    <t>613.00</t>
  </si>
  <si>
    <t>2022-12-26 09:20:45</t>
  </si>
  <si>
    <t>999222255720938,</t>
  </si>
  <si>
    <t>2022-12-05</t>
  </si>
  <si>
    <t>2847629</t>
  </si>
  <si>
    <t>RMB</t>
  </si>
  <si>
    <t>2023-01-19 15:22:29</t>
  </si>
  <si>
    <t>2022-10-01</t>
  </si>
  <si>
    <t>2719450</t>
  </si>
  <si>
    <t>曼谷天空风景酒店 (SHA Plus+)</t>
  </si>
  <si>
    <t>TANG KWOK ON PIUS</t>
  </si>
  <si>
    <t>2380.15</t>
  </si>
  <si>
    <t>2619.00</t>
  </si>
  <si>
    <t>2022-10-01 16:26:31</t>
  </si>
  <si>
    <t>2023-01-09</t>
  </si>
  <si>
    <t>2933852</t>
  </si>
  <si>
    <t>洛伊斯圣莫妮卡海滩酒店</t>
  </si>
  <si>
    <t>ZENG RUNHAO</t>
  </si>
  <si>
    <t>6346.08</t>
  </si>
  <si>
    <t>7232.00</t>
  </si>
  <si>
    <t>2023-01-09 18:58:13</t>
  </si>
  <si>
    <t>2023-01-04</t>
  </si>
  <si>
    <t>2921267</t>
  </si>
  <si>
    <t>东京田町相铁Fresa-Inn酒店</t>
  </si>
  <si>
    <t>WU MEILING</t>
  </si>
  <si>
    <t>2399.83</t>
  </si>
  <si>
    <t>2708.00</t>
  </si>
  <si>
    <t>2023-01-04 20:32:17</t>
  </si>
  <si>
    <t>2915807</t>
  </si>
  <si>
    <t>吉隆坡柏威年酒店 · 悦榕庄管理</t>
  </si>
  <si>
    <t>CHAN SUK KUEN</t>
  </si>
  <si>
    <t>2286.99</t>
  </si>
  <si>
    <t>2583.00</t>
  </si>
  <si>
    <t>2023-01-02 10:49:40</t>
  </si>
  <si>
    <t>2022-12-25</t>
  </si>
  <si>
    <t>2900078</t>
  </si>
  <si>
    <t>富国岛贝斯特韦斯特精品酒店</t>
  </si>
  <si>
    <t>JU HYEONU,AHN SOO HO</t>
  </si>
  <si>
    <t>1635.25</t>
  </si>
  <si>
    <t>1822.00</t>
  </si>
  <si>
    <t>2022-12-25 19:31:18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</si>
</sst>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44950</v>
      </c>
      <c r="G2" s="6">
        <v>44953</v>
      </c>
      <c r="H2" s="4">
        <v>1</v>
      </c>
      <c r="I2" s="4">
        <v>3</v>
      </c>
      <c r="J2" s="4">
        <v>3</v>
      </c>
      <c r="K2" s="4" t="s">
        <v>30</v>
      </c>
      <c r="L2" s="4">
        <v>2619</v>
      </c>
      <c r="M2" s="4">
        <v>2619</v>
      </c>
      <c r="N2" s="4" t="s">
        <v>31</v>
      </c>
      <c r="O2" s="4" t="s">
        <v>32</v>
      </c>
      <c r="P2" s="4" t="s">
        <v>33</v>
      </c>
      <c r="Q2" s="4">
        <v>0</v>
      </c>
      <c r="R2" s="7">
        <v>44835</v>
      </c>
      <c r="S2" s="6">
        <v>44956</v>
      </c>
      <c r="T2" s="4" t="s">
        <v>34</v>
      </c>
      <c r="U2" s="4">
        <v>2619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44948</v>
      </c>
      <c r="G3" s="6">
        <v>44953</v>
      </c>
      <c r="H3" s="4">
        <v>1</v>
      </c>
      <c r="I3" s="4">
        <v>5</v>
      </c>
      <c r="J3" s="4">
        <v>5</v>
      </c>
      <c r="K3" s="4" t="s">
        <v>30</v>
      </c>
      <c r="L3" s="4">
        <v>2585</v>
      </c>
      <c r="M3" s="4">
        <v>2585</v>
      </c>
      <c r="N3" s="4" t="s">
        <v>39</v>
      </c>
      <c r="O3" s="4" t="s">
        <v>32</v>
      </c>
      <c r="P3" s="4" t="s">
        <v>33</v>
      </c>
      <c r="Q3" s="4">
        <v>0</v>
      </c>
      <c r="R3" s="7">
        <v>44836</v>
      </c>
      <c r="S3" s="6">
        <v>44956</v>
      </c>
      <c r="T3" s="4" t="s">
        <v>34</v>
      </c>
      <c r="U3" s="4">
        <v>2585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44952</v>
      </c>
      <c r="G4" s="6">
        <v>44953</v>
      </c>
      <c r="H4" s="4">
        <v>1</v>
      </c>
      <c r="I4" s="4">
        <v>1</v>
      </c>
      <c r="J4" s="4">
        <v>1</v>
      </c>
      <c r="K4" s="4" t="s">
        <v>30</v>
      </c>
      <c r="L4" s="4">
        <v>1040</v>
      </c>
      <c r="M4" s="4">
        <v>1040</v>
      </c>
      <c r="N4" s="4" t="s">
        <v>43</v>
      </c>
      <c r="O4" s="4" t="s">
        <v>32</v>
      </c>
      <c r="P4" s="4" t="s">
        <v>33</v>
      </c>
      <c r="Q4" s="4">
        <v>0</v>
      </c>
      <c r="R4" s="7">
        <v>44883</v>
      </c>
      <c r="S4" s="6">
        <v>44956</v>
      </c>
      <c r="T4" s="4" t="s">
        <v>34</v>
      </c>
      <c r="U4" s="4">
        <v>1040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44951</v>
      </c>
      <c r="G5" s="6">
        <v>44953</v>
      </c>
      <c r="H5" s="4">
        <v>1</v>
      </c>
      <c r="I5" s="4">
        <v>2</v>
      </c>
      <c r="J5" s="4">
        <v>2</v>
      </c>
      <c r="K5" s="4" t="s">
        <v>30</v>
      </c>
      <c r="L5" s="4">
        <v>916</v>
      </c>
      <c r="M5" s="4">
        <v>916</v>
      </c>
      <c r="N5" s="4" t="s">
        <v>48</v>
      </c>
      <c r="O5" s="4" t="s">
        <v>32</v>
      </c>
      <c r="P5" s="4" t="s">
        <v>33</v>
      </c>
      <c r="Q5" s="4">
        <v>0</v>
      </c>
      <c r="R5" s="7">
        <v>44903</v>
      </c>
      <c r="S5" s="6">
        <v>44956</v>
      </c>
      <c r="T5" s="4" t="s">
        <v>34</v>
      </c>
      <c r="U5" s="4">
        <v>916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50</v>
      </c>
      <c r="D6" s="4" t="s">
        <v>46</v>
      </c>
      <c r="E6" s="4" t="s">
        <v>47</v>
      </c>
      <c r="F6" s="6">
        <v>44951</v>
      </c>
      <c r="G6" s="6">
        <v>44953</v>
      </c>
      <c r="H6" s="4">
        <v>1</v>
      </c>
      <c r="I6" s="4">
        <v>2</v>
      </c>
      <c r="J6" s="4">
        <v>2</v>
      </c>
      <c r="K6" s="4" t="s">
        <v>30</v>
      </c>
      <c r="L6" s="4">
        <v>-916</v>
      </c>
      <c r="M6" s="4">
        <v>-916</v>
      </c>
      <c r="N6" s="4" t="s">
        <v>48</v>
      </c>
      <c r="O6" s="4" t="s">
        <v>32</v>
      </c>
      <c r="P6" s="4" t="s">
        <v>33</v>
      </c>
      <c r="Q6" s="4">
        <v>0</v>
      </c>
      <c r="R6" s="7">
        <v>44903</v>
      </c>
      <c r="S6" s="6">
        <v>44956</v>
      </c>
      <c r="T6" s="4" t="s">
        <v>34</v>
      </c>
      <c r="U6" s="4">
        <v>-916</v>
      </c>
      <c r="V6" s="4">
        <v>0</v>
      </c>
      <c r="W6" s="4">
        <v>0</v>
      </c>
      <c r="X6" s="4" t="s">
        <v>49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44950</v>
      </c>
      <c r="G7" s="6">
        <v>44953</v>
      </c>
      <c r="H7" s="4">
        <v>1</v>
      </c>
      <c r="I7" s="4">
        <v>3</v>
      </c>
      <c r="J7" s="4">
        <v>3</v>
      </c>
      <c r="K7" s="4" t="s">
        <v>30</v>
      </c>
      <c r="L7" s="4">
        <v>1026</v>
      </c>
      <c r="M7" s="4">
        <v>1026</v>
      </c>
      <c r="N7" s="4" t="s">
        <v>54</v>
      </c>
      <c r="O7" s="4" t="s">
        <v>32</v>
      </c>
      <c r="P7" s="4" t="s">
        <v>33</v>
      </c>
      <c r="Q7" s="4">
        <v>0</v>
      </c>
      <c r="R7" s="7">
        <v>44911</v>
      </c>
      <c r="S7" s="6">
        <v>44956</v>
      </c>
      <c r="T7" s="4" t="s">
        <v>34</v>
      </c>
      <c r="U7" s="4">
        <v>1026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44951</v>
      </c>
      <c r="G8" s="6">
        <v>44953</v>
      </c>
      <c r="H8" s="4">
        <v>1</v>
      </c>
      <c r="I8" s="4">
        <v>2</v>
      </c>
      <c r="J8" s="4">
        <v>2</v>
      </c>
      <c r="K8" s="4" t="s">
        <v>30</v>
      </c>
      <c r="L8" s="4">
        <v>1822</v>
      </c>
      <c r="M8" s="4">
        <v>1822</v>
      </c>
      <c r="N8" s="4" t="s">
        <v>59</v>
      </c>
      <c r="O8" s="4" t="s">
        <v>32</v>
      </c>
      <c r="P8" s="4" t="s">
        <v>33</v>
      </c>
      <c r="Q8" s="4">
        <v>0</v>
      </c>
      <c r="R8" s="7">
        <v>44920</v>
      </c>
      <c r="S8" s="6">
        <v>44956</v>
      </c>
      <c r="T8" s="4" t="s">
        <v>34</v>
      </c>
      <c r="U8" s="4">
        <v>1822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44952</v>
      </c>
      <c r="G9" s="6">
        <v>44953</v>
      </c>
      <c r="H9" s="4">
        <v>1</v>
      </c>
      <c r="I9" s="4">
        <v>1</v>
      </c>
      <c r="J9" s="4">
        <v>1</v>
      </c>
      <c r="K9" s="4" t="s">
        <v>30</v>
      </c>
      <c r="L9" s="4">
        <v>613</v>
      </c>
      <c r="M9" s="4">
        <v>613</v>
      </c>
      <c r="N9" s="4" t="s">
        <v>65</v>
      </c>
      <c r="O9" s="4" t="s">
        <v>32</v>
      </c>
      <c r="P9" s="4" t="s">
        <v>33</v>
      </c>
      <c r="Q9" s="4">
        <v>0</v>
      </c>
      <c r="R9" s="7">
        <v>44921</v>
      </c>
      <c r="S9" s="6">
        <v>44956</v>
      </c>
      <c r="T9" s="4" t="s">
        <v>34</v>
      </c>
      <c r="U9" s="4">
        <v>613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44952</v>
      </c>
      <c r="G10" s="6">
        <v>44953</v>
      </c>
      <c r="H10" s="4">
        <v>1</v>
      </c>
      <c r="I10" s="4">
        <v>1</v>
      </c>
      <c r="J10" s="4">
        <v>1</v>
      </c>
      <c r="K10" s="4" t="s">
        <v>30</v>
      </c>
      <c r="L10" s="4">
        <v>608</v>
      </c>
      <c r="M10" s="4">
        <v>608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44922</v>
      </c>
      <c r="S10" s="6">
        <v>44956</v>
      </c>
      <c r="T10" s="4" t="s">
        <v>34</v>
      </c>
      <c r="U10" s="4">
        <v>608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44951</v>
      </c>
      <c r="G11" s="6">
        <v>44953</v>
      </c>
      <c r="H11" s="4">
        <v>1</v>
      </c>
      <c r="I11" s="4">
        <v>2</v>
      </c>
      <c r="J11" s="4">
        <v>2</v>
      </c>
      <c r="K11" s="4" t="s">
        <v>30</v>
      </c>
      <c r="L11" s="4">
        <v>420</v>
      </c>
      <c r="M11" s="4">
        <v>420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44928</v>
      </c>
      <c r="S11" s="6">
        <v>44956</v>
      </c>
      <c r="T11" s="4" t="s">
        <v>34</v>
      </c>
      <c r="U11" s="4">
        <v>420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44950</v>
      </c>
      <c r="G12" s="6">
        <v>44953</v>
      </c>
      <c r="H12" s="4">
        <v>1</v>
      </c>
      <c r="I12" s="4">
        <v>3</v>
      </c>
      <c r="J12" s="4">
        <v>3</v>
      </c>
      <c r="K12" s="4" t="s">
        <v>30</v>
      </c>
      <c r="L12" s="4">
        <v>2583</v>
      </c>
      <c r="M12" s="4">
        <v>2583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44928</v>
      </c>
      <c r="S12" s="6">
        <v>44956</v>
      </c>
      <c r="T12" s="4" t="s">
        <v>34</v>
      </c>
      <c r="U12" s="4">
        <v>2583</v>
      </c>
      <c r="V12" s="4">
        <v>0</v>
      </c>
      <c r="W12" s="4">
        <v>0</v>
      </c>
      <c r="X12" s="4" t="s">
        <v>84</v>
      </c>
      <c r="Y12" s="4" t="s">
        <v>35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44949</v>
      </c>
      <c r="G13" s="6">
        <v>44953</v>
      </c>
      <c r="H13" s="4">
        <v>1</v>
      </c>
      <c r="I13" s="4">
        <v>4</v>
      </c>
      <c r="J13" s="4">
        <v>4</v>
      </c>
      <c r="K13" s="4" t="s">
        <v>30</v>
      </c>
      <c r="L13" s="4">
        <v>2708</v>
      </c>
      <c r="M13" s="4">
        <v>2708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44930</v>
      </c>
      <c r="S13" s="6">
        <v>44956</v>
      </c>
      <c r="T13" s="4" t="s">
        <v>34</v>
      </c>
      <c r="U13" s="4">
        <v>2708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53</v>
      </c>
      <c r="F14" s="6">
        <v>44952</v>
      </c>
      <c r="G14" s="6">
        <v>44953</v>
      </c>
      <c r="H14" s="4">
        <v>1</v>
      </c>
      <c r="I14" s="4">
        <v>1</v>
      </c>
      <c r="J14" s="4">
        <v>1</v>
      </c>
      <c r="K14" s="4" t="s">
        <v>30</v>
      </c>
      <c r="L14" s="4">
        <v>854</v>
      </c>
      <c r="M14" s="4">
        <v>854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44931</v>
      </c>
      <c r="S14" s="6">
        <v>44956</v>
      </c>
      <c r="T14" s="4" t="s">
        <v>34</v>
      </c>
      <c r="U14" s="4">
        <v>854</v>
      </c>
      <c r="V14" s="4">
        <v>0</v>
      </c>
      <c r="W14" s="4">
        <v>0</v>
      </c>
      <c r="X14" s="4" t="s">
        <v>94</v>
      </c>
      <c r="Y14" s="4" t="s">
        <v>35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44950</v>
      </c>
      <c r="G15" s="6">
        <v>44953</v>
      </c>
      <c r="H15" s="4">
        <v>1</v>
      </c>
      <c r="I15" s="4">
        <v>3</v>
      </c>
      <c r="J15" s="4">
        <v>3</v>
      </c>
      <c r="K15" s="4" t="s">
        <v>30</v>
      </c>
      <c r="L15" s="4">
        <v>3900</v>
      </c>
      <c r="M15" s="4">
        <v>3900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44932</v>
      </c>
      <c r="S15" s="6">
        <v>44956</v>
      </c>
      <c r="T15" s="4" t="s">
        <v>34</v>
      </c>
      <c r="U15" s="4">
        <v>3900</v>
      </c>
      <c r="V15" s="4">
        <v>0</v>
      </c>
      <c r="W15" s="4">
        <v>0</v>
      </c>
      <c r="X15" s="4" t="s">
        <v>99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44951</v>
      </c>
      <c r="G16" s="6">
        <v>44953</v>
      </c>
      <c r="H16" s="4">
        <v>1</v>
      </c>
      <c r="I16" s="4">
        <v>2</v>
      </c>
      <c r="J16" s="4">
        <v>2</v>
      </c>
      <c r="K16" s="4" t="s">
        <v>30</v>
      </c>
      <c r="L16" s="4">
        <v>7232</v>
      </c>
      <c r="M16" s="4">
        <v>7232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44935</v>
      </c>
      <c r="S16" s="6">
        <v>44956</v>
      </c>
      <c r="T16" s="4" t="s">
        <v>34</v>
      </c>
      <c r="U16" s="4">
        <v>7232</v>
      </c>
      <c r="V16" s="4">
        <v>0</v>
      </c>
      <c r="W16" s="4">
        <v>6979.16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44950</v>
      </c>
      <c r="G17" s="6">
        <v>44953</v>
      </c>
      <c r="H17" s="4">
        <v>1</v>
      </c>
      <c r="I17" s="4">
        <v>3</v>
      </c>
      <c r="J17" s="4">
        <v>3</v>
      </c>
      <c r="K17" s="4" t="s">
        <v>30</v>
      </c>
      <c r="L17" s="4">
        <v>1952</v>
      </c>
      <c r="M17" s="4">
        <v>1952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44936</v>
      </c>
      <c r="S17" s="6">
        <v>44956</v>
      </c>
      <c r="T17" s="4" t="s">
        <v>34</v>
      </c>
      <c r="U17" s="4">
        <v>1952</v>
      </c>
      <c r="V17" s="4">
        <v>0</v>
      </c>
      <c r="W17" s="4">
        <v>0</v>
      </c>
      <c r="X17" s="4" t="s">
        <v>110</v>
      </c>
      <c r="Y17" s="4" t="s">
        <v>35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44949</v>
      </c>
      <c r="G18" s="6">
        <v>44953</v>
      </c>
      <c r="H18" s="4">
        <v>1</v>
      </c>
      <c r="I18" s="4">
        <v>4</v>
      </c>
      <c r="J18" s="4">
        <v>4</v>
      </c>
      <c r="K18" s="4" t="s">
        <v>30</v>
      </c>
      <c r="L18" s="4">
        <v>2836</v>
      </c>
      <c r="M18" s="4">
        <v>2836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44936</v>
      </c>
      <c r="S18" s="6">
        <v>44956</v>
      </c>
      <c r="T18" s="4" t="s">
        <v>34</v>
      </c>
      <c r="U18" s="4">
        <v>2836</v>
      </c>
      <c r="V18" s="4">
        <v>0</v>
      </c>
      <c r="W18" s="4">
        <v>0</v>
      </c>
      <c r="X18" s="4" t="s">
        <v>115</v>
      </c>
      <c r="Y18" s="4" t="s">
        <v>35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44952</v>
      </c>
      <c r="G19" s="6">
        <v>44953</v>
      </c>
      <c r="H19" s="4">
        <v>1</v>
      </c>
      <c r="I19" s="4">
        <v>1</v>
      </c>
      <c r="J19" s="4">
        <v>1</v>
      </c>
      <c r="K19" s="4" t="s">
        <v>30</v>
      </c>
      <c r="L19" s="4">
        <v>862</v>
      </c>
      <c r="M19" s="4">
        <v>862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44937</v>
      </c>
      <c r="S19" s="6">
        <v>44956</v>
      </c>
      <c r="T19" s="4" t="s">
        <v>34</v>
      </c>
      <c r="U19" s="4">
        <v>862</v>
      </c>
      <c r="V19" s="4">
        <v>0</v>
      </c>
      <c r="W19" s="4">
        <v>0</v>
      </c>
      <c r="X19" s="4" t="s">
        <v>120</v>
      </c>
      <c r="Y19" s="4" t="s">
        <v>35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44951</v>
      </c>
      <c r="G20" s="6">
        <v>44953</v>
      </c>
      <c r="H20" s="4">
        <v>1</v>
      </c>
      <c r="I20" s="4">
        <v>2</v>
      </c>
      <c r="J20" s="4">
        <v>2</v>
      </c>
      <c r="K20" s="4" t="s">
        <v>30</v>
      </c>
      <c r="L20" s="4">
        <v>2322</v>
      </c>
      <c r="M20" s="4">
        <v>2322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44937</v>
      </c>
      <c r="S20" s="6">
        <v>44956</v>
      </c>
      <c r="T20" s="4" t="s">
        <v>34</v>
      </c>
      <c r="U20" s="4">
        <v>2322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44952</v>
      </c>
      <c r="G21" s="6">
        <v>44953</v>
      </c>
      <c r="H21" s="4">
        <v>1</v>
      </c>
      <c r="I21" s="4">
        <v>1</v>
      </c>
      <c r="J21" s="4">
        <v>1</v>
      </c>
      <c r="K21" s="4" t="s">
        <v>30</v>
      </c>
      <c r="L21" s="4">
        <v>316</v>
      </c>
      <c r="M21" s="4">
        <v>316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44937</v>
      </c>
      <c r="S21" s="6">
        <v>44956</v>
      </c>
      <c r="T21" s="4" t="s">
        <v>34</v>
      </c>
      <c r="U21" s="4">
        <v>316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128</v>
      </c>
      <c r="E22" s="4" t="s">
        <v>134</v>
      </c>
      <c r="F22" s="6">
        <v>44952</v>
      </c>
      <c r="G22" s="6">
        <v>44953</v>
      </c>
      <c r="H22" s="4">
        <v>1</v>
      </c>
      <c r="I22" s="4">
        <v>1</v>
      </c>
      <c r="J22" s="4">
        <v>1</v>
      </c>
      <c r="K22" s="4" t="s">
        <v>30</v>
      </c>
      <c r="L22" s="4">
        <v>316</v>
      </c>
      <c r="M22" s="4">
        <v>316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44937</v>
      </c>
      <c r="S22" s="6">
        <v>44956</v>
      </c>
      <c r="T22" s="4" t="s">
        <v>34</v>
      </c>
      <c r="U22" s="4">
        <v>316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133</v>
      </c>
      <c r="B23" s="4" t="s">
        <v>26</v>
      </c>
      <c r="C23" s="4" t="s">
        <v>50</v>
      </c>
      <c r="D23" s="4" t="s">
        <v>128</v>
      </c>
      <c r="E23" s="4" t="s">
        <v>134</v>
      </c>
      <c r="F23" s="6">
        <v>44952</v>
      </c>
      <c r="G23" s="6">
        <v>44953</v>
      </c>
      <c r="H23" s="4">
        <v>1</v>
      </c>
      <c r="I23" s="4">
        <v>1</v>
      </c>
      <c r="J23" s="4">
        <v>1</v>
      </c>
      <c r="K23" s="4" t="s">
        <v>30</v>
      </c>
      <c r="L23" s="4">
        <v>-316</v>
      </c>
      <c r="M23" s="4">
        <v>-316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44937</v>
      </c>
      <c r="S23" s="6">
        <v>44956</v>
      </c>
      <c r="T23" s="4" t="s">
        <v>34</v>
      </c>
      <c r="U23" s="4">
        <v>-316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44950</v>
      </c>
      <c r="G24" s="6">
        <v>44953</v>
      </c>
      <c r="H24" s="4">
        <v>1</v>
      </c>
      <c r="I24" s="4">
        <v>3</v>
      </c>
      <c r="J24" s="4">
        <v>3</v>
      </c>
      <c r="K24" s="4" t="s">
        <v>30</v>
      </c>
      <c r="L24" s="4">
        <v>3675</v>
      </c>
      <c r="M24" s="4">
        <v>3675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44937</v>
      </c>
      <c r="S24" s="6">
        <v>44956</v>
      </c>
      <c r="T24" s="4" t="s">
        <v>34</v>
      </c>
      <c r="U24" s="4">
        <v>3675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44952</v>
      </c>
      <c r="G25" s="6">
        <v>44953</v>
      </c>
      <c r="H25" s="4">
        <v>1</v>
      </c>
      <c r="I25" s="4">
        <v>1</v>
      </c>
      <c r="J25" s="4">
        <v>1</v>
      </c>
      <c r="K25" s="4" t="s">
        <v>30</v>
      </c>
      <c r="L25" s="4">
        <v>679</v>
      </c>
      <c r="M25" s="4">
        <v>679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44938</v>
      </c>
      <c r="S25" s="6">
        <v>44956</v>
      </c>
      <c r="T25" s="4" t="s">
        <v>34</v>
      </c>
      <c r="U25" s="4">
        <v>679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76</v>
      </c>
      <c r="F26" s="6">
        <v>44951</v>
      </c>
      <c r="G26" s="6">
        <v>44953</v>
      </c>
      <c r="H26" s="4">
        <v>1</v>
      </c>
      <c r="I26" s="4">
        <v>2</v>
      </c>
      <c r="J26" s="4">
        <v>2</v>
      </c>
      <c r="K26" s="4" t="s">
        <v>30</v>
      </c>
      <c r="L26" s="4">
        <v>872</v>
      </c>
      <c r="M26" s="4">
        <v>872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44938</v>
      </c>
      <c r="S26" s="6">
        <v>44956</v>
      </c>
      <c r="T26" s="4" t="s">
        <v>34</v>
      </c>
      <c r="U26" s="4">
        <v>872</v>
      </c>
      <c r="V26" s="4">
        <v>0</v>
      </c>
      <c r="W26" s="4">
        <v>0</v>
      </c>
      <c r="X26" s="4" t="s">
        <v>152</v>
      </c>
      <c r="Y26" s="4" t="s">
        <v>35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44952</v>
      </c>
      <c r="G27" s="6">
        <v>44953</v>
      </c>
      <c r="H27" s="4">
        <v>1</v>
      </c>
      <c r="I27" s="4">
        <v>1</v>
      </c>
      <c r="J27" s="4">
        <v>1</v>
      </c>
      <c r="K27" s="4" t="s">
        <v>30</v>
      </c>
      <c r="L27" s="4">
        <v>246</v>
      </c>
      <c r="M27" s="4">
        <v>246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44939</v>
      </c>
      <c r="S27" s="6">
        <v>44956</v>
      </c>
      <c r="T27" s="4" t="s">
        <v>34</v>
      </c>
      <c r="U27" s="4">
        <v>246</v>
      </c>
      <c r="V27" s="4">
        <v>0</v>
      </c>
      <c r="W27" s="4">
        <v>0</v>
      </c>
      <c r="X27" s="4" t="s">
        <v>157</v>
      </c>
      <c r="Y27" s="4" t="s">
        <v>35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44950</v>
      </c>
      <c r="G28" s="6">
        <v>44953</v>
      </c>
      <c r="H28" s="4">
        <v>1</v>
      </c>
      <c r="I28" s="4">
        <v>3</v>
      </c>
      <c r="J28" s="4">
        <v>3</v>
      </c>
      <c r="K28" s="4" t="s">
        <v>30</v>
      </c>
      <c r="L28" s="4">
        <v>2236</v>
      </c>
      <c r="M28" s="4">
        <v>2236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44939</v>
      </c>
      <c r="S28" s="6">
        <v>44956</v>
      </c>
      <c r="T28" s="4" t="s">
        <v>34</v>
      </c>
      <c r="U28" s="4">
        <v>2236</v>
      </c>
      <c r="V28" s="4">
        <v>0</v>
      </c>
      <c r="W28" s="4">
        <v>0</v>
      </c>
      <c r="X28" s="4" t="s">
        <v>162</v>
      </c>
      <c r="Y28" s="4" t="s">
        <v>35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44952</v>
      </c>
      <c r="G29" s="6">
        <v>44953</v>
      </c>
      <c r="H29" s="4">
        <v>1</v>
      </c>
      <c r="I29" s="4">
        <v>1</v>
      </c>
      <c r="J29" s="4">
        <v>1</v>
      </c>
      <c r="K29" s="4" t="s">
        <v>30</v>
      </c>
      <c r="L29" s="4">
        <v>415</v>
      </c>
      <c r="M29" s="4">
        <v>415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44939</v>
      </c>
      <c r="S29" s="6">
        <v>44956</v>
      </c>
      <c r="T29" s="4" t="s">
        <v>34</v>
      </c>
      <c r="U29" s="4">
        <v>415</v>
      </c>
      <c r="V29" s="4">
        <v>0</v>
      </c>
      <c r="W29" s="4">
        <v>0</v>
      </c>
      <c r="X29" s="4" t="s">
        <v>167</v>
      </c>
      <c r="Y29" s="4" t="s">
        <v>35</v>
      </c>
    </row>
    <row r="30" s="4" customFormat="1" spans="1:25">
      <c r="A30" s="4" t="s">
        <v>143</v>
      </c>
      <c r="B30" s="4" t="s">
        <v>26</v>
      </c>
      <c r="C30" s="4" t="s">
        <v>50</v>
      </c>
      <c r="D30" s="4" t="s">
        <v>144</v>
      </c>
      <c r="E30" s="4" t="s">
        <v>145</v>
      </c>
      <c r="F30" s="6">
        <v>44952</v>
      </c>
      <c r="G30" s="6">
        <v>44953</v>
      </c>
      <c r="H30" s="4">
        <v>1</v>
      </c>
      <c r="I30" s="4">
        <v>1</v>
      </c>
      <c r="J30" s="4">
        <v>1</v>
      </c>
      <c r="K30" s="4" t="s">
        <v>30</v>
      </c>
      <c r="L30" s="4">
        <v>-679</v>
      </c>
      <c r="M30" s="4">
        <v>-679</v>
      </c>
      <c r="N30" s="4" t="s">
        <v>146</v>
      </c>
      <c r="O30" s="4" t="s">
        <v>32</v>
      </c>
      <c r="P30" s="4" t="s">
        <v>33</v>
      </c>
      <c r="Q30" s="4">
        <v>0</v>
      </c>
      <c r="R30" s="7">
        <v>44938</v>
      </c>
      <c r="S30" s="6">
        <v>44956</v>
      </c>
      <c r="T30" s="4" t="s">
        <v>34</v>
      </c>
      <c r="U30" s="4">
        <v>-679</v>
      </c>
      <c r="V30" s="4">
        <v>0</v>
      </c>
      <c r="W30" s="4">
        <v>0</v>
      </c>
      <c r="X30" s="4" t="s">
        <v>147</v>
      </c>
      <c r="Y30" s="4" t="s">
        <v>148</v>
      </c>
    </row>
    <row r="31" s="4" customFormat="1" spans="1:25">
      <c r="A31" s="4" t="s">
        <v>153</v>
      </c>
      <c r="B31" s="4" t="s">
        <v>26</v>
      </c>
      <c r="C31" s="4" t="s">
        <v>50</v>
      </c>
      <c r="D31" s="4" t="s">
        <v>154</v>
      </c>
      <c r="E31" s="4" t="s">
        <v>155</v>
      </c>
      <c r="F31" s="6">
        <v>44952</v>
      </c>
      <c r="G31" s="6">
        <v>44953</v>
      </c>
      <c r="H31" s="4">
        <v>1</v>
      </c>
      <c r="I31" s="4">
        <v>1</v>
      </c>
      <c r="J31" s="4">
        <v>1</v>
      </c>
      <c r="K31" s="4" t="s">
        <v>30</v>
      </c>
      <c r="L31" s="4">
        <v>-246</v>
      </c>
      <c r="M31" s="4">
        <v>-246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44939</v>
      </c>
      <c r="S31" s="6">
        <v>44956</v>
      </c>
      <c r="T31" s="4" t="s">
        <v>34</v>
      </c>
      <c r="U31" s="4">
        <v>-246</v>
      </c>
      <c r="V31" s="4">
        <v>0</v>
      </c>
      <c r="W31" s="4">
        <v>0</v>
      </c>
      <c r="X31" s="4" t="s">
        <v>157</v>
      </c>
      <c r="Y31" s="4" t="s">
        <v>35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113</v>
      </c>
      <c r="F32" s="6">
        <v>44951</v>
      </c>
      <c r="G32" s="6">
        <v>44953</v>
      </c>
      <c r="H32" s="4">
        <v>2</v>
      </c>
      <c r="I32" s="4">
        <v>2</v>
      </c>
      <c r="J32" s="4">
        <v>4</v>
      </c>
      <c r="K32" s="4" t="s">
        <v>30</v>
      </c>
      <c r="L32" s="4">
        <v>2092</v>
      </c>
      <c r="M32" s="4">
        <v>2092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44940</v>
      </c>
      <c r="S32" s="6">
        <v>44956</v>
      </c>
      <c r="T32" s="4" t="s">
        <v>34</v>
      </c>
      <c r="U32" s="4">
        <v>2092</v>
      </c>
      <c r="V32" s="4">
        <v>0</v>
      </c>
      <c r="W32" s="4">
        <v>0</v>
      </c>
      <c r="X32" s="4" t="s">
        <v>171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44950</v>
      </c>
      <c r="G33" s="6">
        <v>44953</v>
      </c>
      <c r="H33" s="4">
        <v>2</v>
      </c>
      <c r="I33" s="4">
        <v>3</v>
      </c>
      <c r="J33" s="4">
        <v>6</v>
      </c>
      <c r="K33" s="4" t="s">
        <v>30</v>
      </c>
      <c r="L33" s="4">
        <v>4410</v>
      </c>
      <c r="M33" s="4">
        <v>4410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44940</v>
      </c>
      <c r="S33" s="6">
        <v>44956</v>
      </c>
      <c r="T33" s="4" t="s">
        <v>34</v>
      </c>
      <c r="U33" s="4">
        <v>4410</v>
      </c>
      <c r="V33" s="4">
        <v>0</v>
      </c>
      <c r="W33" s="4">
        <v>0</v>
      </c>
      <c r="X33" s="4" t="s">
        <v>177</v>
      </c>
      <c r="Y33" s="4" t="s">
        <v>35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44952</v>
      </c>
      <c r="G34" s="6">
        <v>44953</v>
      </c>
      <c r="H34" s="4">
        <v>1</v>
      </c>
      <c r="I34" s="4">
        <v>1</v>
      </c>
      <c r="J34" s="4">
        <v>1</v>
      </c>
      <c r="K34" s="4" t="s">
        <v>30</v>
      </c>
      <c r="L34" s="4">
        <v>285</v>
      </c>
      <c r="M34" s="4">
        <v>285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44940</v>
      </c>
      <c r="S34" s="6">
        <v>44956</v>
      </c>
      <c r="T34" s="4" t="s">
        <v>34</v>
      </c>
      <c r="U34" s="4">
        <v>285</v>
      </c>
      <c r="V34" s="4">
        <v>0</v>
      </c>
      <c r="W34" s="4">
        <v>0</v>
      </c>
      <c r="X34" s="4" t="s">
        <v>35</v>
      </c>
      <c r="Y34" s="4" t="s">
        <v>182</v>
      </c>
    </row>
    <row r="35" s="4" customFormat="1" spans="1:25">
      <c r="A35" s="4" t="s">
        <v>178</v>
      </c>
      <c r="B35" s="4" t="s">
        <v>26</v>
      </c>
      <c r="C35" s="4" t="s">
        <v>50</v>
      </c>
      <c r="D35" s="4" t="s">
        <v>179</v>
      </c>
      <c r="E35" s="4" t="s">
        <v>180</v>
      </c>
      <c r="F35" s="6">
        <v>44952</v>
      </c>
      <c r="G35" s="6">
        <v>44953</v>
      </c>
      <c r="H35" s="4">
        <v>1</v>
      </c>
      <c r="I35" s="4">
        <v>1</v>
      </c>
      <c r="J35" s="4">
        <v>1</v>
      </c>
      <c r="K35" s="4" t="s">
        <v>30</v>
      </c>
      <c r="L35" s="4">
        <v>-285</v>
      </c>
      <c r="M35" s="4">
        <v>-285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44940</v>
      </c>
      <c r="S35" s="6">
        <v>44956</v>
      </c>
      <c r="T35" s="4" t="s">
        <v>34</v>
      </c>
      <c r="U35" s="4">
        <v>-285</v>
      </c>
      <c r="V35" s="4">
        <v>0</v>
      </c>
      <c r="W35" s="4">
        <v>0</v>
      </c>
      <c r="X35" s="4" t="s">
        <v>35</v>
      </c>
      <c r="Y35" s="4" t="s">
        <v>182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184</v>
      </c>
      <c r="E36" s="4" t="s">
        <v>185</v>
      </c>
      <c r="F36" s="6">
        <v>44950</v>
      </c>
      <c r="G36" s="6">
        <v>44953</v>
      </c>
      <c r="H36" s="4">
        <v>1</v>
      </c>
      <c r="I36" s="4">
        <v>3</v>
      </c>
      <c r="J36" s="4">
        <v>3</v>
      </c>
      <c r="K36" s="4" t="s">
        <v>30</v>
      </c>
      <c r="L36" s="4">
        <v>1116</v>
      </c>
      <c r="M36" s="4">
        <v>1116</v>
      </c>
      <c r="N36" s="4" t="s">
        <v>186</v>
      </c>
      <c r="O36" s="4" t="s">
        <v>32</v>
      </c>
      <c r="P36" s="4" t="s">
        <v>33</v>
      </c>
      <c r="Q36" s="4">
        <v>0</v>
      </c>
      <c r="R36" s="7">
        <v>44941</v>
      </c>
      <c r="S36" s="6">
        <v>44956</v>
      </c>
      <c r="T36" s="4" t="s">
        <v>34</v>
      </c>
      <c r="U36" s="4">
        <v>1116</v>
      </c>
      <c r="V36" s="4">
        <v>0</v>
      </c>
      <c r="W36" s="4">
        <v>0</v>
      </c>
      <c r="X36" s="4" t="s">
        <v>187</v>
      </c>
      <c r="Y36" s="4" t="s">
        <v>35</v>
      </c>
    </row>
    <row r="37" s="4" customFormat="1" spans="1:25">
      <c r="A37" s="4" t="s">
        <v>188</v>
      </c>
      <c r="B37" s="4" t="s">
        <v>26</v>
      </c>
      <c r="C37" s="4" t="s">
        <v>27</v>
      </c>
      <c r="D37" s="4" t="s">
        <v>189</v>
      </c>
      <c r="E37" s="4" t="s">
        <v>190</v>
      </c>
      <c r="F37" s="6">
        <v>44948</v>
      </c>
      <c r="G37" s="6">
        <v>44953</v>
      </c>
      <c r="H37" s="4">
        <v>1</v>
      </c>
      <c r="I37" s="4">
        <v>5</v>
      </c>
      <c r="J37" s="4">
        <v>5</v>
      </c>
      <c r="K37" s="4" t="s">
        <v>30</v>
      </c>
      <c r="L37" s="4">
        <v>13594</v>
      </c>
      <c r="M37" s="4">
        <v>13594</v>
      </c>
      <c r="N37" s="4" t="s">
        <v>191</v>
      </c>
      <c r="O37" s="4" t="s">
        <v>32</v>
      </c>
      <c r="P37" s="4" t="s">
        <v>33</v>
      </c>
      <c r="Q37" s="4">
        <v>0</v>
      </c>
      <c r="R37" s="7">
        <v>44941</v>
      </c>
      <c r="S37" s="6">
        <v>44956</v>
      </c>
      <c r="T37" s="4" t="s">
        <v>34</v>
      </c>
      <c r="U37" s="4">
        <v>13594</v>
      </c>
      <c r="V37" s="4">
        <v>0</v>
      </c>
      <c r="W37" s="4">
        <v>0</v>
      </c>
      <c r="X37" s="4" t="s">
        <v>192</v>
      </c>
      <c r="Y37" s="4" t="s">
        <v>193</v>
      </c>
    </row>
    <row r="38" s="4" customFormat="1" spans="1:25">
      <c r="A38" s="4" t="s">
        <v>194</v>
      </c>
      <c r="B38" s="4" t="s">
        <v>26</v>
      </c>
      <c r="C38" s="4" t="s">
        <v>27</v>
      </c>
      <c r="D38" s="4" t="s">
        <v>195</v>
      </c>
      <c r="E38" s="4" t="s">
        <v>196</v>
      </c>
      <c r="F38" s="6">
        <v>44952</v>
      </c>
      <c r="G38" s="6">
        <v>44953</v>
      </c>
      <c r="H38" s="4">
        <v>1</v>
      </c>
      <c r="I38" s="4">
        <v>1</v>
      </c>
      <c r="J38" s="4">
        <v>1</v>
      </c>
      <c r="K38" s="4" t="s">
        <v>30</v>
      </c>
      <c r="L38" s="4">
        <v>463</v>
      </c>
      <c r="M38" s="4">
        <v>463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44942</v>
      </c>
      <c r="S38" s="6">
        <v>44956</v>
      </c>
      <c r="T38" s="4" t="s">
        <v>34</v>
      </c>
      <c r="U38" s="4">
        <v>463</v>
      </c>
      <c r="V38" s="4">
        <v>0</v>
      </c>
      <c r="W38" s="4">
        <v>0</v>
      </c>
      <c r="X38" s="4" t="s">
        <v>198</v>
      </c>
      <c r="Y38" s="4" t="s">
        <v>199</v>
      </c>
    </row>
    <row r="39" s="4" customFormat="1" spans="1:25">
      <c r="A39" s="4" t="s">
        <v>121</v>
      </c>
      <c r="B39" s="4" t="s">
        <v>26</v>
      </c>
      <c r="C39" s="4" t="s">
        <v>200</v>
      </c>
      <c r="D39" s="4" t="s">
        <v>122</v>
      </c>
      <c r="E39" s="4" t="s">
        <v>123</v>
      </c>
      <c r="F39" s="6">
        <v>44951</v>
      </c>
      <c r="G39" s="6">
        <v>44953</v>
      </c>
      <c r="H39" s="4">
        <v>1</v>
      </c>
      <c r="I39" s="4">
        <v>2</v>
      </c>
      <c r="J39" s="4">
        <v>2</v>
      </c>
      <c r="K39" s="4" t="s">
        <v>30</v>
      </c>
      <c r="L39" s="4">
        <v>-1135</v>
      </c>
      <c r="M39" s="4">
        <v>-1135</v>
      </c>
      <c r="N39" s="4" t="s">
        <v>124</v>
      </c>
      <c r="O39" s="4" t="s">
        <v>32</v>
      </c>
      <c r="P39" s="4" t="s">
        <v>33</v>
      </c>
      <c r="Q39" s="4">
        <v>0</v>
      </c>
      <c r="R39" s="7">
        <v>44937.2021990741</v>
      </c>
      <c r="S39" s="6">
        <v>44956</v>
      </c>
      <c r="T39" s="4" t="s">
        <v>34</v>
      </c>
      <c r="U39" s="4">
        <v>-1135</v>
      </c>
      <c r="V39" s="4">
        <v>0</v>
      </c>
      <c r="W39" s="4">
        <v>0</v>
      </c>
      <c r="X39" s="4" t="s">
        <v>125</v>
      </c>
      <c r="Y39" s="4" t="s">
        <v>126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202</v>
      </c>
      <c r="E40" s="4" t="s">
        <v>203</v>
      </c>
      <c r="F40" s="6">
        <v>44948</v>
      </c>
      <c r="G40" s="6">
        <v>44953</v>
      </c>
      <c r="H40" s="4">
        <v>1</v>
      </c>
      <c r="I40" s="4">
        <v>5</v>
      </c>
      <c r="J40" s="4">
        <v>5</v>
      </c>
      <c r="K40" s="4" t="s">
        <v>30</v>
      </c>
      <c r="L40" s="4">
        <v>6134</v>
      </c>
      <c r="M40" s="4">
        <v>6134</v>
      </c>
      <c r="N40" s="4" t="s">
        <v>204</v>
      </c>
      <c r="O40" s="4" t="s">
        <v>32</v>
      </c>
      <c r="P40" s="4" t="s">
        <v>33</v>
      </c>
      <c r="Q40" s="4">
        <v>0</v>
      </c>
      <c r="R40" s="7">
        <v>44942</v>
      </c>
      <c r="S40" s="6">
        <v>44956</v>
      </c>
      <c r="T40" s="4" t="s">
        <v>34</v>
      </c>
      <c r="U40" s="4">
        <v>6134</v>
      </c>
      <c r="V40" s="4">
        <v>0</v>
      </c>
      <c r="W40" s="4">
        <v>0</v>
      </c>
      <c r="X40" s="4" t="s">
        <v>205</v>
      </c>
      <c r="Y40" s="4" t="s">
        <v>206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44952</v>
      </c>
      <c r="G41" s="6">
        <v>44953</v>
      </c>
      <c r="H41" s="4">
        <v>1</v>
      </c>
      <c r="I41" s="4">
        <v>1</v>
      </c>
      <c r="J41" s="4">
        <v>1</v>
      </c>
      <c r="K41" s="4" t="s">
        <v>30</v>
      </c>
      <c r="L41" s="4">
        <v>847</v>
      </c>
      <c r="M41" s="4">
        <v>847</v>
      </c>
      <c r="N41" s="4" t="s">
        <v>210</v>
      </c>
      <c r="O41" s="4" t="s">
        <v>32</v>
      </c>
      <c r="P41" s="4" t="s">
        <v>33</v>
      </c>
      <c r="Q41" s="4">
        <v>0</v>
      </c>
      <c r="R41" s="7">
        <v>44942</v>
      </c>
      <c r="S41" s="6">
        <v>44956</v>
      </c>
      <c r="T41" s="4" t="s">
        <v>34</v>
      </c>
      <c r="U41" s="4">
        <v>847</v>
      </c>
      <c r="V41" s="4">
        <v>0</v>
      </c>
      <c r="W41" s="4">
        <v>0</v>
      </c>
      <c r="X41" s="4" t="s">
        <v>211</v>
      </c>
      <c r="Y41" s="4" t="s">
        <v>212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44949</v>
      </c>
      <c r="G42" s="6">
        <v>44953</v>
      </c>
      <c r="H42" s="4">
        <v>1</v>
      </c>
      <c r="I42" s="4">
        <v>4</v>
      </c>
      <c r="J42" s="4">
        <v>4</v>
      </c>
      <c r="K42" s="4" t="s">
        <v>30</v>
      </c>
      <c r="L42" s="4">
        <v>5912</v>
      </c>
      <c r="M42" s="4">
        <v>5912</v>
      </c>
      <c r="N42" s="4" t="s">
        <v>216</v>
      </c>
      <c r="O42" s="4" t="s">
        <v>32</v>
      </c>
      <c r="P42" s="4" t="s">
        <v>33</v>
      </c>
      <c r="Q42" s="4">
        <v>0</v>
      </c>
      <c r="R42" s="7">
        <v>44942</v>
      </c>
      <c r="S42" s="6">
        <v>44956</v>
      </c>
      <c r="T42" s="4" t="s">
        <v>34</v>
      </c>
      <c r="U42" s="4">
        <v>5912</v>
      </c>
      <c r="V42" s="4">
        <v>0</v>
      </c>
      <c r="W42" s="4">
        <v>0</v>
      </c>
      <c r="X42" s="4" t="s">
        <v>217</v>
      </c>
      <c r="Y42" s="4" t="s">
        <v>218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220</v>
      </c>
      <c r="E43" s="4" t="s">
        <v>221</v>
      </c>
      <c r="F43" s="6">
        <v>44952</v>
      </c>
      <c r="G43" s="6">
        <v>44953</v>
      </c>
      <c r="H43" s="4">
        <v>1</v>
      </c>
      <c r="I43" s="4">
        <v>1</v>
      </c>
      <c r="J43" s="4">
        <v>1</v>
      </c>
      <c r="K43" s="4" t="s">
        <v>30</v>
      </c>
      <c r="L43" s="4">
        <v>628</v>
      </c>
      <c r="M43" s="4">
        <v>628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44943</v>
      </c>
      <c r="S43" s="6">
        <v>44956</v>
      </c>
      <c r="T43" s="4" t="s">
        <v>34</v>
      </c>
      <c r="U43" s="4">
        <v>628</v>
      </c>
      <c r="V43" s="4">
        <v>0</v>
      </c>
      <c r="W43" s="4">
        <v>0</v>
      </c>
      <c r="X43" s="4" t="s">
        <v>223</v>
      </c>
      <c r="Y43" s="4" t="s">
        <v>224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226</v>
      </c>
      <c r="E44" s="4" t="s">
        <v>53</v>
      </c>
      <c r="F44" s="6">
        <v>44952</v>
      </c>
      <c r="G44" s="6">
        <v>44953</v>
      </c>
      <c r="H44" s="4">
        <v>1</v>
      </c>
      <c r="I44" s="4">
        <v>1</v>
      </c>
      <c r="J44" s="4">
        <v>1</v>
      </c>
      <c r="K44" s="4" t="s">
        <v>30</v>
      </c>
      <c r="L44" s="4">
        <v>567</v>
      </c>
      <c r="M44" s="4">
        <v>567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44944</v>
      </c>
      <c r="S44" s="6">
        <v>44956</v>
      </c>
      <c r="T44" s="4" t="s">
        <v>34</v>
      </c>
      <c r="U44" s="4">
        <v>567</v>
      </c>
      <c r="V44" s="4">
        <v>0</v>
      </c>
      <c r="W44" s="4">
        <v>0</v>
      </c>
      <c r="X44" s="4" t="s">
        <v>228</v>
      </c>
      <c r="Y44" s="4" t="s">
        <v>35</v>
      </c>
    </row>
    <row r="45" s="4" customFormat="1" spans="1:26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175</v>
      </c>
      <c r="F45" s="6">
        <v>44951</v>
      </c>
      <c r="G45" s="6">
        <v>44953</v>
      </c>
      <c r="H45" s="4">
        <v>1</v>
      </c>
      <c r="I45" s="4">
        <v>2</v>
      </c>
      <c r="J45" s="4">
        <v>2</v>
      </c>
      <c r="K45" s="4" t="s">
        <v>30</v>
      </c>
      <c r="L45" s="4">
        <v>3826</v>
      </c>
      <c r="M45" s="4">
        <v>3826</v>
      </c>
      <c r="N45" s="4" t="s">
        <v>231</v>
      </c>
      <c r="O45" s="4" t="s">
        <v>32</v>
      </c>
      <c r="P45" s="4" t="s">
        <v>33</v>
      </c>
      <c r="Q45" s="4">
        <v>0</v>
      </c>
      <c r="R45" s="7">
        <v>44944</v>
      </c>
      <c r="S45" s="6">
        <v>44956</v>
      </c>
      <c r="T45" s="4" t="s">
        <v>34</v>
      </c>
      <c r="U45" s="4">
        <v>3826</v>
      </c>
      <c r="V45" s="4">
        <v>0</v>
      </c>
      <c r="W45" s="4">
        <v>0</v>
      </c>
      <c r="X45" s="4" t="s">
        <v>232</v>
      </c>
      <c r="Y45" s="4">
        <v>2718176</v>
      </c>
      <c r="Z45" s="4" t="s">
        <v>233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235</v>
      </c>
      <c r="E46" s="4" t="s">
        <v>236</v>
      </c>
      <c r="F46" s="6">
        <v>44952</v>
      </c>
      <c r="G46" s="6">
        <v>44953</v>
      </c>
      <c r="H46" s="4">
        <v>1</v>
      </c>
      <c r="I46" s="4">
        <v>1</v>
      </c>
      <c r="J46" s="4">
        <v>1</v>
      </c>
      <c r="K46" s="4" t="s">
        <v>30</v>
      </c>
      <c r="L46" s="4">
        <v>251</v>
      </c>
      <c r="M46" s="4">
        <v>251</v>
      </c>
      <c r="N46" s="4" t="s">
        <v>237</v>
      </c>
      <c r="O46" s="4" t="s">
        <v>32</v>
      </c>
      <c r="P46" s="4" t="s">
        <v>33</v>
      </c>
      <c r="Q46" s="4">
        <v>0</v>
      </c>
      <c r="R46" s="7">
        <v>44944</v>
      </c>
      <c r="S46" s="6">
        <v>44956</v>
      </c>
      <c r="T46" s="4" t="s">
        <v>34</v>
      </c>
      <c r="U46" s="4">
        <v>251</v>
      </c>
      <c r="V46" s="4">
        <v>0</v>
      </c>
      <c r="W46" s="4">
        <v>0</v>
      </c>
      <c r="X46" s="4" t="s">
        <v>238</v>
      </c>
      <c r="Y46" s="4" t="s">
        <v>239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241</v>
      </c>
      <c r="E47" s="4" t="s">
        <v>242</v>
      </c>
      <c r="F47" s="6">
        <v>44952</v>
      </c>
      <c r="G47" s="6">
        <v>44953</v>
      </c>
      <c r="H47" s="4">
        <v>1</v>
      </c>
      <c r="I47" s="4">
        <v>1</v>
      </c>
      <c r="J47" s="4">
        <v>1</v>
      </c>
      <c r="K47" s="4" t="s">
        <v>30</v>
      </c>
      <c r="L47" s="4">
        <v>1089</v>
      </c>
      <c r="M47" s="4">
        <v>1089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44944</v>
      </c>
      <c r="S47" s="6">
        <v>44956</v>
      </c>
      <c r="T47" s="4" t="s">
        <v>34</v>
      </c>
      <c r="U47" s="4">
        <v>1089</v>
      </c>
      <c r="V47" s="4">
        <v>0</v>
      </c>
      <c r="W47" s="4">
        <v>0</v>
      </c>
      <c r="X47" s="4" t="s">
        <v>244</v>
      </c>
      <c r="Y47" s="4" t="s">
        <v>35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246</v>
      </c>
      <c r="E48" s="4" t="s">
        <v>247</v>
      </c>
      <c r="F48" s="6">
        <v>44952</v>
      </c>
      <c r="G48" s="6">
        <v>44953</v>
      </c>
      <c r="H48" s="4">
        <v>1</v>
      </c>
      <c r="I48" s="4">
        <v>1</v>
      </c>
      <c r="J48" s="4">
        <v>1</v>
      </c>
      <c r="K48" s="4" t="s">
        <v>30</v>
      </c>
      <c r="L48" s="4">
        <v>563</v>
      </c>
      <c r="M48" s="4">
        <v>563</v>
      </c>
      <c r="N48" s="4" t="s">
        <v>248</v>
      </c>
      <c r="O48" s="4" t="s">
        <v>32</v>
      </c>
      <c r="P48" s="4" t="s">
        <v>33</v>
      </c>
      <c r="Q48" s="4">
        <v>0</v>
      </c>
      <c r="R48" s="7">
        <v>44944</v>
      </c>
      <c r="S48" s="6">
        <v>44956</v>
      </c>
      <c r="T48" s="4" t="s">
        <v>34</v>
      </c>
      <c r="U48" s="4">
        <v>563</v>
      </c>
      <c r="V48" s="4">
        <v>0</v>
      </c>
      <c r="W48" s="4">
        <v>0</v>
      </c>
      <c r="X48" s="4" t="s">
        <v>249</v>
      </c>
      <c r="Y48" s="4" t="s">
        <v>250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252</v>
      </c>
      <c r="E49" s="4" t="s">
        <v>253</v>
      </c>
      <c r="F49" s="6">
        <v>44950</v>
      </c>
      <c r="G49" s="6">
        <v>44953</v>
      </c>
      <c r="H49" s="4">
        <v>1</v>
      </c>
      <c r="I49" s="4">
        <v>3</v>
      </c>
      <c r="J49" s="4">
        <v>3</v>
      </c>
      <c r="K49" s="4" t="s">
        <v>30</v>
      </c>
      <c r="L49" s="4">
        <v>6573</v>
      </c>
      <c r="M49" s="4">
        <v>6573</v>
      </c>
      <c r="N49" s="4" t="s">
        <v>254</v>
      </c>
      <c r="O49" s="4" t="s">
        <v>32</v>
      </c>
      <c r="P49" s="4" t="s">
        <v>33</v>
      </c>
      <c r="Q49" s="4">
        <v>0</v>
      </c>
      <c r="R49" s="7">
        <v>44945</v>
      </c>
      <c r="S49" s="6">
        <v>44956</v>
      </c>
      <c r="T49" s="4" t="s">
        <v>34</v>
      </c>
      <c r="U49" s="4">
        <v>6573</v>
      </c>
      <c r="V49" s="4">
        <v>0</v>
      </c>
      <c r="W49" s="4">
        <v>0</v>
      </c>
      <c r="X49" s="4" t="s">
        <v>255</v>
      </c>
      <c r="Y49" s="4" t="s">
        <v>256</v>
      </c>
    </row>
    <row r="50" s="4" customFormat="1" spans="1:25">
      <c r="A50" s="4" t="s">
        <v>257</v>
      </c>
      <c r="B50" s="4" t="s">
        <v>26</v>
      </c>
      <c r="C50" s="4" t="s">
        <v>27</v>
      </c>
      <c r="D50" s="4" t="s">
        <v>258</v>
      </c>
      <c r="E50" s="4" t="s">
        <v>196</v>
      </c>
      <c r="F50" s="6">
        <v>44952</v>
      </c>
      <c r="G50" s="6">
        <v>44953</v>
      </c>
      <c r="H50" s="4">
        <v>1</v>
      </c>
      <c r="I50" s="4">
        <v>1</v>
      </c>
      <c r="J50" s="4">
        <v>1</v>
      </c>
      <c r="K50" s="4" t="s">
        <v>30</v>
      </c>
      <c r="L50" s="4">
        <v>464</v>
      </c>
      <c r="M50" s="4">
        <v>464</v>
      </c>
      <c r="N50" s="4" t="s">
        <v>259</v>
      </c>
      <c r="O50" s="4" t="s">
        <v>32</v>
      </c>
      <c r="P50" s="4" t="s">
        <v>33</v>
      </c>
      <c r="Q50" s="4">
        <v>0</v>
      </c>
      <c r="R50" s="7">
        <v>44946</v>
      </c>
      <c r="S50" s="6">
        <v>44956</v>
      </c>
      <c r="T50" s="4" t="s">
        <v>34</v>
      </c>
      <c r="U50" s="4">
        <v>464</v>
      </c>
      <c r="V50" s="4">
        <v>0</v>
      </c>
      <c r="W50" s="4">
        <v>0</v>
      </c>
      <c r="X50" s="4" t="s">
        <v>260</v>
      </c>
      <c r="Y50" s="4" t="s">
        <v>35</v>
      </c>
    </row>
    <row r="51" s="4" customFormat="1" spans="1:25">
      <c r="A51" s="4" t="s">
        <v>261</v>
      </c>
      <c r="B51" s="4" t="s">
        <v>26</v>
      </c>
      <c r="C51" s="4" t="s">
        <v>27</v>
      </c>
      <c r="D51" s="4" t="s">
        <v>262</v>
      </c>
      <c r="E51" s="4" t="s">
        <v>263</v>
      </c>
      <c r="F51" s="6">
        <v>44952</v>
      </c>
      <c r="G51" s="6">
        <v>44953</v>
      </c>
      <c r="H51" s="4">
        <v>1</v>
      </c>
      <c r="I51" s="4">
        <v>1</v>
      </c>
      <c r="J51" s="4">
        <v>1</v>
      </c>
      <c r="K51" s="4" t="s">
        <v>30</v>
      </c>
      <c r="L51" s="4">
        <v>194</v>
      </c>
      <c r="M51" s="4">
        <v>194</v>
      </c>
      <c r="N51" s="4" t="s">
        <v>264</v>
      </c>
      <c r="O51" s="4" t="s">
        <v>32</v>
      </c>
      <c r="P51" s="4" t="s">
        <v>33</v>
      </c>
      <c r="Q51" s="4">
        <v>0</v>
      </c>
      <c r="R51" s="7">
        <v>44946</v>
      </c>
      <c r="S51" s="6">
        <v>44956</v>
      </c>
      <c r="T51" s="4" t="s">
        <v>34</v>
      </c>
      <c r="U51" s="4">
        <v>194</v>
      </c>
      <c r="V51" s="4">
        <v>0</v>
      </c>
      <c r="W51" s="4">
        <v>0</v>
      </c>
      <c r="X51" s="4" t="s">
        <v>265</v>
      </c>
      <c r="Y51" s="4" t="s">
        <v>35</v>
      </c>
    </row>
    <row r="52" s="4" customFormat="1" spans="1:25">
      <c r="A52" s="4" t="s">
        <v>266</v>
      </c>
      <c r="B52" s="4" t="s">
        <v>26</v>
      </c>
      <c r="C52" s="4" t="s">
        <v>27</v>
      </c>
      <c r="D52" s="4" t="s">
        <v>267</v>
      </c>
      <c r="E52" s="4" t="s">
        <v>268</v>
      </c>
      <c r="F52" s="6">
        <v>44951</v>
      </c>
      <c r="G52" s="6">
        <v>44953</v>
      </c>
      <c r="H52" s="4">
        <v>1</v>
      </c>
      <c r="I52" s="4">
        <v>2</v>
      </c>
      <c r="J52" s="4">
        <v>2</v>
      </c>
      <c r="K52" s="4" t="s">
        <v>30</v>
      </c>
      <c r="L52" s="4">
        <v>4540</v>
      </c>
      <c r="M52" s="4">
        <v>4540</v>
      </c>
      <c r="N52" s="4" t="s">
        <v>269</v>
      </c>
      <c r="O52" s="4" t="s">
        <v>32</v>
      </c>
      <c r="P52" s="4" t="s">
        <v>33</v>
      </c>
      <c r="Q52" s="4">
        <v>0</v>
      </c>
      <c r="R52" s="7">
        <v>44946</v>
      </c>
      <c r="S52" s="6">
        <v>44956</v>
      </c>
      <c r="T52" s="4" t="s">
        <v>34</v>
      </c>
      <c r="U52" s="4">
        <v>4540</v>
      </c>
      <c r="V52" s="4">
        <v>0</v>
      </c>
      <c r="W52" s="4">
        <v>0</v>
      </c>
      <c r="X52" s="4" t="s">
        <v>270</v>
      </c>
      <c r="Y52" s="4" t="s">
        <v>271</v>
      </c>
    </row>
    <row r="53" s="4" customFormat="1" spans="1:25">
      <c r="A53" s="4" t="s">
        <v>272</v>
      </c>
      <c r="B53" s="4" t="s">
        <v>26</v>
      </c>
      <c r="C53" s="4" t="s">
        <v>27</v>
      </c>
      <c r="D53" s="4" t="s">
        <v>273</v>
      </c>
      <c r="E53" s="4" t="s">
        <v>274</v>
      </c>
      <c r="F53" s="6">
        <v>44952</v>
      </c>
      <c r="G53" s="6">
        <v>44953</v>
      </c>
      <c r="H53" s="4">
        <v>1</v>
      </c>
      <c r="I53" s="4">
        <v>1</v>
      </c>
      <c r="J53" s="4">
        <v>1</v>
      </c>
      <c r="K53" s="4" t="s">
        <v>30</v>
      </c>
      <c r="L53" s="4">
        <v>247</v>
      </c>
      <c r="M53" s="4">
        <v>247</v>
      </c>
      <c r="N53" s="4" t="s">
        <v>275</v>
      </c>
      <c r="O53" s="4" t="s">
        <v>32</v>
      </c>
      <c r="P53" s="4" t="s">
        <v>33</v>
      </c>
      <c r="Q53" s="4">
        <v>0</v>
      </c>
      <c r="R53" s="7">
        <v>44946</v>
      </c>
      <c r="S53" s="6">
        <v>44956</v>
      </c>
      <c r="T53" s="4" t="s">
        <v>34</v>
      </c>
      <c r="U53" s="4">
        <v>247</v>
      </c>
      <c r="V53" s="4">
        <v>0</v>
      </c>
      <c r="W53" s="4">
        <v>0</v>
      </c>
      <c r="X53" s="4" t="s">
        <v>276</v>
      </c>
      <c r="Y53" s="4" t="s">
        <v>277</v>
      </c>
    </row>
    <row r="54" s="4" customFormat="1" spans="1:25">
      <c r="A54" s="4" t="s">
        <v>278</v>
      </c>
      <c r="B54" s="4" t="s">
        <v>26</v>
      </c>
      <c r="C54" s="4" t="s">
        <v>27</v>
      </c>
      <c r="D54" s="4" t="s">
        <v>279</v>
      </c>
      <c r="E54" s="4" t="s">
        <v>190</v>
      </c>
      <c r="F54" s="6">
        <v>44950</v>
      </c>
      <c r="G54" s="6">
        <v>44953</v>
      </c>
      <c r="H54" s="4">
        <v>1</v>
      </c>
      <c r="I54" s="4">
        <v>3</v>
      </c>
      <c r="J54" s="4">
        <v>3</v>
      </c>
      <c r="K54" s="4" t="s">
        <v>30</v>
      </c>
      <c r="L54" s="4">
        <v>2891</v>
      </c>
      <c r="M54" s="4">
        <v>2891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44946</v>
      </c>
      <c r="S54" s="6">
        <v>44956</v>
      </c>
      <c r="T54" s="4" t="s">
        <v>34</v>
      </c>
      <c r="U54" s="4">
        <v>2891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44950</v>
      </c>
      <c r="G55" s="6">
        <v>44953</v>
      </c>
      <c r="H55" s="4">
        <v>1</v>
      </c>
      <c r="I55" s="4">
        <v>3</v>
      </c>
      <c r="J55" s="4">
        <v>3</v>
      </c>
      <c r="K55" s="4" t="s">
        <v>30</v>
      </c>
      <c r="L55" s="4">
        <v>1287</v>
      </c>
      <c r="M55" s="4">
        <v>1287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44946</v>
      </c>
      <c r="S55" s="6">
        <v>44956</v>
      </c>
      <c r="T55" s="4" t="s">
        <v>34</v>
      </c>
      <c r="U55" s="4">
        <v>1287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44947</v>
      </c>
      <c r="G56" s="6">
        <v>44953</v>
      </c>
      <c r="H56" s="4">
        <v>1</v>
      </c>
      <c r="I56" s="4">
        <v>6</v>
      </c>
      <c r="J56" s="4">
        <v>6</v>
      </c>
      <c r="K56" s="4" t="s">
        <v>30</v>
      </c>
      <c r="L56" s="4">
        <v>3203</v>
      </c>
      <c r="M56" s="4">
        <v>3203</v>
      </c>
      <c r="N56" s="4" t="s">
        <v>292</v>
      </c>
      <c r="O56" s="4" t="s">
        <v>32</v>
      </c>
      <c r="P56" s="4" t="s">
        <v>33</v>
      </c>
      <c r="Q56" s="4">
        <v>0</v>
      </c>
      <c r="R56" s="7">
        <v>44946</v>
      </c>
      <c r="S56" s="6">
        <v>44956</v>
      </c>
      <c r="T56" s="4" t="s">
        <v>34</v>
      </c>
      <c r="U56" s="4">
        <v>3203</v>
      </c>
      <c r="V56" s="4">
        <v>0</v>
      </c>
      <c r="W56" s="4">
        <v>0</v>
      </c>
      <c r="X56" s="4" t="s">
        <v>293</v>
      </c>
      <c r="Y56" s="4" t="s">
        <v>35</v>
      </c>
    </row>
    <row r="57" s="4" customFormat="1" spans="1:25">
      <c r="A57" s="4" t="s">
        <v>289</v>
      </c>
      <c r="B57" s="4" t="s">
        <v>26</v>
      </c>
      <c r="C57" s="4" t="s">
        <v>50</v>
      </c>
      <c r="D57" s="4" t="s">
        <v>290</v>
      </c>
      <c r="E57" s="4" t="s">
        <v>291</v>
      </c>
      <c r="F57" s="6">
        <v>44947</v>
      </c>
      <c r="G57" s="6">
        <v>44953</v>
      </c>
      <c r="H57" s="4">
        <v>1</v>
      </c>
      <c r="I57" s="4">
        <v>6</v>
      </c>
      <c r="J57" s="4">
        <v>6</v>
      </c>
      <c r="K57" s="4" t="s">
        <v>30</v>
      </c>
      <c r="L57" s="4">
        <v>-3203</v>
      </c>
      <c r="M57" s="4">
        <v>-3203</v>
      </c>
      <c r="N57" s="4" t="s">
        <v>292</v>
      </c>
      <c r="O57" s="4" t="s">
        <v>32</v>
      </c>
      <c r="P57" s="4" t="s">
        <v>33</v>
      </c>
      <c r="Q57" s="4">
        <v>0</v>
      </c>
      <c r="R57" s="7">
        <v>44946</v>
      </c>
      <c r="S57" s="6">
        <v>44956</v>
      </c>
      <c r="T57" s="4" t="s">
        <v>34</v>
      </c>
      <c r="U57" s="4">
        <v>-3203</v>
      </c>
      <c r="V57" s="4">
        <v>0</v>
      </c>
      <c r="W57" s="4">
        <v>0</v>
      </c>
      <c r="X57" s="4" t="s">
        <v>293</v>
      </c>
      <c r="Y57" s="4" t="s">
        <v>35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76</v>
      </c>
      <c r="F58" s="6">
        <v>44952</v>
      </c>
      <c r="G58" s="6">
        <v>44953</v>
      </c>
      <c r="H58" s="4">
        <v>1</v>
      </c>
      <c r="I58" s="4">
        <v>1</v>
      </c>
      <c r="J58" s="4">
        <v>1</v>
      </c>
      <c r="K58" s="4" t="s">
        <v>30</v>
      </c>
      <c r="L58" s="4">
        <v>497</v>
      </c>
      <c r="M58" s="4">
        <v>497</v>
      </c>
      <c r="N58" s="4" t="s">
        <v>296</v>
      </c>
      <c r="O58" s="4" t="s">
        <v>32</v>
      </c>
      <c r="P58" s="4" t="s">
        <v>33</v>
      </c>
      <c r="Q58" s="4">
        <v>0</v>
      </c>
      <c r="R58" s="7">
        <v>44947</v>
      </c>
      <c r="S58" s="6">
        <v>44956</v>
      </c>
      <c r="T58" s="4" t="s">
        <v>34</v>
      </c>
      <c r="U58" s="4">
        <v>497</v>
      </c>
      <c r="V58" s="4">
        <v>0</v>
      </c>
      <c r="W58" s="4">
        <v>0</v>
      </c>
      <c r="X58" s="4" t="s">
        <v>297</v>
      </c>
      <c r="Y58" s="4" t="s">
        <v>298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300</v>
      </c>
      <c r="E59" s="4" t="s">
        <v>301</v>
      </c>
      <c r="F59" s="6">
        <v>44949</v>
      </c>
      <c r="G59" s="6">
        <v>44953</v>
      </c>
      <c r="H59" s="4">
        <v>1</v>
      </c>
      <c r="I59" s="4">
        <v>4</v>
      </c>
      <c r="J59" s="4">
        <v>4</v>
      </c>
      <c r="K59" s="4" t="s">
        <v>30</v>
      </c>
      <c r="L59" s="4">
        <v>4391</v>
      </c>
      <c r="M59" s="4">
        <v>4391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44947</v>
      </c>
      <c r="S59" s="6">
        <v>44956</v>
      </c>
      <c r="T59" s="4" t="s">
        <v>34</v>
      </c>
      <c r="U59" s="4">
        <v>4391</v>
      </c>
      <c r="V59" s="4">
        <v>0</v>
      </c>
      <c r="W59" s="4">
        <v>0</v>
      </c>
      <c r="X59" s="4" t="s">
        <v>303</v>
      </c>
      <c r="Y59" s="4" t="s">
        <v>304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44950</v>
      </c>
      <c r="G60" s="6">
        <v>44953</v>
      </c>
      <c r="H60" s="4">
        <v>1</v>
      </c>
      <c r="I60" s="4">
        <v>3</v>
      </c>
      <c r="J60" s="4">
        <v>3</v>
      </c>
      <c r="K60" s="4" t="s">
        <v>30</v>
      </c>
      <c r="L60" s="4">
        <v>1107</v>
      </c>
      <c r="M60" s="4">
        <v>1107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44947</v>
      </c>
      <c r="S60" s="6">
        <v>44956</v>
      </c>
      <c r="T60" s="4" t="s">
        <v>34</v>
      </c>
      <c r="U60" s="4">
        <v>1107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44948</v>
      </c>
      <c r="G61" s="6">
        <v>44953</v>
      </c>
      <c r="H61" s="4">
        <v>1</v>
      </c>
      <c r="I61" s="4">
        <v>5</v>
      </c>
      <c r="J61" s="4">
        <v>5</v>
      </c>
      <c r="K61" s="4" t="s">
        <v>30</v>
      </c>
      <c r="L61" s="4">
        <v>3146</v>
      </c>
      <c r="M61" s="4">
        <v>3146</v>
      </c>
      <c r="N61" s="4" t="s">
        <v>314</v>
      </c>
      <c r="O61" s="4" t="s">
        <v>32</v>
      </c>
      <c r="P61" s="4" t="s">
        <v>33</v>
      </c>
      <c r="Q61" s="4">
        <v>0</v>
      </c>
      <c r="R61" s="7">
        <v>44948</v>
      </c>
      <c r="S61" s="6">
        <v>44956</v>
      </c>
      <c r="T61" s="4" t="s">
        <v>34</v>
      </c>
      <c r="U61" s="4">
        <v>3146</v>
      </c>
      <c r="V61" s="4">
        <v>0</v>
      </c>
      <c r="W61" s="4">
        <v>0</v>
      </c>
      <c r="X61" s="4" t="s">
        <v>315</v>
      </c>
      <c r="Y61" s="4" t="s">
        <v>316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319</v>
      </c>
      <c r="F62" s="6">
        <v>44952</v>
      </c>
      <c r="G62" s="6">
        <v>44953</v>
      </c>
      <c r="H62" s="4">
        <v>1</v>
      </c>
      <c r="I62" s="4">
        <v>1</v>
      </c>
      <c r="J62" s="4">
        <v>1</v>
      </c>
      <c r="K62" s="4" t="s">
        <v>30</v>
      </c>
      <c r="L62" s="4">
        <v>795</v>
      </c>
      <c r="M62" s="4">
        <v>795</v>
      </c>
      <c r="N62" s="4" t="s">
        <v>320</v>
      </c>
      <c r="O62" s="4" t="s">
        <v>32</v>
      </c>
      <c r="P62" s="4" t="s">
        <v>33</v>
      </c>
      <c r="Q62" s="4">
        <v>0</v>
      </c>
      <c r="R62" s="7">
        <v>44948</v>
      </c>
      <c r="S62" s="6">
        <v>44956</v>
      </c>
      <c r="T62" s="4" t="s">
        <v>34</v>
      </c>
      <c r="U62" s="4">
        <v>795</v>
      </c>
      <c r="V62" s="4">
        <v>0</v>
      </c>
      <c r="W62" s="4">
        <v>0</v>
      </c>
      <c r="X62" s="4" t="s">
        <v>321</v>
      </c>
      <c r="Y62" s="4" t="s">
        <v>35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44949</v>
      </c>
      <c r="G63" s="6">
        <v>44953</v>
      </c>
      <c r="H63" s="4">
        <v>1</v>
      </c>
      <c r="I63" s="4">
        <v>4</v>
      </c>
      <c r="J63" s="4">
        <v>4</v>
      </c>
      <c r="K63" s="4" t="s">
        <v>30</v>
      </c>
      <c r="L63" s="4">
        <v>1336</v>
      </c>
      <c r="M63" s="4">
        <v>1336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44948</v>
      </c>
      <c r="S63" s="6">
        <v>44956</v>
      </c>
      <c r="T63" s="4" t="s">
        <v>34</v>
      </c>
      <c r="U63" s="4">
        <v>1336</v>
      </c>
      <c r="V63" s="4">
        <v>0</v>
      </c>
      <c r="W63" s="4">
        <v>0</v>
      </c>
      <c r="X63" s="4" t="s">
        <v>326</v>
      </c>
      <c r="Y63" s="4" t="s">
        <v>35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329</v>
      </c>
      <c r="F64" s="6">
        <v>44952</v>
      </c>
      <c r="G64" s="6">
        <v>44953</v>
      </c>
      <c r="H64" s="4">
        <v>1</v>
      </c>
      <c r="I64" s="4">
        <v>1</v>
      </c>
      <c r="J64" s="4">
        <v>1</v>
      </c>
      <c r="K64" s="4" t="s">
        <v>30</v>
      </c>
      <c r="L64" s="4">
        <v>282</v>
      </c>
      <c r="M64" s="4">
        <v>282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44948</v>
      </c>
      <c r="S64" s="6">
        <v>44956</v>
      </c>
      <c r="T64" s="4" t="s">
        <v>34</v>
      </c>
      <c r="U64" s="4">
        <v>282</v>
      </c>
      <c r="V64" s="4">
        <v>0</v>
      </c>
      <c r="W64" s="4">
        <v>0</v>
      </c>
      <c r="X64" s="4" t="s">
        <v>331</v>
      </c>
      <c r="Y64" s="4" t="s">
        <v>35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333</v>
      </c>
      <c r="E65" s="4" t="s">
        <v>334</v>
      </c>
      <c r="F65" s="6">
        <v>44952</v>
      </c>
      <c r="G65" s="6">
        <v>44953</v>
      </c>
      <c r="H65" s="4">
        <v>1</v>
      </c>
      <c r="I65" s="4">
        <v>1</v>
      </c>
      <c r="J65" s="4">
        <v>1</v>
      </c>
      <c r="K65" s="4" t="s">
        <v>30</v>
      </c>
      <c r="L65" s="4">
        <v>923</v>
      </c>
      <c r="M65" s="4">
        <v>923</v>
      </c>
      <c r="N65" s="4" t="s">
        <v>335</v>
      </c>
      <c r="O65" s="4" t="s">
        <v>32</v>
      </c>
      <c r="P65" s="4" t="s">
        <v>33</v>
      </c>
      <c r="Q65" s="4">
        <v>0</v>
      </c>
      <c r="R65" s="7">
        <v>44948</v>
      </c>
      <c r="S65" s="6">
        <v>44956</v>
      </c>
      <c r="T65" s="4" t="s">
        <v>34</v>
      </c>
      <c r="U65" s="4">
        <v>923</v>
      </c>
      <c r="V65" s="4">
        <v>0</v>
      </c>
      <c r="W65" s="4">
        <v>0</v>
      </c>
      <c r="X65" s="4" t="s">
        <v>336</v>
      </c>
      <c r="Y65" s="4" t="s">
        <v>337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44952</v>
      </c>
      <c r="G66" s="6">
        <v>44953</v>
      </c>
      <c r="H66" s="4">
        <v>1</v>
      </c>
      <c r="I66" s="4">
        <v>1</v>
      </c>
      <c r="J66" s="4">
        <v>1</v>
      </c>
      <c r="K66" s="4" t="s">
        <v>30</v>
      </c>
      <c r="L66" s="4">
        <v>312</v>
      </c>
      <c r="M66" s="4">
        <v>312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44948</v>
      </c>
      <c r="S66" s="6">
        <v>44956</v>
      </c>
      <c r="T66" s="4" t="s">
        <v>34</v>
      </c>
      <c r="U66" s="4">
        <v>312</v>
      </c>
      <c r="V66" s="4">
        <v>0</v>
      </c>
      <c r="W66" s="4">
        <v>0</v>
      </c>
      <c r="X66" s="4" t="s">
        <v>342</v>
      </c>
      <c r="Y66" s="4" t="s">
        <v>35</v>
      </c>
    </row>
    <row r="67" s="4" customFormat="1" spans="1:25">
      <c r="A67" s="4" t="s">
        <v>338</v>
      </c>
      <c r="B67" s="4" t="s">
        <v>26</v>
      </c>
      <c r="C67" s="4" t="s">
        <v>50</v>
      </c>
      <c r="D67" s="4" t="s">
        <v>339</v>
      </c>
      <c r="E67" s="4" t="s">
        <v>340</v>
      </c>
      <c r="F67" s="6">
        <v>44952</v>
      </c>
      <c r="G67" s="6">
        <v>44953</v>
      </c>
      <c r="H67" s="4">
        <v>1</v>
      </c>
      <c r="I67" s="4">
        <v>1</v>
      </c>
      <c r="J67" s="4">
        <v>1</v>
      </c>
      <c r="K67" s="4" t="s">
        <v>30</v>
      </c>
      <c r="L67" s="4">
        <v>-312</v>
      </c>
      <c r="M67" s="4">
        <v>-312</v>
      </c>
      <c r="N67" s="4" t="s">
        <v>341</v>
      </c>
      <c r="O67" s="4" t="s">
        <v>32</v>
      </c>
      <c r="P67" s="4" t="s">
        <v>33</v>
      </c>
      <c r="Q67" s="4">
        <v>0</v>
      </c>
      <c r="R67" s="7">
        <v>44948</v>
      </c>
      <c r="S67" s="6">
        <v>44956</v>
      </c>
      <c r="T67" s="4" t="s">
        <v>34</v>
      </c>
      <c r="U67" s="4">
        <v>-312</v>
      </c>
      <c r="V67" s="4">
        <v>0</v>
      </c>
      <c r="W67" s="4">
        <v>0</v>
      </c>
      <c r="X67" s="4" t="s">
        <v>342</v>
      </c>
      <c r="Y67" s="4" t="s">
        <v>35</v>
      </c>
    </row>
    <row r="68" s="4" customFormat="1" spans="1:25">
      <c r="A68" s="4" t="s">
        <v>343</v>
      </c>
      <c r="B68" s="4" t="s">
        <v>26</v>
      </c>
      <c r="C68" s="4" t="s">
        <v>27</v>
      </c>
      <c r="D68" s="4" t="s">
        <v>344</v>
      </c>
      <c r="E68" s="4" t="s">
        <v>285</v>
      </c>
      <c r="F68" s="6">
        <v>44952</v>
      </c>
      <c r="G68" s="6">
        <v>44953</v>
      </c>
      <c r="H68" s="4">
        <v>1</v>
      </c>
      <c r="I68" s="4">
        <v>1</v>
      </c>
      <c r="J68" s="4">
        <v>1</v>
      </c>
      <c r="K68" s="4" t="s">
        <v>30</v>
      </c>
      <c r="L68" s="4">
        <v>545</v>
      </c>
      <c r="M68" s="4">
        <v>545</v>
      </c>
      <c r="N68" s="4" t="s">
        <v>345</v>
      </c>
      <c r="O68" s="4" t="s">
        <v>32</v>
      </c>
      <c r="P68" s="4" t="s">
        <v>33</v>
      </c>
      <c r="Q68" s="4">
        <v>0</v>
      </c>
      <c r="R68" s="7">
        <v>44948</v>
      </c>
      <c r="S68" s="6">
        <v>44956</v>
      </c>
      <c r="T68" s="4" t="s">
        <v>34</v>
      </c>
      <c r="U68" s="4">
        <v>545</v>
      </c>
      <c r="V68" s="4">
        <v>0</v>
      </c>
      <c r="W68" s="4">
        <v>0</v>
      </c>
      <c r="X68" s="4" t="s">
        <v>346</v>
      </c>
      <c r="Y68" s="4" t="s">
        <v>347</v>
      </c>
    </row>
    <row r="69" s="4" customFormat="1" spans="1:25">
      <c r="A69" s="4" t="s">
        <v>348</v>
      </c>
      <c r="B69" s="4" t="s">
        <v>26</v>
      </c>
      <c r="C69" s="4" t="s">
        <v>27</v>
      </c>
      <c r="D69" s="4" t="s">
        <v>349</v>
      </c>
      <c r="E69" s="4" t="s">
        <v>350</v>
      </c>
      <c r="F69" s="6">
        <v>44949</v>
      </c>
      <c r="G69" s="6">
        <v>44953</v>
      </c>
      <c r="H69" s="4">
        <v>1</v>
      </c>
      <c r="I69" s="4">
        <v>4</v>
      </c>
      <c r="J69" s="4">
        <v>4</v>
      </c>
      <c r="K69" s="4" t="s">
        <v>30</v>
      </c>
      <c r="L69" s="4">
        <v>1212</v>
      </c>
      <c r="M69" s="4">
        <v>1212</v>
      </c>
      <c r="N69" s="4" t="s">
        <v>351</v>
      </c>
      <c r="O69" s="4" t="s">
        <v>32</v>
      </c>
      <c r="P69" s="4" t="s">
        <v>33</v>
      </c>
      <c r="Q69" s="4">
        <v>0</v>
      </c>
      <c r="R69" s="7">
        <v>44948</v>
      </c>
      <c r="S69" s="6">
        <v>44956</v>
      </c>
      <c r="T69" s="4" t="s">
        <v>34</v>
      </c>
      <c r="U69" s="4">
        <v>1212</v>
      </c>
      <c r="V69" s="4">
        <v>0</v>
      </c>
      <c r="W69" s="4">
        <v>0</v>
      </c>
      <c r="X69" s="4" t="s">
        <v>352</v>
      </c>
      <c r="Y69" s="4" t="s">
        <v>353</v>
      </c>
    </row>
    <row r="70" s="4" customFormat="1" spans="1:25">
      <c r="A70" s="4" t="s">
        <v>354</v>
      </c>
      <c r="B70" s="4" t="s">
        <v>26</v>
      </c>
      <c r="C70" s="4" t="s">
        <v>27</v>
      </c>
      <c r="D70" s="4" t="s">
        <v>333</v>
      </c>
      <c r="E70" s="4" t="s">
        <v>334</v>
      </c>
      <c r="F70" s="6">
        <v>44950</v>
      </c>
      <c r="G70" s="6">
        <v>44953</v>
      </c>
      <c r="H70" s="4">
        <v>1</v>
      </c>
      <c r="I70" s="4">
        <v>3</v>
      </c>
      <c r="J70" s="4">
        <v>3</v>
      </c>
      <c r="K70" s="4" t="s">
        <v>30</v>
      </c>
      <c r="L70" s="4">
        <v>2769</v>
      </c>
      <c r="M70" s="4">
        <v>2769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44948</v>
      </c>
      <c r="S70" s="6">
        <v>44956</v>
      </c>
      <c r="T70" s="4" t="s">
        <v>34</v>
      </c>
      <c r="U70" s="4">
        <v>2769</v>
      </c>
      <c r="V70" s="4">
        <v>0</v>
      </c>
      <c r="W70" s="4">
        <v>0</v>
      </c>
      <c r="X70" s="4" t="s">
        <v>356</v>
      </c>
      <c r="Y70" s="4" t="s">
        <v>357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360</v>
      </c>
      <c r="F71" s="6">
        <v>44951</v>
      </c>
      <c r="G71" s="6">
        <v>44953</v>
      </c>
      <c r="H71" s="4">
        <v>1</v>
      </c>
      <c r="I71" s="4">
        <v>2</v>
      </c>
      <c r="J71" s="4">
        <v>2</v>
      </c>
      <c r="K71" s="4" t="s">
        <v>30</v>
      </c>
      <c r="L71" s="4">
        <v>2164</v>
      </c>
      <c r="M71" s="4">
        <v>2164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44949</v>
      </c>
      <c r="S71" s="6">
        <v>44956</v>
      </c>
      <c r="T71" s="4" t="s">
        <v>34</v>
      </c>
      <c r="U71" s="4">
        <v>2164</v>
      </c>
      <c r="V71" s="4">
        <v>0</v>
      </c>
      <c r="W71" s="4">
        <v>0</v>
      </c>
      <c r="X71" s="4" t="s">
        <v>362</v>
      </c>
      <c r="Y71" s="4" t="s">
        <v>35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364</v>
      </c>
      <c r="E72" s="4" t="s">
        <v>365</v>
      </c>
      <c r="F72" s="6">
        <v>44952</v>
      </c>
      <c r="G72" s="6">
        <v>44953</v>
      </c>
      <c r="H72" s="4">
        <v>1</v>
      </c>
      <c r="I72" s="4">
        <v>1</v>
      </c>
      <c r="J72" s="4">
        <v>1</v>
      </c>
      <c r="K72" s="4" t="s">
        <v>30</v>
      </c>
      <c r="L72" s="4">
        <v>257</v>
      </c>
      <c r="M72" s="4">
        <v>257</v>
      </c>
      <c r="N72" s="4" t="s">
        <v>366</v>
      </c>
      <c r="O72" s="4" t="s">
        <v>32</v>
      </c>
      <c r="P72" s="4" t="s">
        <v>33</v>
      </c>
      <c r="Q72" s="4">
        <v>0</v>
      </c>
      <c r="R72" s="7">
        <v>44949</v>
      </c>
      <c r="S72" s="6">
        <v>44956</v>
      </c>
      <c r="T72" s="4" t="s">
        <v>34</v>
      </c>
      <c r="U72" s="4">
        <v>257</v>
      </c>
      <c r="V72" s="4">
        <v>0</v>
      </c>
      <c r="W72" s="4">
        <v>0</v>
      </c>
      <c r="X72" s="4" t="s">
        <v>367</v>
      </c>
      <c r="Y72" s="4" t="s">
        <v>368</v>
      </c>
    </row>
    <row r="73" s="4" customFormat="1" spans="1:25">
      <c r="A73" s="4" t="s">
        <v>369</v>
      </c>
      <c r="B73" s="4" t="s">
        <v>26</v>
      </c>
      <c r="C73" s="4" t="s">
        <v>27</v>
      </c>
      <c r="D73" s="4" t="s">
        <v>370</v>
      </c>
      <c r="E73" s="4" t="s">
        <v>371</v>
      </c>
      <c r="F73" s="6">
        <v>44951</v>
      </c>
      <c r="G73" s="6">
        <v>44953</v>
      </c>
      <c r="H73" s="4">
        <v>1</v>
      </c>
      <c r="I73" s="4">
        <v>2</v>
      </c>
      <c r="J73" s="4">
        <v>2</v>
      </c>
      <c r="K73" s="4" t="s">
        <v>30</v>
      </c>
      <c r="L73" s="4">
        <v>1206</v>
      </c>
      <c r="M73" s="4">
        <v>1206</v>
      </c>
      <c r="N73" s="4" t="s">
        <v>372</v>
      </c>
      <c r="O73" s="4" t="s">
        <v>32</v>
      </c>
      <c r="P73" s="4" t="s">
        <v>33</v>
      </c>
      <c r="Q73" s="4">
        <v>0</v>
      </c>
      <c r="R73" s="7">
        <v>44949</v>
      </c>
      <c r="S73" s="6">
        <v>44956</v>
      </c>
      <c r="T73" s="4" t="s">
        <v>34</v>
      </c>
      <c r="U73" s="4">
        <v>1206</v>
      </c>
      <c r="V73" s="4">
        <v>0</v>
      </c>
      <c r="W73" s="4">
        <v>0</v>
      </c>
      <c r="X73" s="4" t="s">
        <v>373</v>
      </c>
      <c r="Y73" s="4" t="s">
        <v>35</v>
      </c>
    </row>
    <row r="74" s="4" customFormat="1" spans="1:25">
      <c r="A74" s="4" t="s">
        <v>374</v>
      </c>
      <c r="B74" s="4" t="s">
        <v>26</v>
      </c>
      <c r="C74" s="4" t="s">
        <v>27</v>
      </c>
      <c r="D74" s="4" t="s">
        <v>375</v>
      </c>
      <c r="E74" s="4" t="s">
        <v>175</v>
      </c>
      <c r="F74" s="6">
        <v>44952</v>
      </c>
      <c r="G74" s="6">
        <v>44953</v>
      </c>
      <c r="H74" s="4">
        <v>1</v>
      </c>
      <c r="I74" s="4">
        <v>1</v>
      </c>
      <c r="J74" s="4">
        <v>1</v>
      </c>
      <c r="K74" s="4" t="s">
        <v>30</v>
      </c>
      <c r="L74" s="4">
        <v>341</v>
      </c>
      <c r="M74" s="4">
        <v>341</v>
      </c>
      <c r="N74" s="4" t="s">
        <v>376</v>
      </c>
      <c r="O74" s="4" t="s">
        <v>32</v>
      </c>
      <c r="P74" s="4" t="s">
        <v>33</v>
      </c>
      <c r="Q74" s="4">
        <v>0</v>
      </c>
      <c r="R74" s="7">
        <v>44949</v>
      </c>
      <c r="S74" s="6">
        <v>44956</v>
      </c>
      <c r="T74" s="4" t="s">
        <v>34</v>
      </c>
      <c r="U74" s="4">
        <v>341</v>
      </c>
      <c r="V74" s="4">
        <v>0</v>
      </c>
      <c r="W74" s="4">
        <v>0</v>
      </c>
      <c r="X74" s="4" t="s">
        <v>377</v>
      </c>
      <c r="Y74" s="4" t="s">
        <v>378</v>
      </c>
    </row>
    <row r="75" s="4" customFormat="1" spans="1:25">
      <c r="A75" s="4" t="s">
        <v>379</v>
      </c>
      <c r="B75" s="4" t="s">
        <v>26</v>
      </c>
      <c r="C75" s="4" t="s">
        <v>27</v>
      </c>
      <c r="D75" s="4" t="s">
        <v>380</v>
      </c>
      <c r="E75" s="4" t="s">
        <v>381</v>
      </c>
      <c r="F75" s="6">
        <v>44949</v>
      </c>
      <c r="G75" s="6">
        <v>44953</v>
      </c>
      <c r="H75" s="4">
        <v>1</v>
      </c>
      <c r="I75" s="4">
        <v>4</v>
      </c>
      <c r="J75" s="4">
        <v>4</v>
      </c>
      <c r="K75" s="4" t="s">
        <v>30</v>
      </c>
      <c r="L75" s="4">
        <v>2036</v>
      </c>
      <c r="M75" s="4">
        <v>2036</v>
      </c>
      <c r="N75" s="4" t="s">
        <v>382</v>
      </c>
      <c r="O75" s="4" t="s">
        <v>32</v>
      </c>
      <c r="P75" s="4" t="s">
        <v>33</v>
      </c>
      <c r="Q75" s="4">
        <v>0</v>
      </c>
      <c r="R75" s="7">
        <v>44949</v>
      </c>
      <c r="S75" s="6">
        <v>44956</v>
      </c>
      <c r="T75" s="4" t="s">
        <v>34</v>
      </c>
      <c r="U75" s="4">
        <v>2036</v>
      </c>
      <c r="V75" s="4">
        <v>0</v>
      </c>
      <c r="W75" s="4">
        <v>0</v>
      </c>
      <c r="X75" s="4" t="s">
        <v>383</v>
      </c>
      <c r="Y75" s="4" t="s">
        <v>384</v>
      </c>
    </row>
    <row r="76" s="4" customFormat="1" spans="1:25">
      <c r="A76" s="4" t="s">
        <v>116</v>
      </c>
      <c r="B76" s="4" t="s">
        <v>26</v>
      </c>
      <c r="C76" s="4" t="s">
        <v>50</v>
      </c>
      <c r="D76" s="4" t="s">
        <v>117</v>
      </c>
      <c r="E76" s="4" t="s">
        <v>118</v>
      </c>
      <c r="F76" s="6">
        <v>44952</v>
      </c>
      <c r="G76" s="6">
        <v>44953</v>
      </c>
      <c r="H76" s="4">
        <v>1</v>
      </c>
      <c r="I76" s="4">
        <v>1</v>
      </c>
      <c r="J76" s="4">
        <v>1</v>
      </c>
      <c r="K76" s="4" t="s">
        <v>30</v>
      </c>
      <c r="L76" s="4">
        <v>-862</v>
      </c>
      <c r="M76" s="4">
        <v>-862</v>
      </c>
      <c r="N76" s="4" t="s">
        <v>119</v>
      </c>
      <c r="O76" s="4" t="s">
        <v>32</v>
      </c>
      <c r="P76" s="4" t="s">
        <v>33</v>
      </c>
      <c r="Q76" s="4">
        <v>0</v>
      </c>
      <c r="R76" s="7">
        <v>44937</v>
      </c>
      <c r="S76" s="6">
        <v>44956</v>
      </c>
      <c r="T76" s="4" t="s">
        <v>34</v>
      </c>
      <c r="U76" s="4">
        <v>-862</v>
      </c>
      <c r="V76" s="4">
        <v>0</v>
      </c>
      <c r="W76" s="4">
        <v>0</v>
      </c>
      <c r="X76" s="4" t="s">
        <v>120</v>
      </c>
      <c r="Y76" s="4" t="s">
        <v>35</v>
      </c>
    </row>
    <row r="77" s="4" customFormat="1" spans="1:25">
      <c r="A77" s="4" t="s">
        <v>385</v>
      </c>
      <c r="B77" s="4" t="s">
        <v>26</v>
      </c>
      <c r="C77" s="4" t="s">
        <v>27</v>
      </c>
      <c r="D77" s="4" t="s">
        <v>386</v>
      </c>
      <c r="E77" s="4" t="s">
        <v>387</v>
      </c>
      <c r="F77" s="6">
        <v>44951</v>
      </c>
      <c r="G77" s="6">
        <v>44953</v>
      </c>
      <c r="H77" s="4">
        <v>1</v>
      </c>
      <c r="I77" s="4">
        <v>2</v>
      </c>
      <c r="J77" s="4">
        <v>2</v>
      </c>
      <c r="K77" s="4" t="s">
        <v>30</v>
      </c>
      <c r="L77" s="4">
        <v>1718</v>
      </c>
      <c r="M77" s="4">
        <v>1718</v>
      </c>
      <c r="N77" s="4" t="s">
        <v>388</v>
      </c>
      <c r="O77" s="4" t="s">
        <v>32</v>
      </c>
      <c r="P77" s="4" t="s">
        <v>33</v>
      </c>
      <c r="Q77" s="4">
        <v>0</v>
      </c>
      <c r="R77" s="7">
        <v>44949</v>
      </c>
      <c r="S77" s="6">
        <v>44956</v>
      </c>
      <c r="T77" s="4" t="s">
        <v>34</v>
      </c>
      <c r="U77" s="4">
        <v>1718</v>
      </c>
      <c r="V77" s="4">
        <v>0</v>
      </c>
      <c r="W77" s="4">
        <v>0</v>
      </c>
      <c r="X77" s="4" t="s">
        <v>389</v>
      </c>
      <c r="Y77" s="4" t="s">
        <v>35</v>
      </c>
    </row>
    <row r="78" s="4" customFormat="1" spans="1:25">
      <c r="A78" s="4" t="s">
        <v>390</v>
      </c>
      <c r="B78" s="4" t="s">
        <v>26</v>
      </c>
      <c r="C78" s="4" t="s">
        <v>27</v>
      </c>
      <c r="D78" s="4" t="s">
        <v>391</v>
      </c>
      <c r="E78" s="4" t="s">
        <v>392</v>
      </c>
      <c r="F78" s="6">
        <v>44951</v>
      </c>
      <c r="G78" s="6">
        <v>44953</v>
      </c>
      <c r="H78" s="4">
        <v>1</v>
      </c>
      <c r="I78" s="4">
        <v>2</v>
      </c>
      <c r="J78" s="4">
        <v>2</v>
      </c>
      <c r="K78" s="4" t="s">
        <v>30</v>
      </c>
      <c r="L78" s="4">
        <v>682</v>
      </c>
      <c r="M78" s="4">
        <v>682</v>
      </c>
      <c r="N78" s="4" t="s">
        <v>393</v>
      </c>
      <c r="O78" s="4" t="s">
        <v>32</v>
      </c>
      <c r="P78" s="4" t="s">
        <v>33</v>
      </c>
      <c r="Q78" s="4">
        <v>0</v>
      </c>
      <c r="R78" s="7">
        <v>44949</v>
      </c>
      <c r="S78" s="6">
        <v>44956</v>
      </c>
      <c r="T78" s="4" t="s">
        <v>34</v>
      </c>
      <c r="U78" s="4">
        <v>682</v>
      </c>
      <c r="V78" s="4">
        <v>0</v>
      </c>
      <c r="W78" s="4">
        <v>0</v>
      </c>
      <c r="X78" s="4" t="s">
        <v>394</v>
      </c>
      <c r="Y78" s="4" t="s">
        <v>395</v>
      </c>
    </row>
    <row r="79" s="4" customFormat="1" spans="1:25">
      <c r="A79" s="4" t="s">
        <v>396</v>
      </c>
      <c r="B79" s="4" t="s">
        <v>26</v>
      </c>
      <c r="C79" s="4" t="s">
        <v>27</v>
      </c>
      <c r="D79" s="4" t="s">
        <v>397</v>
      </c>
      <c r="E79" s="4" t="s">
        <v>398</v>
      </c>
      <c r="F79" s="6">
        <v>44951</v>
      </c>
      <c r="G79" s="6">
        <v>44953</v>
      </c>
      <c r="H79" s="4">
        <v>1</v>
      </c>
      <c r="I79" s="4">
        <v>2</v>
      </c>
      <c r="J79" s="4">
        <v>2</v>
      </c>
      <c r="K79" s="4" t="s">
        <v>30</v>
      </c>
      <c r="L79" s="4">
        <v>1156</v>
      </c>
      <c r="M79" s="4">
        <v>1156</v>
      </c>
      <c r="N79" s="4" t="s">
        <v>399</v>
      </c>
      <c r="O79" s="4" t="s">
        <v>32</v>
      </c>
      <c r="P79" s="4" t="s">
        <v>33</v>
      </c>
      <c r="Q79" s="4">
        <v>0</v>
      </c>
      <c r="R79" s="7">
        <v>44949</v>
      </c>
      <c r="S79" s="6">
        <v>44956</v>
      </c>
      <c r="T79" s="4" t="s">
        <v>34</v>
      </c>
      <c r="U79" s="4">
        <v>1156</v>
      </c>
      <c r="V79" s="4">
        <v>0</v>
      </c>
      <c r="W79" s="4">
        <v>0</v>
      </c>
      <c r="X79" s="4" t="s">
        <v>400</v>
      </c>
      <c r="Y79" s="4" t="s">
        <v>401</v>
      </c>
    </row>
    <row r="80" s="4" customFormat="1" spans="1:25">
      <c r="A80" s="4" t="s">
        <v>402</v>
      </c>
      <c r="B80" s="4" t="s">
        <v>26</v>
      </c>
      <c r="C80" s="4" t="s">
        <v>27</v>
      </c>
      <c r="D80" s="4" t="s">
        <v>403</v>
      </c>
      <c r="E80" s="4" t="s">
        <v>404</v>
      </c>
      <c r="F80" s="6">
        <v>44952</v>
      </c>
      <c r="G80" s="6">
        <v>44953</v>
      </c>
      <c r="H80" s="4">
        <v>1</v>
      </c>
      <c r="I80" s="4">
        <v>1</v>
      </c>
      <c r="J80" s="4">
        <v>1</v>
      </c>
      <c r="K80" s="4" t="s">
        <v>30</v>
      </c>
      <c r="L80" s="4">
        <v>384</v>
      </c>
      <c r="M80" s="4">
        <v>384</v>
      </c>
      <c r="N80" s="4" t="s">
        <v>405</v>
      </c>
      <c r="O80" s="4" t="s">
        <v>32</v>
      </c>
      <c r="P80" s="4" t="s">
        <v>33</v>
      </c>
      <c r="Q80" s="4">
        <v>0</v>
      </c>
      <c r="R80" s="7">
        <v>44950</v>
      </c>
      <c r="S80" s="6">
        <v>44956</v>
      </c>
      <c r="T80" s="4" t="s">
        <v>34</v>
      </c>
      <c r="U80" s="4">
        <v>384</v>
      </c>
      <c r="V80" s="4">
        <v>0</v>
      </c>
      <c r="W80" s="4">
        <v>0</v>
      </c>
      <c r="X80" s="4" t="s">
        <v>406</v>
      </c>
      <c r="Y80" s="4" t="s">
        <v>35</v>
      </c>
    </row>
    <row r="81" s="4" customFormat="1" spans="1:25">
      <c r="A81" s="4" t="s">
        <v>407</v>
      </c>
      <c r="B81" s="4" t="s">
        <v>26</v>
      </c>
      <c r="C81" s="4" t="s">
        <v>27</v>
      </c>
      <c r="D81" s="4" t="s">
        <v>408</v>
      </c>
      <c r="E81" s="4" t="s">
        <v>409</v>
      </c>
      <c r="F81" s="6">
        <v>44952</v>
      </c>
      <c r="G81" s="6">
        <v>44953</v>
      </c>
      <c r="H81" s="4">
        <v>1</v>
      </c>
      <c r="I81" s="4">
        <v>1</v>
      </c>
      <c r="J81" s="4">
        <v>1</v>
      </c>
      <c r="K81" s="4" t="s">
        <v>30</v>
      </c>
      <c r="L81" s="4">
        <v>570</v>
      </c>
      <c r="M81" s="4">
        <v>570</v>
      </c>
      <c r="N81" s="4" t="s">
        <v>410</v>
      </c>
      <c r="O81" s="4" t="s">
        <v>32</v>
      </c>
      <c r="P81" s="4" t="s">
        <v>33</v>
      </c>
      <c r="Q81" s="4">
        <v>0</v>
      </c>
      <c r="R81" s="7">
        <v>44950</v>
      </c>
      <c r="S81" s="6">
        <v>44956</v>
      </c>
      <c r="T81" s="4" t="s">
        <v>34</v>
      </c>
      <c r="U81" s="4">
        <v>570</v>
      </c>
      <c r="V81" s="4">
        <v>0</v>
      </c>
      <c r="W81" s="4">
        <v>0</v>
      </c>
      <c r="X81" s="4" t="s">
        <v>411</v>
      </c>
      <c r="Y81" s="4" t="s">
        <v>412</v>
      </c>
    </row>
    <row r="82" s="4" customFormat="1" spans="1:25">
      <c r="A82" s="4" t="s">
        <v>413</v>
      </c>
      <c r="B82" s="4" t="s">
        <v>26</v>
      </c>
      <c r="C82" s="4" t="s">
        <v>27</v>
      </c>
      <c r="D82" s="4" t="s">
        <v>414</v>
      </c>
      <c r="E82" s="4" t="s">
        <v>415</v>
      </c>
      <c r="F82" s="6">
        <v>44951</v>
      </c>
      <c r="G82" s="6">
        <v>44953</v>
      </c>
      <c r="H82" s="4">
        <v>1</v>
      </c>
      <c r="I82" s="4">
        <v>2</v>
      </c>
      <c r="J82" s="4">
        <v>2</v>
      </c>
      <c r="K82" s="4" t="s">
        <v>30</v>
      </c>
      <c r="L82" s="4">
        <v>3018</v>
      </c>
      <c r="M82" s="4">
        <v>3018</v>
      </c>
      <c r="N82" s="4" t="s">
        <v>416</v>
      </c>
      <c r="O82" s="4" t="s">
        <v>32</v>
      </c>
      <c r="P82" s="4" t="s">
        <v>33</v>
      </c>
      <c r="Q82" s="4">
        <v>0</v>
      </c>
      <c r="R82" s="7">
        <v>44950</v>
      </c>
      <c r="S82" s="6">
        <v>44956</v>
      </c>
      <c r="T82" s="4" t="s">
        <v>34</v>
      </c>
      <c r="U82" s="4">
        <v>3018</v>
      </c>
      <c r="V82" s="4">
        <v>0</v>
      </c>
      <c r="W82" s="4">
        <v>0</v>
      </c>
      <c r="X82" s="4" t="s">
        <v>417</v>
      </c>
      <c r="Y82" s="4" t="s">
        <v>35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419</v>
      </c>
      <c r="E83" s="4" t="s">
        <v>175</v>
      </c>
      <c r="F83" s="6">
        <v>44951</v>
      </c>
      <c r="G83" s="6">
        <v>44953</v>
      </c>
      <c r="H83" s="4">
        <v>1</v>
      </c>
      <c r="I83" s="4">
        <v>2</v>
      </c>
      <c r="J83" s="4">
        <v>2</v>
      </c>
      <c r="K83" s="4" t="s">
        <v>30</v>
      </c>
      <c r="L83" s="4">
        <v>2176</v>
      </c>
      <c r="M83" s="4">
        <v>2176</v>
      </c>
      <c r="N83" s="4" t="s">
        <v>420</v>
      </c>
      <c r="O83" s="4" t="s">
        <v>32</v>
      </c>
      <c r="P83" s="4" t="s">
        <v>33</v>
      </c>
      <c r="Q83" s="4">
        <v>0</v>
      </c>
      <c r="R83" s="7">
        <v>44950</v>
      </c>
      <c r="S83" s="6">
        <v>44956</v>
      </c>
      <c r="T83" s="4" t="s">
        <v>34</v>
      </c>
      <c r="U83" s="4">
        <v>2176</v>
      </c>
      <c r="V83" s="4">
        <v>0</v>
      </c>
      <c r="W83" s="4">
        <v>0</v>
      </c>
      <c r="X83" s="4" t="s">
        <v>421</v>
      </c>
      <c r="Y83" s="4" t="s">
        <v>35</v>
      </c>
    </row>
    <row r="84" s="4" customFormat="1" spans="1:25">
      <c r="A84" s="4" t="s">
        <v>422</v>
      </c>
      <c r="B84" s="4" t="s">
        <v>26</v>
      </c>
      <c r="C84" s="4" t="s">
        <v>27</v>
      </c>
      <c r="D84" s="4" t="s">
        <v>423</v>
      </c>
      <c r="E84" s="4" t="s">
        <v>424</v>
      </c>
      <c r="F84" s="6">
        <v>44950</v>
      </c>
      <c r="G84" s="6">
        <v>44953</v>
      </c>
      <c r="H84" s="4">
        <v>1</v>
      </c>
      <c r="I84" s="4">
        <v>3</v>
      </c>
      <c r="J84" s="4">
        <v>3</v>
      </c>
      <c r="K84" s="4" t="s">
        <v>30</v>
      </c>
      <c r="L84" s="4">
        <v>1386</v>
      </c>
      <c r="M84" s="4">
        <v>1386</v>
      </c>
      <c r="N84" s="4" t="s">
        <v>425</v>
      </c>
      <c r="O84" s="4" t="s">
        <v>32</v>
      </c>
      <c r="P84" s="4" t="s">
        <v>33</v>
      </c>
      <c r="Q84" s="4">
        <v>0</v>
      </c>
      <c r="R84" s="7">
        <v>44950</v>
      </c>
      <c r="S84" s="6">
        <v>44956</v>
      </c>
      <c r="T84" s="4" t="s">
        <v>34</v>
      </c>
      <c r="U84" s="4">
        <v>1386</v>
      </c>
      <c r="V84" s="4">
        <v>0</v>
      </c>
      <c r="W84" s="4">
        <v>0</v>
      </c>
      <c r="X84" s="4" t="s">
        <v>426</v>
      </c>
      <c r="Y84" s="4" t="s">
        <v>427</v>
      </c>
    </row>
    <row r="85" s="4" customFormat="1" spans="1:25">
      <c r="A85" s="4" t="s">
        <v>428</v>
      </c>
      <c r="B85" s="4" t="s">
        <v>26</v>
      </c>
      <c r="C85" s="4" t="s">
        <v>27</v>
      </c>
      <c r="D85" s="4" t="s">
        <v>429</v>
      </c>
      <c r="E85" s="4" t="s">
        <v>430</v>
      </c>
      <c r="F85" s="6">
        <v>44951</v>
      </c>
      <c r="G85" s="6">
        <v>44953</v>
      </c>
      <c r="H85" s="4">
        <v>1</v>
      </c>
      <c r="I85" s="4">
        <v>2</v>
      </c>
      <c r="J85" s="4">
        <v>2</v>
      </c>
      <c r="K85" s="4" t="s">
        <v>30</v>
      </c>
      <c r="L85" s="4">
        <v>1218</v>
      </c>
      <c r="M85" s="4">
        <v>1218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44950</v>
      </c>
      <c r="S85" s="6">
        <v>44956</v>
      </c>
      <c r="T85" s="4" t="s">
        <v>34</v>
      </c>
      <c r="U85" s="4">
        <v>1218</v>
      </c>
      <c r="V85" s="4">
        <v>0</v>
      </c>
      <c r="W85" s="4">
        <v>0</v>
      </c>
      <c r="X85" s="4" t="s">
        <v>432</v>
      </c>
      <c r="Y85" s="4" t="s">
        <v>433</v>
      </c>
    </row>
    <row r="86" s="4" customFormat="1" spans="1:25">
      <c r="A86" s="4" t="s">
        <v>434</v>
      </c>
      <c r="B86" s="4" t="s">
        <v>26</v>
      </c>
      <c r="C86" s="4" t="s">
        <v>27</v>
      </c>
      <c r="D86" s="4" t="s">
        <v>435</v>
      </c>
      <c r="E86" s="4" t="s">
        <v>436</v>
      </c>
      <c r="F86" s="6">
        <v>44952</v>
      </c>
      <c r="G86" s="6">
        <v>44953</v>
      </c>
      <c r="H86" s="4">
        <v>1</v>
      </c>
      <c r="I86" s="4">
        <v>1</v>
      </c>
      <c r="J86" s="4">
        <v>1</v>
      </c>
      <c r="K86" s="4" t="s">
        <v>30</v>
      </c>
      <c r="L86" s="4">
        <v>659</v>
      </c>
      <c r="M86" s="4">
        <v>659</v>
      </c>
      <c r="N86" s="4" t="s">
        <v>437</v>
      </c>
      <c r="O86" s="4" t="s">
        <v>32</v>
      </c>
      <c r="P86" s="4" t="s">
        <v>33</v>
      </c>
      <c r="Q86" s="4">
        <v>0</v>
      </c>
      <c r="R86" s="7">
        <v>44950</v>
      </c>
      <c r="S86" s="6">
        <v>44956</v>
      </c>
      <c r="T86" s="4" t="s">
        <v>34</v>
      </c>
      <c r="U86" s="4">
        <v>659</v>
      </c>
      <c r="V86" s="4">
        <v>0</v>
      </c>
      <c r="W86" s="4">
        <v>0</v>
      </c>
      <c r="X86" s="4" t="s">
        <v>438</v>
      </c>
      <c r="Y86" s="4" t="s">
        <v>35</v>
      </c>
    </row>
    <row r="87" s="4" customFormat="1" spans="1:25">
      <c r="A87" s="4" t="s">
        <v>439</v>
      </c>
      <c r="B87" s="4" t="s">
        <v>26</v>
      </c>
      <c r="C87" s="4" t="s">
        <v>27</v>
      </c>
      <c r="D87" s="4" t="s">
        <v>440</v>
      </c>
      <c r="E87" s="4" t="s">
        <v>441</v>
      </c>
      <c r="F87" s="6">
        <v>44952</v>
      </c>
      <c r="G87" s="6">
        <v>44953</v>
      </c>
      <c r="H87" s="4">
        <v>1</v>
      </c>
      <c r="I87" s="4">
        <v>1</v>
      </c>
      <c r="J87" s="4">
        <v>1</v>
      </c>
      <c r="K87" s="4" t="s">
        <v>30</v>
      </c>
      <c r="L87" s="4">
        <v>529</v>
      </c>
      <c r="M87" s="4">
        <v>529</v>
      </c>
      <c r="N87" s="4" t="s">
        <v>442</v>
      </c>
      <c r="O87" s="4" t="s">
        <v>32</v>
      </c>
      <c r="P87" s="4" t="s">
        <v>33</v>
      </c>
      <c r="Q87" s="4">
        <v>0</v>
      </c>
      <c r="R87" s="7">
        <v>44950</v>
      </c>
      <c r="S87" s="6">
        <v>44956</v>
      </c>
      <c r="T87" s="4" t="s">
        <v>34</v>
      </c>
      <c r="U87" s="4">
        <v>529</v>
      </c>
      <c r="V87" s="4">
        <v>0</v>
      </c>
      <c r="W87" s="4">
        <v>0</v>
      </c>
      <c r="X87" s="4" t="s">
        <v>443</v>
      </c>
      <c r="Y87" s="4" t="s">
        <v>35</v>
      </c>
    </row>
    <row r="88" s="4" customFormat="1" spans="1:28">
      <c r="A88" s="4" t="s">
        <v>444</v>
      </c>
      <c r="B88" s="4" t="s">
        <v>26</v>
      </c>
      <c r="C88" s="4" t="s">
        <v>27</v>
      </c>
      <c r="D88" s="4" t="s">
        <v>445</v>
      </c>
      <c r="E88" s="4" t="s">
        <v>446</v>
      </c>
      <c r="F88" s="6">
        <v>44950</v>
      </c>
      <c r="G88" s="6">
        <v>44953</v>
      </c>
      <c r="H88" s="4">
        <v>4</v>
      </c>
      <c r="I88" s="4">
        <v>3</v>
      </c>
      <c r="J88" s="4">
        <v>12</v>
      </c>
      <c r="K88" s="4" t="s">
        <v>30</v>
      </c>
      <c r="L88" s="4">
        <v>10752</v>
      </c>
      <c r="M88" s="4">
        <v>10752</v>
      </c>
      <c r="N88" s="4" t="s">
        <v>447</v>
      </c>
      <c r="O88" s="4" t="s">
        <v>32</v>
      </c>
      <c r="P88" s="4" t="s">
        <v>33</v>
      </c>
      <c r="Q88" s="4">
        <v>0</v>
      </c>
      <c r="R88" s="7">
        <v>44950</v>
      </c>
      <c r="S88" s="6">
        <v>44956</v>
      </c>
      <c r="T88" s="4" t="s">
        <v>34</v>
      </c>
      <c r="U88" s="4">
        <v>10752</v>
      </c>
      <c r="V88" s="4">
        <v>0</v>
      </c>
      <c r="W88" s="4">
        <v>0</v>
      </c>
      <c r="X88" s="4" t="s">
        <v>448</v>
      </c>
      <c r="Y88" s="4" t="s">
        <v>449</v>
      </c>
      <c r="Z88" s="4" t="s">
        <v>450</v>
      </c>
      <c r="AA88" s="4" t="s">
        <v>451</v>
      </c>
      <c r="AB88" s="4" t="s">
        <v>452</v>
      </c>
    </row>
    <row r="89" s="4" customFormat="1" spans="1:25">
      <c r="A89" s="4" t="s">
        <v>453</v>
      </c>
      <c r="B89" s="4" t="s">
        <v>26</v>
      </c>
      <c r="C89" s="4" t="s">
        <v>27</v>
      </c>
      <c r="D89" s="4" t="s">
        <v>454</v>
      </c>
      <c r="E89" s="4" t="s">
        <v>155</v>
      </c>
      <c r="F89" s="6">
        <v>44952</v>
      </c>
      <c r="G89" s="6">
        <v>44953</v>
      </c>
      <c r="H89" s="4">
        <v>1</v>
      </c>
      <c r="I89" s="4">
        <v>1</v>
      </c>
      <c r="J89" s="4">
        <v>1</v>
      </c>
      <c r="K89" s="4" t="s">
        <v>30</v>
      </c>
      <c r="L89" s="4">
        <v>308</v>
      </c>
      <c r="M89" s="4">
        <v>308</v>
      </c>
      <c r="N89" s="4" t="s">
        <v>455</v>
      </c>
      <c r="O89" s="4" t="s">
        <v>32</v>
      </c>
      <c r="P89" s="4" t="s">
        <v>33</v>
      </c>
      <c r="Q89" s="4">
        <v>0</v>
      </c>
      <c r="R89" s="7">
        <v>44950</v>
      </c>
      <c r="S89" s="6">
        <v>44956</v>
      </c>
      <c r="T89" s="4" t="s">
        <v>34</v>
      </c>
      <c r="U89" s="4">
        <v>308</v>
      </c>
      <c r="V89" s="4">
        <v>0</v>
      </c>
      <c r="W89" s="4">
        <v>0</v>
      </c>
      <c r="X89" s="4" t="s">
        <v>456</v>
      </c>
      <c r="Y89" s="4" t="s">
        <v>35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459</v>
      </c>
      <c r="F90" s="6">
        <v>44950</v>
      </c>
      <c r="G90" s="6">
        <v>44953</v>
      </c>
      <c r="H90" s="4">
        <v>1</v>
      </c>
      <c r="I90" s="4">
        <v>3</v>
      </c>
      <c r="J90" s="4">
        <v>3</v>
      </c>
      <c r="K90" s="4" t="s">
        <v>30</v>
      </c>
      <c r="L90" s="4">
        <v>3351</v>
      </c>
      <c r="M90" s="4">
        <v>3351</v>
      </c>
      <c r="N90" s="4" t="s">
        <v>460</v>
      </c>
      <c r="O90" s="4" t="s">
        <v>32</v>
      </c>
      <c r="P90" s="4" t="s">
        <v>33</v>
      </c>
      <c r="Q90" s="4">
        <v>0</v>
      </c>
      <c r="R90" s="7">
        <v>44950</v>
      </c>
      <c r="S90" s="6">
        <v>44956</v>
      </c>
      <c r="T90" s="4" t="s">
        <v>34</v>
      </c>
      <c r="U90" s="4">
        <v>3351</v>
      </c>
      <c r="V90" s="4">
        <v>0</v>
      </c>
      <c r="W90" s="4">
        <v>0</v>
      </c>
      <c r="X90" s="4" t="s">
        <v>461</v>
      </c>
      <c r="Y90" s="4" t="s">
        <v>462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464</v>
      </c>
      <c r="E91" s="4" t="s">
        <v>465</v>
      </c>
      <c r="F91" s="6">
        <v>44951</v>
      </c>
      <c r="G91" s="6">
        <v>44953</v>
      </c>
      <c r="H91" s="4">
        <v>1</v>
      </c>
      <c r="I91" s="4">
        <v>2</v>
      </c>
      <c r="J91" s="4">
        <v>2</v>
      </c>
      <c r="K91" s="4" t="s">
        <v>30</v>
      </c>
      <c r="L91" s="4">
        <v>1616</v>
      </c>
      <c r="M91" s="4">
        <v>1616</v>
      </c>
      <c r="N91" s="4" t="s">
        <v>466</v>
      </c>
      <c r="O91" s="4" t="s">
        <v>32</v>
      </c>
      <c r="P91" s="4" t="s">
        <v>33</v>
      </c>
      <c r="Q91" s="4">
        <v>0</v>
      </c>
      <c r="R91" s="7">
        <v>44950</v>
      </c>
      <c r="S91" s="6">
        <v>44956</v>
      </c>
      <c r="T91" s="4" t="s">
        <v>34</v>
      </c>
      <c r="U91" s="4">
        <v>1616</v>
      </c>
      <c r="V91" s="4">
        <v>0</v>
      </c>
      <c r="W91" s="4">
        <v>0</v>
      </c>
      <c r="X91" s="4" t="s">
        <v>467</v>
      </c>
      <c r="Y91" s="4" t="s">
        <v>35</v>
      </c>
    </row>
    <row r="92" s="4" customFormat="1" spans="1:25">
      <c r="A92" s="4" t="s">
        <v>468</v>
      </c>
      <c r="B92" s="4" t="s">
        <v>26</v>
      </c>
      <c r="C92" s="4" t="s">
        <v>27</v>
      </c>
      <c r="D92" s="4" t="s">
        <v>220</v>
      </c>
      <c r="E92" s="4" t="s">
        <v>469</v>
      </c>
      <c r="F92" s="6">
        <v>44952</v>
      </c>
      <c r="G92" s="6">
        <v>44953</v>
      </c>
      <c r="H92" s="4">
        <v>1</v>
      </c>
      <c r="I92" s="4">
        <v>1</v>
      </c>
      <c r="J92" s="4">
        <v>1</v>
      </c>
      <c r="K92" s="4" t="s">
        <v>30</v>
      </c>
      <c r="L92" s="4">
        <v>852</v>
      </c>
      <c r="M92" s="4">
        <v>852</v>
      </c>
      <c r="N92" s="4" t="s">
        <v>470</v>
      </c>
      <c r="O92" s="4" t="s">
        <v>32</v>
      </c>
      <c r="P92" s="4" t="s">
        <v>33</v>
      </c>
      <c r="Q92" s="4">
        <v>0</v>
      </c>
      <c r="R92" s="7">
        <v>44950</v>
      </c>
      <c r="S92" s="6">
        <v>44956</v>
      </c>
      <c r="T92" s="4" t="s">
        <v>34</v>
      </c>
      <c r="U92" s="4">
        <v>852</v>
      </c>
      <c r="V92" s="4">
        <v>0</v>
      </c>
      <c r="W92" s="4">
        <v>0</v>
      </c>
      <c r="X92" s="4" t="s">
        <v>471</v>
      </c>
      <c r="Y92" s="4" t="s">
        <v>472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474</v>
      </c>
      <c r="E93" s="4" t="s">
        <v>475</v>
      </c>
      <c r="F93" s="6">
        <v>44952</v>
      </c>
      <c r="G93" s="6">
        <v>44953</v>
      </c>
      <c r="H93" s="4">
        <v>1</v>
      </c>
      <c r="I93" s="4">
        <v>1</v>
      </c>
      <c r="J93" s="4">
        <v>1</v>
      </c>
      <c r="K93" s="4" t="s">
        <v>30</v>
      </c>
      <c r="L93" s="4">
        <v>1191</v>
      </c>
      <c r="M93" s="4">
        <v>1191</v>
      </c>
      <c r="N93" s="4" t="s">
        <v>476</v>
      </c>
      <c r="O93" s="4" t="s">
        <v>32</v>
      </c>
      <c r="P93" s="4" t="s">
        <v>33</v>
      </c>
      <c r="Q93" s="4">
        <v>0</v>
      </c>
      <c r="R93" s="7">
        <v>44950</v>
      </c>
      <c r="S93" s="6">
        <v>44956</v>
      </c>
      <c r="T93" s="4" t="s">
        <v>34</v>
      </c>
      <c r="U93" s="4">
        <v>1191</v>
      </c>
      <c r="V93" s="4">
        <v>0</v>
      </c>
      <c r="W93" s="4">
        <v>0</v>
      </c>
      <c r="X93" s="4" t="s">
        <v>477</v>
      </c>
      <c r="Y93" s="4" t="s">
        <v>35</v>
      </c>
    </row>
    <row r="94" s="4" customFormat="1" spans="1:25">
      <c r="A94" s="4" t="s">
        <v>478</v>
      </c>
      <c r="B94" s="4" t="s">
        <v>26</v>
      </c>
      <c r="C94" s="4" t="s">
        <v>27</v>
      </c>
      <c r="D94" s="4" t="s">
        <v>397</v>
      </c>
      <c r="E94" s="4" t="s">
        <v>479</v>
      </c>
      <c r="F94" s="6">
        <v>44951</v>
      </c>
      <c r="G94" s="6">
        <v>44953</v>
      </c>
      <c r="H94" s="4">
        <v>2</v>
      </c>
      <c r="I94" s="4">
        <v>2</v>
      </c>
      <c r="J94" s="4">
        <v>4</v>
      </c>
      <c r="K94" s="4" t="s">
        <v>30</v>
      </c>
      <c r="L94" s="4">
        <v>2312</v>
      </c>
      <c r="M94" s="4">
        <v>2312</v>
      </c>
      <c r="N94" s="4" t="s">
        <v>480</v>
      </c>
      <c r="O94" s="4" t="s">
        <v>32</v>
      </c>
      <c r="P94" s="4" t="s">
        <v>33</v>
      </c>
      <c r="Q94" s="4">
        <v>0</v>
      </c>
      <c r="R94" s="7">
        <v>44950</v>
      </c>
      <c r="S94" s="6">
        <v>44956</v>
      </c>
      <c r="T94" s="4" t="s">
        <v>34</v>
      </c>
      <c r="U94" s="4">
        <v>2312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484</v>
      </c>
      <c r="E95" s="4" t="s">
        <v>469</v>
      </c>
      <c r="F95" s="6">
        <v>44951</v>
      </c>
      <c r="G95" s="6">
        <v>44953</v>
      </c>
      <c r="H95" s="4">
        <v>1</v>
      </c>
      <c r="I95" s="4">
        <v>2</v>
      </c>
      <c r="J95" s="4">
        <v>2</v>
      </c>
      <c r="K95" s="4" t="s">
        <v>30</v>
      </c>
      <c r="L95" s="4">
        <v>2522</v>
      </c>
      <c r="M95" s="4">
        <v>2522</v>
      </c>
      <c r="N95" s="4" t="s">
        <v>485</v>
      </c>
      <c r="O95" s="4" t="s">
        <v>32</v>
      </c>
      <c r="P95" s="4" t="s">
        <v>33</v>
      </c>
      <c r="Q95" s="4">
        <v>0</v>
      </c>
      <c r="R95" s="7">
        <v>44950</v>
      </c>
      <c r="S95" s="6">
        <v>44956</v>
      </c>
      <c r="T95" s="4" t="s">
        <v>34</v>
      </c>
      <c r="U95" s="4">
        <v>2522</v>
      </c>
      <c r="V95" s="4">
        <v>0</v>
      </c>
      <c r="W95" s="4">
        <v>0</v>
      </c>
      <c r="X95" s="4" t="s">
        <v>35</v>
      </c>
      <c r="Y95" s="4" t="s">
        <v>486</v>
      </c>
    </row>
    <row r="96" s="4" customFormat="1" spans="1:25">
      <c r="A96" s="4" t="s">
        <v>487</v>
      </c>
      <c r="B96" s="4" t="s">
        <v>26</v>
      </c>
      <c r="C96" s="4" t="s">
        <v>27</v>
      </c>
      <c r="D96" s="4" t="s">
        <v>488</v>
      </c>
      <c r="E96" s="4" t="s">
        <v>436</v>
      </c>
      <c r="F96" s="6">
        <v>44951</v>
      </c>
      <c r="G96" s="6">
        <v>44953</v>
      </c>
      <c r="H96" s="4">
        <v>1</v>
      </c>
      <c r="I96" s="4">
        <v>2</v>
      </c>
      <c r="J96" s="4">
        <v>2</v>
      </c>
      <c r="K96" s="4" t="s">
        <v>30</v>
      </c>
      <c r="L96" s="4">
        <v>786</v>
      </c>
      <c r="M96" s="4">
        <v>786</v>
      </c>
      <c r="N96" s="4" t="s">
        <v>489</v>
      </c>
      <c r="O96" s="4" t="s">
        <v>32</v>
      </c>
      <c r="P96" s="4" t="s">
        <v>33</v>
      </c>
      <c r="Q96" s="4">
        <v>0</v>
      </c>
      <c r="R96" s="7">
        <v>44951</v>
      </c>
      <c r="S96" s="6">
        <v>44956</v>
      </c>
      <c r="T96" s="4" t="s">
        <v>34</v>
      </c>
      <c r="U96" s="4">
        <v>786</v>
      </c>
      <c r="V96" s="4">
        <v>0</v>
      </c>
      <c r="W96" s="4">
        <v>0</v>
      </c>
      <c r="X96" s="4" t="s">
        <v>490</v>
      </c>
      <c r="Y96" s="4" t="s">
        <v>491</v>
      </c>
    </row>
    <row r="97" s="4" customFormat="1" spans="1:25">
      <c r="A97" s="4" t="s">
        <v>492</v>
      </c>
      <c r="B97" s="4" t="s">
        <v>26</v>
      </c>
      <c r="C97" s="4" t="s">
        <v>27</v>
      </c>
      <c r="D97" s="4" t="s">
        <v>493</v>
      </c>
      <c r="E97" s="4" t="s">
        <v>494</v>
      </c>
      <c r="F97" s="6">
        <v>44952</v>
      </c>
      <c r="G97" s="6">
        <v>44953</v>
      </c>
      <c r="H97" s="4">
        <v>1</v>
      </c>
      <c r="I97" s="4">
        <v>1</v>
      </c>
      <c r="J97" s="4">
        <v>1</v>
      </c>
      <c r="K97" s="4" t="s">
        <v>30</v>
      </c>
      <c r="L97" s="4">
        <v>243</v>
      </c>
      <c r="M97" s="4">
        <v>243</v>
      </c>
      <c r="N97" s="4" t="s">
        <v>495</v>
      </c>
      <c r="O97" s="4" t="s">
        <v>32</v>
      </c>
      <c r="P97" s="4" t="s">
        <v>33</v>
      </c>
      <c r="Q97" s="4">
        <v>0</v>
      </c>
      <c r="R97" s="7">
        <v>44951</v>
      </c>
      <c r="S97" s="6">
        <v>44956</v>
      </c>
      <c r="T97" s="4" t="s">
        <v>34</v>
      </c>
      <c r="U97" s="4">
        <v>243</v>
      </c>
      <c r="V97" s="4">
        <v>0</v>
      </c>
      <c r="W97" s="4">
        <v>0</v>
      </c>
      <c r="X97" s="4" t="s">
        <v>496</v>
      </c>
      <c r="Y97" s="4" t="s">
        <v>497</v>
      </c>
    </row>
    <row r="98" s="4" customFormat="1" spans="1:25">
      <c r="A98" s="4" t="s">
        <v>498</v>
      </c>
      <c r="B98" s="4" t="s">
        <v>26</v>
      </c>
      <c r="C98" s="4" t="s">
        <v>27</v>
      </c>
      <c r="D98" s="4" t="s">
        <v>499</v>
      </c>
      <c r="E98" s="4" t="s">
        <v>500</v>
      </c>
      <c r="F98" s="6">
        <v>44951</v>
      </c>
      <c r="G98" s="6">
        <v>44953</v>
      </c>
      <c r="H98" s="4">
        <v>1</v>
      </c>
      <c r="I98" s="4">
        <v>2</v>
      </c>
      <c r="J98" s="4">
        <v>2</v>
      </c>
      <c r="K98" s="4" t="s">
        <v>30</v>
      </c>
      <c r="L98" s="4">
        <v>1298</v>
      </c>
      <c r="M98" s="4">
        <v>1298</v>
      </c>
      <c r="N98" s="4" t="s">
        <v>501</v>
      </c>
      <c r="O98" s="4" t="s">
        <v>32</v>
      </c>
      <c r="P98" s="4" t="s">
        <v>33</v>
      </c>
      <c r="Q98" s="4">
        <v>0</v>
      </c>
      <c r="R98" s="7">
        <v>44951</v>
      </c>
      <c r="S98" s="6">
        <v>44956</v>
      </c>
      <c r="T98" s="4" t="s">
        <v>34</v>
      </c>
      <c r="U98" s="4">
        <v>1298</v>
      </c>
      <c r="V98" s="4">
        <v>0</v>
      </c>
      <c r="W98" s="4">
        <v>0</v>
      </c>
      <c r="X98" s="4" t="s">
        <v>502</v>
      </c>
      <c r="Y98" s="4" t="s">
        <v>35</v>
      </c>
    </row>
    <row r="99" s="4" customFormat="1" spans="1:25">
      <c r="A99" s="4" t="s">
        <v>503</v>
      </c>
      <c r="B99" s="4" t="s">
        <v>26</v>
      </c>
      <c r="C99" s="4" t="s">
        <v>27</v>
      </c>
      <c r="D99" s="4" t="s">
        <v>504</v>
      </c>
      <c r="E99" s="4" t="s">
        <v>505</v>
      </c>
      <c r="F99" s="6">
        <v>44952</v>
      </c>
      <c r="G99" s="6">
        <v>44953</v>
      </c>
      <c r="H99" s="4">
        <v>1</v>
      </c>
      <c r="I99" s="4">
        <v>1</v>
      </c>
      <c r="J99" s="4">
        <v>1</v>
      </c>
      <c r="K99" s="4" t="s">
        <v>30</v>
      </c>
      <c r="L99" s="4">
        <v>356</v>
      </c>
      <c r="M99" s="4">
        <v>356</v>
      </c>
      <c r="N99" s="4" t="s">
        <v>506</v>
      </c>
      <c r="O99" s="4" t="s">
        <v>32</v>
      </c>
      <c r="P99" s="4" t="s">
        <v>33</v>
      </c>
      <c r="Q99" s="4">
        <v>0</v>
      </c>
      <c r="R99" s="7">
        <v>44951</v>
      </c>
      <c r="S99" s="6">
        <v>44956</v>
      </c>
      <c r="T99" s="4" t="s">
        <v>34</v>
      </c>
      <c r="U99" s="4">
        <v>356</v>
      </c>
      <c r="V99" s="4">
        <v>0</v>
      </c>
      <c r="W99" s="4">
        <v>0</v>
      </c>
      <c r="X99" s="4" t="s">
        <v>507</v>
      </c>
      <c r="Y99" s="4" t="s">
        <v>508</v>
      </c>
    </row>
    <row r="100" s="4" customFormat="1" spans="1:25">
      <c r="A100" s="4" t="s">
        <v>509</v>
      </c>
      <c r="B100" s="4" t="s">
        <v>26</v>
      </c>
      <c r="C100" s="4" t="s">
        <v>27</v>
      </c>
      <c r="D100" s="4" t="s">
        <v>510</v>
      </c>
      <c r="E100" s="4" t="s">
        <v>500</v>
      </c>
      <c r="F100" s="6">
        <v>44952</v>
      </c>
      <c r="G100" s="6">
        <v>44953</v>
      </c>
      <c r="H100" s="4">
        <v>1</v>
      </c>
      <c r="I100" s="4">
        <v>1</v>
      </c>
      <c r="J100" s="4">
        <v>1</v>
      </c>
      <c r="K100" s="4" t="s">
        <v>30</v>
      </c>
      <c r="L100" s="4">
        <v>710</v>
      </c>
      <c r="M100" s="4">
        <v>710</v>
      </c>
      <c r="N100" s="4" t="s">
        <v>511</v>
      </c>
      <c r="O100" s="4" t="s">
        <v>32</v>
      </c>
      <c r="P100" s="4" t="s">
        <v>33</v>
      </c>
      <c r="Q100" s="4">
        <v>0</v>
      </c>
      <c r="R100" s="7">
        <v>44951</v>
      </c>
      <c r="S100" s="6">
        <v>44956</v>
      </c>
      <c r="T100" s="4" t="s">
        <v>34</v>
      </c>
      <c r="U100" s="4">
        <v>710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512</v>
      </c>
      <c r="B101" s="4" t="s">
        <v>26</v>
      </c>
      <c r="C101" s="4" t="s">
        <v>27</v>
      </c>
      <c r="D101" s="4" t="s">
        <v>513</v>
      </c>
      <c r="E101" s="4" t="s">
        <v>76</v>
      </c>
      <c r="F101" s="6">
        <v>44951</v>
      </c>
      <c r="G101" s="6">
        <v>44953</v>
      </c>
      <c r="H101" s="4">
        <v>1</v>
      </c>
      <c r="I101" s="4">
        <v>2</v>
      </c>
      <c r="J101" s="4">
        <v>2</v>
      </c>
      <c r="K101" s="4" t="s">
        <v>30</v>
      </c>
      <c r="L101" s="4">
        <v>865</v>
      </c>
      <c r="M101" s="4">
        <v>865</v>
      </c>
      <c r="N101" s="4" t="s">
        <v>514</v>
      </c>
      <c r="O101" s="4" t="s">
        <v>32</v>
      </c>
      <c r="P101" s="4" t="s">
        <v>33</v>
      </c>
      <c r="Q101" s="4">
        <v>0</v>
      </c>
      <c r="R101" s="7">
        <v>44951</v>
      </c>
      <c r="S101" s="6">
        <v>44956</v>
      </c>
      <c r="T101" s="4" t="s">
        <v>34</v>
      </c>
      <c r="U101" s="4">
        <v>865</v>
      </c>
      <c r="V101" s="4">
        <v>0</v>
      </c>
      <c r="W101" s="4">
        <v>0</v>
      </c>
      <c r="X101" s="4" t="s">
        <v>515</v>
      </c>
      <c r="Y101" s="4" t="s">
        <v>516</v>
      </c>
    </row>
    <row r="102" s="4" customFormat="1" spans="1:25">
      <c r="A102" s="4" t="s">
        <v>517</v>
      </c>
      <c r="B102" s="4" t="s">
        <v>26</v>
      </c>
      <c r="C102" s="4" t="s">
        <v>27</v>
      </c>
      <c r="D102" s="4" t="s">
        <v>518</v>
      </c>
      <c r="E102" s="4" t="s">
        <v>519</v>
      </c>
      <c r="F102" s="6">
        <v>44952</v>
      </c>
      <c r="G102" s="6">
        <v>44953</v>
      </c>
      <c r="H102" s="4">
        <v>1</v>
      </c>
      <c r="I102" s="4">
        <v>1</v>
      </c>
      <c r="J102" s="4">
        <v>1</v>
      </c>
      <c r="K102" s="4" t="s">
        <v>30</v>
      </c>
      <c r="L102" s="4">
        <v>514</v>
      </c>
      <c r="M102" s="4">
        <v>514</v>
      </c>
      <c r="N102" s="4" t="s">
        <v>520</v>
      </c>
      <c r="O102" s="4" t="s">
        <v>32</v>
      </c>
      <c r="P102" s="4" t="s">
        <v>33</v>
      </c>
      <c r="Q102" s="4">
        <v>0</v>
      </c>
      <c r="R102" s="7">
        <v>44951</v>
      </c>
      <c r="S102" s="6">
        <v>44956</v>
      </c>
      <c r="T102" s="4" t="s">
        <v>34</v>
      </c>
      <c r="U102" s="4">
        <v>514</v>
      </c>
      <c r="V102" s="4">
        <v>0</v>
      </c>
      <c r="W102" s="4">
        <v>0</v>
      </c>
      <c r="X102" s="4" t="s">
        <v>521</v>
      </c>
      <c r="Y102" s="4" t="s">
        <v>35</v>
      </c>
    </row>
    <row r="103" s="4" customFormat="1" spans="1:25">
      <c r="A103" s="4" t="s">
        <v>522</v>
      </c>
      <c r="B103" s="4" t="s">
        <v>26</v>
      </c>
      <c r="C103" s="4" t="s">
        <v>27</v>
      </c>
      <c r="D103" s="4" t="s">
        <v>523</v>
      </c>
      <c r="E103" s="4" t="s">
        <v>524</v>
      </c>
      <c r="F103" s="6">
        <v>44951</v>
      </c>
      <c r="G103" s="6">
        <v>44953</v>
      </c>
      <c r="H103" s="4">
        <v>1</v>
      </c>
      <c r="I103" s="4">
        <v>2</v>
      </c>
      <c r="J103" s="4">
        <v>2</v>
      </c>
      <c r="K103" s="4" t="s">
        <v>30</v>
      </c>
      <c r="L103" s="4">
        <v>2221</v>
      </c>
      <c r="M103" s="4">
        <v>2221</v>
      </c>
      <c r="N103" s="4" t="s">
        <v>525</v>
      </c>
      <c r="O103" s="4" t="s">
        <v>32</v>
      </c>
      <c r="P103" s="4" t="s">
        <v>33</v>
      </c>
      <c r="Q103" s="4">
        <v>0</v>
      </c>
      <c r="R103" s="7">
        <v>44951</v>
      </c>
      <c r="S103" s="6">
        <v>44956</v>
      </c>
      <c r="T103" s="4" t="s">
        <v>34</v>
      </c>
      <c r="U103" s="4">
        <v>2221</v>
      </c>
      <c r="V103" s="4">
        <v>0</v>
      </c>
      <c r="W103" s="4">
        <v>0</v>
      </c>
      <c r="X103" s="4" t="s">
        <v>526</v>
      </c>
      <c r="Y103" s="4" t="s">
        <v>527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529</v>
      </c>
      <c r="E104" s="4" t="s">
        <v>530</v>
      </c>
      <c r="F104" s="6">
        <v>44951</v>
      </c>
      <c r="G104" s="6">
        <v>44953</v>
      </c>
      <c r="H104" s="4">
        <v>1</v>
      </c>
      <c r="I104" s="4">
        <v>2</v>
      </c>
      <c r="J104" s="4">
        <v>2</v>
      </c>
      <c r="K104" s="4" t="s">
        <v>30</v>
      </c>
      <c r="L104" s="4">
        <v>1464</v>
      </c>
      <c r="M104" s="4">
        <v>1464</v>
      </c>
      <c r="N104" s="4" t="s">
        <v>531</v>
      </c>
      <c r="O104" s="4" t="s">
        <v>32</v>
      </c>
      <c r="P104" s="4" t="s">
        <v>33</v>
      </c>
      <c r="Q104" s="4">
        <v>0</v>
      </c>
      <c r="R104" s="7">
        <v>44951</v>
      </c>
      <c r="S104" s="6">
        <v>44956</v>
      </c>
      <c r="T104" s="4" t="s">
        <v>34</v>
      </c>
      <c r="U104" s="4">
        <v>1464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6">
      <c r="A105" s="4" t="s">
        <v>532</v>
      </c>
      <c r="B105" s="4" t="s">
        <v>26</v>
      </c>
      <c r="C105" s="4" t="s">
        <v>27</v>
      </c>
      <c r="D105" s="4" t="s">
        <v>533</v>
      </c>
      <c r="E105" s="4" t="s">
        <v>534</v>
      </c>
      <c r="F105" s="6">
        <v>44952</v>
      </c>
      <c r="G105" s="6">
        <v>44953</v>
      </c>
      <c r="H105" s="4">
        <v>2</v>
      </c>
      <c r="I105" s="4">
        <v>1</v>
      </c>
      <c r="J105" s="4">
        <v>2</v>
      </c>
      <c r="K105" s="4" t="s">
        <v>30</v>
      </c>
      <c r="L105" s="4">
        <v>1102</v>
      </c>
      <c r="M105" s="4">
        <v>1102</v>
      </c>
      <c r="N105" s="4" t="s">
        <v>535</v>
      </c>
      <c r="O105" s="4" t="s">
        <v>32</v>
      </c>
      <c r="P105" s="4" t="s">
        <v>33</v>
      </c>
      <c r="Q105" s="4">
        <v>0</v>
      </c>
      <c r="R105" s="7">
        <v>44951</v>
      </c>
      <c r="S105" s="6">
        <v>44956</v>
      </c>
      <c r="T105" s="4" t="s">
        <v>34</v>
      </c>
      <c r="U105" s="4">
        <v>1102</v>
      </c>
      <c r="V105" s="4">
        <v>0</v>
      </c>
      <c r="W105" s="4">
        <v>0</v>
      </c>
      <c r="X105" s="4" t="s">
        <v>536</v>
      </c>
      <c r="Y105" s="4">
        <v>-1445481349</v>
      </c>
      <c r="Z105" s="4" t="s">
        <v>537</v>
      </c>
    </row>
    <row r="106" s="4" customFormat="1" spans="1:25">
      <c r="A106" s="4" t="s">
        <v>538</v>
      </c>
      <c r="B106" s="4" t="s">
        <v>26</v>
      </c>
      <c r="C106" s="4" t="s">
        <v>27</v>
      </c>
      <c r="D106" s="4" t="s">
        <v>539</v>
      </c>
      <c r="E106" s="4" t="s">
        <v>424</v>
      </c>
      <c r="F106" s="6">
        <v>44951</v>
      </c>
      <c r="G106" s="6">
        <v>44953</v>
      </c>
      <c r="H106" s="4">
        <v>1</v>
      </c>
      <c r="I106" s="4">
        <v>2</v>
      </c>
      <c r="J106" s="4">
        <v>2</v>
      </c>
      <c r="K106" s="4" t="s">
        <v>30</v>
      </c>
      <c r="L106" s="4">
        <v>1474</v>
      </c>
      <c r="M106" s="4">
        <v>1474</v>
      </c>
      <c r="N106" s="4" t="s">
        <v>540</v>
      </c>
      <c r="O106" s="4" t="s">
        <v>32</v>
      </c>
      <c r="P106" s="4" t="s">
        <v>33</v>
      </c>
      <c r="Q106" s="4">
        <v>0</v>
      </c>
      <c r="R106" s="7">
        <v>44951</v>
      </c>
      <c r="S106" s="6">
        <v>44956</v>
      </c>
      <c r="T106" s="4" t="s">
        <v>34</v>
      </c>
      <c r="U106" s="4">
        <v>1474</v>
      </c>
      <c r="V106" s="4">
        <v>0</v>
      </c>
      <c r="W106" s="4">
        <v>0</v>
      </c>
      <c r="X106" s="4" t="s">
        <v>541</v>
      </c>
      <c r="Y106" s="4" t="s">
        <v>35</v>
      </c>
    </row>
    <row r="107" s="4" customFormat="1" spans="1:25">
      <c r="A107" s="4" t="s">
        <v>542</v>
      </c>
      <c r="B107" s="4" t="s">
        <v>26</v>
      </c>
      <c r="C107" s="4" t="s">
        <v>27</v>
      </c>
      <c r="D107" s="4" t="s">
        <v>543</v>
      </c>
      <c r="E107" s="4" t="s">
        <v>544</v>
      </c>
      <c r="F107" s="6">
        <v>44952</v>
      </c>
      <c r="G107" s="6">
        <v>44953</v>
      </c>
      <c r="H107" s="4">
        <v>1</v>
      </c>
      <c r="I107" s="4">
        <v>1</v>
      </c>
      <c r="J107" s="4">
        <v>1</v>
      </c>
      <c r="K107" s="4" t="s">
        <v>30</v>
      </c>
      <c r="L107" s="4">
        <v>381</v>
      </c>
      <c r="M107" s="4">
        <v>381</v>
      </c>
      <c r="N107" s="4" t="s">
        <v>545</v>
      </c>
      <c r="O107" s="4" t="s">
        <v>32</v>
      </c>
      <c r="P107" s="4" t="s">
        <v>33</v>
      </c>
      <c r="Q107" s="4">
        <v>0</v>
      </c>
      <c r="R107" s="7">
        <v>44951</v>
      </c>
      <c r="S107" s="6">
        <v>44956</v>
      </c>
      <c r="T107" s="4" t="s">
        <v>34</v>
      </c>
      <c r="U107" s="4">
        <v>381</v>
      </c>
      <c r="V107" s="4">
        <v>0</v>
      </c>
      <c r="W107" s="4">
        <v>0</v>
      </c>
      <c r="X107" s="4" t="s">
        <v>546</v>
      </c>
      <c r="Y107" s="4" t="s">
        <v>35</v>
      </c>
    </row>
    <row r="108" s="4" customFormat="1" spans="1:25">
      <c r="A108" s="4" t="s">
        <v>547</v>
      </c>
      <c r="B108" s="4" t="s">
        <v>26</v>
      </c>
      <c r="C108" s="4" t="s">
        <v>27</v>
      </c>
      <c r="D108" s="4" t="s">
        <v>333</v>
      </c>
      <c r="E108" s="4" t="s">
        <v>334</v>
      </c>
      <c r="F108" s="6">
        <v>44952</v>
      </c>
      <c r="G108" s="6">
        <v>44953</v>
      </c>
      <c r="H108" s="4">
        <v>1</v>
      </c>
      <c r="I108" s="4">
        <v>1</v>
      </c>
      <c r="J108" s="4">
        <v>1</v>
      </c>
      <c r="K108" s="4" t="s">
        <v>30</v>
      </c>
      <c r="L108" s="4">
        <v>923</v>
      </c>
      <c r="M108" s="4">
        <v>923</v>
      </c>
      <c r="N108" s="4" t="s">
        <v>548</v>
      </c>
      <c r="O108" s="4" t="s">
        <v>32</v>
      </c>
      <c r="P108" s="4" t="s">
        <v>33</v>
      </c>
      <c r="Q108" s="4">
        <v>0</v>
      </c>
      <c r="R108" s="7">
        <v>44951</v>
      </c>
      <c r="S108" s="6">
        <v>44956</v>
      </c>
      <c r="T108" s="4" t="s">
        <v>34</v>
      </c>
      <c r="U108" s="4">
        <v>923</v>
      </c>
      <c r="V108" s="4">
        <v>0</v>
      </c>
      <c r="W108" s="4">
        <v>0</v>
      </c>
      <c r="X108" s="4" t="s">
        <v>549</v>
      </c>
      <c r="Y108" s="4" t="s">
        <v>550</v>
      </c>
    </row>
    <row r="109" s="4" customFormat="1" spans="1:25">
      <c r="A109" s="4" t="s">
        <v>551</v>
      </c>
      <c r="B109" s="4" t="s">
        <v>26</v>
      </c>
      <c r="C109" s="4" t="s">
        <v>27</v>
      </c>
      <c r="D109" s="4" t="s">
        <v>552</v>
      </c>
      <c r="E109" s="4" t="s">
        <v>553</v>
      </c>
      <c r="F109" s="6">
        <v>44951</v>
      </c>
      <c r="G109" s="6">
        <v>44953</v>
      </c>
      <c r="H109" s="4">
        <v>1</v>
      </c>
      <c r="I109" s="4">
        <v>2</v>
      </c>
      <c r="J109" s="4">
        <v>2</v>
      </c>
      <c r="K109" s="4" t="s">
        <v>30</v>
      </c>
      <c r="L109" s="4">
        <v>2822</v>
      </c>
      <c r="M109" s="4">
        <v>2822</v>
      </c>
      <c r="N109" s="4" t="s">
        <v>554</v>
      </c>
      <c r="O109" s="4" t="s">
        <v>32</v>
      </c>
      <c r="P109" s="4" t="s">
        <v>33</v>
      </c>
      <c r="Q109" s="4">
        <v>0</v>
      </c>
      <c r="R109" s="7">
        <v>44951</v>
      </c>
      <c r="S109" s="6">
        <v>44956</v>
      </c>
      <c r="T109" s="4" t="s">
        <v>34</v>
      </c>
      <c r="U109" s="4">
        <v>2822</v>
      </c>
      <c r="V109" s="4">
        <v>0</v>
      </c>
      <c r="W109" s="4">
        <v>0</v>
      </c>
      <c r="X109" s="4" t="s">
        <v>555</v>
      </c>
      <c r="Y109" s="4" t="s">
        <v>35</v>
      </c>
    </row>
    <row r="110" s="4" customFormat="1" spans="1:25">
      <c r="A110" s="4" t="s">
        <v>556</v>
      </c>
      <c r="B110" s="4" t="s">
        <v>26</v>
      </c>
      <c r="C110" s="4" t="s">
        <v>27</v>
      </c>
      <c r="D110" s="4" t="s">
        <v>557</v>
      </c>
      <c r="E110" s="4" t="s">
        <v>558</v>
      </c>
      <c r="F110" s="6">
        <v>44952</v>
      </c>
      <c r="G110" s="6">
        <v>44953</v>
      </c>
      <c r="H110" s="4">
        <v>1</v>
      </c>
      <c r="I110" s="4">
        <v>1</v>
      </c>
      <c r="J110" s="4">
        <v>1</v>
      </c>
      <c r="K110" s="4" t="s">
        <v>30</v>
      </c>
      <c r="L110" s="4">
        <v>196</v>
      </c>
      <c r="M110" s="4">
        <v>196</v>
      </c>
      <c r="N110" s="4" t="s">
        <v>559</v>
      </c>
      <c r="O110" s="4" t="s">
        <v>32</v>
      </c>
      <c r="P110" s="4" t="s">
        <v>33</v>
      </c>
      <c r="Q110" s="4">
        <v>0</v>
      </c>
      <c r="R110" s="7">
        <v>44951</v>
      </c>
      <c r="S110" s="6">
        <v>44956</v>
      </c>
      <c r="T110" s="4" t="s">
        <v>34</v>
      </c>
      <c r="U110" s="4">
        <v>196</v>
      </c>
      <c r="V110" s="4">
        <v>0</v>
      </c>
      <c r="W110" s="4">
        <v>0</v>
      </c>
      <c r="X110" s="4" t="s">
        <v>560</v>
      </c>
      <c r="Y110" s="4" t="s">
        <v>561</v>
      </c>
    </row>
    <row r="111" s="4" customFormat="1" spans="1:25">
      <c r="A111" s="4" t="s">
        <v>562</v>
      </c>
      <c r="B111" s="4" t="s">
        <v>26</v>
      </c>
      <c r="C111" s="4" t="s">
        <v>27</v>
      </c>
      <c r="D111" s="4" t="s">
        <v>563</v>
      </c>
      <c r="E111" s="4" t="s">
        <v>160</v>
      </c>
      <c r="F111" s="6">
        <v>44952</v>
      </c>
      <c r="G111" s="6">
        <v>44953</v>
      </c>
      <c r="H111" s="4">
        <v>1</v>
      </c>
      <c r="I111" s="4">
        <v>1</v>
      </c>
      <c r="J111" s="4">
        <v>1</v>
      </c>
      <c r="K111" s="4" t="s">
        <v>30</v>
      </c>
      <c r="L111" s="4">
        <v>502</v>
      </c>
      <c r="M111" s="4">
        <v>502</v>
      </c>
      <c r="N111" s="4" t="s">
        <v>564</v>
      </c>
      <c r="O111" s="4" t="s">
        <v>32</v>
      </c>
      <c r="P111" s="4" t="s">
        <v>33</v>
      </c>
      <c r="Q111" s="4">
        <v>0</v>
      </c>
      <c r="R111" s="7">
        <v>44951</v>
      </c>
      <c r="S111" s="6">
        <v>44956</v>
      </c>
      <c r="T111" s="4" t="s">
        <v>34</v>
      </c>
      <c r="U111" s="4">
        <v>502</v>
      </c>
      <c r="V111" s="4">
        <v>0</v>
      </c>
      <c r="W111" s="4">
        <v>0</v>
      </c>
      <c r="X111" s="4" t="s">
        <v>565</v>
      </c>
      <c r="Y111" s="4" t="s">
        <v>35</v>
      </c>
    </row>
    <row r="112" s="4" customFormat="1" spans="1:25">
      <c r="A112" s="4" t="s">
        <v>566</v>
      </c>
      <c r="B112" s="4" t="s">
        <v>26</v>
      </c>
      <c r="C112" s="4" t="s">
        <v>27</v>
      </c>
      <c r="D112" s="4" t="s">
        <v>567</v>
      </c>
      <c r="E112" s="4" t="s">
        <v>568</v>
      </c>
      <c r="F112" s="6">
        <v>44951</v>
      </c>
      <c r="G112" s="6">
        <v>44953</v>
      </c>
      <c r="H112" s="4">
        <v>1</v>
      </c>
      <c r="I112" s="4">
        <v>2</v>
      </c>
      <c r="J112" s="4">
        <v>2</v>
      </c>
      <c r="K112" s="4" t="s">
        <v>30</v>
      </c>
      <c r="L112" s="4">
        <v>1328</v>
      </c>
      <c r="M112" s="4">
        <v>1328</v>
      </c>
      <c r="N112" s="4" t="s">
        <v>569</v>
      </c>
      <c r="O112" s="4" t="s">
        <v>32</v>
      </c>
      <c r="P112" s="4" t="s">
        <v>33</v>
      </c>
      <c r="Q112" s="4">
        <v>0</v>
      </c>
      <c r="R112" s="7">
        <v>44951</v>
      </c>
      <c r="S112" s="6">
        <v>44956</v>
      </c>
      <c r="T112" s="4" t="s">
        <v>34</v>
      </c>
      <c r="U112" s="4">
        <v>1328</v>
      </c>
      <c r="V112" s="4">
        <v>0</v>
      </c>
      <c r="W112" s="4">
        <v>0</v>
      </c>
      <c r="X112" s="4" t="s">
        <v>570</v>
      </c>
      <c r="Y112" s="4" t="s">
        <v>35</v>
      </c>
    </row>
    <row r="113" s="4" customFormat="1" spans="1:25">
      <c r="A113" s="4" t="s">
        <v>571</v>
      </c>
      <c r="B113" s="4" t="s">
        <v>26</v>
      </c>
      <c r="C113" s="4" t="s">
        <v>27</v>
      </c>
      <c r="D113" s="4" t="s">
        <v>572</v>
      </c>
      <c r="E113" s="4" t="s">
        <v>573</v>
      </c>
      <c r="F113" s="6">
        <v>44951</v>
      </c>
      <c r="G113" s="6">
        <v>44953</v>
      </c>
      <c r="H113" s="4">
        <v>1</v>
      </c>
      <c r="I113" s="4">
        <v>2</v>
      </c>
      <c r="J113" s="4">
        <v>2</v>
      </c>
      <c r="K113" s="4" t="s">
        <v>30</v>
      </c>
      <c r="L113" s="4">
        <v>346</v>
      </c>
      <c r="M113" s="4">
        <v>346</v>
      </c>
      <c r="N113" s="4" t="s">
        <v>574</v>
      </c>
      <c r="O113" s="4" t="s">
        <v>32</v>
      </c>
      <c r="P113" s="4" t="s">
        <v>33</v>
      </c>
      <c r="Q113" s="4">
        <v>0</v>
      </c>
      <c r="R113" s="7">
        <v>44951</v>
      </c>
      <c r="S113" s="6">
        <v>44956</v>
      </c>
      <c r="T113" s="4" t="s">
        <v>34</v>
      </c>
      <c r="U113" s="4">
        <v>346</v>
      </c>
      <c r="V113" s="4">
        <v>0</v>
      </c>
      <c r="W113" s="4">
        <v>0</v>
      </c>
      <c r="X113" s="4" t="s">
        <v>575</v>
      </c>
      <c r="Y113" s="4" t="s">
        <v>35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577</v>
      </c>
      <c r="E114" s="4" t="s">
        <v>578</v>
      </c>
      <c r="F114" s="6">
        <v>44952</v>
      </c>
      <c r="G114" s="6">
        <v>44953</v>
      </c>
      <c r="H114" s="4">
        <v>1</v>
      </c>
      <c r="I114" s="4">
        <v>1</v>
      </c>
      <c r="J114" s="4">
        <v>1</v>
      </c>
      <c r="K114" s="4" t="s">
        <v>30</v>
      </c>
      <c r="L114" s="4">
        <v>1513</v>
      </c>
      <c r="M114" s="4">
        <v>1513</v>
      </c>
      <c r="N114" s="4" t="s">
        <v>579</v>
      </c>
      <c r="O114" s="4" t="s">
        <v>32</v>
      </c>
      <c r="P114" s="4" t="s">
        <v>33</v>
      </c>
      <c r="Q114" s="4">
        <v>0</v>
      </c>
      <c r="R114" s="7">
        <v>44951</v>
      </c>
      <c r="S114" s="6">
        <v>44956</v>
      </c>
      <c r="T114" s="4" t="s">
        <v>34</v>
      </c>
      <c r="U114" s="4">
        <v>1513</v>
      </c>
      <c r="V114" s="4">
        <v>0</v>
      </c>
      <c r="W114" s="4">
        <v>0</v>
      </c>
      <c r="X114" s="4" t="s">
        <v>580</v>
      </c>
      <c r="Y114" s="4" t="s">
        <v>581</v>
      </c>
    </row>
    <row r="115" s="4" customFormat="1" spans="1:25">
      <c r="A115" s="4" t="s">
        <v>582</v>
      </c>
      <c r="B115" s="4" t="s">
        <v>26</v>
      </c>
      <c r="C115" s="4" t="s">
        <v>27</v>
      </c>
      <c r="D115" s="4" t="s">
        <v>583</v>
      </c>
      <c r="E115" s="4" t="s">
        <v>584</v>
      </c>
      <c r="F115" s="6">
        <v>44952</v>
      </c>
      <c r="G115" s="6">
        <v>44953</v>
      </c>
      <c r="H115" s="4">
        <v>1</v>
      </c>
      <c r="I115" s="4">
        <v>1</v>
      </c>
      <c r="J115" s="4">
        <v>1</v>
      </c>
      <c r="K115" s="4" t="s">
        <v>30</v>
      </c>
      <c r="L115" s="4">
        <v>1249</v>
      </c>
      <c r="M115" s="4">
        <v>1249</v>
      </c>
      <c r="N115" s="4" t="s">
        <v>585</v>
      </c>
      <c r="O115" s="4" t="s">
        <v>32</v>
      </c>
      <c r="P115" s="4" t="s">
        <v>33</v>
      </c>
      <c r="Q115" s="4">
        <v>0</v>
      </c>
      <c r="R115" s="7">
        <v>44952</v>
      </c>
      <c r="S115" s="6">
        <v>44956</v>
      </c>
      <c r="T115" s="4" t="s">
        <v>34</v>
      </c>
      <c r="U115" s="4">
        <v>1249</v>
      </c>
      <c r="V115" s="4">
        <v>0</v>
      </c>
      <c r="W115" s="4">
        <v>0</v>
      </c>
      <c r="X115" s="4" t="s">
        <v>586</v>
      </c>
      <c r="Y115" s="4" t="s">
        <v>587</v>
      </c>
    </row>
    <row r="116" s="4" customFormat="1" spans="1:25">
      <c r="A116" s="4" t="s">
        <v>588</v>
      </c>
      <c r="B116" s="4" t="s">
        <v>26</v>
      </c>
      <c r="C116" s="4" t="s">
        <v>27</v>
      </c>
      <c r="D116" s="4" t="s">
        <v>589</v>
      </c>
      <c r="E116" s="4" t="s">
        <v>590</v>
      </c>
      <c r="F116" s="6">
        <v>44952</v>
      </c>
      <c r="G116" s="6">
        <v>44953</v>
      </c>
      <c r="H116" s="4">
        <v>1</v>
      </c>
      <c r="I116" s="4">
        <v>1</v>
      </c>
      <c r="J116" s="4">
        <v>1</v>
      </c>
      <c r="K116" s="4" t="s">
        <v>30</v>
      </c>
      <c r="L116" s="4">
        <v>176</v>
      </c>
      <c r="M116" s="4">
        <v>176</v>
      </c>
      <c r="N116" s="4" t="s">
        <v>591</v>
      </c>
      <c r="O116" s="4" t="s">
        <v>32</v>
      </c>
      <c r="P116" s="4" t="s">
        <v>33</v>
      </c>
      <c r="Q116" s="4">
        <v>0</v>
      </c>
      <c r="R116" s="7">
        <v>44952</v>
      </c>
      <c r="S116" s="6">
        <v>44956</v>
      </c>
      <c r="T116" s="4" t="s">
        <v>34</v>
      </c>
      <c r="U116" s="4">
        <v>176</v>
      </c>
      <c r="V116" s="4">
        <v>0</v>
      </c>
      <c r="W116" s="4">
        <v>0</v>
      </c>
      <c r="X116" s="4" t="s">
        <v>592</v>
      </c>
      <c r="Y116" s="4" t="s">
        <v>35</v>
      </c>
    </row>
    <row r="117" s="4" customFormat="1" spans="1:25">
      <c r="A117" s="4" t="s">
        <v>593</v>
      </c>
      <c r="B117" s="4" t="s">
        <v>26</v>
      </c>
      <c r="C117" s="4" t="s">
        <v>27</v>
      </c>
      <c r="D117" s="4" t="s">
        <v>594</v>
      </c>
      <c r="E117" s="4" t="s">
        <v>87</v>
      </c>
      <c r="F117" s="6">
        <v>44952</v>
      </c>
      <c r="G117" s="6">
        <v>44953</v>
      </c>
      <c r="H117" s="4">
        <v>1</v>
      </c>
      <c r="I117" s="4">
        <v>1</v>
      </c>
      <c r="J117" s="4">
        <v>1</v>
      </c>
      <c r="K117" s="4" t="s">
        <v>30</v>
      </c>
      <c r="L117" s="4">
        <v>1666</v>
      </c>
      <c r="M117" s="4">
        <v>1666</v>
      </c>
      <c r="N117" s="4" t="s">
        <v>595</v>
      </c>
      <c r="O117" s="4" t="s">
        <v>32</v>
      </c>
      <c r="P117" s="4" t="s">
        <v>33</v>
      </c>
      <c r="Q117" s="4">
        <v>0</v>
      </c>
      <c r="R117" s="7">
        <v>44952</v>
      </c>
      <c r="S117" s="6">
        <v>44956</v>
      </c>
      <c r="T117" s="4" t="s">
        <v>34</v>
      </c>
      <c r="U117" s="4">
        <v>1666</v>
      </c>
      <c r="V117" s="4">
        <v>0</v>
      </c>
      <c r="W117" s="4">
        <v>0</v>
      </c>
      <c r="X117" s="4" t="s">
        <v>596</v>
      </c>
      <c r="Y117" s="4" t="s">
        <v>597</v>
      </c>
    </row>
    <row r="118" s="4" customFormat="1" spans="1:25">
      <c r="A118" s="4" t="s">
        <v>598</v>
      </c>
      <c r="B118" s="4" t="s">
        <v>26</v>
      </c>
      <c r="C118" s="4" t="s">
        <v>27</v>
      </c>
      <c r="D118" s="4" t="s">
        <v>599</v>
      </c>
      <c r="E118" s="4" t="s">
        <v>221</v>
      </c>
      <c r="F118" s="6">
        <v>44952</v>
      </c>
      <c r="G118" s="6">
        <v>44953</v>
      </c>
      <c r="H118" s="4">
        <v>1</v>
      </c>
      <c r="I118" s="4">
        <v>1</v>
      </c>
      <c r="J118" s="4">
        <v>1</v>
      </c>
      <c r="K118" s="4" t="s">
        <v>30</v>
      </c>
      <c r="L118" s="4">
        <v>1286</v>
      </c>
      <c r="M118" s="4">
        <v>1286</v>
      </c>
      <c r="N118" s="4" t="s">
        <v>600</v>
      </c>
      <c r="O118" s="4" t="s">
        <v>32</v>
      </c>
      <c r="P118" s="4" t="s">
        <v>33</v>
      </c>
      <c r="Q118" s="4">
        <v>0</v>
      </c>
      <c r="R118" s="7">
        <v>44952</v>
      </c>
      <c r="S118" s="6">
        <v>44956</v>
      </c>
      <c r="T118" s="4" t="s">
        <v>34</v>
      </c>
      <c r="U118" s="4">
        <v>1286</v>
      </c>
      <c r="V118" s="4">
        <v>0</v>
      </c>
      <c r="W118" s="4">
        <v>0</v>
      </c>
      <c r="X118" s="4" t="s">
        <v>601</v>
      </c>
      <c r="Y118" s="4" t="s">
        <v>602</v>
      </c>
    </row>
    <row r="119" s="4" customFormat="1" spans="1:25">
      <c r="A119" s="4" t="s">
        <v>603</v>
      </c>
      <c r="B119" s="4" t="s">
        <v>26</v>
      </c>
      <c r="C119" s="4" t="s">
        <v>27</v>
      </c>
      <c r="D119" s="4" t="s">
        <v>504</v>
      </c>
      <c r="E119" s="4" t="s">
        <v>505</v>
      </c>
      <c r="F119" s="6">
        <v>44952</v>
      </c>
      <c r="G119" s="6">
        <v>44953</v>
      </c>
      <c r="H119" s="4">
        <v>1</v>
      </c>
      <c r="I119" s="4">
        <v>1</v>
      </c>
      <c r="J119" s="4">
        <v>1</v>
      </c>
      <c r="K119" s="4" t="s">
        <v>30</v>
      </c>
      <c r="L119" s="4">
        <v>344</v>
      </c>
      <c r="M119" s="4">
        <v>344</v>
      </c>
      <c r="N119" s="4" t="s">
        <v>604</v>
      </c>
      <c r="O119" s="4" t="s">
        <v>32</v>
      </c>
      <c r="P119" s="4" t="s">
        <v>33</v>
      </c>
      <c r="Q119" s="4">
        <v>0</v>
      </c>
      <c r="R119" s="7">
        <v>44952</v>
      </c>
      <c r="S119" s="6">
        <v>44956</v>
      </c>
      <c r="T119" s="4" t="s">
        <v>34</v>
      </c>
      <c r="U119" s="4">
        <v>344</v>
      </c>
      <c r="V119" s="4">
        <v>0</v>
      </c>
      <c r="W119" s="4">
        <v>0</v>
      </c>
      <c r="X119" s="4" t="s">
        <v>605</v>
      </c>
      <c r="Y119" s="4" t="s">
        <v>606</v>
      </c>
    </row>
    <row r="120" s="4" customFormat="1" spans="1:25">
      <c r="A120" s="4" t="s">
        <v>607</v>
      </c>
      <c r="B120" s="4" t="s">
        <v>26</v>
      </c>
      <c r="C120" s="4" t="s">
        <v>27</v>
      </c>
      <c r="D120" s="4" t="s">
        <v>608</v>
      </c>
      <c r="E120" s="4" t="s">
        <v>609</v>
      </c>
      <c r="F120" s="6">
        <v>44952</v>
      </c>
      <c r="G120" s="6">
        <v>44953</v>
      </c>
      <c r="H120" s="4">
        <v>1</v>
      </c>
      <c r="I120" s="4">
        <v>1</v>
      </c>
      <c r="J120" s="4">
        <v>1</v>
      </c>
      <c r="K120" s="4" t="s">
        <v>30</v>
      </c>
      <c r="L120" s="4">
        <v>300</v>
      </c>
      <c r="M120" s="4">
        <v>300</v>
      </c>
      <c r="N120" s="4" t="s">
        <v>610</v>
      </c>
      <c r="O120" s="4" t="s">
        <v>32</v>
      </c>
      <c r="P120" s="4" t="s">
        <v>33</v>
      </c>
      <c r="Q120" s="4">
        <v>0</v>
      </c>
      <c r="R120" s="7">
        <v>44952</v>
      </c>
      <c r="S120" s="6">
        <v>44956</v>
      </c>
      <c r="T120" s="4" t="s">
        <v>34</v>
      </c>
      <c r="U120" s="4">
        <v>300</v>
      </c>
      <c r="V120" s="4">
        <v>0</v>
      </c>
      <c r="W120" s="4">
        <v>0</v>
      </c>
      <c r="X120" s="4" t="s">
        <v>611</v>
      </c>
      <c r="Y120" s="4" t="s">
        <v>612</v>
      </c>
    </row>
    <row r="121" s="4" customFormat="1" spans="1:25">
      <c r="A121" s="4" t="s">
        <v>613</v>
      </c>
      <c r="B121" s="4" t="s">
        <v>26</v>
      </c>
      <c r="C121" s="4" t="s">
        <v>27</v>
      </c>
      <c r="D121" s="4" t="s">
        <v>614</v>
      </c>
      <c r="E121" s="4" t="s">
        <v>615</v>
      </c>
      <c r="F121" s="6">
        <v>44952</v>
      </c>
      <c r="G121" s="6">
        <v>44953</v>
      </c>
      <c r="H121" s="4">
        <v>1</v>
      </c>
      <c r="I121" s="4">
        <v>1</v>
      </c>
      <c r="J121" s="4">
        <v>1</v>
      </c>
      <c r="K121" s="4" t="s">
        <v>30</v>
      </c>
      <c r="L121" s="4">
        <v>857</v>
      </c>
      <c r="M121" s="4">
        <v>857</v>
      </c>
      <c r="N121" s="4" t="s">
        <v>616</v>
      </c>
      <c r="O121" s="4" t="s">
        <v>32</v>
      </c>
      <c r="P121" s="4" t="s">
        <v>33</v>
      </c>
      <c r="Q121" s="4">
        <v>0</v>
      </c>
      <c r="R121" s="7">
        <v>44952</v>
      </c>
      <c r="S121" s="6">
        <v>44956</v>
      </c>
      <c r="T121" s="4" t="s">
        <v>34</v>
      </c>
      <c r="U121" s="4">
        <v>857</v>
      </c>
      <c r="V121" s="4">
        <v>0</v>
      </c>
      <c r="W121" s="4">
        <v>0</v>
      </c>
      <c r="X121" s="4" t="s">
        <v>617</v>
      </c>
      <c r="Y121" s="4" t="s">
        <v>35</v>
      </c>
    </row>
    <row r="122" s="4" customFormat="1" spans="1:25">
      <c r="A122" s="4" t="s">
        <v>618</v>
      </c>
      <c r="B122" s="4" t="s">
        <v>26</v>
      </c>
      <c r="C122" s="4" t="s">
        <v>27</v>
      </c>
      <c r="D122" s="4" t="s">
        <v>619</v>
      </c>
      <c r="E122" s="4" t="s">
        <v>578</v>
      </c>
      <c r="F122" s="6">
        <v>44952</v>
      </c>
      <c r="G122" s="6">
        <v>44953</v>
      </c>
      <c r="H122" s="4">
        <v>1</v>
      </c>
      <c r="I122" s="4">
        <v>1</v>
      </c>
      <c r="J122" s="4">
        <v>1</v>
      </c>
      <c r="K122" s="4" t="s">
        <v>30</v>
      </c>
      <c r="L122" s="4">
        <v>848</v>
      </c>
      <c r="M122" s="4">
        <v>848</v>
      </c>
      <c r="N122" s="4" t="s">
        <v>620</v>
      </c>
      <c r="O122" s="4" t="s">
        <v>32</v>
      </c>
      <c r="P122" s="4" t="s">
        <v>33</v>
      </c>
      <c r="Q122" s="4">
        <v>0</v>
      </c>
      <c r="R122" s="7">
        <v>44952</v>
      </c>
      <c r="S122" s="6">
        <v>44956</v>
      </c>
      <c r="T122" s="4" t="s">
        <v>34</v>
      </c>
      <c r="U122" s="4">
        <v>848</v>
      </c>
      <c r="V122" s="4">
        <v>0</v>
      </c>
      <c r="W122" s="4">
        <v>0</v>
      </c>
      <c r="X122" s="4" t="s">
        <v>621</v>
      </c>
      <c r="Y122" s="4" t="s">
        <v>35</v>
      </c>
    </row>
    <row r="123" s="4" customFormat="1" spans="1:25">
      <c r="A123" s="4" t="s">
        <v>622</v>
      </c>
      <c r="B123" s="4" t="s">
        <v>26</v>
      </c>
      <c r="C123" s="4" t="s">
        <v>27</v>
      </c>
      <c r="D123" s="4" t="s">
        <v>391</v>
      </c>
      <c r="E123" s="4" t="s">
        <v>392</v>
      </c>
      <c r="F123" s="6">
        <v>44952</v>
      </c>
      <c r="G123" s="6">
        <v>44953</v>
      </c>
      <c r="H123" s="4">
        <v>1</v>
      </c>
      <c r="I123" s="4">
        <v>1</v>
      </c>
      <c r="J123" s="4">
        <v>1</v>
      </c>
      <c r="K123" s="4" t="s">
        <v>30</v>
      </c>
      <c r="L123" s="4">
        <v>339</v>
      </c>
      <c r="M123" s="4">
        <v>339</v>
      </c>
      <c r="N123" s="4" t="s">
        <v>623</v>
      </c>
      <c r="O123" s="4" t="s">
        <v>32</v>
      </c>
      <c r="P123" s="4" t="s">
        <v>33</v>
      </c>
      <c r="Q123" s="4">
        <v>0</v>
      </c>
      <c r="R123" s="7">
        <v>44952</v>
      </c>
      <c r="S123" s="6">
        <v>44956</v>
      </c>
      <c r="T123" s="4" t="s">
        <v>34</v>
      </c>
      <c r="U123" s="4">
        <v>339</v>
      </c>
      <c r="V123" s="4">
        <v>0</v>
      </c>
      <c r="W123" s="4">
        <v>0</v>
      </c>
      <c r="X123" s="4" t="s">
        <v>624</v>
      </c>
      <c r="Y123" s="4" t="s">
        <v>625</v>
      </c>
    </row>
    <row r="124" s="4" customFormat="1" spans="1:25">
      <c r="A124" s="4" t="s">
        <v>626</v>
      </c>
      <c r="B124" s="4" t="s">
        <v>26</v>
      </c>
      <c r="C124" s="4" t="s">
        <v>27</v>
      </c>
      <c r="D124" s="4" t="s">
        <v>627</v>
      </c>
      <c r="E124" s="4" t="s">
        <v>558</v>
      </c>
      <c r="F124" s="6">
        <v>44952</v>
      </c>
      <c r="G124" s="6">
        <v>44953</v>
      </c>
      <c r="H124" s="4">
        <v>1</v>
      </c>
      <c r="I124" s="4">
        <v>1</v>
      </c>
      <c r="J124" s="4">
        <v>1</v>
      </c>
      <c r="K124" s="4" t="s">
        <v>30</v>
      </c>
      <c r="L124" s="4">
        <v>203</v>
      </c>
      <c r="M124" s="4">
        <v>203</v>
      </c>
      <c r="N124" s="4" t="s">
        <v>628</v>
      </c>
      <c r="O124" s="4" t="s">
        <v>32</v>
      </c>
      <c r="P124" s="4" t="s">
        <v>33</v>
      </c>
      <c r="Q124" s="4">
        <v>0</v>
      </c>
      <c r="R124" s="7">
        <v>44952</v>
      </c>
      <c r="S124" s="6">
        <v>44956</v>
      </c>
      <c r="T124" s="4" t="s">
        <v>34</v>
      </c>
      <c r="U124" s="4">
        <v>203</v>
      </c>
      <c r="V124" s="4">
        <v>0</v>
      </c>
      <c r="W124" s="4">
        <v>0</v>
      </c>
      <c r="X124" s="4" t="s">
        <v>629</v>
      </c>
      <c r="Y124" s="4" t="s">
        <v>35</v>
      </c>
    </row>
    <row r="125" s="4" customFormat="1" spans="1:25">
      <c r="A125" s="4" t="s">
        <v>630</v>
      </c>
      <c r="B125" s="4" t="s">
        <v>26</v>
      </c>
      <c r="C125" s="4" t="s">
        <v>27</v>
      </c>
      <c r="D125" s="4" t="s">
        <v>631</v>
      </c>
      <c r="E125" s="4" t="s">
        <v>632</v>
      </c>
      <c r="F125" s="6">
        <v>44952</v>
      </c>
      <c r="G125" s="6">
        <v>44953</v>
      </c>
      <c r="H125" s="4">
        <v>1</v>
      </c>
      <c r="I125" s="4">
        <v>1</v>
      </c>
      <c r="J125" s="4">
        <v>1</v>
      </c>
      <c r="K125" s="4" t="s">
        <v>30</v>
      </c>
      <c r="L125" s="4">
        <v>299</v>
      </c>
      <c r="M125" s="4">
        <v>299</v>
      </c>
      <c r="N125" s="4" t="s">
        <v>633</v>
      </c>
      <c r="O125" s="4" t="s">
        <v>32</v>
      </c>
      <c r="P125" s="4" t="s">
        <v>33</v>
      </c>
      <c r="Q125" s="4">
        <v>0</v>
      </c>
      <c r="R125" s="7">
        <v>44952</v>
      </c>
      <c r="S125" s="6">
        <v>44956</v>
      </c>
      <c r="T125" s="4" t="s">
        <v>34</v>
      </c>
      <c r="U125" s="4">
        <v>299</v>
      </c>
      <c r="V125" s="4">
        <v>0</v>
      </c>
      <c r="W125" s="4">
        <v>0</v>
      </c>
      <c r="X125" s="4" t="s">
        <v>634</v>
      </c>
      <c r="Y125" s="4" t="s">
        <v>635</v>
      </c>
    </row>
    <row r="126" s="4" customFormat="1" spans="1:25">
      <c r="A126" s="4" t="s">
        <v>636</v>
      </c>
      <c r="B126" s="4" t="s">
        <v>26</v>
      </c>
      <c r="C126" s="4" t="s">
        <v>27</v>
      </c>
      <c r="D126" s="4" t="s">
        <v>454</v>
      </c>
      <c r="E126" s="4" t="s">
        <v>637</v>
      </c>
      <c r="F126" s="6">
        <v>44952</v>
      </c>
      <c r="G126" s="6">
        <v>44953</v>
      </c>
      <c r="H126" s="4">
        <v>1</v>
      </c>
      <c r="I126" s="4">
        <v>1</v>
      </c>
      <c r="J126" s="4">
        <v>1</v>
      </c>
      <c r="K126" s="4" t="s">
        <v>30</v>
      </c>
      <c r="L126" s="4">
        <v>312</v>
      </c>
      <c r="M126" s="4">
        <v>312</v>
      </c>
      <c r="N126" s="4" t="s">
        <v>638</v>
      </c>
      <c r="O126" s="4" t="s">
        <v>32</v>
      </c>
      <c r="P126" s="4" t="s">
        <v>33</v>
      </c>
      <c r="Q126" s="4">
        <v>0</v>
      </c>
      <c r="R126" s="7">
        <v>44952</v>
      </c>
      <c r="S126" s="6">
        <v>44956</v>
      </c>
      <c r="T126" s="4" t="s">
        <v>34</v>
      </c>
      <c r="U126" s="4">
        <v>312</v>
      </c>
      <c r="V126" s="4">
        <v>0</v>
      </c>
      <c r="W126" s="4">
        <v>0</v>
      </c>
      <c r="X126" s="4" t="s">
        <v>639</v>
      </c>
      <c r="Y126" s="4" t="s">
        <v>640</v>
      </c>
    </row>
    <row r="127" s="4" customFormat="1" spans="1:25">
      <c r="A127" s="4" t="s">
        <v>641</v>
      </c>
      <c r="B127" s="4" t="s">
        <v>26</v>
      </c>
      <c r="C127" s="4" t="s">
        <v>27</v>
      </c>
      <c r="D127" s="4" t="s">
        <v>642</v>
      </c>
      <c r="E127" s="4" t="s">
        <v>643</v>
      </c>
      <c r="F127" s="6">
        <v>44952</v>
      </c>
      <c r="G127" s="6">
        <v>44953</v>
      </c>
      <c r="H127" s="4">
        <v>1</v>
      </c>
      <c r="I127" s="4">
        <v>1</v>
      </c>
      <c r="J127" s="4">
        <v>1</v>
      </c>
      <c r="K127" s="4" t="s">
        <v>30</v>
      </c>
      <c r="L127" s="4">
        <v>1458</v>
      </c>
      <c r="M127" s="4">
        <v>1458</v>
      </c>
      <c r="N127" s="4" t="s">
        <v>644</v>
      </c>
      <c r="O127" s="4" t="s">
        <v>32</v>
      </c>
      <c r="P127" s="4" t="s">
        <v>33</v>
      </c>
      <c r="Q127" s="4">
        <v>0</v>
      </c>
      <c r="R127" s="7">
        <v>44952</v>
      </c>
      <c r="S127" s="6">
        <v>44956</v>
      </c>
      <c r="T127" s="4" t="s">
        <v>34</v>
      </c>
      <c r="U127" s="4">
        <v>1458</v>
      </c>
      <c r="V127" s="4">
        <v>0</v>
      </c>
      <c r="W127" s="4">
        <v>0</v>
      </c>
      <c r="X127" s="4" t="s">
        <v>645</v>
      </c>
      <c r="Y127" s="4" t="s">
        <v>35</v>
      </c>
    </row>
    <row r="128" s="4" customFormat="1" spans="1:25">
      <c r="A128" s="4" t="s">
        <v>646</v>
      </c>
      <c r="B128" s="4" t="s">
        <v>26</v>
      </c>
      <c r="C128" s="4" t="s">
        <v>27</v>
      </c>
      <c r="D128" s="4" t="s">
        <v>647</v>
      </c>
      <c r="E128" s="4" t="s">
        <v>424</v>
      </c>
      <c r="F128" s="6">
        <v>44952</v>
      </c>
      <c r="G128" s="6">
        <v>44953</v>
      </c>
      <c r="H128" s="4">
        <v>1</v>
      </c>
      <c r="I128" s="4">
        <v>1</v>
      </c>
      <c r="J128" s="4">
        <v>1</v>
      </c>
      <c r="K128" s="4" t="s">
        <v>30</v>
      </c>
      <c r="L128" s="4">
        <v>698</v>
      </c>
      <c r="M128" s="4">
        <v>698</v>
      </c>
      <c r="N128" s="4" t="s">
        <v>648</v>
      </c>
      <c r="O128" s="4" t="s">
        <v>32</v>
      </c>
      <c r="P128" s="4" t="s">
        <v>33</v>
      </c>
      <c r="Q128" s="4">
        <v>0</v>
      </c>
      <c r="R128" s="7">
        <v>44952</v>
      </c>
      <c r="S128" s="6">
        <v>44956</v>
      </c>
      <c r="T128" s="4" t="s">
        <v>34</v>
      </c>
      <c r="U128" s="4">
        <v>698</v>
      </c>
      <c r="V128" s="4">
        <v>0</v>
      </c>
      <c r="W128" s="4">
        <v>0</v>
      </c>
      <c r="X128" s="4" t="s">
        <v>649</v>
      </c>
      <c r="Y128" s="4" t="s">
        <v>35</v>
      </c>
    </row>
    <row r="129" s="4" customFormat="1" spans="1:25">
      <c r="A129" s="4" t="s">
        <v>650</v>
      </c>
      <c r="B129" s="4" t="s">
        <v>26</v>
      </c>
      <c r="C129" s="4" t="s">
        <v>27</v>
      </c>
      <c r="D129" s="4" t="s">
        <v>651</v>
      </c>
      <c r="E129" s="4" t="s">
        <v>652</v>
      </c>
      <c r="F129" s="6">
        <v>44952</v>
      </c>
      <c r="G129" s="6">
        <v>44953</v>
      </c>
      <c r="H129" s="4">
        <v>1</v>
      </c>
      <c r="I129" s="4">
        <v>1</v>
      </c>
      <c r="J129" s="4">
        <v>1</v>
      </c>
      <c r="K129" s="4" t="s">
        <v>30</v>
      </c>
      <c r="L129" s="4">
        <v>352</v>
      </c>
      <c r="M129" s="4">
        <v>352</v>
      </c>
      <c r="N129" s="4" t="s">
        <v>653</v>
      </c>
      <c r="O129" s="4" t="s">
        <v>32</v>
      </c>
      <c r="P129" s="4" t="s">
        <v>33</v>
      </c>
      <c r="Q129" s="4">
        <v>0</v>
      </c>
      <c r="R129" s="7">
        <v>44952</v>
      </c>
      <c r="S129" s="6">
        <v>44956</v>
      </c>
      <c r="T129" s="4" t="s">
        <v>34</v>
      </c>
      <c r="U129" s="4">
        <v>352</v>
      </c>
      <c r="V129" s="4">
        <v>0</v>
      </c>
      <c r="W129" s="4">
        <v>0</v>
      </c>
      <c r="X129" s="4" t="s">
        <v>654</v>
      </c>
      <c r="Y129" s="4" t="s">
        <v>35</v>
      </c>
    </row>
    <row r="130" s="4" customFormat="1" spans="1:25">
      <c r="A130" s="4" t="s">
        <v>655</v>
      </c>
      <c r="B130" s="4" t="s">
        <v>26</v>
      </c>
      <c r="C130" s="4" t="s">
        <v>27</v>
      </c>
      <c r="D130" s="4" t="s">
        <v>656</v>
      </c>
      <c r="E130" s="4" t="s">
        <v>657</v>
      </c>
      <c r="F130" s="6">
        <v>44952</v>
      </c>
      <c r="G130" s="6">
        <v>44953</v>
      </c>
      <c r="H130" s="4">
        <v>1</v>
      </c>
      <c r="I130" s="4">
        <v>1</v>
      </c>
      <c r="J130" s="4">
        <v>1</v>
      </c>
      <c r="K130" s="4" t="s">
        <v>30</v>
      </c>
      <c r="L130" s="4">
        <v>848</v>
      </c>
      <c r="M130" s="4">
        <v>848</v>
      </c>
      <c r="N130" s="4" t="s">
        <v>658</v>
      </c>
      <c r="O130" s="4" t="s">
        <v>32</v>
      </c>
      <c r="P130" s="4" t="s">
        <v>33</v>
      </c>
      <c r="Q130" s="4">
        <v>0</v>
      </c>
      <c r="R130" s="7">
        <v>44952</v>
      </c>
      <c r="S130" s="6">
        <v>44956</v>
      </c>
      <c r="T130" s="4" t="s">
        <v>34</v>
      </c>
      <c r="U130" s="4">
        <v>848</v>
      </c>
      <c r="V130" s="4">
        <v>0</v>
      </c>
      <c r="W130" s="4">
        <v>0</v>
      </c>
      <c r="X130" s="4" t="s">
        <v>659</v>
      </c>
      <c r="Y130" s="4" t="s">
        <v>660</v>
      </c>
    </row>
    <row r="131" s="4" customFormat="1" spans="1:25">
      <c r="A131" s="4" t="s">
        <v>661</v>
      </c>
      <c r="B131" s="4" t="s">
        <v>26</v>
      </c>
      <c r="C131" s="4" t="s">
        <v>27</v>
      </c>
      <c r="D131" s="4" t="s">
        <v>662</v>
      </c>
      <c r="E131" s="4" t="s">
        <v>663</v>
      </c>
      <c r="F131" s="6">
        <v>44952</v>
      </c>
      <c r="G131" s="6">
        <v>44953</v>
      </c>
      <c r="H131" s="4">
        <v>1</v>
      </c>
      <c r="I131" s="4">
        <v>1</v>
      </c>
      <c r="J131" s="4">
        <v>1</v>
      </c>
      <c r="K131" s="4" t="s">
        <v>30</v>
      </c>
      <c r="L131" s="4">
        <v>596</v>
      </c>
      <c r="M131" s="4">
        <v>596</v>
      </c>
      <c r="N131" s="4" t="s">
        <v>664</v>
      </c>
      <c r="O131" s="4" t="s">
        <v>32</v>
      </c>
      <c r="P131" s="4" t="s">
        <v>33</v>
      </c>
      <c r="Q131" s="4">
        <v>0</v>
      </c>
      <c r="R131" s="7">
        <v>44952</v>
      </c>
      <c r="S131" s="6">
        <v>44956</v>
      </c>
      <c r="T131" s="4" t="s">
        <v>34</v>
      </c>
      <c r="U131" s="4">
        <v>596</v>
      </c>
      <c r="V131" s="4">
        <v>0</v>
      </c>
      <c r="W131" s="4">
        <v>0</v>
      </c>
      <c r="X131" s="4" t="s">
        <v>665</v>
      </c>
      <c r="Y131" s="4" t="s">
        <v>35</v>
      </c>
    </row>
    <row r="132" s="4" customFormat="1" spans="1:25">
      <c r="A132" s="4" t="s">
        <v>666</v>
      </c>
      <c r="B132" s="4" t="s">
        <v>26</v>
      </c>
      <c r="C132" s="4" t="s">
        <v>27</v>
      </c>
      <c r="D132" s="4" t="s">
        <v>667</v>
      </c>
      <c r="E132" s="4" t="s">
        <v>668</v>
      </c>
      <c r="F132" s="6">
        <v>44952</v>
      </c>
      <c r="G132" s="6">
        <v>44953</v>
      </c>
      <c r="H132" s="4">
        <v>1</v>
      </c>
      <c r="I132" s="4">
        <v>1</v>
      </c>
      <c r="J132" s="4">
        <v>1</v>
      </c>
      <c r="K132" s="4" t="s">
        <v>30</v>
      </c>
      <c r="L132" s="4">
        <v>1067</v>
      </c>
      <c r="M132" s="4">
        <v>1067</v>
      </c>
      <c r="N132" s="4" t="s">
        <v>669</v>
      </c>
      <c r="O132" s="4" t="s">
        <v>32</v>
      </c>
      <c r="P132" s="4" t="s">
        <v>33</v>
      </c>
      <c r="Q132" s="4">
        <v>0</v>
      </c>
      <c r="R132" s="7">
        <v>44952</v>
      </c>
      <c r="S132" s="6">
        <v>44956</v>
      </c>
      <c r="T132" s="4" t="s">
        <v>34</v>
      </c>
      <c r="U132" s="4">
        <v>1067</v>
      </c>
      <c r="V132" s="4">
        <v>0</v>
      </c>
      <c r="W132" s="4">
        <v>0</v>
      </c>
      <c r="X132" s="4" t="s">
        <v>670</v>
      </c>
      <c r="Y132" s="4" t="s">
        <v>35</v>
      </c>
    </row>
    <row r="133" s="4" customFormat="1" spans="1:25">
      <c r="A133" s="4" t="s">
        <v>671</v>
      </c>
      <c r="B133" s="4" t="s">
        <v>26</v>
      </c>
      <c r="C133" s="4" t="s">
        <v>27</v>
      </c>
      <c r="D133" s="4" t="s">
        <v>672</v>
      </c>
      <c r="E133" s="4" t="s">
        <v>673</v>
      </c>
      <c r="F133" s="6">
        <v>44952</v>
      </c>
      <c r="G133" s="6">
        <v>44953</v>
      </c>
      <c r="H133" s="4">
        <v>1</v>
      </c>
      <c r="I133" s="4">
        <v>1</v>
      </c>
      <c r="J133" s="4">
        <v>1</v>
      </c>
      <c r="K133" s="4" t="s">
        <v>30</v>
      </c>
      <c r="L133" s="4">
        <v>421</v>
      </c>
      <c r="M133" s="4">
        <v>421</v>
      </c>
      <c r="N133" s="4" t="s">
        <v>674</v>
      </c>
      <c r="O133" s="4" t="s">
        <v>32</v>
      </c>
      <c r="P133" s="4" t="s">
        <v>33</v>
      </c>
      <c r="Q133" s="4">
        <v>0</v>
      </c>
      <c r="R133" s="7">
        <v>44952</v>
      </c>
      <c r="S133" s="6">
        <v>44956</v>
      </c>
      <c r="T133" s="4" t="s">
        <v>34</v>
      </c>
      <c r="U133" s="4">
        <v>421</v>
      </c>
      <c r="V133" s="4">
        <v>0</v>
      </c>
      <c r="W133" s="4">
        <v>0</v>
      </c>
      <c r="X133" s="4" t="s">
        <v>675</v>
      </c>
      <c r="Y133" s="4" t="s">
        <v>35</v>
      </c>
    </row>
    <row r="134" s="4" customFormat="1" spans="1:25">
      <c r="A134" s="4" t="s">
        <v>676</v>
      </c>
      <c r="B134" s="4" t="s">
        <v>26</v>
      </c>
      <c r="C134" s="4" t="s">
        <v>27</v>
      </c>
      <c r="D134" s="4" t="s">
        <v>557</v>
      </c>
      <c r="E134" s="4" t="s">
        <v>558</v>
      </c>
      <c r="F134" s="6">
        <v>44952</v>
      </c>
      <c r="G134" s="6">
        <v>44953</v>
      </c>
      <c r="H134" s="4">
        <v>1</v>
      </c>
      <c r="I134" s="4">
        <v>1</v>
      </c>
      <c r="J134" s="4">
        <v>1</v>
      </c>
      <c r="K134" s="4" t="s">
        <v>30</v>
      </c>
      <c r="L134" s="4">
        <v>196</v>
      </c>
      <c r="M134" s="4">
        <v>196</v>
      </c>
      <c r="N134" s="4" t="s">
        <v>677</v>
      </c>
      <c r="O134" s="4" t="s">
        <v>32</v>
      </c>
      <c r="P134" s="4" t="s">
        <v>33</v>
      </c>
      <c r="Q134" s="4">
        <v>0</v>
      </c>
      <c r="R134" s="7">
        <v>44952</v>
      </c>
      <c r="S134" s="6">
        <v>44956</v>
      </c>
      <c r="T134" s="4" t="s">
        <v>34</v>
      </c>
      <c r="U134" s="4">
        <v>196</v>
      </c>
      <c r="V134" s="4">
        <v>0</v>
      </c>
      <c r="W134" s="4">
        <v>0</v>
      </c>
      <c r="X134" s="4" t="s">
        <v>678</v>
      </c>
      <c r="Y134" s="4" t="s">
        <v>679</v>
      </c>
    </row>
    <row r="135" s="4" customFormat="1" spans="1:25">
      <c r="A135" s="4" t="s">
        <v>680</v>
      </c>
      <c r="B135" s="4" t="s">
        <v>26</v>
      </c>
      <c r="C135" s="4" t="s">
        <v>27</v>
      </c>
      <c r="D135" s="4" t="s">
        <v>681</v>
      </c>
      <c r="E135" s="4" t="s">
        <v>682</v>
      </c>
      <c r="F135" s="6">
        <v>44952</v>
      </c>
      <c r="G135" s="6">
        <v>44953</v>
      </c>
      <c r="H135" s="4">
        <v>1</v>
      </c>
      <c r="I135" s="4">
        <v>1</v>
      </c>
      <c r="J135" s="4">
        <v>1</v>
      </c>
      <c r="K135" s="4" t="s">
        <v>30</v>
      </c>
      <c r="L135" s="4">
        <v>2442</v>
      </c>
      <c r="M135" s="4">
        <v>2442</v>
      </c>
      <c r="N135" s="4" t="s">
        <v>683</v>
      </c>
      <c r="O135" s="4" t="s">
        <v>32</v>
      </c>
      <c r="P135" s="4" t="s">
        <v>33</v>
      </c>
      <c r="Q135" s="4">
        <v>0</v>
      </c>
      <c r="R135" s="7">
        <v>44952</v>
      </c>
      <c r="S135" s="6">
        <v>44956</v>
      </c>
      <c r="T135" s="4" t="s">
        <v>34</v>
      </c>
      <c r="U135" s="4">
        <v>2442</v>
      </c>
      <c r="V135" s="4">
        <v>0</v>
      </c>
      <c r="W135" s="4">
        <v>0</v>
      </c>
      <c r="X135" s="4" t="s">
        <v>35</v>
      </c>
      <c r="Y135" s="4" t="s">
        <v>684</v>
      </c>
    </row>
    <row r="136" s="4" customFormat="1" spans="1:25">
      <c r="A136" s="4" t="s">
        <v>685</v>
      </c>
      <c r="B136" s="4" t="s">
        <v>26</v>
      </c>
      <c r="C136" s="4" t="s">
        <v>27</v>
      </c>
      <c r="D136" s="4" t="s">
        <v>686</v>
      </c>
      <c r="E136" s="4" t="s">
        <v>687</v>
      </c>
      <c r="F136" s="6">
        <v>44952</v>
      </c>
      <c r="G136" s="6">
        <v>44953</v>
      </c>
      <c r="H136" s="4">
        <v>1</v>
      </c>
      <c r="I136" s="4">
        <v>1</v>
      </c>
      <c r="J136" s="4">
        <v>1</v>
      </c>
      <c r="K136" s="4" t="s">
        <v>30</v>
      </c>
      <c r="L136" s="4">
        <v>314</v>
      </c>
      <c r="M136" s="4">
        <v>314</v>
      </c>
      <c r="N136" s="4" t="s">
        <v>688</v>
      </c>
      <c r="O136" s="4" t="s">
        <v>32</v>
      </c>
      <c r="P136" s="4" t="s">
        <v>33</v>
      </c>
      <c r="Q136" s="4">
        <v>0</v>
      </c>
      <c r="R136" s="7">
        <v>44952</v>
      </c>
      <c r="S136" s="6">
        <v>44956</v>
      </c>
      <c r="T136" s="4" t="s">
        <v>34</v>
      </c>
      <c r="U136" s="4">
        <v>314</v>
      </c>
      <c r="V136" s="4">
        <v>0</v>
      </c>
      <c r="W136" s="4">
        <v>0</v>
      </c>
      <c r="X136" s="4" t="s">
        <v>689</v>
      </c>
      <c r="Y136" s="4" t="s">
        <v>35</v>
      </c>
    </row>
    <row r="137" s="4" customFormat="1" spans="1:25">
      <c r="A137" s="4" t="s">
        <v>690</v>
      </c>
      <c r="B137" s="4" t="s">
        <v>26</v>
      </c>
      <c r="C137" s="4" t="s">
        <v>27</v>
      </c>
      <c r="D137" s="4" t="s">
        <v>691</v>
      </c>
      <c r="E137" s="4" t="s">
        <v>692</v>
      </c>
      <c r="F137" s="6">
        <v>44952</v>
      </c>
      <c r="G137" s="6">
        <v>44953</v>
      </c>
      <c r="H137" s="4">
        <v>1</v>
      </c>
      <c r="I137" s="4">
        <v>1</v>
      </c>
      <c r="J137" s="4">
        <v>1</v>
      </c>
      <c r="K137" s="4" t="s">
        <v>30</v>
      </c>
      <c r="L137" s="4">
        <v>928</v>
      </c>
      <c r="M137" s="4">
        <v>928</v>
      </c>
      <c r="N137" s="4" t="s">
        <v>693</v>
      </c>
      <c r="O137" s="4" t="s">
        <v>32</v>
      </c>
      <c r="P137" s="4" t="s">
        <v>33</v>
      </c>
      <c r="Q137" s="4">
        <v>0</v>
      </c>
      <c r="R137" s="7">
        <v>44952</v>
      </c>
      <c r="S137" s="6">
        <v>44956</v>
      </c>
      <c r="T137" s="4" t="s">
        <v>34</v>
      </c>
      <c r="U137" s="4">
        <v>928</v>
      </c>
      <c r="V137" s="4">
        <v>0</v>
      </c>
      <c r="W137" s="4">
        <v>0</v>
      </c>
      <c r="X137" s="4" t="s">
        <v>694</v>
      </c>
      <c r="Y137" s="4" t="s">
        <v>695</v>
      </c>
    </row>
    <row r="138" s="4" customFormat="1" spans="1:25">
      <c r="A138" s="4" t="s">
        <v>696</v>
      </c>
      <c r="B138" s="4" t="s">
        <v>26</v>
      </c>
      <c r="C138" s="4" t="s">
        <v>27</v>
      </c>
      <c r="D138" s="4" t="s">
        <v>697</v>
      </c>
      <c r="E138" s="4" t="s">
        <v>145</v>
      </c>
      <c r="F138" s="6">
        <v>44952</v>
      </c>
      <c r="G138" s="6">
        <v>44953</v>
      </c>
      <c r="H138" s="4">
        <v>1</v>
      </c>
      <c r="I138" s="4">
        <v>1</v>
      </c>
      <c r="J138" s="4">
        <v>1</v>
      </c>
      <c r="K138" s="4" t="s">
        <v>30</v>
      </c>
      <c r="L138" s="4">
        <v>717</v>
      </c>
      <c r="M138" s="4">
        <v>717</v>
      </c>
      <c r="N138" s="4" t="s">
        <v>698</v>
      </c>
      <c r="O138" s="4" t="s">
        <v>32</v>
      </c>
      <c r="P138" s="4" t="s">
        <v>33</v>
      </c>
      <c r="Q138" s="4">
        <v>0</v>
      </c>
      <c r="R138" s="7">
        <v>44952</v>
      </c>
      <c r="S138" s="6">
        <v>44956</v>
      </c>
      <c r="T138" s="4" t="s">
        <v>34</v>
      </c>
      <c r="U138" s="4">
        <v>717</v>
      </c>
      <c r="V138" s="4">
        <v>0</v>
      </c>
      <c r="W138" s="4">
        <v>0</v>
      </c>
      <c r="X138" s="4" t="s">
        <v>699</v>
      </c>
      <c r="Y138" s="4" t="s">
        <v>35</v>
      </c>
    </row>
    <row r="139" s="4" customFormat="1" spans="1:25">
      <c r="A139" s="4" t="s">
        <v>700</v>
      </c>
      <c r="B139" s="4" t="s">
        <v>26</v>
      </c>
      <c r="C139" s="4" t="s">
        <v>27</v>
      </c>
      <c r="D139" s="4" t="s">
        <v>619</v>
      </c>
      <c r="E139" s="4" t="s">
        <v>578</v>
      </c>
      <c r="F139" s="6">
        <v>44952</v>
      </c>
      <c r="G139" s="6">
        <v>44953</v>
      </c>
      <c r="H139" s="4">
        <v>1</v>
      </c>
      <c r="I139" s="4">
        <v>1</v>
      </c>
      <c r="J139" s="4">
        <v>1</v>
      </c>
      <c r="K139" s="4" t="s">
        <v>30</v>
      </c>
      <c r="L139" s="4">
        <v>848</v>
      </c>
      <c r="M139" s="4">
        <v>848</v>
      </c>
      <c r="N139" s="4" t="s">
        <v>701</v>
      </c>
      <c r="O139" s="4" t="s">
        <v>32</v>
      </c>
      <c r="P139" s="4" t="s">
        <v>33</v>
      </c>
      <c r="Q139" s="4">
        <v>0</v>
      </c>
      <c r="R139" s="7">
        <v>44952</v>
      </c>
      <c r="S139" s="6">
        <v>44956</v>
      </c>
      <c r="T139" s="4" t="s">
        <v>34</v>
      </c>
      <c r="U139" s="4">
        <v>848</v>
      </c>
      <c r="V139" s="4">
        <v>0</v>
      </c>
      <c r="W139" s="4">
        <v>0</v>
      </c>
      <c r="X139" s="4" t="s">
        <v>702</v>
      </c>
      <c r="Y139" s="4" t="s">
        <v>35</v>
      </c>
    </row>
    <row r="140" s="4" customFormat="1" spans="1:25">
      <c r="A140" s="4" t="s">
        <v>703</v>
      </c>
      <c r="B140" s="4" t="s">
        <v>26</v>
      </c>
      <c r="C140" s="4" t="s">
        <v>27</v>
      </c>
      <c r="D140" s="4" t="s">
        <v>704</v>
      </c>
      <c r="E140" s="4" t="s">
        <v>436</v>
      </c>
      <c r="F140" s="6">
        <v>44952</v>
      </c>
      <c r="G140" s="6">
        <v>44953</v>
      </c>
      <c r="H140" s="4">
        <v>1</v>
      </c>
      <c r="I140" s="4">
        <v>1</v>
      </c>
      <c r="J140" s="4">
        <v>1</v>
      </c>
      <c r="K140" s="4" t="s">
        <v>30</v>
      </c>
      <c r="L140" s="4">
        <v>680</v>
      </c>
      <c r="M140" s="4">
        <v>680</v>
      </c>
      <c r="N140" s="4" t="s">
        <v>705</v>
      </c>
      <c r="O140" s="4" t="s">
        <v>32</v>
      </c>
      <c r="P140" s="4" t="s">
        <v>33</v>
      </c>
      <c r="Q140" s="4">
        <v>0</v>
      </c>
      <c r="R140" s="7">
        <v>44952</v>
      </c>
      <c r="S140" s="6">
        <v>44956</v>
      </c>
      <c r="T140" s="4" t="s">
        <v>34</v>
      </c>
      <c r="U140" s="4">
        <v>680</v>
      </c>
      <c r="V140" s="4">
        <v>0</v>
      </c>
      <c r="W140" s="4">
        <v>0</v>
      </c>
      <c r="X140" s="4" t="s">
        <v>706</v>
      </c>
      <c r="Y140" s="4" t="s">
        <v>707</v>
      </c>
    </row>
    <row r="141" s="4" customFormat="1" spans="1:25">
      <c r="A141" s="4" t="s">
        <v>708</v>
      </c>
      <c r="B141" s="4" t="s">
        <v>26</v>
      </c>
      <c r="C141" s="4" t="s">
        <v>27</v>
      </c>
      <c r="D141" s="4" t="s">
        <v>709</v>
      </c>
      <c r="E141" s="4" t="s">
        <v>710</v>
      </c>
      <c r="F141" s="6">
        <v>44952</v>
      </c>
      <c r="G141" s="6">
        <v>44953</v>
      </c>
      <c r="H141" s="4">
        <v>1</v>
      </c>
      <c r="I141" s="4">
        <v>1</v>
      </c>
      <c r="J141" s="4">
        <v>1</v>
      </c>
      <c r="K141" s="4" t="s">
        <v>30</v>
      </c>
      <c r="L141" s="4">
        <v>672</v>
      </c>
      <c r="M141" s="4">
        <v>672</v>
      </c>
      <c r="N141" s="4" t="s">
        <v>711</v>
      </c>
      <c r="O141" s="4" t="s">
        <v>32</v>
      </c>
      <c r="P141" s="4" t="s">
        <v>33</v>
      </c>
      <c r="Q141" s="4">
        <v>0</v>
      </c>
      <c r="R141" s="7">
        <v>44952</v>
      </c>
      <c r="S141" s="6">
        <v>44956</v>
      </c>
      <c r="T141" s="4" t="s">
        <v>34</v>
      </c>
      <c r="U141" s="4">
        <v>672</v>
      </c>
      <c r="V141" s="4">
        <v>0</v>
      </c>
      <c r="W141" s="4">
        <v>0</v>
      </c>
      <c r="X141" s="4" t="s">
        <v>712</v>
      </c>
      <c r="Y141" s="4" t="s">
        <v>713</v>
      </c>
    </row>
    <row r="142" s="4" customFormat="1" spans="1:25">
      <c r="A142" s="4" t="s">
        <v>714</v>
      </c>
      <c r="B142" s="4" t="s">
        <v>26</v>
      </c>
      <c r="C142" s="4" t="s">
        <v>27</v>
      </c>
      <c r="D142" s="4" t="s">
        <v>715</v>
      </c>
      <c r="E142" s="4" t="s">
        <v>716</v>
      </c>
      <c r="F142" s="6">
        <v>44952</v>
      </c>
      <c r="G142" s="6">
        <v>44953</v>
      </c>
      <c r="H142" s="4">
        <v>1</v>
      </c>
      <c r="I142" s="4">
        <v>1</v>
      </c>
      <c r="J142" s="4">
        <v>1</v>
      </c>
      <c r="K142" s="4" t="s">
        <v>30</v>
      </c>
      <c r="L142" s="4">
        <v>533</v>
      </c>
      <c r="M142" s="4">
        <v>533</v>
      </c>
      <c r="N142" s="4" t="s">
        <v>717</v>
      </c>
      <c r="O142" s="4" t="s">
        <v>32</v>
      </c>
      <c r="P142" s="4" t="s">
        <v>33</v>
      </c>
      <c r="Q142" s="4">
        <v>0</v>
      </c>
      <c r="R142" s="7">
        <v>44952</v>
      </c>
      <c r="S142" s="6">
        <v>44956</v>
      </c>
      <c r="T142" s="4" t="s">
        <v>34</v>
      </c>
      <c r="U142" s="4">
        <v>533</v>
      </c>
      <c r="V142" s="4">
        <v>0</v>
      </c>
      <c r="W142" s="4">
        <v>0</v>
      </c>
      <c r="X142" s="4" t="s">
        <v>718</v>
      </c>
      <c r="Y142" s="4" t="s">
        <v>719</v>
      </c>
    </row>
    <row r="143" s="4" customFormat="1" spans="1:25">
      <c r="A143" s="4" t="s">
        <v>720</v>
      </c>
      <c r="B143" s="4" t="s">
        <v>26</v>
      </c>
      <c r="C143" s="4" t="s">
        <v>27</v>
      </c>
      <c r="D143" s="4" t="s">
        <v>721</v>
      </c>
      <c r="E143" s="4" t="s">
        <v>578</v>
      </c>
      <c r="F143" s="6">
        <v>44952</v>
      </c>
      <c r="G143" s="6">
        <v>44953</v>
      </c>
      <c r="H143" s="4">
        <v>1</v>
      </c>
      <c r="I143" s="4">
        <v>1</v>
      </c>
      <c r="J143" s="4">
        <v>1</v>
      </c>
      <c r="K143" s="4" t="s">
        <v>30</v>
      </c>
      <c r="L143" s="4">
        <v>794</v>
      </c>
      <c r="M143" s="4">
        <v>794</v>
      </c>
      <c r="N143" s="4" t="s">
        <v>722</v>
      </c>
      <c r="O143" s="4" t="s">
        <v>32</v>
      </c>
      <c r="P143" s="4" t="s">
        <v>33</v>
      </c>
      <c r="Q143" s="4">
        <v>0</v>
      </c>
      <c r="R143" s="7">
        <v>44952</v>
      </c>
      <c r="S143" s="6">
        <v>44956</v>
      </c>
      <c r="T143" s="4" t="s">
        <v>34</v>
      </c>
      <c r="U143" s="4">
        <v>794</v>
      </c>
      <c r="V143" s="4">
        <v>0</v>
      </c>
      <c r="W143" s="4">
        <v>0</v>
      </c>
      <c r="X143" s="4" t="s">
        <v>723</v>
      </c>
      <c r="Y143" s="4" t="s">
        <v>724</v>
      </c>
    </row>
    <row r="144" s="4" customFormat="1" spans="1:25">
      <c r="A144" s="4" t="s">
        <v>725</v>
      </c>
      <c r="B144" s="4" t="s">
        <v>26</v>
      </c>
      <c r="C144" s="4" t="s">
        <v>27</v>
      </c>
      <c r="D144" s="4" t="s">
        <v>726</v>
      </c>
      <c r="E144" s="4" t="s">
        <v>436</v>
      </c>
      <c r="F144" s="6">
        <v>44952</v>
      </c>
      <c r="G144" s="6">
        <v>44953</v>
      </c>
      <c r="H144" s="4">
        <v>1</v>
      </c>
      <c r="I144" s="4">
        <v>1</v>
      </c>
      <c r="J144" s="4">
        <v>1</v>
      </c>
      <c r="K144" s="4" t="s">
        <v>30</v>
      </c>
      <c r="L144" s="4">
        <v>518</v>
      </c>
      <c r="M144" s="4">
        <v>518</v>
      </c>
      <c r="N144" s="4" t="s">
        <v>727</v>
      </c>
      <c r="O144" s="4" t="s">
        <v>32</v>
      </c>
      <c r="P144" s="4" t="s">
        <v>33</v>
      </c>
      <c r="Q144" s="4">
        <v>0</v>
      </c>
      <c r="R144" s="7">
        <v>44952</v>
      </c>
      <c r="S144" s="6">
        <v>44956</v>
      </c>
      <c r="T144" s="4" t="s">
        <v>34</v>
      </c>
      <c r="U144" s="4">
        <v>518</v>
      </c>
      <c r="V144" s="4">
        <v>0</v>
      </c>
      <c r="W144" s="4">
        <v>0</v>
      </c>
      <c r="X144" s="4" t="s">
        <v>728</v>
      </c>
      <c r="Y144" s="4" t="s">
        <v>35</v>
      </c>
    </row>
    <row r="145" s="4" customFormat="1" spans="1:25">
      <c r="A145" s="4" t="s">
        <v>729</v>
      </c>
      <c r="B145" s="4" t="s">
        <v>26</v>
      </c>
      <c r="C145" s="4" t="s">
        <v>27</v>
      </c>
      <c r="D145" s="4" t="s">
        <v>730</v>
      </c>
      <c r="E145" s="4" t="s">
        <v>145</v>
      </c>
      <c r="F145" s="6">
        <v>44952</v>
      </c>
      <c r="G145" s="6">
        <v>44953</v>
      </c>
      <c r="H145" s="4">
        <v>1</v>
      </c>
      <c r="I145" s="4">
        <v>1</v>
      </c>
      <c r="J145" s="4">
        <v>1</v>
      </c>
      <c r="K145" s="4" t="s">
        <v>30</v>
      </c>
      <c r="L145" s="4">
        <v>662</v>
      </c>
      <c r="M145" s="4">
        <v>662</v>
      </c>
      <c r="N145" s="4" t="s">
        <v>731</v>
      </c>
      <c r="O145" s="4" t="s">
        <v>32</v>
      </c>
      <c r="P145" s="4" t="s">
        <v>33</v>
      </c>
      <c r="Q145" s="4">
        <v>0</v>
      </c>
      <c r="R145" s="7">
        <v>44952</v>
      </c>
      <c r="S145" s="6">
        <v>44956</v>
      </c>
      <c r="T145" s="4" t="s">
        <v>34</v>
      </c>
      <c r="U145" s="4">
        <v>662</v>
      </c>
      <c r="V145" s="4">
        <v>0</v>
      </c>
      <c r="W145" s="4">
        <v>0</v>
      </c>
      <c r="X145" s="4" t="s">
        <v>732</v>
      </c>
      <c r="Y145" s="4" t="s">
        <v>733</v>
      </c>
    </row>
    <row r="146" s="4" customFormat="1" spans="1:25">
      <c r="A146" s="4" t="s">
        <v>734</v>
      </c>
      <c r="B146" s="4" t="s">
        <v>26</v>
      </c>
      <c r="C146" s="4" t="s">
        <v>27</v>
      </c>
      <c r="D146" s="4" t="s">
        <v>735</v>
      </c>
      <c r="E146" s="4" t="s">
        <v>736</v>
      </c>
      <c r="F146" s="6">
        <v>44952</v>
      </c>
      <c r="G146" s="6">
        <v>44953</v>
      </c>
      <c r="H146" s="4">
        <v>1</v>
      </c>
      <c r="I146" s="4">
        <v>1</v>
      </c>
      <c r="J146" s="4">
        <v>1</v>
      </c>
      <c r="K146" s="4" t="s">
        <v>30</v>
      </c>
      <c r="L146" s="4">
        <v>505</v>
      </c>
      <c r="M146" s="4">
        <v>505</v>
      </c>
      <c r="N146" s="4" t="s">
        <v>737</v>
      </c>
      <c r="O146" s="4" t="s">
        <v>32</v>
      </c>
      <c r="P146" s="4" t="s">
        <v>33</v>
      </c>
      <c r="Q146" s="4">
        <v>0</v>
      </c>
      <c r="R146" s="7">
        <v>44952</v>
      </c>
      <c r="S146" s="6">
        <v>44956</v>
      </c>
      <c r="T146" s="4" t="s">
        <v>34</v>
      </c>
      <c r="U146" s="4">
        <v>505</v>
      </c>
      <c r="V146" s="4">
        <v>0</v>
      </c>
      <c r="W146" s="4">
        <v>0</v>
      </c>
      <c r="X146" s="4" t="s">
        <v>738</v>
      </c>
      <c r="Y146" s="4" t="s">
        <v>35</v>
      </c>
    </row>
    <row r="147" s="4" customFormat="1" spans="1:25">
      <c r="A147" s="4" t="s">
        <v>739</v>
      </c>
      <c r="B147" s="4" t="s">
        <v>26</v>
      </c>
      <c r="C147" s="4" t="s">
        <v>27</v>
      </c>
      <c r="D147" s="4" t="s">
        <v>740</v>
      </c>
      <c r="E147" s="4" t="s">
        <v>519</v>
      </c>
      <c r="F147" s="6">
        <v>44952</v>
      </c>
      <c r="G147" s="6">
        <v>44953</v>
      </c>
      <c r="H147" s="4">
        <v>1</v>
      </c>
      <c r="I147" s="4">
        <v>1</v>
      </c>
      <c r="J147" s="4">
        <v>1</v>
      </c>
      <c r="K147" s="4" t="s">
        <v>30</v>
      </c>
      <c r="L147" s="4">
        <v>296</v>
      </c>
      <c r="M147" s="4">
        <v>296</v>
      </c>
      <c r="N147" s="4" t="s">
        <v>741</v>
      </c>
      <c r="O147" s="4" t="s">
        <v>32</v>
      </c>
      <c r="P147" s="4" t="s">
        <v>33</v>
      </c>
      <c r="Q147" s="4">
        <v>0</v>
      </c>
      <c r="R147" s="7">
        <v>44952</v>
      </c>
      <c r="S147" s="6">
        <v>44956</v>
      </c>
      <c r="T147" s="4" t="s">
        <v>34</v>
      </c>
      <c r="U147" s="4">
        <v>296</v>
      </c>
      <c r="V147" s="4">
        <v>0</v>
      </c>
      <c r="W147" s="4">
        <v>0</v>
      </c>
      <c r="X147" s="4" t="s">
        <v>742</v>
      </c>
      <c r="Y147" s="4" t="s">
        <v>743</v>
      </c>
    </row>
    <row r="148" s="4" customFormat="1" spans="1:25">
      <c r="A148" s="4" t="s">
        <v>744</v>
      </c>
      <c r="B148" s="4" t="s">
        <v>26</v>
      </c>
      <c r="C148" s="4" t="s">
        <v>27</v>
      </c>
      <c r="D148" s="4" t="s">
        <v>745</v>
      </c>
      <c r="E148" s="4" t="s">
        <v>524</v>
      </c>
      <c r="F148" s="6">
        <v>44952</v>
      </c>
      <c r="G148" s="6">
        <v>44953</v>
      </c>
      <c r="H148" s="4">
        <v>1</v>
      </c>
      <c r="I148" s="4">
        <v>1</v>
      </c>
      <c r="J148" s="4">
        <v>1</v>
      </c>
      <c r="K148" s="4" t="s">
        <v>30</v>
      </c>
      <c r="L148" s="4">
        <v>365</v>
      </c>
      <c r="M148" s="4">
        <v>365</v>
      </c>
      <c r="N148" s="4" t="s">
        <v>746</v>
      </c>
      <c r="O148" s="4" t="s">
        <v>32</v>
      </c>
      <c r="P148" s="4" t="s">
        <v>33</v>
      </c>
      <c r="Q148" s="4">
        <v>0</v>
      </c>
      <c r="R148" s="7">
        <v>44952</v>
      </c>
      <c r="S148" s="6">
        <v>44956</v>
      </c>
      <c r="T148" s="4" t="s">
        <v>34</v>
      </c>
      <c r="U148" s="4">
        <v>365</v>
      </c>
      <c r="V148" s="4">
        <v>0</v>
      </c>
      <c r="W148" s="4">
        <v>0</v>
      </c>
      <c r="X148" s="4" t="s">
        <v>747</v>
      </c>
      <c r="Y148" s="4" t="s">
        <v>748</v>
      </c>
    </row>
    <row r="149" s="4" customFormat="1" spans="1:25">
      <c r="A149" s="4" t="s">
        <v>749</v>
      </c>
      <c r="B149" s="4" t="s">
        <v>26</v>
      </c>
      <c r="C149" s="4" t="s">
        <v>27</v>
      </c>
      <c r="D149" s="4" t="s">
        <v>750</v>
      </c>
      <c r="E149" s="4" t="s">
        <v>751</v>
      </c>
      <c r="F149" s="6">
        <v>44952</v>
      </c>
      <c r="G149" s="6">
        <v>44953</v>
      </c>
      <c r="H149" s="4">
        <v>1</v>
      </c>
      <c r="I149" s="4">
        <v>1</v>
      </c>
      <c r="J149" s="4">
        <v>1</v>
      </c>
      <c r="K149" s="4" t="s">
        <v>30</v>
      </c>
      <c r="L149" s="4">
        <v>399</v>
      </c>
      <c r="M149" s="4">
        <v>399</v>
      </c>
      <c r="N149" s="4" t="s">
        <v>752</v>
      </c>
      <c r="O149" s="4" t="s">
        <v>32</v>
      </c>
      <c r="P149" s="4" t="s">
        <v>33</v>
      </c>
      <c r="Q149" s="4">
        <v>0</v>
      </c>
      <c r="R149" s="7">
        <v>44952</v>
      </c>
      <c r="S149" s="6">
        <v>44956</v>
      </c>
      <c r="T149" s="4" t="s">
        <v>34</v>
      </c>
      <c r="U149" s="4">
        <v>399</v>
      </c>
      <c r="V149" s="4">
        <v>0</v>
      </c>
      <c r="W149" s="4">
        <v>0</v>
      </c>
      <c r="X149" s="4" t="s">
        <v>753</v>
      </c>
      <c r="Y149" s="4" t="s">
        <v>35</v>
      </c>
    </row>
    <row r="150" s="4" customFormat="1" spans="1:25">
      <c r="A150" s="4" t="s">
        <v>744</v>
      </c>
      <c r="B150" s="4" t="s">
        <v>26</v>
      </c>
      <c r="C150" s="4" t="s">
        <v>200</v>
      </c>
      <c r="D150" s="4" t="s">
        <v>745</v>
      </c>
      <c r="E150" s="4" t="s">
        <v>524</v>
      </c>
      <c r="F150" s="6">
        <v>44952</v>
      </c>
      <c r="G150" s="6">
        <v>44953</v>
      </c>
      <c r="H150" s="4">
        <v>1</v>
      </c>
      <c r="I150" s="4">
        <v>1</v>
      </c>
      <c r="J150" s="4">
        <v>1</v>
      </c>
      <c r="K150" s="4" t="s">
        <v>30</v>
      </c>
      <c r="L150" s="4">
        <v>-365</v>
      </c>
      <c r="M150" s="4">
        <v>-365</v>
      </c>
      <c r="N150" s="4" t="s">
        <v>746</v>
      </c>
      <c r="O150" s="4" t="s">
        <v>32</v>
      </c>
      <c r="P150" s="4" t="s">
        <v>33</v>
      </c>
      <c r="Q150" s="4">
        <v>0</v>
      </c>
      <c r="R150" s="7">
        <v>44952.9165856481</v>
      </c>
      <c r="S150" s="6">
        <v>44956</v>
      </c>
      <c r="T150" s="4" t="s">
        <v>34</v>
      </c>
      <c r="U150" s="4">
        <v>-365</v>
      </c>
      <c r="V150" s="4">
        <v>0</v>
      </c>
      <c r="W150" s="4">
        <v>0</v>
      </c>
      <c r="X150" s="4" t="s">
        <v>747</v>
      </c>
      <c r="Y150" s="4" t="s">
        <v>748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2"/>
  <sheetViews>
    <sheetView tabSelected="1" topLeftCell="A129" workbookViewId="0">
      <selection activeCell="A150" sqref="A150:D15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754</v>
      </c>
    </row>
    <row r="2" s="4" customFormat="1" spans="1:9">
      <c r="A2" s="5">
        <v>21256985346</v>
      </c>
      <c r="B2" s="6">
        <v>44950</v>
      </c>
      <c r="C2" s="6">
        <v>44953</v>
      </c>
      <c r="D2" s="4">
        <v>2619</v>
      </c>
      <c r="E2" s="4" t="str">
        <f>VLOOKUP(A2,HOP!A:L,12,0)</f>
        <v>2619.00</v>
      </c>
      <c r="F2" s="4" t="str">
        <f>VLOOKUP(A2,HOP!A:C,3,0)</f>
        <v>2719450</v>
      </c>
      <c r="G2" s="4">
        <f>D2-E2</f>
        <v>0</v>
      </c>
      <c r="H2" s="4" t="str">
        <f>$H$1&amp;F2</f>
        <v>，2719450</v>
      </c>
      <c r="I2" s="4" t="str">
        <f>VLOOKUP(A2,HOP!A:U,21,0)</f>
        <v>直连</v>
      </c>
    </row>
    <row r="3" s="4" customFormat="1" spans="1:9">
      <c r="A3" s="5">
        <v>21311019902</v>
      </c>
      <c r="B3" s="6">
        <v>44948</v>
      </c>
      <c r="C3" s="6">
        <v>44953</v>
      </c>
      <c r="D3" s="4">
        <v>2585</v>
      </c>
      <c r="E3" s="4" t="str">
        <f>VLOOKUP(A3,HOP!A:L,12,0)</f>
        <v>2585.00</v>
      </c>
      <c r="F3" s="4" t="str">
        <f>VLOOKUP(A3,HOP!A:C,3,0)</f>
        <v>2721440</v>
      </c>
      <c r="G3" s="4">
        <f t="shared" ref="G3:G34" si="0">D3-E3</f>
        <v>0</v>
      </c>
      <c r="H3" s="4" t="str">
        <f t="shared" ref="H3:H34" si="1">$H$1&amp;F3</f>
        <v>，2721440</v>
      </c>
      <c r="I3" s="4" t="str">
        <f>VLOOKUP(A3,HOP!A:U,21,0)</f>
        <v>直连</v>
      </c>
    </row>
    <row r="4" s="4" customFormat="1" spans="1:9">
      <c r="A4" s="5">
        <v>21823807590</v>
      </c>
      <c r="B4" s="6">
        <v>44952</v>
      </c>
      <c r="C4" s="6">
        <v>44953</v>
      </c>
      <c r="D4" s="4">
        <v>1040</v>
      </c>
      <c r="E4" s="4" t="str">
        <f>VLOOKUP(A4,HOP!A:L,12,0)</f>
        <v>1040.00</v>
      </c>
      <c r="F4" s="4" t="str">
        <f>VLOOKUP(A4,HOP!A:C,3,0)</f>
        <v>2807899</v>
      </c>
      <c r="G4" s="4">
        <f t="shared" si="0"/>
        <v>0</v>
      </c>
      <c r="H4" s="4" t="str">
        <f t="shared" si="1"/>
        <v>，2807899</v>
      </c>
      <c r="I4" s="4" t="str">
        <f>VLOOKUP(A4,HOP!A:U,21,0)</f>
        <v>直连</v>
      </c>
    </row>
    <row r="5" s="4" customFormat="1" hidden="1" spans="1:9">
      <c r="A5" s="5">
        <v>999221867507546</v>
      </c>
      <c r="B5" s="6">
        <v>44951</v>
      </c>
      <c r="C5" s="6">
        <v>44953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999221933719620</v>
      </c>
      <c r="B6" s="6">
        <v>44950</v>
      </c>
      <c r="C6" s="6">
        <v>44953</v>
      </c>
      <c r="D6" s="4">
        <v>1026</v>
      </c>
      <c r="E6" s="4" t="str">
        <f>VLOOKUP(A6,HOP!A:L,12,0)</f>
        <v>1026.00</v>
      </c>
      <c r="F6" s="4" t="str">
        <f>VLOOKUP(A6,HOP!A:C,3,0)</f>
        <v>2877311</v>
      </c>
      <c r="G6" s="4">
        <f t="shared" si="0"/>
        <v>0</v>
      </c>
      <c r="H6" s="4" t="str">
        <f t="shared" si="1"/>
        <v>，2877311</v>
      </c>
      <c r="I6" s="4" t="str">
        <f>VLOOKUP(A6,HOP!A:U,21,0)</f>
        <v>直连</v>
      </c>
    </row>
    <row r="7" s="4" customFormat="1" spans="1:9">
      <c r="A7" s="5">
        <v>999221999735734</v>
      </c>
      <c r="B7" s="6">
        <v>44951</v>
      </c>
      <c r="C7" s="6">
        <v>44953</v>
      </c>
      <c r="D7" s="4">
        <v>1822</v>
      </c>
      <c r="E7" s="4" t="str">
        <f>VLOOKUP(A7,HOP!A:L,12,0)</f>
        <v>1822.00</v>
      </c>
      <c r="F7" s="4" t="str">
        <f>VLOOKUP(A7,HOP!A:C,3,0)</f>
        <v>2900078</v>
      </c>
      <c r="G7" s="4">
        <f t="shared" si="0"/>
        <v>0</v>
      </c>
      <c r="H7" s="4" t="str">
        <f t="shared" si="1"/>
        <v>，2900078</v>
      </c>
      <c r="I7" s="4" t="str">
        <f>VLOOKUP(A7,HOP!A:U,21,0)</f>
        <v>直连</v>
      </c>
    </row>
    <row r="8" s="4" customFormat="1" spans="1:9">
      <c r="A8" s="5">
        <v>999222002295377</v>
      </c>
      <c r="B8" s="6">
        <v>44952</v>
      </c>
      <c r="C8" s="6">
        <v>44953</v>
      </c>
      <c r="D8" s="4">
        <v>613</v>
      </c>
      <c r="E8" s="4" t="str">
        <f>VLOOKUP(A8,HOP!A:L,12,0)</f>
        <v>613.00</v>
      </c>
      <c r="F8" s="4" t="str">
        <f>VLOOKUP(A8,HOP!A:C,3,0)</f>
        <v>2900606</v>
      </c>
      <c r="G8" s="4">
        <f t="shared" si="0"/>
        <v>0</v>
      </c>
      <c r="H8" s="4" t="str">
        <f t="shared" si="1"/>
        <v>，2900606</v>
      </c>
      <c r="I8" s="4" t="str">
        <f>VLOOKUP(A8,HOP!A:U,21,0)</f>
        <v>直采</v>
      </c>
    </row>
    <row r="9" s="4" customFormat="1" spans="1:9">
      <c r="A9" s="5">
        <v>999222015419128</v>
      </c>
      <c r="B9" s="6">
        <v>44952</v>
      </c>
      <c r="C9" s="6">
        <v>44953</v>
      </c>
      <c r="D9" s="4">
        <v>608</v>
      </c>
      <c r="E9" s="4" t="str">
        <f>VLOOKUP(A9,HOP!A:L,12,0)</f>
        <v>608.00</v>
      </c>
      <c r="F9" s="4" t="str">
        <f>VLOOKUP(A9,HOP!A:C,3,0)</f>
        <v>2904900</v>
      </c>
      <c r="G9" s="4">
        <f t="shared" si="0"/>
        <v>0</v>
      </c>
      <c r="H9" s="4" t="str">
        <f t="shared" si="1"/>
        <v>，2904900</v>
      </c>
      <c r="I9" s="4" t="str">
        <f>VLOOKUP(A9,HOP!A:U,21,0)</f>
        <v>直连</v>
      </c>
    </row>
    <row r="10" s="4" customFormat="1" spans="1:9">
      <c r="A10" s="5">
        <v>999222057658003</v>
      </c>
      <c r="B10" s="6">
        <v>44951</v>
      </c>
      <c r="C10" s="6">
        <v>44953</v>
      </c>
      <c r="D10" s="4">
        <v>420</v>
      </c>
      <c r="E10" s="4" t="str">
        <f>VLOOKUP(A10,HOP!A:L,12,0)</f>
        <v>420.00</v>
      </c>
      <c r="F10" s="4" t="str">
        <f>VLOOKUP(A10,HOP!A:C,3,0)</f>
        <v>2915613</v>
      </c>
      <c r="G10" s="4">
        <f t="shared" si="0"/>
        <v>0</v>
      </c>
      <c r="H10" s="4" t="str">
        <f t="shared" si="1"/>
        <v>，2915613</v>
      </c>
      <c r="I10" s="4" t="str">
        <f>VLOOKUP(A10,HOP!A:U,21,0)</f>
        <v>直连</v>
      </c>
    </row>
    <row r="11" s="4" customFormat="1" spans="1:9">
      <c r="A11" s="5">
        <v>999222058305267</v>
      </c>
      <c r="B11" s="6">
        <v>44950</v>
      </c>
      <c r="C11" s="6">
        <v>44953</v>
      </c>
      <c r="D11" s="4">
        <v>2583</v>
      </c>
      <c r="E11" s="4" t="str">
        <f>VLOOKUP(A11,HOP!A:L,12,0)</f>
        <v>2583.00</v>
      </c>
      <c r="F11" s="4" t="str">
        <f>VLOOKUP(A11,HOP!A:C,3,0)</f>
        <v>2915807</v>
      </c>
      <c r="G11" s="4">
        <f t="shared" si="0"/>
        <v>0</v>
      </c>
      <c r="H11" s="4" t="str">
        <f t="shared" si="1"/>
        <v>，2915807</v>
      </c>
      <c r="I11" s="4" t="str">
        <f>VLOOKUP(A11,HOP!A:U,21,0)</f>
        <v>直连</v>
      </c>
    </row>
    <row r="12" s="4" customFormat="1" spans="1:9">
      <c r="A12" s="5">
        <v>999222080959536</v>
      </c>
      <c r="B12" s="6">
        <v>44949</v>
      </c>
      <c r="C12" s="6">
        <v>44953</v>
      </c>
      <c r="D12" s="4">
        <v>2708</v>
      </c>
      <c r="E12" s="4" t="str">
        <f>VLOOKUP(A12,HOP!A:L,12,0)</f>
        <v>2708.00</v>
      </c>
      <c r="F12" s="4" t="str">
        <f>VLOOKUP(A12,HOP!A:C,3,0)</f>
        <v>2921267</v>
      </c>
      <c r="G12" s="4">
        <f t="shared" si="0"/>
        <v>0</v>
      </c>
      <c r="H12" s="4" t="str">
        <f t="shared" si="1"/>
        <v>，2921267</v>
      </c>
      <c r="I12" s="4" t="str">
        <f>VLOOKUP(A12,HOP!A:U,21,0)</f>
        <v>直连</v>
      </c>
    </row>
    <row r="13" s="4" customFormat="1" spans="1:9">
      <c r="A13" s="5">
        <v>999222088600384</v>
      </c>
      <c r="B13" s="6">
        <v>44952</v>
      </c>
      <c r="C13" s="6">
        <v>44953</v>
      </c>
      <c r="D13" s="4">
        <v>854</v>
      </c>
      <c r="E13" s="4" t="str">
        <f>VLOOKUP(A13,HOP!A:L,12,0)</f>
        <v>854.00</v>
      </c>
      <c r="F13" s="4" t="str">
        <f>VLOOKUP(A13,HOP!A:C,3,0)</f>
        <v>2923517</v>
      </c>
      <c r="G13" s="4">
        <f t="shared" si="0"/>
        <v>0</v>
      </c>
      <c r="H13" s="4" t="str">
        <f t="shared" si="1"/>
        <v>，2923517</v>
      </c>
      <c r="I13" s="4" t="str">
        <f>VLOOKUP(A13,HOP!A:U,21,0)</f>
        <v>直连</v>
      </c>
    </row>
    <row r="14" s="4" customFormat="1" spans="1:9">
      <c r="A14" s="5">
        <v>999222097686184</v>
      </c>
      <c r="B14" s="6">
        <v>44950</v>
      </c>
      <c r="C14" s="6">
        <v>44953</v>
      </c>
      <c r="D14" s="4">
        <v>3900</v>
      </c>
      <c r="E14" s="4" t="str">
        <f>VLOOKUP(A14,HOP!A:L,12,0)</f>
        <v>3900.00</v>
      </c>
      <c r="F14" s="4" t="str">
        <f>VLOOKUP(A14,HOP!A:C,3,0)</f>
        <v>2925547</v>
      </c>
      <c r="G14" s="4">
        <f t="shared" si="0"/>
        <v>0</v>
      </c>
      <c r="H14" s="4" t="str">
        <f t="shared" si="1"/>
        <v>，2925547</v>
      </c>
      <c r="I14" s="4" t="str">
        <f>VLOOKUP(A14,HOP!A:U,21,0)</f>
        <v>直连</v>
      </c>
    </row>
    <row r="15" s="4" customFormat="1" spans="1:9">
      <c r="A15" s="5">
        <v>999222131602063</v>
      </c>
      <c r="B15" s="6">
        <v>44951</v>
      </c>
      <c r="C15" s="6">
        <v>44953</v>
      </c>
      <c r="D15" s="4">
        <v>7232</v>
      </c>
      <c r="E15" s="4" t="str">
        <f>VLOOKUP(A15,HOP!A:L,12,0)</f>
        <v>7232.00</v>
      </c>
      <c r="F15" s="4" t="str">
        <f>VLOOKUP(A15,HOP!A:C,3,0)</f>
        <v>2933852</v>
      </c>
      <c r="G15" s="4">
        <f t="shared" si="0"/>
        <v>0</v>
      </c>
      <c r="H15" s="4" t="str">
        <f t="shared" si="1"/>
        <v>，2933852</v>
      </c>
      <c r="I15" s="4" t="str">
        <f>VLOOKUP(A15,HOP!A:U,21,0)</f>
        <v>直连</v>
      </c>
    </row>
    <row r="16" s="4" customFormat="1" spans="1:9">
      <c r="A16" s="5">
        <v>999222136351929</v>
      </c>
      <c r="B16" s="6">
        <v>44950</v>
      </c>
      <c r="C16" s="6">
        <v>44953</v>
      </c>
      <c r="D16" s="4">
        <v>1952</v>
      </c>
      <c r="E16" s="4" t="str">
        <f>VLOOKUP(A16,HOP!A:L,12,0)</f>
        <v>1952.00</v>
      </c>
      <c r="F16" s="4" t="str">
        <f>VLOOKUP(A16,HOP!A:C,3,0)</f>
        <v>2934975</v>
      </c>
      <c r="G16" s="4">
        <f t="shared" si="0"/>
        <v>0</v>
      </c>
      <c r="H16" s="4" t="str">
        <f t="shared" si="1"/>
        <v>，2934975</v>
      </c>
      <c r="I16" s="4" t="str">
        <f>VLOOKUP(A16,HOP!A:U,21,0)</f>
        <v>直连</v>
      </c>
    </row>
    <row r="17" s="4" customFormat="1" spans="1:9">
      <c r="A17" s="5">
        <v>999222145851209</v>
      </c>
      <c r="B17" s="6">
        <v>44949</v>
      </c>
      <c r="C17" s="6">
        <v>44953</v>
      </c>
      <c r="D17" s="4">
        <v>2836</v>
      </c>
      <c r="E17" s="4" t="str">
        <f>VLOOKUP(A17,HOP!A:L,12,0)</f>
        <v>2836.00</v>
      </c>
      <c r="F17" s="4" t="str">
        <f>VLOOKUP(A17,HOP!A:C,3,0)</f>
        <v>2937783</v>
      </c>
      <c r="G17" s="4">
        <f t="shared" si="0"/>
        <v>0</v>
      </c>
      <c r="H17" s="4" t="str">
        <f t="shared" si="1"/>
        <v>，2937783</v>
      </c>
      <c r="I17" s="4" t="str">
        <f>VLOOKUP(A17,HOP!A:U,21,0)</f>
        <v>直连</v>
      </c>
    </row>
    <row r="18" s="4" customFormat="1" hidden="1" spans="1:9">
      <c r="A18" s="5">
        <v>999222147795324</v>
      </c>
      <c r="B18" s="6">
        <v>44952</v>
      </c>
      <c r="C18" s="6">
        <v>44953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22148604080</v>
      </c>
      <c r="B19" s="6">
        <v>44951</v>
      </c>
      <c r="C19" s="6">
        <v>44953</v>
      </c>
      <c r="D19" s="4">
        <v>1187</v>
      </c>
      <c r="E19" s="4" t="str">
        <f>VLOOKUP(A19,HOP!A:L,12,0)</f>
        <v>1187.00</v>
      </c>
      <c r="F19" s="4" t="str">
        <f>VLOOKUP(A19,HOP!A:C,3,0)</f>
        <v>2938116</v>
      </c>
      <c r="G19" s="4">
        <f t="shared" si="0"/>
        <v>0</v>
      </c>
      <c r="H19" s="4" t="str">
        <f t="shared" si="1"/>
        <v>，2938116</v>
      </c>
      <c r="I19" s="4" t="str">
        <f>VLOOKUP(A19,HOP!A:U,21,0)</f>
        <v>直连</v>
      </c>
    </row>
    <row r="20" s="4" customFormat="1" spans="1:9">
      <c r="A20" s="5">
        <v>999222151686382</v>
      </c>
      <c r="B20" s="6">
        <v>44952</v>
      </c>
      <c r="C20" s="6">
        <v>44953</v>
      </c>
      <c r="D20" s="4">
        <v>316</v>
      </c>
      <c r="E20" s="4" t="str">
        <f>VLOOKUP(A20,HOP!A:L,12,0)</f>
        <v>316.00</v>
      </c>
      <c r="F20" s="4" t="str">
        <f>VLOOKUP(A20,HOP!A:C,3,0)</f>
        <v>2939262</v>
      </c>
      <c r="G20" s="4">
        <f t="shared" si="0"/>
        <v>0</v>
      </c>
      <c r="H20" s="4" t="str">
        <f t="shared" si="1"/>
        <v>，2939262</v>
      </c>
      <c r="I20" s="4" t="str">
        <f>VLOOKUP(A20,HOP!A:U,21,0)</f>
        <v>直连</v>
      </c>
    </row>
    <row r="21" s="4" customFormat="1" hidden="1" spans="1:9">
      <c r="A21" s="5">
        <v>999222151988015</v>
      </c>
      <c r="B21" s="6">
        <v>44952</v>
      </c>
      <c r="C21" s="6">
        <v>44953</v>
      </c>
      <c r="D21" s="4">
        <v>0</v>
      </c>
      <c r="E21" s="4" t="str">
        <f>VLOOKUP(A21,HOP!A:L,12,0)</f>
        <v>0.00</v>
      </c>
      <c r="F21" s="4" t="str">
        <f>VLOOKUP(A21,HOP!A:C,3,0)</f>
        <v>2939400</v>
      </c>
      <c r="G21" s="4">
        <f t="shared" si="0"/>
        <v>0</v>
      </c>
      <c r="H21" s="4" t="str">
        <f t="shared" si="1"/>
        <v>，2939400</v>
      </c>
      <c r="I21" s="4" t="str">
        <f>VLOOKUP(A21,HOP!A:U,21,0)</f>
        <v>直连</v>
      </c>
    </row>
    <row r="22" s="4" customFormat="1" spans="1:9">
      <c r="A22" s="5">
        <v>999222157461094</v>
      </c>
      <c r="B22" s="6">
        <v>44950</v>
      </c>
      <c r="C22" s="6">
        <v>44953</v>
      </c>
      <c r="D22" s="4">
        <v>3675</v>
      </c>
      <c r="E22" s="4" t="str">
        <f>VLOOKUP(A22,HOP!A:L,12,0)</f>
        <v>3675.00</v>
      </c>
      <c r="F22" s="4" t="str">
        <f>VLOOKUP(A22,HOP!A:C,3,0)</f>
        <v>2940794</v>
      </c>
      <c r="G22" s="4">
        <f t="shared" si="0"/>
        <v>0</v>
      </c>
      <c r="H22" s="4" t="str">
        <f t="shared" si="1"/>
        <v>，2940794</v>
      </c>
      <c r="I22" s="4" t="str">
        <f>VLOOKUP(A22,HOP!A:U,21,0)</f>
        <v>直采</v>
      </c>
    </row>
    <row r="23" s="4" customFormat="1" hidden="1" spans="1:9">
      <c r="A23" s="5">
        <v>999222160085975</v>
      </c>
      <c r="B23" s="6">
        <v>44952</v>
      </c>
      <c r="C23" s="6">
        <v>44953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999222165476225</v>
      </c>
      <c r="B24" s="6">
        <v>44951</v>
      </c>
      <c r="C24" s="6">
        <v>44953</v>
      </c>
      <c r="D24" s="4">
        <v>872</v>
      </c>
      <c r="E24" s="4" t="str">
        <f>VLOOKUP(A24,HOP!A:L,12,0)</f>
        <v>872.00</v>
      </c>
      <c r="F24" s="4" t="str">
        <f>VLOOKUP(A24,HOP!A:C,3,0)</f>
        <v>2942580</v>
      </c>
      <c r="G24" s="4">
        <f t="shared" si="0"/>
        <v>0</v>
      </c>
      <c r="H24" s="4" t="str">
        <f t="shared" si="1"/>
        <v>，2942580</v>
      </c>
      <c r="I24" s="4" t="str">
        <f>VLOOKUP(A24,HOP!A:U,21,0)</f>
        <v>直采</v>
      </c>
    </row>
    <row r="25" s="4" customFormat="1" hidden="1" spans="1:9">
      <c r="A25" s="5">
        <v>999222173726354</v>
      </c>
      <c r="B25" s="6">
        <v>44952</v>
      </c>
      <c r="C25" s="6">
        <v>44953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999222178147316</v>
      </c>
      <c r="B26" s="6">
        <v>44950</v>
      </c>
      <c r="C26" s="6">
        <v>44953</v>
      </c>
      <c r="D26" s="4">
        <v>2236</v>
      </c>
      <c r="E26" s="4" t="str">
        <f>VLOOKUP(A26,HOP!A:L,12,0)</f>
        <v>2236.00</v>
      </c>
      <c r="F26" s="4" t="str">
        <f>VLOOKUP(A26,HOP!A:C,3,0)</f>
        <v>2945137</v>
      </c>
      <c r="G26" s="4">
        <f t="shared" si="0"/>
        <v>0</v>
      </c>
      <c r="H26" s="4" t="str">
        <f t="shared" si="1"/>
        <v>，2945137</v>
      </c>
      <c r="I26" s="4" t="str">
        <f>VLOOKUP(A26,HOP!A:U,21,0)</f>
        <v>直连</v>
      </c>
    </row>
    <row r="27" s="4" customFormat="1" spans="1:9">
      <c r="A27" s="5">
        <v>999222179086100</v>
      </c>
      <c r="B27" s="6">
        <v>44952</v>
      </c>
      <c r="C27" s="6">
        <v>44953</v>
      </c>
      <c r="D27" s="4">
        <v>415</v>
      </c>
      <c r="E27" s="4" t="str">
        <f>VLOOKUP(A27,HOP!A:L,12,0)</f>
        <v>415.00</v>
      </c>
      <c r="F27" s="4" t="str">
        <f>VLOOKUP(A27,HOP!A:C,3,0)</f>
        <v>2945403</v>
      </c>
      <c r="G27" s="4">
        <f t="shared" si="0"/>
        <v>0</v>
      </c>
      <c r="H27" s="4" t="str">
        <f t="shared" si="1"/>
        <v>，2945403</v>
      </c>
      <c r="I27" s="4" t="str">
        <f>VLOOKUP(A27,HOP!A:U,21,0)</f>
        <v>直连</v>
      </c>
    </row>
    <row r="28" s="4" customFormat="1" spans="1:9">
      <c r="A28" s="5">
        <v>999222188373783</v>
      </c>
      <c r="B28" s="6">
        <v>44951</v>
      </c>
      <c r="C28" s="6">
        <v>44953</v>
      </c>
      <c r="D28" s="4">
        <v>2092</v>
      </c>
      <c r="E28" s="4" t="str">
        <f>VLOOKUP(A28,HOP!A:L,12,0)</f>
        <v>2092.00</v>
      </c>
      <c r="F28" s="4" t="str">
        <f>VLOOKUP(A28,HOP!A:C,3,0)</f>
        <v>2947132</v>
      </c>
      <c r="G28" s="4">
        <f t="shared" si="0"/>
        <v>0</v>
      </c>
      <c r="H28" s="4" t="str">
        <f t="shared" si="1"/>
        <v>，2947132</v>
      </c>
      <c r="I28" s="4" t="str">
        <f>VLOOKUP(A28,HOP!A:U,21,0)</f>
        <v>直采</v>
      </c>
    </row>
    <row r="29" s="4" customFormat="1" spans="1:9">
      <c r="A29" s="5">
        <v>999222192526873</v>
      </c>
      <c r="B29" s="6">
        <v>44950</v>
      </c>
      <c r="C29" s="6">
        <v>44953</v>
      </c>
      <c r="D29" s="4">
        <v>4410</v>
      </c>
      <c r="E29" s="4">
        <v>4410</v>
      </c>
      <c r="F29" s="4" t="str">
        <f>VLOOKUP(A29,HOP!A:C,3,0)</f>
        <v>2947696</v>
      </c>
      <c r="G29" s="4">
        <f t="shared" si="0"/>
        <v>0</v>
      </c>
      <c r="H29" s="4" t="str">
        <f t="shared" si="1"/>
        <v>，2947696</v>
      </c>
      <c r="I29" s="4" t="str">
        <f>VLOOKUP(A29,HOP!A:U,21,0)</f>
        <v>直连</v>
      </c>
    </row>
    <row r="30" s="4" customFormat="1" hidden="1" spans="1:9">
      <c r="A30" s="5">
        <v>999222200117999</v>
      </c>
      <c r="B30" s="6">
        <v>44952</v>
      </c>
      <c r="C30" s="6">
        <v>44953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999222218502846</v>
      </c>
      <c r="B31" s="6">
        <v>44950</v>
      </c>
      <c r="C31" s="6">
        <v>44953</v>
      </c>
      <c r="D31" s="4">
        <v>1116</v>
      </c>
      <c r="E31" s="4" t="str">
        <f>VLOOKUP(A31,HOP!A:L,12,0)</f>
        <v>1116.00</v>
      </c>
      <c r="F31" s="4" t="str">
        <f>VLOOKUP(A31,HOP!A:C,3,0)</f>
        <v>2952152</v>
      </c>
      <c r="G31" s="4">
        <f t="shared" si="0"/>
        <v>0</v>
      </c>
      <c r="H31" s="4" t="str">
        <f t="shared" si="1"/>
        <v>，2952152</v>
      </c>
      <c r="I31" s="4" t="str">
        <f>VLOOKUP(A31,HOP!A:U,21,0)</f>
        <v>直连</v>
      </c>
    </row>
    <row r="32" s="4" customFormat="1" spans="1:9">
      <c r="A32" s="5">
        <v>999222219810733</v>
      </c>
      <c r="B32" s="6">
        <v>44948</v>
      </c>
      <c r="C32" s="6">
        <v>44953</v>
      </c>
      <c r="D32" s="4">
        <v>13594</v>
      </c>
      <c r="E32" s="4" t="str">
        <f>VLOOKUP(A32,HOP!A:L,12,0)</f>
        <v>13594.00</v>
      </c>
      <c r="F32" s="4" t="str">
        <f>VLOOKUP(A32,HOP!A:C,3,0)</f>
        <v>2952377</v>
      </c>
      <c r="G32" s="4">
        <f t="shared" si="0"/>
        <v>0</v>
      </c>
      <c r="H32" s="4" t="str">
        <f t="shared" si="1"/>
        <v>，2952377</v>
      </c>
      <c r="I32" s="4" t="str">
        <f>VLOOKUP(A32,HOP!A:U,21,0)</f>
        <v>直连</v>
      </c>
    </row>
    <row r="33" s="4" customFormat="1" spans="1:9">
      <c r="A33" s="5">
        <v>999222221267686</v>
      </c>
      <c r="B33" s="6">
        <v>44952</v>
      </c>
      <c r="C33" s="6">
        <v>44953</v>
      </c>
      <c r="D33" s="4">
        <v>463</v>
      </c>
      <c r="E33" s="4" t="str">
        <f>VLOOKUP(A33,HOP!A:L,12,0)</f>
        <v>463.00</v>
      </c>
      <c r="F33" s="4" t="str">
        <f>VLOOKUP(A33,HOP!A:C,3,0)</f>
        <v>2952671</v>
      </c>
      <c r="G33" s="4">
        <f t="shared" si="0"/>
        <v>0</v>
      </c>
      <c r="H33" s="4" t="str">
        <f t="shared" si="1"/>
        <v>，2952671</v>
      </c>
      <c r="I33" s="4" t="str">
        <f>VLOOKUP(A33,HOP!A:U,21,0)</f>
        <v>直连</v>
      </c>
    </row>
    <row r="34" s="4" customFormat="1" spans="1:9">
      <c r="A34" s="5">
        <v>999222230661922</v>
      </c>
      <c r="B34" s="6">
        <v>44948</v>
      </c>
      <c r="C34" s="6">
        <v>44953</v>
      </c>
      <c r="D34" s="4">
        <v>6134</v>
      </c>
      <c r="E34" s="4" t="str">
        <f>VLOOKUP(A34,HOP!A:L,12,0)</f>
        <v>6134.00</v>
      </c>
      <c r="F34" s="4" t="str">
        <f>VLOOKUP(A34,HOP!A:C,3,0)</f>
        <v>2954445</v>
      </c>
      <c r="G34" s="4">
        <f t="shared" si="0"/>
        <v>0</v>
      </c>
      <c r="H34" s="4" t="str">
        <f t="shared" si="1"/>
        <v>，2954445</v>
      </c>
      <c r="I34" s="4" t="str">
        <f>VLOOKUP(A34,HOP!A:U,21,0)</f>
        <v>直连</v>
      </c>
    </row>
    <row r="35" s="4" customFormat="1" spans="1:9">
      <c r="A35" s="5">
        <v>999222235207248</v>
      </c>
      <c r="B35" s="6">
        <v>44952</v>
      </c>
      <c r="C35" s="6">
        <v>44953</v>
      </c>
      <c r="D35" s="4">
        <v>847</v>
      </c>
      <c r="E35" s="4" t="str">
        <f>VLOOKUP(A35,HOP!A:L,12,0)</f>
        <v>847.00</v>
      </c>
      <c r="F35" s="4" t="str">
        <f>VLOOKUP(A35,HOP!A:C,3,0)</f>
        <v>2955005</v>
      </c>
      <c r="G35" s="4">
        <f t="shared" ref="G35:G66" si="2">D35-E35</f>
        <v>0</v>
      </c>
      <c r="H35" s="4" t="str">
        <f t="shared" ref="H35:H66" si="3">$H$1&amp;F35</f>
        <v>，2955005</v>
      </c>
      <c r="I35" s="4" t="str">
        <f>VLOOKUP(A35,HOP!A:U,21,0)</f>
        <v>直连</v>
      </c>
    </row>
    <row r="36" s="4" customFormat="1" spans="1:9">
      <c r="A36" s="5">
        <v>999222235850193</v>
      </c>
      <c r="B36" s="6">
        <v>44949</v>
      </c>
      <c r="C36" s="6">
        <v>44953</v>
      </c>
      <c r="D36" s="4">
        <v>5912</v>
      </c>
      <c r="E36" s="4" t="str">
        <f>VLOOKUP(A36,HOP!A:L,12,0)</f>
        <v>5912.00</v>
      </c>
      <c r="F36" s="4" t="str">
        <f>VLOOKUP(A36,HOP!A:C,3,0)</f>
        <v>2955114</v>
      </c>
      <c r="G36" s="4">
        <f t="shared" si="2"/>
        <v>0</v>
      </c>
      <c r="H36" s="4" t="str">
        <f t="shared" si="3"/>
        <v>，2955114</v>
      </c>
      <c r="I36" s="4" t="str">
        <f>VLOOKUP(A36,HOP!A:U,21,0)</f>
        <v>直连</v>
      </c>
    </row>
    <row r="37" s="4" customFormat="1" spans="1:9">
      <c r="A37" s="5">
        <v>999222240540759</v>
      </c>
      <c r="B37" s="6">
        <v>44952</v>
      </c>
      <c r="C37" s="6">
        <v>44953</v>
      </c>
      <c r="D37" s="4">
        <v>628</v>
      </c>
      <c r="E37" s="4" t="str">
        <f>VLOOKUP(A37,HOP!A:L,12,0)</f>
        <v>628.00</v>
      </c>
      <c r="F37" s="4" t="str">
        <f>VLOOKUP(A37,HOP!A:C,3,0)</f>
        <v>2956263</v>
      </c>
      <c r="G37" s="4">
        <f t="shared" si="2"/>
        <v>0</v>
      </c>
      <c r="H37" s="4" t="str">
        <f t="shared" si="3"/>
        <v>，2956263</v>
      </c>
      <c r="I37" s="4" t="str">
        <f>VLOOKUP(A37,HOP!A:U,21,0)</f>
        <v>直连</v>
      </c>
    </row>
    <row r="38" s="4" customFormat="1" spans="1:9">
      <c r="A38" s="5">
        <v>999222255157887</v>
      </c>
      <c r="B38" s="6">
        <v>44952</v>
      </c>
      <c r="C38" s="6">
        <v>44953</v>
      </c>
      <c r="D38" s="4">
        <v>567</v>
      </c>
      <c r="E38" s="4" t="str">
        <f>VLOOKUP(A38,HOP!A:L,12,0)</f>
        <v>567.00</v>
      </c>
      <c r="F38" s="4" t="str">
        <f>VLOOKUP(A38,HOP!A:C,3,0)</f>
        <v>2958923</v>
      </c>
      <c r="G38" s="4">
        <f t="shared" si="2"/>
        <v>0</v>
      </c>
      <c r="H38" s="4" t="str">
        <f t="shared" si="3"/>
        <v>，2958923</v>
      </c>
      <c r="I38" s="4" t="str">
        <f>VLOOKUP(A38,HOP!A:U,21,0)</f>
        <v>直连</v>
      </c>
    </row>
    <row r="39" s="4" customFormat="1" spans="1:9">
      <c r="A39" s="5">
        <v>999222255720938</v>
      </c>
      <c r="B39" s="6">
        <v>44951</v>
      </c>
      <c r="C39" s="6">
        <v>44953</v>
      </c>
      <c r="D39" s="4">
        <v>3826</v>
      </c>
      <c r="E39" s="4" t="str">
        <f>VLOOKUP(A39,HOP!A:L,12,0)</f>
        <v>3826.00</v>
      </c>
      <c r="F39" s="4" t="str">
        <f>VLOOKUP(A39,HOP!A:C,3,0)</f>
        <v>2959031</v>
      </c>
      <c r="G39" s="4">
        <f t="shared" si="2"/>
        <v>0</v>
      </c>
      <c r="H39" s="4" t="str">
        <f t="shared" si="3"/>
        <v>，2959031</v>
      </c>
      <c r="I39" s="4" t="str">
        <f>VLOOKUP(A39,HOP!A:U,21,0)</f>
        <v>直采</v>
      </c>
    </row>
    <row r="40" s="4" customFormat="1" spans="1:9">
      <c r="A40" s="5">
        <v>999222256571480</v>
      </c>
      <c r="B40" s="6">
        <v>44952</v>
      </c>
      <c r="C40" s="6">
        <v>44953</v>
      </c>
      <c r="D40" s="4">
        <v>251</v>
      </c>
      <c r="E40" s="4" t="str">
        <f>VLOOKUP(A40,HOP!A:L,12,0)</f>
        <v>251.00</v>
      </c>
      <c r="F40" s="4" t="str">
        <f>VLOOKUP(A40,HOP!A:C,3,0)</f>
        <v>2959270</v>
      </c>
      <c r="G40" s="4">
        <f t="shared" si="2"/>
        <v>0</v>
      </c>
      <c r="H40" s="4" t="str">
        <f t="shared" si="3"/>
        <v>，2959270</v>
      </c>
      <c r="I40" s="4" t="str">
        <f>VLOOKUP(A40,HOP!A:U,21,0)</f>
        <v>直连</v>
      </c>
    </row>
    <row r="41" s="4" customFormat="1" spans="1:9">
      <c r="A41" s="5">
        <v>999222260764171</v>
      </c>
      <c r="B41" s="6">
        <v>44952</v>
      </c>
      <c r="C41" s="6">
        <v>44953</v>
      </c>
      <c r="D41" s="4">
        <v>1089</v>
      </c>
      <c r="E41" s="4" t="str">
        <f>VLOOKUP(A41,HOP!A:L,12,0)</f>
        <v>1089.00</v>
      </c>
      <c r="F41" s="4" t="str">
        <f>VLOOKUP(A41,HOP!A:C,3,0)</f>
        <v>2960596</v>
      </c>
      <c r="G41" s="4">
        <f t="shared" si="2"/>
        <v>0</v>
      </c>
      <c r="H41" s="4" t="str">
        <f t="shared" si="3"/>
        <v>，2960596</v>
      </c>
      <c r="I41" s="4" t="str">
        <f>VLOOKUP(A41,HOP!A:U,21,0)</f>
        <v>直连</v>
      </c>
    </row>
    <row r="42" s="4" customFormat="1" spans="1:9">
      <c r="A42" s="5">
        <v>999222261350010</v>
      </c>
      <c r="B42" s="6">
        <v>44952</v>
      </c>
      <c r="C42" s="6">
        <v>44953</v>
      </c>
      <c r="D42" s="4">
        <v>563</v>
      </c>
      <c r="E42" s="4" t="str">
        <f>VLOOKUP(A42,HOP!A:L,12,0)</f>
        <v>563.00</v>
      </c>
      <c r="F42" s="4" t="str">
        <f>VLOOKUP(A42,HOP!A:C,3,0)</f>
        <v>2960889</v>
      </c>
      <c r="G42" s="4">
        <f t="shared" si="2"/>
        <v>0</v>
      </c>
      <c r="H42" s="4" t="str">
        <f t="shared" si="3"/>
        <v>，2960889</v>
      </c>
      <c r="I42" s="4" t="str">
        <f>VLOOKUP(A42,HOP!A:U,21,0)</f>
        <v>直连</v>
      </c>
    </row>
    <row r="43" s="4" customFormat="1" spans="1:9">
      <c r="A43" s="5">
        <v>999222268197123</v>
      </c>
      <c r="B43" s="6">
        <v>44950</v>
      </c>
      <c r="C43" s="6">
        <v>44953</v>
      </c>
      <c r="D43" s="4">
        <v>6573</v>
      </c>
      <c r="E43" s="4" t="str">
        <f>VLOOKUP(A43,HOP!A:L,12,0)</f>
        <v>6573.00</v>
      </c>
      <c r="F43" s="4" t="str">
        <f>VLOOKUP(A43,HOP!A:C,3,0)</f>
        <v>2961711</v>
      </c>
      <c r="G43" s="4">
        <f t="shared" si="2"/>
        <v>0</v>
      </c>
      <c r="H43" s="4" t="str">
        <f t="shared" si="3"/>
        <v>，2961711</v>
      </c>
      <c r="I43" s="4" t="str">
        <f>VLOOKUP(A43,HOP!A:U,21,0)</f>
        <v>直连</v>
      </c>
    </row>
    <row r="44" s="4" customFormat="1" spans="1:9">
      <c r="A44" s="5">
        <v>999222279787622</v>
      </c>
      <c r="B44" s="6">
        <v>44952</v>
      </c>
      <c r="C44" s="6">
        <v>44953</v>
      </c>
      <c r="D44" s="4">
        <v>464</v>
      </c>
      <c r="E44" s="4" t="str">
        <f>VLOOKUP(A44,HOP!A:L,12,0)</f>
        <v>464.00</v>
      </c>
      <c r="F44" s="4" t="str">
        <f>VLOOKUP(A44,HOP!A:C,3,0)</f>
        <v>2964744</v>
      </c>
      <c r="G44" s="4">
        <f t="shared" si="2"/>
        <v>0</v>
      </c>
      <c r="H44" s="4" t="str">
        <f t="shared" si="3"/>
        <v>，2964744</v>
      </c>
      <c r="I44" s="4" t="str">
        <f>VLOOKUP(A44,HOP!A:U,21,0)</f>
        <v>直连</v>
      </c>
    </row>
    <row r="45" s="4" customFormat="1" spans="1:9">
      <c r="A45" s="5">
        <v>999222280512122</v>
      </c>
      <c r="B45" s="6">
        <v>44952</v>
      </c>
      <c r="C45" s="6">
        <v>44953</v>
      </c>
      <c r="D45" s="4">
        <v>194</v>
      </c>
      <c r="E45" s="4" t="str">
        <f>VLOOKUP(A45,HOP!A:L,12,0)</f>
        <v>194.00</v>
      </c>
      <c r="F45" s="4" t="str">
        <f>VLOOKUP(A45,HOP!A:C,3,0)</f>
        <v>2965153</v>
      </c>
      <c r="G45" s="4">
        <f t="shared" si="2"/>
        <v>0</v>
      </c>
      <c r="H45" s="4" t="str">
        <f t="shared" si="3"/>
        <v>，2965153</v>
      </c>
      <c r="I45" s="4" t="str">
        <f>VLOOKUP(A45,HOP!A:U,21,0)</f>
        <v>直连</v>
      </c>
    </row>
    <row r="46" s="4" customFormat="1" spans="1:9">
      <c r="A46" s="5">
        <v>999222280630975</v>
      </c>
      <c r="B46" s="6">
        <v>44951</v>
      </c>
      <c r="C46" s="6">
        <v>44953</v>
      </c>
      <c r="D46" s="4">
        <v>4540</v>
      </c>
      <c r="E46" s="4" t="str">
        <f>VLOOKUP(A46,HOP!A:L,12,0)</f>
        <v>4540.00</v>
      </c>
      <c r="F46" s="4" t="str">
        <f>VLOOKUP(A46,HOP!A:C,3,0)</f>
        <v>2965227</v>
      </c>
      <c r="G46" s="4">
        <f t="shared" si="2"/>
        <v>0</v>
      </c>
      <c r="H46" s="4" t="str">
        <f t="shared" si="3"/>
        <v>，2965227</v>
      </c>
      <c r="I46" s="4" t="str">
        <f>VLOOKUP(A46,HOP!A:U,21,0)</f>
        <v>直连</v>
      </c>
    </row>
    <row r="47" s="4" customFormat="1" spans="1:9">
      <c r="A47" s="5">
        <v>999222280744529</v>
      </c>
      <c r="B47" s="6">
        <v>44952</v>
      </c>
      <c r="C47" s="6">
        <v>44953</v>
      </c>
      <c r="D47" s="4">
        <v>247</v>
      </c>
      <c r="E47" s="4" t="str">
        <f>VLOOKUP(A47,HOP!A:L,12,0)</f>
        <v>247.00</v>
      </c>
      <c r="F47" s="4" t="str">
        <f>VLOOKUP(A47,HOP!A:C,3,0)</f>
        <v>2965291</v>
      </c>
      <c r="G47" s="4">
        <f t="shared" si="2"/>
        <v>0</v>
      </c>
      <c r="H47" s="4" t="str">
        <f t="shared" si="3"/>
        <v>，2965291</v>
      </c>
      <c r="I47" s="4" t="str">
        <f>VLOOKUP(A47,HOP!A:U,21,0)</f>
        <v>直采</v>
      </c>
    </row>
    <row r="48" s="4" customFormat="1" spans="1:9">
      <c r="A48" s="5">
        <v>999222282899954</v>
      </c>
      <c r="B48" s="6">
        <v>44950</v>
      </c>
      <c r="C48" s="6">
        <v>44953</v>
      </c>
      <c r="D48" s="4">
        <v>2891</v>
      </c>
      <c r="E48" s="4" t="str">
        <f>VLOOKUP(A48,HOP!A:L,12,0)</f>
        <v>2891.00</v>
      </c>
      <c r="F48" s="4" t="str">
        <f>VLOOKUP(A48,HOP!A:C,3,0)</f>
        <v>2965517</v>
      </c>
      <c r="G48" s="4">
        <f t="shared" si="2"/>
        <v>0</v>
      </c>
      <c r="H48" s="4" t="str">
        <f t="shared" si="3"/>
        <v>，2965517</v>
      </c>
      <c r="I48" s="4" t="str">
        <f>VLOOKUP(A48,HOP!A:U,21,0)</f>
        <v>直连</v>
      </c>
    </row>
    <row r="49" s="4" customFormat="1" spans="1:9">
      <c r="A49" s="5">
        <v>999222284639689</v>
      </c>
      <c r="B49" s="6">
        <v>44950</v>
      </c>
      <c r="C49" s="6">
        <v>44953</v>
      </c>
      <c r="D49" s="4">
        <v>1287</v>
      </c>
      <c r="E49" s="4" t="str">
        <f>VLOOKUP(A49,HOP!A:L,12,0)</f>
        <v>1287.00</v>
      </c>
      <c r="F49" s="4" t="str">
        <f>VLOOKUP(A49,HOP!A:C,3,0)</f>
        <v>2965880</v>
      </c>
      <c r="G49" s="4">
        <f t="shared" si="2"/>
        <v>0</v>
      </c>
      <c r="H49" s="4" t="str">
        <f t="shared" si="3"/>
        <v>，2965880</v>
      </c>
      <c r="I49" s="4" t="str">
        <f>VLOOKUP(A49,HOP!A:U,21,0)</f>
        <v>直采</v>
      </c>
    </row>
    <row r="50" s="4" customFormat="1" hidden="1" spans="1:9">
      <c r="A50" s="5">
        <v>999222285062018</v>
      </c>
      <c r="B50" s="6">
        <v>44947</v>
      </c>
      <c r="C50" s="6">
        <v>44953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999222289895516</v>
      </c>
      <c r="B51" s="6">
        <v>44952</v>
      </c>
      <c r="C51" s="6">
        <v>44953</v>
      </c>
      <c r="D51" s="4">
        <v>497</v>
      </c>
      <c r="E51" s="4" t="str">
        <f>VLOOKUP(A51,HOP!A:L,12,0)</f>
        <v>497.00</v>
      </c>
      <c r="F51" s="4" t="str">
        <f>VLOOKUP(A51,HOP!A:C,3,0)</f>
        <v>2966983</v>
      </c>
      <c r="G51" s="4">
        <f t="shared" si="2"/>
        <v>0</v>
      </c>
      <c r="H51" s="4" t="str">
        <f t="shared" si="3"/>
        <v>，2966983</v>
      </c>
      <c r="I51" s="4" t="str">
        <f>VLOOKUP(A51,HOP!A:U,21,0)</f>
        <v>直连</v>
      </c>
    </row>
    <row r="52" s="4" customFormat="1" spans="1:9">
      <c r="A52" s="5">
        <v>999222290911375</v>
      </c>
      <c r="B52" s="6">
        <v>44949</v>
      </c>
      <c r="C52" s="6">
        <v>44953</v>
      </c>
      <c r="D52" s="4">
        <v>4391</v>
      </c>
      <c r="E52" s="4" t="str">
        <f>VLOOKUP(A52,HOP!A:L,12,0)</f>
        <v>4391.00</v>
      </c>
      <c r="F52" s="4" t="str">
        <f>VLOOKUP(A52,HOP!A:C,3,0)</f>
        <v>2967412</v>
      </c>
      <c r="G52" s="4">
        <f t="shared" si="2"/>
        <v>0</v>
      </c>
      <c r="H52" s="4" t="str">
        <f t="shared" si="3"/>
        <v>，2967412</v>
      </c>
      <c r="I52" s="4" t="str">
        <f>VLOOKUP(A52,HOP!A:U,21,0)</f>
        <v>直连</v>
      </c>
    </row>
    <row r="53" s="4" customFormat="1" spans="1:9">
      <c r="A53" s="5">
        <v>999222297476057</v>
      </c>
      <c r="B53" s="6">
        <v>44950</v>
      </c>
      <c r="C53" s="6">
        <v>44953</v>
      </c>
      <c r="D53" s="4">
        <v>1107</v>
      </c>
      <c r="E53" s="4" t="str">
        <f>VLOOKUP(A53,HOP!A:L,12,0)</f>
        <v>1107.00</v>
      </c>
      <c r="F53" s="4" t="str">
        <f>VLOOKUP(A53,HOP!A:C,3,0)</f>
        <v>2968695</v>
      </c>
      <c r="G53" s="4">
        <f t="shared" si="2"/>
        <v>0</v>
      </c>
      <c r="H53" s="4" t="str">
        <f t="shared" si="3"/>
        <v>，2968695</v>
      </c>
      <c r="I53" s="4" t="str">
        <f>VLOOKUP(A53,HOP!A:U,21,0)</f>
        <v>直连</v>
      </c>
    </row>
    <row r="54" s="4" customFormat="1" spans="1:9">
      <c r="A54" s="5">
        <v>999222299308787</v>
      </c>
      <c r="B54" s="6">
        <v>44948</v>
      </c>
      <c r="C54" s="6">
        <v>44953</v>
      </c>
      <c r="D54" s="4">
        <v>3146</v>
      </c>
      <c r="E54" s="4" t="str">
        <f>VLOOKUP(A54,HOP!A:L,12,0)</f>
        <v>3146.00</v>
      </c>
      <c r="F54" s="4" t="str">
        <f>VLOOKUP(A54,HOP!A:C,3,0)</f>
        <v>2969110</v>
      </c>
      <c r="G54" s="4">
        <f t="shared" si="2"/>
        <v>0</v>
      </c>
      <c r="H54" s="4" t="str">
        <f t="shared" si="3"/>
        <v>，2969110</v>
      </c>
      <c r="I54" s="4" t="str">
        <f>VLOOKUP(A54,HOP!A:U,21,0)</f>
        <v>直连</v>
      </c>
    </row>
    <row r="55" s="4" customFormat="1" spans="1:9">
      <c r="A55" s="5">
        <v>999222299875488</v>
      </c>
      <c r="B55" s="6">
        <v>44952</v>
      </c>
      <c r="C55" s="6">
        <v>44953</v>
      </c>
      <c r="D55" s="4">
        <v>795</v>
      </c>
      <c r="E55" s="4" t="str">
        <f>VLOOKUP(A55,HOP!A:L,12,0)</f>
        <v>795.00</v>
      </c>
      <c r="F55" s="4" t="str">
        <f>VLOOKUP(A55,HOP!A:C,3,0)</f>
        <v>2969262</v>
      </c>
      <c r="G55" s="4">
        <f t="shared" si="2"/>
        <v>0</v>
      </c>
      <c r="H55" s="4" t="str">
        <f t="shared" si="3"/>
        <v>，2969262</v>
      </c>
      <c r="I55" s="4" t="str">
        <f>VLOOKUP(A55,HOP!A:U,21,0)</f>
        <v>直连</v>
      </c>
    </row>
    <row r="56" s="4" customFormat="1" spans="1:9">
      <c r="A56" s="5">
        <v>999222300106938</v>
      </c>
      <c r="B56" s="6">
        <v>44949</v>
      </c>
      <c r="C56" s="6">
        <v>44953</v>
      </c>
      <c r="D56" s="4">
        <v>1336</v>
      </c>
      <c r="E56" s="4" t="str">
        <f>VLOOKUP(A56,HOP!A:L,12,0)</f>
        <v>1336.00</v>
      </c>
      <c r="F56" s="4" t="str">
        <f>VLOOKUP(A56,HOP!A:C,3,0)</f>
        <v>2969372</v>
      </c>
      <c r="G56" s="4">
        <f t="shared" si="2"/>
        <v>0</v>
      </c>
      <c r="H56" s="4" t="str">
        <f t="shared" si="3"/>
        <v>，2969372</v>
      </c>
      <c r="I56" s="4" t="str">
        <f>VLOOKUP(A56,HOP!A:U,21,0)</f>
        <v>直连</v>
      </c>
    </row>
    <row r="57" s="4" customFormat="1" spans="1:9">
      <c r="A57" s="5">
        <v>999222301223850</v>
      </c>
      <c r="B57" s="6">
        <v>44952</v>
      </c>
      <c r="C57" s="6">
        <v>44953</v>
      </c>
      <c r="D57" s="4">
        <v>282</v>
      </c>
      <c r="E57" s="4" t="str">
        <f>VLOOKUP(A57,HOP!A:L,12,0)</f>
        <v>282.00</v>
      </c>
      <c r="F57" s="4" t="str">
        <f>VLOOKUP(A57,HOP!A:C,3,0)</f>
        <v>2969623</v>
      </c>
      <c r="G57" s="4">
        <f t="shared" si="2"/>
        <v>0</v>
      </c>
      <c r="H57" s="4" t="str">
        <f t="shared" si="3"/>
        <v>，2969623</v>
      </c>
      <c r="I57" s="4" t="str">
        <f>VLOOKUP(A57,HOP!A:U,21,0)</f>
        <v>直连</v>
      </c>
    </row>
    <row r="58" s="4" customFormat="1" spans="1:9">
      <c r="A58" s="5">
        <v>999222301585068</v>
      </c>
      <c r="B58" s="6">
        <v>44952</v>
      </c>
      <c r="C58" s="6">
        <v>44953</v>
      </c>
      <c r="D58" s="4">
        <v>923</v>
      </c>
      <c r="E58" s="4" t="str">
        <f>VLOOKUP(A58,HOP!A:L,12,0)</f>
        <v>923.00</v>
      </c>
      <c r="F58" s="4" t="str">
        <f>VLOOKUP(A58,HOP!A:C,3,0)</f>
        <v>2969693</v>
      </c>
      <c r="G58" s="4">
        <f t="shared" si="2"/>
        <v>0</v>
      </c>
      <c r="H58" s="4" t="str">
        <f t="shared" si="3"/>
        <v>，2969693</v>
      </c>
      <c r="I58" s="4" t="str">
        <f>VLOOKUP(A58,HOP!A:U,21,0)</f>
        <v>直连</v>
      </c>
    </row>
    <row r="59" s="4" customFormat="1" hidden="1" spans="1:9">
      <c r="A59" s="5">
        <v>999222302099193</v>
      </c>
      <c r="B59" s="6">
        <v>44952</v>
      </c>
      <c r="C59" s="6">
        <v>44953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999222302139195</v>
      </c>
      <c r="B60" s="6">
        <v>44952</v>
      </c>
      <c r="C60" s="6">
        <v>44953</v>
      </c>
      <c r="D60" s="4">
        <v>545</v>
      </c>
      <c r="E60" s="4" t="str">
        <f>VLOOKUP(A60,HOP!A:L,12,0)</f>
        <v>545.00</v>
      </c>
      <c r="F60" s="4" t="str">
        <f>VLOOKUP(A60,HOP!A:C,3,0)</f>
        <v>2969896</v>
      </c>
      <c r="G60" s="4">
        <f t="shared" si="2"/>
        <v>0</v>
      </c>
      <c r="H60" s="4" t="str">
        <f t="shared" si="3"/>
        <v>，2969896</v>
      </c>
      <c r="I60" s="4" t="str">
        <f>VLOOKUP(A60,HOP!A:U,21,0)</f>
        <v>直连</v>
      </c>
    </row>
    <row r="61" s="4" customFormat="1" spans="1:9">
      <c r="A61" s="5">
        <v>999222302299111</v>
      </c>
      <c r="B61" s="6">
        <v>44949</v>
      </c>
      <c r="C61" s="6">
        <v>44953</v>
      </c>
      <c r="D61" s="4">
        <v>1212</v>
      </c>
      <c r="E61" s="4" t="str">
        <f>VLOOKUP(A61,HOP!A:L,12,0)</f>
        <v>1212.00</v>
      </c>
      <c r="F61" s="4" t="str">
        <f>VLOOKUP(A61,HOP!A:C,3,0)</f>
        <v>2969956</v>
      </c>
      <c r="G61" s="4">
        <f t="shared" si="2"/>
        <v>0</v>
      </c>
      <c r="H61" s="4" t="str">
        <f t="shared" si="3"/>
        <v>，2969956</v>
      </c>
      <c r="I61" s="4" t="str">
        <f>VLOOKUP(A61,HOP!A:U,21,0)</f>
        <v>直连</v>
      </c>
    </row>
    <row r="62" s="4" customFormat="1" spans="1:9">
      <c r="A62" s="5">
        <v>999222311254506</v>
      </c>
      <c r="B62" s="6">
        <v>44950</v>
      </c>
      <c r="C62" s="6">
        <v>44953</v>
      </c>
      <c r="D62" s="4">
        <v>2769</v>
      </c>
      <c r="E62" s="4" t="str">
        <f>VLOOKUP(A62,HOP!A:L,12,0)</f>
        <v>2769.00</v>
      </c>
      <c r="F62" s="4" t="str">
        <f>VLOOKUP(A62,HOP!A:C,3,0)</f>
        <v>2970975</v>
      </c>
      <c r="G62" s="4">
        <f t="shared" si="2"/>
        <v>0</v>
      </c>
      <c r="H62" s="4" t="str">
        <f t="shared" si="3"/>
        <v>，2970975</v>
      </c>
      <c r="I62" s="4" t="str">
        <f>VLOOKUP(A62,HOP!A:U,21,0)</f>
        <v>直连</v>
      </c>
    </row>
    <row r="63" s="4" customFormat="1" spans="1:9">
      <c r="A63" s="5">
        <v>999222311881227</v>
      </c>
      <c r="B63" s="6">
        <v>44951</v>
      </c>
      <c r="C63" s="6">
        <v>44953</v>
      </c>
      <c r="D63" s="4">
        <v>2164</v>
      </c>
      <c r="E63" s="4" t="str">
        <f>VLOOKUP(A63,HOP!A:L,12,0)</f>
        <v>2164.00</v>
      </c>
      <c r="F63" s="4" t="str">
        <f>VLOOKUP(A63,HOP!A:C,3,0)</f>
        <v>2971171</v>
      </c>
      <c r="G63" s="4">
        <f t="shared" si="2"/>
        <v>0</v>
      </c>
      <c r="H63" s="4" t="str">
        <f t="shared" si="3"/>
        <v>，2971171</v>
      </c>
      <c r="I63" s="4" t="str">
        <f>VLOOKUP(A63,HOP!A:U,21,0)</f>
        <v>直连</v>
      </c>
    </row>
    <row r="64" s="4" customFormat="1" spans="1:9">
      <c r="A64" s="5">
        <v>999222312755369</v>
      </c>
      <c r="B64" s="6">
        <v>44952</v>
      </c>
      <c r="C64" s="6">
        <v>44953</v>
      </c>
      <c r="D64" s="4">
        <v>257</v>
      </c>
      <c r="E64" s="4" t="str">
        <f>VLOOKUP(A64,HOP!A:L,12,0)</f>
        <v>257.00</v>
      </c>
      <c r="F64" s="4" t="str">
        <f>VLOOKUP(A64,HOP!A:C,3,0)</f>
        <v>2971504</v>
      </c>
      <c r="G64" s="4">
        <f t="shared" si="2"/>
        <v>0</v>
      </c>
      <c r="H64" s="4" t="str">
        <f t="shared" si="3"/>
        <v>，2971504</v>
      </c>
      <c r="I64" s="4" t="str">
        <f>VLOOKUP(A64,HOP!A:U,21,0)</f>
        <v>直连</v>
      </c>
    </row>
    <row r="65" s="4" customFormat="1" spans="1:9">
      <c r="A65" s="5">
        <v>999222313045071</v>
      </c>
      <c r="B65" s="6">
        <v>44951</v>
      </c>
      <c r="C65" s="6">
        <v>44953</v>
      </c>
      <c r="D65" s="4">
        <v>1206</v>
      </c>
      <c r="E65" s="4" t="str">
        <f>VLOOKUP(A65,HOP!A:L,12,0)</f>
        <v>1206.00</v>
      </c>
      <c r="F65" s="4" t="str">
        <f>VLOOKUP(A65,HOP!A:C,3,0)</f>
        <v>2971583</v>
      </c>
      <c r="G65" s="4">
        <f t="shared" si="2"/>
        <v>0</v>
      </c>
      <c r="H65" s="4" t="str">
        <f t="shared" si="3"/>
        <v>，2971583</v>
      </c>
      <c r="I65" s="4" t="str">
        <f>VLOOKUP(A65,HOP!A:U,21,0)</f>
        <v>直连</v>
      </c>
    </row>
    <row r="66" s="4" customFormat="1" spans="1:9">
      <c r="A66" s="5">
        <v>999222313658023</v>
      </c>
      <c r="B66" s="6">
        <v>44952</v>
      </c>
      <c r="C66" s="6">
        <v>44953</v>
      </c>
      <c r="D66" s="4">
        <v>341</v>
      </c>
      <c r="E66" s="4" t="str">
        <f>VLOOKUP(A66,HOP!A:L,12,0)</f>
        <v>341.00</v>
      </c>
      <c r="F66" s="4" t="str">
        <f>VLOOKUP(A66,HOP!A:C,3,0)</f>
        <v>2971788</v>
      </c>
      <c r="G66" s="4">
        <f t="shared" si="2"/>
        <v>0</v>
      </c>
      <c r="H66" s="4" t="str">
        <f t="shared" si="3"/>
        <v>，2971788</v>
      </c>
      <c r="I66" s="4" t="str">
        <f>VLOOKUP(A66,HOP!A:U,21,0)</f>
        <v>直连</v>
      </c>
    </row>
    <row r="67" s="4" customFormat="1" spans="1:9">
      <c r="A67" s="5">
        <v>999222313856673</v>
      </c>
      <c r="B67" s="6">
        <v>44949</v>
      </c>
      <c r="C67" s="6">
        <v>44953</v>
      </c>
      <c r="D67" s="4">
        <v>2036</v>
      </c>
      <c r="E67" s="4" t="str">
        <f>VLOOKUP(A67,HOP!A:L,12,0)</f>
        <v>2036.00</v>
      </c>
      <c r="F67" s="4" t="str">
        <f>VLOOKUP(A67,HOP!A:C,3,0)</f>
        <v>2971849</v>
      </c>
      <c r="G67" s="4">
        <f t="shared" ref="G67:G98" si="4">D67-E67</f>
        <v>0</v>
      </c>
      <c r="H67" s="4" t="str">
        <f t="shared" ref="H67:H98" si="5">$H$1&amp;F67</f>
        <v>，2971849</v>
      </c>
      <c r="I67" s="4" t="str">
        <f>VLOOKUP(A67,HOP!A:U,21,0)</f>
        <v>直连</v>
      </c>
    </row>
    <row r="68" s="4" customFormat="1" spans="1:9">
      <c r="A68" s="5">
        <v>999222316935661</v>
      </c>
      <c r="B68" s="6">
        <v>44951</v>
      </c>
      <c r="C68" s="6">
        <v>44953</v>
      </c>
      <c r="D68" s="4">
        <v>1718</v>
      </c>
      <c r="E68" s="4" t="str">
        <f>VLOOKUP(A68,HOP!A:L,12,0)</f>
        <v>1718.00</v>
      </c>
      <c r="F68" s="4" t="str">
        <f>VLOOKUP(A68,HOP!A:C,3,0)</f>
        <v>2972423</v>
      </c>
      <c r="G68" s="4">
        <f t="shared" si="4"/>
        <v>0</v>
      </c>
      <c r="H68" s="4" t="str">
        <f t="shared" si="5"/>
        <v>，2972423</v>
      </c>
      <c r="I68" s="4" t="str">
        <f>VLOOKUP(A68,HOP!A:U,21,0)</f>
        <v>直连</v>
      </c>
    </row>
    <row r="69" s="4" customFormat="1" spans="1:9">
      <c r="A69" s="5">
        <v>999222318212105</v>
      </c>
      <c r="B69" s="6">
        <v>44951</v>
      </c>
      <c r="C69" s="6">
        <v>44953</v>
      </c>
      <c r="D69" s="4">
        <v>682</v>
      </c>
      <c r="E69" s="4" t="str">
        <f>VLOOKUP(A69,HOP!A:L,12,0)</f>
        <v>682.00</v>
      </c>
      <c r="F69" s="4" t="str">
        <f>VLOOKUP(A69,HOP!A:C,3,0)</f>
        <v>2972596</v>
      </c>
      <c r="G69" s="4">
        <f t="shared" si="4"/>
        <v>0</v>
      </c>
      <c r="H69" s="4" t="str">
        <f t="shared" si="5"/>
        <v>，2972596</v>
      </c>
      <c r="I69" s="4" t="str">
        <f>VLOOKUP(A69,HOP!A:U,21,0)</f>
        <v>直连</v>
      </c>
    </row>
    <row r="70" s="4" customFormat="1" spans="1:9">
      <c r="A70" s="5">
        <v>999222320981448</v>
      </c>
      <c r="B70" s="6">
        <v>44951</v>
      </c>
      <c r="C70" s="6">
        <v>44953</v>
      </c>
      <c r="D70" s="4">
        <v>1156</v>
      </c>
      <c r="E70" s="4" t="str">
        <f>VLOOKUP(A70,HOP!A:L,12,0)</f>
        <v>1156.00</v>
      </c>
      <c r="F70" s="4" t="str">
        <f>VLOOKUP(A70,HOP!A:C,3,0)</f>
        <v>2972952</v>
      </c>
      <c r="G70" s="4">
        <f t="shared" si="4"/>
        <v>0</v>
      </c>
      <c r="H70" s="4" t="str">
        <f t="shared" si="5"/>
        <v>，2972952</v>
      </c>
      <c r="I70" s="4" t="str">
        <f>VLOOKUP(A70,HOP!A:U,21,0)</f>
        <v>直连</v>
      </c>
    </row>
    <row r="71" s="4" customFormat="1" spans="1:9">
      <c r="A71" s="5">
        <v>999222322232827</v>
      </c>
      <c r="B71" s="6">
        <v>44952</v>
      </c>
      <c r="C71" s="6">
        <v>44953</v>
      </c>
      <c r="D71" s="4">
        <v>384</v>
      </c>
      <c r="E71" s="4" t="str">
        <f>VLOOKUP(A71,HOP!A:L,12,0)</f>
        <v>384.00</v>
      </c>
      <c r="F71" s="4" t="str">
        <f>VLOOKUP(A71,HOP!A:C,3,0)</f>
        <v>2973264</v>
      </c>
      <c r="G71" s="4">
        <f t="shared" si="4"/>
        <v>0</v>
      </c>
      <c r="H71" s="4" t="str">
        <f t="shared" si="5"/>
        <v>，2973264</v>
      </c>
      <c r="I71" s="4" t="str">
        <f>VLOOKUP(A71,HOP!A:U,21,0)</f>
        <v>直连</v>
      </c>
    </row>
    <row r="72" s="4" customFormat="1" spans="1:9">
      <c r="A72" s="5">
        <v>999222322296047</v>
      </c>
      <c r="B72" s="6">
        <v>44952</v>
      </c>
      <c r="C72" s="6">
        <v>44953</v>
      </c>
      <c r="D72" s="4">
        <v>570</v>
      </c>
      <c r="E72" s="4" t="str">
        <f>VLOOKUP(A72,HOP!A:L,12,0)</f>
        <v>570.00</v>
      </c>
      <c r="F72" s="4" t="str">
        <f>VLOOKUP(A72,HOP!A:C,3,0)</f>
        <v>2973277</v>
      </c>
      <c r="G72" s="4">
        <f t="shared" si="4"/>
        <v>0</v>
      </c>
      <c r="H72" s="4" t="str">
        <f t="shared" si="5"/>
        <v>，2973277</v>
      </c>
      <c r="I72" s="4" t="str">
        <f>VLOOKUP(A72,HOP!A:U,21,0)</f>
        <v>直连</v>
      </c>
    </row>
    <row r="73" s="4" customFormat="1" spans="1:9">
      <c r="A73" s="5">
        <v>999222322746685</v>
      </c>
      <c r="B73" s="6">
        <v>44951</v>
      </c>
      <c r="C73" s="6">
        <v>44953</v>
      </c>
      <c r="D73" s="4">
        <v>3018</v>
      </c>
      <c r="E73" s="4" t="str">
        <f>VLOOKUP(A73,HOP!A:L,12,0)</f>
        <v>3018.00</v>
      </c>
      <c r="F73" s="4" t="str">
        <f>VLOOKUP(A73,HOP!A:C,3,0)</f>
        <v>2973446</v>
      </c>
      <c r="G73" s="4">
        <f t="shared" si="4"/>
        <v>0</v>
      </c>
      <c r="H73" s="4" t="str">
        <f t="shared" si="5"/>
        <v>，2973446</v>
      </c>
      <c r="I73" s="4" t="str">
        <f>VLOOKUP(A73,HOP!A:U,21,0)</f>
        <v>直连</v>
      </c>
    </row>
    <row r="74" s="4" customFormat="1" spans="1:9">
      <c r="A74" s="5">
        <v>999222322750648</v>
      </c>
      <c r="B74" s="6">
        <v>44951</v>
      </c>
      <c r="C74" s="6">
        <v>44953</v>
      </c>
      <c r="D74" s="4">
        <v>2176</v>
      </c>
      <c r="E74" s="4" t="str">
        <f>VLOOKUP(A74,HOP!A:L,12,0)</f>
        <v>2176.00</v>
      </c>
      <c r="F74" s="4" t="str">
        <f>VLOOKUP(A74,HOP!A:C,3,0)</f>
        <v>2973449</v>
      </c>
      <c r="G74" s="4">
        <f t="shared" si="4"/>
        <v>0</v>
      </c>
      <c r="H74" s="4" t="str">
        <f t="shared" si="5"/>
        <v>，2973449</v>
      </c>
      <c r="I74" s="4" t="str">
        <f>VLOOKUP(A74,HOP!A:U,21,0)</f>
        <v>直连</v>
      </c>
    </row>
    <row r="75" s="4" customFormat="1" spans="1:9">
      <c r="A75" s="5">
        <v>999222322837405</v>
      </c>
      <c r="B75" s="6">
        <v>44950</v>
      </c>
      <c r="C75" s="6">
        <v>44953</v>
      </c>
      <c r="D75" s="4">
        <v>1386</v>
      </c>
      <c r="E75" s="4" t="str">
        <f>VLOOKUP(A75,HOP!A:L,12,0)</f>
        <v>1386.00</v>
      </c>
      <c r="F75" s="4" t="str">
        <f>VLOOKUP(A75,HOP!A:C,3,0)</f>
        <v>2973511</v>
      </c>
      <c r="G75" s="4">
        <f t="shared" si="4"/>
        <v>0</v>
      </c>
      <c r="H75" s="4" t="str">
        <f t="shared" si="5"/>
        <v>，2973511</v>
      </c>
      <c r="I75" s="4" t="str">
        <f>VLOOKUP(A75,HOP!A:U,21,0)</f>
        <v>直连</v>
      </c>
    </row>
    <row r="76" s="4" customFormat="1" spans="1:9">
      <c r="A76" s="5">
        <v>999222322853547</v>
      </c>
      <c r="B76" s="6">
        <v>44951</v>
      </c>
      <c r="C76" s="6">
        <v>44953</v>
      </c>
      <c r="D76" s="4">
        <v>1218</v>
      </c>
      <c r="E76" s="4" t="str">
        <f>VLOOKUP(A76,HOP!A:L,12,0)</f>
        <v>1218.00</v>
      </c>
      <c r="F76" s="4" t="str">
        <f>VLOOKUP(A76,HOP!A:C,3,0)</f>
        <v>2973523</v>
      </c>
      <c r="G76" s="4">
        <f t="shared" si="4"/>
        <v>0</v>
      </c>
      <c r="H76" s="4" t="str">
        <f t="shared" si="5"/>
        <v>，2973523</v>
      </c>
      <c r="I76" s="4" t="str">
        <f>VLOOKUP(A76,HOP!A:U,21,0)</f>
        <v>直连</v>
      </c>
    </row>
    <row r="77" s="4" customFormat="1" spans="1:9">
      <c r="A77" s="5">
        <v>999222323034070</v>
      </c>
      <c r="B77" s="6">
        <v>44952</v>
      </c>
      <c r="C77" s="6">
        <v>44953</v>
      </c>
      <c r="D77" s="4">
        <v>659</v>
      </c>
      <c r="E77" s="4" t="str">
        <f>VLOOKUP(A77,HOP!A:L,12,0)</f>
        <v>659.00</v>
      </c>
      <c r="F77" s="4" t="str">
        <f>VLOOKUP(A77,HOP!A:C,3,0)</f>
        <v>2973628</v>
      </c>
      <c r="G77" s="4">
        <f t="shared" si="4"/>
        <v>0</v>
      </c>
      <c r="H77" s="4" t="str">
        <f t="shared" si="5"/>
        <v>，2973628</v>
      </c>
      <c r="I77" s="4" t="str">
        <f>VLOOKUP(A77,HOP!A:U,21,0)</f>
        <v>直连</v>
      </c>
    </row>
    <row r="78" s="4" customFormat="1" spans="1:9">
      <c r="A78" s="5">
        <v>999222323106724</v>
      </c>
      <c r="B78" s="6">
        <v>44952</v>
      </c>
      <c r="C78" s="6">
        <v>44953</v>
      </c>
      <c r="D78" s="4">
        <v>529</v>
      </c>
      <c r="E78" s="4" t="str">
        <f>VLOOKUP(A78,HOP!A:L,12,0)</f>
        <v>529.00</v>
      </c>
      <c r="F78" s="4" t="str">
        <f>VLOOKUP(A78,HOP!A:C,3,0)</f>
        <v>2973648</v>
      </c>
      <c r="G78" s="4">
        <f t="shared" si="4"/>
        <v>0</v>
      </c>
      <c r="H78" s="4" t="str">
        <f t="shared" si="5"/>
        <v>，2973648</v>
      </c>
      <c r="I78" s="4" t="str">
        <f>VLOOKUP(A78,HOP!A:U,21,0)</f>
        <v>直连</v>
      </c>
    </row>
    <row r="79" s="4" customFormat="1" spans="1:9">
      <c r="A79" s="5">
        <v>22326195799</v>
      </c>
      <c r="B79" s="6">
        <v>44950</v>
      </c>
      <c r="C79" s="6">
        <v>44953</v>
      </c>
      <c r="D79" s="4">
        <v>10752</v>
      </c>
      <c r="E79" s="4" t="str">
        <f>VLOOKUP(A79,HOP!A:L,12,0)</f>
        <v>10752.00</v>
      </c>
      <c r="F79" s="4" t="str">
        <f>VLOOKUP(A79,HOP!A:C,3,0)</f>
        <v>2973894</v>
      </c>
      <c r="G79" s="4">
        <f t="shared" si="4"/>
        <v>0</v>
      </c>
      <c r="H79" s="4" t="str">
        <f t="shared" si="5"/>
        <v>，2973894</v>
      </c>
      <c r="I79" s="4" t="str">
        <f>VLOOKUP(A79,HOP!A:U,21,0)</f>
        <v>直连</v>
      </c>
    </row>
    <row r="80" s="4" customFormat="1" spans="1:9">
      <c r="A80" s="5">
        <v>999222326498221</v>
      </c>
      <c r="B80" s="6">
        <v>44952</v>
      </c>
      <c r="C80" s="6">
        <v>44953</v>
      </c>
      <c r="D80" s="4">
        <v>308</v>
      </c>
      <c r="E80" s="4" t="str">
        <f>VLOOKUP(A80,HOP!A:L,12,0)</f>
        <v>308.00</v>
      </c>
      <c r="F80" s="4" t="str">
        <f>VLOOKUP(A80,HOP!A:C,3,0)</f>
        <v>2973926</v>
      </c>
      <c r="G80" s="4">
        <f t="shared" si="4"/>
        <v>0</v>
      </c>
      <c r="H80" s="4" t="str">
        <f t="shared" si="5"/>
        <v>，2973926</v>
      </c>
      <c r="I80" s="4" t="str">
        <f>VLOOKUP(A80,HOP!A:U,21,0)</f>
        <v>直连</v>
      </c>
    </row>
    <row r="81" s="4" customFormat="1" spans="1:9">
      <c r="A81" s="5">
        <v>999222327607065</v>
      </c>
      <c r="B81" s="6">
        <v>44950</v>
      </c>
      <c r="C81" s="6">
        <v>44953</v>
      </c>
      <c r="D81" s="4">
        <v>3351</v>
      </c>
      <c r="E81" s="4" t="str">
        <f>VLOOKUP(A81,HOP!A:L,12,0)</f>
        <v>3351.00</v>
      </c>
      <c r="F81" s="4" t="str">
        <f>VLOOKUP(A81,HOP!A:C,3,0)</f>
        <v>2974098</v>
      </c>
      <c r="G81" s="4">
        <f t="shared" si="4"/>
        <v>0</v>
      </c>
      <c r="H81" s="4" t="str">
        <f t="shared" si="5"/>
        <v>，2974098</v>
      </c>
      <c r="I81" s="4" t="str">
        <f>VLOOKUP(A81,HOP!A:U,21,0)</f>
        <v>直连</v>
      </c>
    </row>
    <row r="82" s="4" customFormat="1" spans="1:9">
      <c r="A82" s="5">
        <v>999222328696391</v>
      </c>
      <c r="B82" s="6">
        <v>44951</v>
      </c>
      <c r="C82" s="6">
        <v>44953</v>
      </c>
      <c r="D82" s="4">
        <v>1616</v>
      </c>
      <c r="E82" s="4" t="str">
        <f>VLOOKUP(A82,HOP!A:L,12,0)</f>
        <v>1616.00</v>
      </c>
      <c r="F82" s="4" t="str">
        <f>VLOOKUP(A82,HOP!A:C,3,0)</f>
        <v>2974250</v>
      </c>
      <c r="G82" s="4">
        <f t="shared" si="4"/>
        <v>0</v>
      </c>
      <c r="H82" s="4" t="str">
        <f t="shared" si="5"/>
        <v>，2974250</v>
      </c>
      <c r="I82" s="4" t="str">
        <f>VLOOKUP(A82,HOP!A:U,21,0)</f>
        <v>直连</v>
      </c>
    </row>
    <row r="83" s="4" customFormat="1" spans="1:9">
      <c r="A83" s="5">
        <v>999222328986499</v>
      </c>
      <c r="B83" s="6">
        <v>44952</v>
      </c>
      <c r="C83" s="6">
        <v>44953</v>
      </c>
      <c r="D83" s="4">
        <v>852</v>
      </c>
      <c r="E83" s="4" t="str">
        <f>VLOOKUP(A83,HOP!A:L,12,0)</f>
        <v>852.00</v>
      </c>
      <c r="F83" s="4" t="str">
        <f>VLOOKUP(A83,HOP!A:C,3,0)</f>
        <v>2974290</v>
      </c>
      <c r="G83" s="4">
        <f t="shared" si="4"/>
        <v>0</v>
      </c>
      <c r="H83" s="4" t="str">
        <f t="shared" si="5"/>
        <v>，2974290</v>
      </c>
      <c r="I83" s="4" t="str">
        <f>VLOOKUP(A83,HOP!A:U,21,0)</f>
        <v>直连</v>
      </c>
    </row>
    <row r="84" s="4" customFormat="1" spans="1:9">
      <c r="A84" s="5">
        <v>999222331121117</v>
      </c>
      <c r="B84" s="6">
        <v>44952</v>
      </c>
      <c r="C84" s="6">
        <v>44953</v>
      </c>
      <c r="D84" s="4">
        <v>1191</v>
      </c>
      <c r="E84" s="4" t="str">
        <f>VLOOKUP(A84,HOP!A:L,12,0)</f>
        <v>1191.00</v>
      </c>
      <c r="F84" s="4" t="str">
        <f>VLOOKUP(A84,HOP!A:C,3,0)</f>
        <v>2974757</v>
      </c>
      <c r="G84" s="4">
        <f t="shared" si="4"/>
        <v>0</v>
      </c>
      <c r="H84" s="4" t="str">
        <f t="shared" si="5"/>
        <v>，2974757</v>
      </c>
      <c r="I84" s="4" t="str">
        <f>VLOOKUP(A84,HOP!A:U,21,0)</f>
        <v>直连</v>
      </c>
    </row>
    <row r="85" s="4" customFormat="1" spans="1:9">
      <c r="A85" s="5">
        <v>999222334305241</v>
      </c>
      <c r="B85" s="6">
        <v>44951</v>
      </c>
      <c r="C85" s="6">
        <v>44953</v>
      </c>
      <c r="D85" s="4">
        <v>2312</v>
      </c>
      <c r="E85" s="4" t="str">
        <f>VLOOKUP(A85,HOP!A:L,12,0)</f>
        <v>2312.00</v>
      </c>
      <c r="F85" s="4" t="str">
        <f>VLOOKUP(A85,HOP!A:C,3,0)</f>
        <v>2975113</v>
      </c>
      <c r="G85" s="4">
        <f t="shared" si="4"/>
        <v>0</v>
      </c>
      <c r="H85" s="4" t="str">
        <f t="shared" si="5"/>
        <v>，2975113</v>
      </c>
      <c r="I85" s="4" t="str">
        <f>VLOOKUP(A85,HOP!A:U,21,0)</f>
        <v>直连</v>
      </c>
    </row>
    <row r="86" s="4" customFormat="1" spans="1:9">
      <c r="A86" s="5">
        <v>999222337486023</v>
      </c>
      <c r="B86" s="6">
        <v>44951</v>
      </c>
      <c r="C86" s="6">
        <v>44953</v>
      </c>
      <c r="D86" s="4">
        <v>2522</v>
      </c>
      <c r="E86" s="4" t="str">
        <f>VLOOKUP(A86,HOP!A:L,12,0)</f>
        <v>2522.00</v>
      </c>
      <c r="F86" s="4" t="str">
        <f>VLOOKUP(A86,HOP!A:C,3,0)</f>
        <v>2975532</v>
      </c>
      <c r="G86" s="4">
        <f t="shared" si="4"/>
        <v>0</v>
      </c>
      <c r="H86" s="4" t="str">
        <f t="shared" si="5"/>
        <v>，2975532</v>
      </c>
      <c r="I86" s="4" t="str">
        <f>VLOOKUP(A86,HOP!A:U,21,0)</f>
        <v>直连</v>
      </c>
    </row>
    <row r="87" s="4" customFormat="1" spans="1:9">
      <c r="A87" s="5">
        <v>999222338168203</v>
      </c>
      <c r="B87" s="6">
        <v>44951</v>
      </c>
      <c r="C87" s="6">
        <v>44953</v>
      </c>
      <c r="D87" s="4">
        <v>786</v>
      </c>
      <c r="E87" s="4" t="str">
        <f>VLOOKUP(A87,HOP!A:L,12,0)</f>
        <v>786.00</v>
      </c>
      <c r="F87" s="4" t="str">
        <f>VLOOKUP(A87,HOP!A:C,3,0)</f>
        <v>2975664</v>
      </c>
      <c r="G87" s="4">
        <f t="shared" si="4"/>
        <v>0</v>
      </c>
      <c r="H87" s="4" t="str">
        <f t="shared" si="5"/>
        <v>，2975664</v>
      </c>
      <c r="I87" s="4" t="str">
        <f>VLOOKUP(A87,HOP!A:U,21,0)</f>
        <v>直连</v>
      </c>
    </row>
    <row r="88" s="4" customFormat="1" spans="1:9">
      <c r="A88" s="5">
        <v>999222338226694</v>
      </c>
      <c r="B88" s="6">
        <v>44952</v>
      </c>
      <c r="C88" s="6">
        <v>44953</v>
      </c>
      <c r="D88" s="4">
        <v>243</v>
      </c>
      <c r="E88" s="4" t="str">
        <f>VLOOKUP(A88,HOP!A:L,12,0)</f>
        <v>243.00</v>
      </c>
      <c r="F88" s="4" t="str">
        <f>VLOOKUP(A88,HOP!A:C,3,0)</f>
        <v>2975679</v>
      </c>
      <c r="G88" s="4">
        <f t="shared" si="4"/>
        <v>0</v>
      </c>
      <c r="H88" s="4" t="str">
        <f t="shared" si="5"/>
        <v>，2975679</v>
      </c>
      <c r="I88" s="4" t="str">
        <f>VLOOKUP(A88,HOP!A:U,21,0)</f>
        <v>直连</v>
      </c>
    </row>
    <row r="89" s="4" customFormat="1" spans="1:9">
      <c r="A89" s="5">
        <v>999222338815380</v>
      </c>
      <c r="B89" s="6">
        <v>44951</v>
      </c>
      <c r="C89" s="6">
        <v>44953</v>
      </c>
      <c r="D89" s="4">
        <v>1298</v>
      </c>
      <c r="E89" s="4" t="str">
        <f>VLOOKUP(A89,HOP!A:L,12,0)</f>
        <v>1298.00</v>
      </c>
      <c r="F89" s="4" t="str">
        <f>VLOOKUP(A89,HOP!A:C,3,0)</f>
        <v>2975892</v>
      </c>
      <c r="G89" s="4">
        <f t="shared" si="4"/>
        <v>0</v>
      </c>
      <c r="H89" s="4" t="str">
        <f t="shared" si="5"/>
        <v>，2975892</v>
      </c>
      <c r="I89" s="4" t="str">
        <f>VLOOKUP(A89,HOP!A:U,21,0)</f>
        <v>直连</v>
      </c>
    </row>
    <row r="90" s="4" customFormat="1" spans="1:9">
      <c r="A90" s="5">
        <v>999222338936070</v>
      </c>
      <c r="B90" s="6">
        <v>44952</v>
      </c>
      <c r="C90" s="6">
        <v>44953</v>
      </c>
      <c r="D90" s="4">
        <v>356</v>
      </c>
      <c r="E90" s="4" t="str">
        <f>VLOOKUP(A90,HOP!A:L,12,0)</f>
        <v>356.00</v>
      </c>
      <c r="F90" s="4" t="str">
        <f>VLOOKUP(A90,HOP!A:C,3,0)</f>
        <v>2975962</v>
      </c>
      <c r="G90" s="4">
        <f t="shared" si="4"/>
        <v>0</v>
      </c>
      <c r="H90" s="4" t="str">
        <f t="shared" si="5"/>
        <v>，2975962</v>
      </c>
      <c r="I90" s="4" t="str">
        <f>VLOOKUP(A90,HOP!A:U,21,0)</f>
        <v>直连</v>
      </c>
    </row>
    <row r="91" s="4" customFormat="1" spans="1:9">
      <c r="A91" s="5">
        <v>999222338983418</v>
      </c>
      <c r="B91" s="6">
        <v>44952</v>
      </c>
      <c r="C91" s="6">
        <v>44953</v>
      </c>
      <c r="D91" s="4">
        <v>710</v>
      </c>
      <c r="E91" s="4" t="str">
        <f>VLOOKUP(A91,HOP!A:L,12,0)</f>
        <v>710.00</v>
      </c>
      <c r="F91" s="4" t="str">
        <f>VLOOKUP(A91,HOP!A:C,3,0)</f>
        <v>2975984</v>
      </c>
      <c r="G91" s="4">
        <f t="shared" si="4"/>
        <v>0</v>
      </c>
      <c r="H91" s="4" t="str">
        <f t="shared" si="5"/>
        <v>，2975984</v>
      </c>
      <c r="I91" s="4" t="str">
        <f>VLOOKUP(A91,HOP!A:U,21,0)</f>
        <v>直连</v>
      </c>
    </row>
    <row r="92" s="4" customFormat="1" spans="1:9">
      <c r="A92" s="5">
        <v>999222339574807</v>
      </c>
      <c r="B92" s="6">
        <v>44951</v>
      </c>
      <c r="C92" s="6">
        <v>44953</v>
      </c>
      <c r="D92" s="4">
        <v>865</v>
      </c>
      <c r="E92" s="4" t="str">
        <f>VLOOKUP(A92,HOP!A:L,12,0)</f>
        <v>865.00</v>
      </c>
      <c r="F92" s="4" t="str">
        <f>VLOOKUP(A92,HOP!A:C,3,0)</f>
        <v>2976116</v>
      </c>
      <c r="G92" s="4">
        <f t="shared" si="4"/>
        <v>0</v>
      </c>
      <c r="H92" s="4" t="str">
        <f t="shared" si="5"/>
        <v>，2976116</v>
      </c>
      <c r="I92" s="4" t="str">
        <f>VLOOKUP(A92,HOP!A:U,21,0)</f>
        <v>直采</v>
      </c>
    </row>
    <row r="93" s="4" customFormat="1" spans="1:9">
      <c r="A93" s="5">
        <v>999222339641035</v>
      </c>
      <c r="B93" s="6">
        <v>44952</v>
      </c>
      <c r="C93" s="6">
        <v>44953</v>
      </c>
      <c r="D93" s="4">
        <v>514</v>
      </c>
      <c r="E93" s="4" t="str">
        <f>VLOOKUP(A93,HOP!A:L,12,0)</f>
        <v>514.00</v>
      </c>
      <c r="F93" s="4" t="str">
        <f>VLOOKUP(A93,HOP!A:C,3,0)</f>
        <v>2976133</v>
      </c>
      <c r="G93" s="4">
        <f t="shared" si="4"/>
        <v>0</v>
      </c>
      <c r="H93" s="4" t="str">
        <f t="shared" si="5"/>
        <v>，2976133</v>
      </c>
      <c r="I93" s="4" t="str">
        <f>VLOOKUP(A93,HOP!A:U,21,0)</f>
        <v>直连</v>
      </c>
    </row>
    <row r="94" s="4" customFormat="1" spans="1:9">
      <c r="A94" s="5">
        <v>999222343510880</v>
      </c>
      <c r="B94" s="6">
        <v>44951</v>
      </c>
      <c r="C94" s="6">
        <v>44953</v>
      </c>
      <c r="D94" s="4">
        <v>2221</v>
      </c>
      <c r="E94" s="4" t="str">
        <f>VLOOKUP(A94,HOP!A:L,12,0)</f>
        <v>2221.00</v>
      </c>
      <c r="F94" s="4" t="str">
        <f>VLOOKUP(A94,HOP!A:C,3,0)</f>
        <v>2976580</v>
      </c>
      <c r="G94" s="4">
        <f t="shared" si="4"/>
        <v>0</v>
      </c>
      <c r="H94" s="4" t="str">
        <f t="shared" si="5"/>
        <v>，2976580</v>
      </c>
      <c r="I94" s="4" t="str">
        <f>VLOOKUP(A94,HOP!A:U,21,0)</f>
        <v>直连</v>
      </c>
    </row>
    <row r="95" s="4" customFormat="1" spans="1:9">
      <c r="A95" s="5">
        <v>999222344251881</v>
      </c>
      <c r="B95" s="6">
        <v>44951</v>
      </c>
      <c r="C95" s="6">
        <v>44953</v>
      </c>
      <c r="D95" s="4">
        <v>1464</v>
      </c>
      <c r="E95" s="4" t="str">
        <f>VLOOKUP(A95,HOP!A:L,12,0)</f>
        <v>1464.00</v>
      </c>
      <c r="F95" s="4" t="str">
        <f>VLOOKUP(A95,HOP!A:C,3,0)</f>
        <v>2976693</v>
      </c>
      <c r="G95" s="4">
        <f t="shared" si="4"/>
        <v>0</v>
      </c>
      <c r="H95" s="4" t="str">
        <f t="shared" si="5"/>
        <v>，2976693</v>
      </c>
      <c r="I95" s="4" t="str">
        <f>VLOOKUP(A95,HOP!A:U,21,0)</f>
        <v>直连</v>
      </c>
    </row>
    <row r="96" s="4" customFormat="1" spans="1:9">
      <c r="A96" s="5">
        <v>999222344311374</v>
      </c>
      <c r="B96" s="6">
        <v>44952</v>
      </c>
      <c r="C96" s="6">
        <v>44953</v>
      </c>
      <c r="D96" s="4">
        <v>1102</v>
      </c>
      <c r="E96" s="4" t="str">
        <f>VLOOKUP(A96,HOP!A:L,12,0)</f>
        <v>1102.00</v>
      </c>
      <c r="F96" s="4" t="str">
        <f>VLOOKUP(A96,HOP!A:C,3,0)</f>
        <v>2976718</v>
      </c>
      <c r="G96" s="4">
        <f t="shared" si="4"/>
        <v>0</v>
      </c>
      <c r="H96" s="4" t="str">
        <f t="shared" si="5"/>
        <v>，2976718</v>
      </c>
      <c r="I96" s="4" t="str">
        <f>VLOOKUP(A96,HOP!A:U,21,0)</f>
        <v>直连</v>
      </c>
    </row>
    <row r="97" s="4" customFormat="1" spans="1:9">
      <c r="A97" s="5">
        <v>999222344913482</v>
      </c>
      <c r="B97" s="6">
        <v>44951</v>
      </c>
      <c r="C97" s="6">
        <v>44953</v>
      </c>
      <c r="D97" s="4">
        <v>1474</v>
      </c>
      <c r="E97" s="4" t="str">
        <f>VLOOKUP(A97,HOP!A:L,12,0)</f>
        <v>1474.00</v>
      </c>
      <c r="F97" s="4" t="str">
        <f>VLOOKUP(A97,HOP!A:C,3,0)</f>
        <v>2976868</v>
      </c>
      <c r="G97" s="4">
        <f t="shared" si="4"/>
        <v>0</v>
      </c>
      <c r="H97" s="4" t="str">
        <f t="shared" si="5"/>
        <v>，2976868</v>
      </c>
      <c r="I97" s="4" t="str">
        <f>VLOOKUP(A97,HOP!A:U,21,0)</f>
        <v>直连</v>
      </c>
    </row>
    <row r="98" s="4" customFormat="1" spans="1:9">
      <c r="A98" s="5">
        <v>999222344954000</v>
      </c>
      <c r="B98" s="6">
        <v>44952</v>
      </c>
      <c r="C98" s="6">
        <v>44953</v>
      </c>
      <c r="D98" s="4">
        <v>381</v>
      </c>
      <c r="E98" s="4" t="str">
        <f>VLOOKUP(A98,HOP!A:L,12,0)</f>
        <v>381.00</v>
      </c>
      <c r="F98" s="4" t="str">
        <f>VLOOKUP(A98,HOP!A:C,3,0)</f>
        <v>2976887</v>
      </c>
      <c r="G98" s="4">
        <f t="shared" si="4"/>
        <v>0</v>
      </c>
      <c r="H98" s="4" t="str">
        <f t="shared" si="5"/>
        <v>，2976887</v>
      </c>
      <c r="I98" s="4" t="str">
        <f>VLOOKUP(A98,HOP!A:U,21,0)</f>
        <v>直连</v>
      </c>
    </row>
    <row r="99" s="4" customFormat="1" spans="1:9">
      <c r="A99" s="5">
        <v>999222345225418</v>
      </c>
      <c r="B99" s="6">
        <v>44952</v>
      </c>
      <c r="C99" s="6">
        <v>44953</v>
      </c>
      <c r="D99" s="4">
        <v>923</v>
      </c>
      <c r="E99" s="4" t="str">
        <f>VLOOKUP(A99,HOP!A:L,12,0)</f>
        <v>923.00</v>
      </c>
      <c r="F99" s="4" t="str">
        <f>VLOOKUP(A99,HOP!A:C,3,0)</f>
        <v>2976968</v>
      </c>
      <c r="G99" s="4">
        <f t="shared" ref="G99:G130" si="6">D99-E99</f>
        <v>0</v>
      </c>
      <c r="H99" s="4" t="str">
        <f t="shared" ref="H99:H130" si="7">$H$1&amp;F99</f>
        <v>，2976968</v>
      </c>
      <c r="I99" s="4" t="str">
        <f>VLOOKUP(A99,HOP!A:U,21,0)</f>
        <v>直连</v>
      </c>
    </row>
    <row r="100" s="4" customFormat="1" spans="1:9">
      <c r="A100" s="5">
        <v>999222345550542</v>
      </c>
      <c r="B100" s="6">
        <v>44951</v>
      </c>
      <c r="C100" s="6">
        <v>44953</v>
      </c>
      <c r="D100" s="4">
        <v>2822</v>
      </c>
      <c r="E100" s="4" t="str">
        <f>VLOOKUP(A100,HOP!A:L,12,0)</f>
        <v>2822.00</v>
      </c>
      <c r="F100" s="4" t="str">
        <f>VLOOKUP(A100,HOP!A:C,3,0)</f>
        <v>2977052</v>
      </c>
      <c r="G100" s="4">
        <f t="shared" si="6"/>
        <v>0</v>
      </c>
      <c r="H100" s="4" t="str">
        <f t="shared" si="7"/>
        <v>，2977052</v>
      </c>
      <c r="I100" s="4" t="str">
        <f>VLOOKUP(A100,HOP!A:U,21,0)</f>
        <v>直连</v>
      </c>
    </row>
    <row r="101" s="4" customFormat="1" spans="1:9">
      <c r="A101" s="5">
        <v>999222345592935</v>
      </c>
      <c r="B101" s="6">
        <v>44952</v>
      </c>
      <c r="C101" s="6">
        <v>44953</v>
      </c>
      <c r="D101" s="4">
        <v>196</v>
      </c>
      <c r="E101" s="4" t="str">
        <f>VLOOKUP(A101,HOP!A:L,12,0)</f>
        <v>196.00</v>
      </c>
      <c r="F101" s="4" t="str">
        <f>VLOOKUP(A101,HOP!A:C,3,0)</f>
        <v>2977060</v>
      </c>
      <c r="G101" s="4">
        <f t="shared" si="6"/>
        <v>0</v>
      </c>
      <c r="H101" s="4" t="str">
        <f t="shared" si="7"/>
        <v>，2977060</v>
      </c>
      <c r="I101" s="4" t="str">
        <f>VLOOKUP(A101,HOP!A:U,21,0)</f>
        <v>直连</v>
      </c>
    </row>
    <row r="102" s="4" customFormat="1" spans="1:9">
      <c r="A102" s="5">
        <v>999222345821121</v>
      </c>
      <c r="B102" s="6">
        <v>44952</v>
      </c>
      <c r="C102" s="6">
        <v>44953</v>
      </c>
      <c r="D102" s="4">
        <v>502</v>
      </c>
      <c r="E102" s="4" t="str">
        <f>VLOOKUP(A102,HOP!A:L,12,0)</f>
        <v>502.00</v>
      </c>
      <c r="F102" s="4" t="str">
        <f>VLOOKUP(A102,HOP!A:C,3,0)</f>
        <v>2977123</v>
      </c>
      <c r="G102" s="4">
        <f t="shared" si="6"/>
        <v>0</v>
      </c>
      <c r="H102" s="4" t="str">
        <f t="shared" si="7"/>
        <v>，2977123</v>
      </c>
      <c r="I102" s="4" t="str">
        <f>VLOOKUP(A102,HOP!A:U,21,0)</f>
        <v>直连</v>
      </c>
    </row>
    <row r="103" s="4" customFormat="1" spans="1:9">
      <c r="A103" s="5">
        <v>999222346304742</v>
      </c>
      <c r="B103" s="6">
        <v>44951</v>
      </c>
      <c r="C103" s="6">
        <v>44953</v>
      </c>
      <c r="D103" s="4">
        <v>1328</v>
      </c>
      <c r="E103" s="4" t="str">
        <f>VLOOKUP(A103,HOP!A:L,12,0)</f>
        <v>1328.00</v>
      </c>
      <c r="F103" s="4" t="str">
        <f>VLOOKUP(A103,HOP!A:C,3,0)</f>
        <v>2977237</v>
      </c>
      <c r="G103" s="4">
        <f t="shared" si="6"/>
        <v>0</v>
      </c>
      <c r="H103" s="4" t="str">
        <f t="shared" si="7"/>
        <v>，2977237</v>
      </c>
      <c r="I103" s="4" t="str">
        <f>VLOOKUP(A103,HOP!A:U,21,0)</f>
        <v>直连</v>
      </c>
    </row>
    <row r="104" s="4" customFormat="1" spans="1:9">
      <c r="A104" s="5">
        <v>999222346453233</v>
      </c>
      <c r="B104" s="6">
        <v>44951</v>
      </c>
      <c r="C104" s="6">
        <v>44953</v>
      </c>
      <c r="D104" s="4">
        <v>346</v>
      </c>
      <c r="E104" s="4" t="str">
        <f>VLOOKUP(A104,HOP!A:L,12,0)</f>
        <v>346.00</v>
      </c>
      <c r="F104" s="4" t="str">
        <f>VLOOKUP(A104,HOP!A:C,3,0)</f>
        <v>2977274</v>
      </c>
      <c r="G104" s="4">
        <f t="shared" si="6"/>
        <v>0</v>
      </c>
      <c r="H104" s="4" t="str">
        <f t="shared" si="7"/>
        <v>，2977274</v>
      </c>
      <c r="I104" s="4" t="str">
        <f>VLOOKUP(A104,HOP!A:U,21,0)</f>
        <v>直连</v>
      </c>
    </row>
    <row r="105" s="4" customFormat="1" spans="1:9">
      <c r="A105" s="5">
        <v>999222349489708</v>
      </c>
      <c r="B105" s="6">
        <v>44952</v>
      </c>
      <c r="C105" s="6">
        <v>44953</v>
      </c>
      <c r="D105" s="4">
        <v>1513</v>
      </c>
      <c r="E105" s="4" t="str">
        <f>VLOOKUP(A105,HOP!A:L,12,0)</f>
        <v>1513.00</v>
      </c>
      <c r="F105" s="4" t="str">
        <f>VLOOKUP(A105,HOP!A:C,3,0)</f>
        <v>2977531</v>
      </c>
      <c r="G105" s="4">
        <f t="shared" si="6"/>
        <v>0</v>
      </c>
      <c r="H105" s="4" t="str">
        <f t="shared" si="7"/>
        <v>，2977531</v>
      </c>
      <c r="I105" s="4" t="str">
        <f>VLOOKUP(A105,HOP!A:U,21,0)</f>
        <v>直连</v>
      </c>
    </row>
    <row r="106" s="4" customFormat="1" spans="1:9">
      <c r="A106" s="5">
        <v>999222352733830</v>
      </c>
      <c r="B106" s="6">
        <v>44952</v>
      </c>
      <c r="C106" s="6">
        <v>44953</v>
      </c>
      <c r="D106" s="4">
        <v>1249</v>
      </c>
      <c r="E106" s="4" t="str">
        <f>VLOOKUP(A106,HOP!A:L,12,0)</f>
        <v>1249.00</v>
      </c>
      <c r="F106" s="4" t="str">
        <f>VLOOKUP(A106,HOP!A:C,3,0)</f>
        <v>2978229</v>
      </c>
      <c r="G106" s="4">
        <f t="shared" si="6"/>
        <v>0</v>
      </c>
      <c r="H106" s="4" t="str">
        <f t="shared" si="7"/>
        <v>，2978229</v>
      </c>
      <c r="I106" s="4" t="str">
        <f>VLOOKUP(A106,HOP!A:U,21,0)</f>
        <v>直连</v>
      </c>
    </row>
    <row r="107" s="4" customFormat="1" spans="1:9">
      <c r="A107" s="5">
        <v>999222352895695</v>
      </c>
      <c r="B107" s="6">
        <v>44952</v>
      </c>
      <c r="C107" s="6">
        <v>44953</v>
      </c>
      <c r="D107" s="4">
        <v>176</v>
      </c>
      <c r="E107" s="4" t="str">
        <f>VLOOKUP(A107,HOP!A:L,12,0)</f>
        <v>176.00</v>
      </c>
      <c r="F107" s="4" t="str">
        <f>VLOOKUP(A107,HOP!A:C,3,0)</f>
        <v>2978280</v>
      </c>
      <c r="G107" s="4">
        <f t="shared" si="6"/>
        <v>0</v>
      </c>
      <c r="H107" s="4" t="str">
        <f t="shared" si="7"/>
        <v>，2978280</v>
      </c>
      <c r="I107" s="4" t="str">
        <f>VLOOKUP(A107,HOP!A:U,21,0)</f>
        <v>直连</v>
      </c>
    </row>
    <row r="108" s="4" customFormat="1" spans="1:9">
      <c r="A108" s="5">
        <v>999222353146158</v>
      </c>
      <c r="B108" s="6">
        <v>44952</v>
      </c>
      <c r="C108" s="6">
        <v>44953</v>
      </c>
      <c r="D108" s="4">
        <v>1666</v>
      </c>
      <c r="E108" s="4" t="str">
        <f>VLOOKUP(A108,HOP!A:L,12,0)</f>
        <v>1666.00</v>
      </c>
      <c r="F108" s="4" t="str">
        <f>VLOOKUP(A108,HOP!A:C,3,0)</f>
        <v>2978373</v>
      </c>
      <c r="G108" s="4">
        <f t="shared" si="6"/>
        <v>0</v>
      </c>
      <c r="H108" s="4" t="str">
        <f t="shared" si="7"/>
        <v>，2978373</v>
      </c>
      <c r="I108" s="4" t="str">
        <f>VLOOKUP(A108,HOP!A:U,21,0)</f>
        <v>直连</v>
      </c>
    </row>
    <row r="109" s="4" customFormat="1" spans="1:9">
      <c r="A109" s="5">
        <v>999222353170553</v>
      </c>
      <c r="B109" s="6">
        <v>44952</v>
      </c>
      <c r="C109" s="6">
        <v>44953</v>
      </c>
      <c r="D109" s="4">
        <v>1286</v>
      </c>
      <c r="E109" s="4" t="str">
        <f>VLOOKUP(A109,HOP!A:L,12,0)</f>
        <v>1286.00</v>
      </c>
      <c r="F109" s="4" t="str">
        <f>VLOOKUP(A109,HOP!A:C,3,0)</f>
        <v>2978390</v>
      </c>
      <c r="G109" s="4">
        <f t="shared" si="6"/>
        <v>0</v>
      </c>
      <c r="H109" s="4" t="str">
        <f t="shared" si="7"/>
        <v>，2978390</v>
      </c>
      <c r="I109" s="4" t="str">
        <f>VLOOKUP(A109,HOP!A:U,21,0)</f>
        <v>直连</v>
      </c>
    </row>
    <row r="110" s="4" customFormat="1" spans="1:9">
      <c r="A110" s="5">
        <v>22354469081</v>
      </c>
      <c r="B110" s="6">
        <v>44952</v>
      </c>
      <c r="C110" s="6">
        <v>44953</v>
      </c>
      <c r="D110" s="4">
        <v>344</v>
      </c>
      <c r="E110" s="4" t="str">
        <f>VLOOKUP(A110,HOP!A:L,12,0)</f>
        <v>344.00</v>
      </c>
      <c r="F110" s="4" t="str">
        <f>VLOOKUP(A110,HOP!A:C,3,0)</f>
        <v>2978456</v>
      </c>
      <c r="G110" s="4">
        <f t="shared" si="6"/>
        <v>0</v>
      </c>
      <c r="H110" s="4" t="str">
        <f t="shared" si="7"/>
        <v>，2978456</v>
      </c>
      <c r="I110" s="4" t="str">
        <f>VLOOKUP(A110,HOP!A:U,21,0)</f>
        <v>直连</v>
      </c>
    </row>
    <row r="111" s="4" customFormat="1" spans="1:9">
      <c r="A111" s="5">
        <v>999222354536336</v>
      </c>
      <c r="B111" s="6">
        <v>44952</v>
      </c>
      <c r="C111" s="6">
        <v>44953</v>
      </c>
      <c r="D111" s="4">
        <v>300</v>
      </c>
      <c r="E111" s="4" t="str">
        <f>VLOOKUP(A111,HOP!A:L,12,0)</f>
        <v>300.00</v>
      </c>
      <c r="F111" s="4" t="str">
        <f>VLOOKUP(A111,HOP!A:C,3,0)</f>
        <v>2978466</v>
      </c>
      <c r="G111" s="4">
        <f t="shared" si="6"/>
        <v>0</v>
      </c>
      <c r="H111" s="4" t="str">
        <f t="shared" si="7"/>
        <v>，2978466</v>
      </c>
      <c r="I111" s="4" t="str">
        <f>VLOOKUP(A111,HOP!A:U,21,0)</f>
        <v>直连</v>
      </c>
    </row>
    <row r="112" s="4" customFormat="1" spans="1:9">
      <c r="A112" s="5">
        <v>999222354819932</v>
      </c>
      <c r="B112" s="6">
        <v>44952</v>
      </c>
      <c r="C112" s="6">
        <v>44953</v>
      </c>
      <c r="D112" s="4">
        <v>857</v>
      </c>
      <c r="E112" s="4" t="str">
        <f>VLOOKUP(A112,HOP!A:L,12,0)</f>
        <v>857.00</v>
      </c>
      <c r="F112" s="4" t="str">
        <f>VLOOKUP(A112,HOP!A:C,3,0)</f>
        <v>2978509</v>
      </c>
      <c r="G112" s="4">
        <f t="shared" si="6"/>
        <v>0</v>
      </c>
      <c r="H112" s="4" t="str">
        <f t="shared" si="7"/>
        <v>，2978509</v>
      </c>
      <c r="I112" s="4" t="str">
        <f>VLOOKUP(A112,HOP!A:U,21,0)</f>
        <v>直连</v>
      </c>
    </row>
    <row r="113" s="4" customFormat="1" spans="1:9">
      <c r="A113" s="5">
        <v>999222354913957</v>
      </c>
      <c r="B113" s="6">
        <v>44952</v>
      </c>
      <c r="C113" s="6">
        <v>44953</v>
      </c>
      <c r="D113" s="4">
        <v>848</v>
      </c>
      <c r="E113" s="4" t="str">
        <f>VLOOKUP(A113,HOP!A:L,12,0)</f>
        <v>848.00</v>
      </c>
      <c r="F113" s="4" t="str">
        <f>VLOOKUP(A113,HOP!A:C,3,0)</f>
        <v>2978520</v>
      </c>
      <c r="G113" s="4">
        <f t="shared" si="6"/>
        <v>0</v>
      </c>
      <c r="H113" s="4" t="str">
        <f t="shared" si="7"/>
        <v>，2978520</v>
      </c>
      <c r="I113" s="4" t="str">
        <f>VLOOKUP(A113,HOP!A:U,21,0)</f>
        <v>直连</v>
      </c>
    </row>
    <row r="114" s="4" customFormat="1" spans="1:9">
      <c r="A114" s="5">
        <v>999222355898173</v>
      </c>
      <c r="B114" s="6">
        <v>44952</v>
      </c>
      <c r="C114" s="6">
        <v>44953</v>
      </c>
      <c r="D114" s="4">
        <v>339</v>
      </c>
      <c r="E114" s="4" t="str">
        <f>VLOOKUP(A114,HOP!A:L,12,0)</f>
        <v>339.00</v>
      </c>
      <c r="F114" s="4" t="str">
        <f>VLOOKUP(A114,HOP!A:C,3,0)</f>
        <v>2978631</v>
      </c>
      <c r="G114" s="4">
        <f t="shared" si="6"/>
        <v>0</v>
      </c>
      <c r="H114" s="4" t="str">
        <f t="shared" si="7"/>
        <v>，2978631</v>
      </c>
      <c r="I114" s="4" t="str">
        <f>VLOOKUP(A114,HOP!A:U,21,0)</f>
        <v>直连</v>
      </c>
    </row>
    <row r="115" s="4" customFormat="1" spans="1:9">
      <c r="A115" s="5">
        <v>999222356164073</v>
      </c>
      <c r="B115" s="6">
        <v>44952</v>
      </c>
      <c r="C115" s="6">
        <v>44953</v>
      </c>
      <c r="D115" s="4">
        <v>203</v>
      </c>
      <c r="E115" s="4" t="str">
        <f>VLOOKUP(A115,HOP!A:L,12,0)</f>
        <v>203.00</v>
      </c>
      <c r="F115" s="4" t="str">
        <f>VLOOKUP(A115,HOP!A:C,3,0)</f>
        <v>2978663</v>
      </c>
      <c r="G115" s="4">
        <f t="shared" si="6"/>
        <v>0</v>
      </c>
      <c r="H115" s="4" t="str">
        <f t="shared" si="7"/>
        <v>，2978663</v>
      </c>
      <c r="I115" s="4" t="str">
        <f>VLOOKUP(A115,HOP!A:U,21,0)</f>
        <v>直连</v>
      </c>
    </row>
    <row r="116" s="4" customFormat="1" spans="1:9">
      <c r="A116" s="5">
        <v>999222356519742</v>
      </c>
      <c r="B116" s="6">
        <v>44952</v>
      </c>
      <c r="C116" s="6">
        <v>44953</v>
      </c>
      <c r="D116" s="4">
        <v>299</v>
      </c>
      <c r="E116" s="4" t="str">
        <f>VLOOKUP(A116,HOP!A:L,12,0)</f>
        <v>299.00</v>
      </c>
      <c r="F116" s="4" t="str">
        <f>VLOOKUP(A116,HOP!A:C,3,0)</f>
        <v>2978716</v>
      </c>
      <c r="G116" s="4">
        <f t="shared" si="6"/>
        <v>0</v>
      </c>
      <c r="H116" s="4" t="str">
        <f t="shared" si="7"/>
        <v>，2978716</v>
      </c>
      <c r="I116" s="4" t="str">
        <f>VLOOKUP(A116,HOP!A:U,21,0)</f>
        <v>直连</v>
      </c>
    </row>
    <row r="117" s="4" customFormat="1" spans="1:9">
      <c r="A117" s="5">
        <v>999222356592546</v>
      </c>
      <c r="B117" s="6">
        <v>44952</v>
      </c>
      <c r="C117" s="6">
        <v>44953</v>
      </c>
      <c r="D117" s="4">
        <v>312</v>
      </c>
      <c r="E117" s="4" t="str">
        <f>VLOOKUP(A117,HOP!A:L,12,0)</f>
        <v>312.00</v>
      </c>
      <c r="F117" s="4" t="str">
        <f>VLOOKUP(A117,HOP!A:C,3,0)</f>
        <v>2978730</v>
      </c>
      <c r="G117" s="4">
        <f t="shared" si="6"/>
        <v>0</v>
      </c>
      <c r="H117" s="4" t="str">
        <f t="shared" si="7"/>
        <v>，2978730</v>
      </c>
      <c r="I117" s="4" t="str">
        <f>VLOOKUP(A117,HOP!A:U,21,0)</f>
        <v>直连</v>
      </c>
    </row>
    <row r="118" s="4" customFormat="1" spans="1:9">
      <c r="A118" s="5">
        <v>999222356840154</v>
      </c>
      <c r="B118" s="6">
        <v>44952</v>
      </c>
      <c r="C118" s="6">
        <v>44953</v>
      </c>
      <c r="D118" s="4">
        <v>1458</v>
      </c>
      <c r="E118" s="4" t="str">
        <f>VLOOKUP(A118,HOP!A:L,12,0)</f>
        <v>1458.00</v>
      </c>
      <c r="F118" s="4" t="str">
        <f>VLOOKUP(A118,HOP!A:C,3,0)</f>
        <v>2978768</v>
      </c>
      <c r="G118" s="4">
        <f t="shared" si="6"/>
        <v>0</v>
      </c>
      <c r="H118" s="4" t="str">
        <f t="shared" si="7"/>
        <v>，2978768</v>
      </c>
      <c r="I118" s="4" t="str">
        <f>VLOOKUP(A118,HOP!A:U,21,0)</f>
        <v>直连</v>
      </c>
    </row>
    <row r="119" s="4" customFormat="1" spans="1:9">
      <c r="A119" s="5">
        <v>999222357602480</v>
      </c>
      <c r="B119" s="6">
        <v>44952</v>
      </c>
      <c r="C119" s="6">
        <v>44953</v>
      </c>
      <c r="D119" s="4">
        <v>698</v>
      </c>
      <c r="E119" s="4" t="str">
        <f>VLOOKUP(A119,HOP!A:L,12,0)</f>
        <v>698.00</v>
      </c>
      <c r="F119" s="4" t="str">
        <f>VLOOKUP(A119,HOP!A:C,3,0)</f>
        <v>2978871</v>
      </c>
      <c r="G119" s="4">
        <f t="shared" si="6"/>
        <v>0</v>
      </c>
      <c r="H119" s="4" t="str">
        <f t="shared" si="7"/>
        <v>，2978871</v>
      </c>
      <c r="I119" s="4" t="str">
        <f>VLOOKUP(A119,HOP!A:U,21,0)</f>
        <v>直连</v>
      </c>
    </row>
    <row r="120" s="4" customFormat="1" spans="1:9">
      <c r="A120" s="5">
        <v>999222359063296</v>
      </c>
      <c r="B120" s="6">
        <v>44952</v>
      </c>
      <c r="C120" s="6">
        <v>44953</v>
      </c>
      <c r="D120" s="4">
        <v>352</v>
      </c>
      <c r="E120" s="4" t="str">
        <f>VLOOKUP(A120,HOP!A:L,12,0)</f>
        <v>352.00</v>
      </c>
      <c r="F120" s="4" t="str">
        <f>VLOOKUP(A120,HOP!A:C,3,0)</f>
        <v>2979094</v>
      </c>
      <c r="G120" s="4">
        <f t="shared" si="6"/>
        <v>0</v>
      </c>
      <c r="H120" s="4" t="str">
        <f t="shared" si="7"/>
        <v>，2979094</v>
      </c>
      <c r="I120" s="4" t="str">
        <f>VLOOKUP(A120,HOP!A:U,21,0)</f>
        <v>直连</v>
      </c>
    </row>
    <row r="121" s="4" customFormat="1" spans="1:9">
      <c r="A121" s="5">
        <v>999222359158366</v>
      </c>
      <c r="B121" s="6">
        <v>44952</v>
      </c>
      <c r="C121" s="6">
        <v>44953</v>
      </c>
      <c r="D121" s="4">
        <v>848</v>
      </c>
      <c r="E121" s="4" t="str">
        <f>VLOOKUP(A121,HOP!A:L,12,0)</f>
        <v>848.00</v>
      </c>
      <c r="F121" s="4" t="str">
        <f>VLOOKUP(A121,HOP!A:C,3,0)</f>
        <v>2979106</v>
      </c>
      <c r="G121" s="4">
        <f t="shared" si="6"/>
        <v>0</v>
      </c>
      <c r="H121" s="4" t="str">
        <f t="shared" si="7"/>
        <v>，2979106</v>
      </c>
      <c r="I121" s="4" t="str">
        <f>VLOOKUP(A121,HOP!A:U,21,0)</f>
        <v>直连</v>
      </c>
    </row>
    <row r="122" s="4" customFormat="1" spans="1:9">
      <c r="A122" s="5">
        <v>999222360061958</v>
      </c>
      <c r="B122" s="6">
        <v>44952</v>
      </c>
      <c r="C122" s="6">
        <v>44953</v>
      </c>
      <c r="D122" s="4">
        <v>596</v>
      </c>
      <c r="E122" s="4" t="str">
        <f>VLOOKUP(A122,HOP!A:L,12,0)</f>
        <v>596.00</v>
      </c>
      <c r="F122" s="4" t="str">
        <f>VLOOKUP(A122,HOP!A:C,3,0)</f>
        <v>2979329</v>
      </c>
      <c r="G122" s="4">
        <f t="shared" si="6"/>
        <v>0</v>
      </c>
      <c r="H122" s="4" t="str">
        <f t="shared" si="7"/>
        <v>，2979329</v>
      </c>
      <c r="I122" s="4" t="str">
        <f>VLOOKUP(A122,HOP!A:U,21,0)</f>
        <v>直连</v>
      </c>
    </row>
    <row r="123" s="4" customFormat="1" spans="1:9">
      <c r="A123" s="5">
        <v>999222360382442</v>
      </c>
      <c r="B123" s="6">
        <v>44952</v>
      </c>
      <c r="C123" s="6">
        <v>44953</v>
      </c>
      <c r="D123" s="4">
        <v>1067</v>
      </c>
      <c r="E123" s="4" t="str">
        <f>VLOOKUP(A123,HOP!A:L,12,0)</f>
        <v>1067.00</v>
      </c>
      <c r="F123" s="4" t="str">
        <f>VLOOKUP(A123,HOP!A:C,3,0)</f>
        <v>2979409</v>
      </c>
      <c r="G123" s="4">
        <f t="shared" si="6"/>
        <v>0</v>
      </c>
      <c r="H123" s="4" t="str">
        <f t="shared" si="7"/>
        <v>，2979409</v>
      </c>
      <c r="I123" s="4" t="str">
        <f>VLOOKUP(A123,HOP!A:U,21,0)</f>
        <v>直连</v>
      </c>
    </row>
    <row r="124" s="4" customFormat="1" spans="1:9">
      <c r="A124" s="5">
        <v>999222361202923</v>
      </c>
      <c r="B124" s="6">
        <v>44952</v>
      </c>
      <c r="C124" s="6">
        <v>44953</v>
      </c>
      <c r="D124" s="4">
        <v>421</v>
      </c>
      <c r="E124" s="4" t="str">
        <f>VLOOKUP(A124,HOP!A:L,12,0)</f>
        <v>421.00</v>
      </c>
      <c r="F124" s="4" t="str">
        <f>VLOOKUP(A124,HOP!A:C,3,0)</f>
        <v>2979674</v>
      </c>
      <c r="G124" s="4">
        <f t="shared" si="6"/>
        <v>0</v>
      </c>
      <c r="H124" s="4" t="str">
        <f t="shared" si="7"/>
        <v>，2979674</v>
      </c>
      <c r="I124" s="4" t="str">
        <f>VLOOKUP(A124,HOP!A:U,21,0)</f>
        <v>直连</v>
      </c>
    </row>
    <row r="125" s="4" customFormat="1" spans="1:9">
      <c r="A125" s="5">
        <v>999222361432668</v>
      </c>
      <c r="B125" s="6">
        <v>44952</v>
      </c>
      <c r="C125" s="6">
        <v>44953</v>
      </c>
      <c r="D125" s="4">
        <v>196</v>
      </c>
      <c r="E125" s="4" t="str">
        <f>VLOOKUP(A125,HOP!A:L,12,0)</f>
        <v>196.00</v>
      </c>
      <c r="F125" s="4" t="str">
        <f>VLOOKUP(A125,HOP!A:C,3,0)</f>
        <v>2979732</v>
      </c>
      <c r="G125" s="4">
        <f t="shared" si="6"/>
        <v>0</v>
      </c>
      <c r="H125" s="4" t="str">
        <f t="shared" si="7"/>
        <v>，2979732</v>
      </c>
      <c r="I125" s="4" t="str">
        <f>VLOOKUP(A125,HOP!A:U,21,0)</f>
        <v>直连</v>
      </c>
    </row>
    <row r="126" s="4" customFormat="1" spans="1:9">
      <c r="A126" s="5">
        <v>999222363100750</v>
      </c>
      <c r="B126" s="6">
        <v>44952</v>
      </c>
      <c r="C126" s="6">
        <v>44953</v>
      </c>
      <c r="D126" s="4">
        <v>2442</v>
      </c>
      <c r="E126" s="4" t="str">
        <f>VLOOKUP(A126,HOP!A:L,12,0)</f>
        <v>2442.00</v>
      </c>
      <c r="F126" s="4" t="str">
        <f>VLOOKUP(A126,HOP!A:C,3,0)</f>
        <v>2979757</v>
      </c>
      <c r="G126" s="4">
        <f t="shared" si="6"/>
        <v>0</v>
      </c>
      <c r="H126" s="4" t="str">
        <f t="shared" si="7"/>
        <v>，2979757</v>
      </c>
      <c r="I126" s="4" t="str">
        <f>VLOOKUP(A126,HOP!A:U,21,0)</f>
        <v>直连</v>
      </c>
    </row>
    <row r="127" s="4" customFormat="1" spans="1:9">
      <c r="A127" s="5">
        <v>999222363897296</v>
      </c>
      <c r="B127" s="6">
        <v>44952</v>
      </c>
      <c r="C127" s="6">
        <v>44953</v>
      </c>
      <c r="D127" s="4">
        <v>314</v>
      </c>
      <c r="E127" s="4" t="str">
        <f>VLOOKUP(A127,HOP!A:L,12,0)</f>
        <v>314.00</v>
      </c>
      <c r="F127" s="4" t="str">
        <f>VLOOKUP(A127,HOP!A:C,3,0)</f>
        <v>2979820</v>
      </c>
      <c r="G127" s="4">
        <f t="shared" si="6"/>
        <v>0</v>
      </c>
      <c r="H127" s="4" t="str">
        <f t="shared" si="7"/>
        <v>，2979820</v>
      </c>
      <c r="I127" s="4" t="str">
        <f>VLOOKUP(A127,HOP!A:U,21,0)</f>
        <v>直连</v>
      </c>
    </row>
    <row r="128" s="4" customFormat="1" spans="1:9">
      <c r="A128" s="5">
        <v>999222364032173</v>
      </c>
      <c r="B128" s="6">
        <v>44952</v>
      </c>
      <c r="C128" s="6">
        <v>44953</v>
      </c>
      <c r="D128" s="4">
        <v>928</v>
      </c>
      <c r="E128" s="4" t="str">
        <f>VLOOKUP(A128,HOP!A:L,12,0)</f>
        <v>928.00</v>
      </c>
      <c r="F128" s="4" t="str">
        <f>VLOOKUP(A128,HOP!A:C,3,0)</f>
        <v>2979841</v>
      </c>
      <c r="G128" s="4">
        <f t="shared" si="6"/>
        <v>0</v>
      </c>
      <c r="H128" s="4" t="str">
        <f t="shared" si="7"/>
        <v>，2979841</v>
      </c>
      <c r="I128" s="4" t="str">
        <f>VLOOKUP(A128,HOP!A:U,21,0)</f>
        <v>直连</v>
      </c>
    </row>
    <row r="129" s="4" customFormat="1" spans="1:9">
      <c r="A129" s="5">
        <v>999222364062508</v>
      </c>
      <c r="B129" s="6">
        <v>44952</v>
      </c>
      <c r="C129" s="6">
        <v>44953</v>
      </c>
      <c r="D129" s="4">
        <v>717</v>
      </c>
      <c r="E129" s="4" t="str">
        <f>VLOOKUP(A129,HOP!A:L,12,0)</f>
        <v>717.00</v>
      </c>
      <c r="F129" s="4" t="str">
        <f>VLOOKUP(A129,HOP!A:C,3,0)</f>
        <v>2979845</v>
      </c>
      <c r="G129" s="4">
        <f t="shared" si="6"/>
        <v>0</v>
      </c>
      <c r="H129" s="4" t="str">
        <f t="shared" si="7"/>
        <v>，2979845</v>
      </c>
      <c r="I129" s="4" t="str">
        <f>VLOOKUP(A129,HOP!A:U,21,0)</f>
        <v>直连</v>
      </c>
    </row>
    <row r="130" s="4" customFormat="1" spans="1:9">
      <c r="A130" s="5">
        <v>999222364148003</v>
      </c>
      <c r="B130" s="6">
        <v>44952</v>
      </c>
      <c r="C130" s="6">
        <v>44953</v>
      </c>
      <c r="D130" s="4">
        <v>848</v>
      </c>
      <c r="E130" s="4" t="str">
        <f>VLOOKUP(A130,HOP!A:L,12,0)</f>
        <v>848.00</v>
      </c>
      <c r="F130" s="4" t="str">
        <f>VLOOKUP(A130,HOP!A:C,3,0)</f>
        <v>2979858</v>
      </c>
      <c r="G130" s="4">
        <f t="shared" si="6"/>
        <v>0</v>
      </c>
      <c r="H130" s="4" t="str">
        <f t="shared" si="7"/>
        <v>，2979858</v>
      </c>
      <c r="I130" s="4" t="str">
        <f>VLOOKUP(A130,HOP!A:U,21,0)</f>
        <v>直连</v>
      </c>
    </row>
    <row r="131" s="4" customFormat="1" spans="1:9">
      <c r="A131" s="5">
        <v>999222365318574</v>
      </c>
      <c r="B131" s="6">
        <v>44952</v>
      </c>
      <c r="C131" s="6">
        <v>44953</v>
      </c>
      <c r="D131" s="4">
        <v>680</v>
      </c>
      <c r="E131" s="4" t="str">
        <f>VLOOKUP(A131,HOP!A:L,12,0)</f>
        <v>680.00</v>
      </c>
      <c r="F131" s="4" t="str">
        <f>VLOOKUP(A131,HOP!A:C,3,0)</f>
        <v>2980023</v>
      </c>
      <c r="G131" s="4">
        <f>D131-E131</f>
        <v>0</v>
      </c>
      <c r="H131" s="4" t="str">
        <f>$H$1&amp;F131</f>
        <v>，2980023</v>
      </c>
      <c r="I131" s="4" t="str">
        <f>VLOOKUP(A131,HOP!A:U,21,0)</f>
        <v>直连</v>
      </c>
    </row>
    <row r="132" s="4" customFormat="1" spans="1:9">
      <c r="A132" s="5">
        <v>999222365450760</v>
      </c>
      <c r="B132" s="6">
        <v>44952</v>
      </c>
      <c r="C132" s="6">
        <v>44953</v>
      </c>
      <c r="D132" s="4">
        <v>672</v>
      </c>
      <c r="E132" s="4" t="str">
        <f>VLOOKUP(A132,HOP!A:L,12,0)</f>
        <v>672.00</v>
      </c>
      <c r="F132" s="4" t="str">
        <f>VLOOKUP(A132,HOP!A:C,3,0)</f>
        <v>2980041</v>
      </c>
      <c r="G132" s="4">
        <f>D132-E132</f>
        <v>0</v>
      </c>
      <c r="H132" s="4" t="str">
        <f>$H$1&amp;F132</f>
        <v>，2980041</v>
      </c>
      <c r="I132" s="4" t="str">
        <f>VLOOKUP(A132,HOP!A:U,21,0)</f>
        <v>直连</v>
      </c>
    </row>
    <row r="133" s="4" customFormat="1" spans="1:9">
      <c r="A133" s="5">
        <v>999222365864977</v>
      </c>
      <c r="B133" s="6">
        <v>44952</v>
      </c>
      <c r="C133" s="6">
        <v>44953</v>
      </c>
      <c r="D133" s="4">
        <v>533</v>
      </c>
      <c r="E133" s="4" t="str">
        <f>VLOOKUP(A133,HOP!A:L,12,0)</f>
        <v>533.00</v>
      </c>
      <c r="F133" s="4" t="str">
        <f>VLOOKUP(A133,HOP!A:C,3,0)</f>
        <v>2980085</v>
      </c>
      <c r="G133" s="4">
        <f>D133-E133</f>
        <v>0</v>
      </c>
      <c r="H133" s="4" t="str">
        <f>$H$1&amp;F133</f>
        <v>，2980085</v>
      </c>
      <c r="I133" s="4" t="str">
        <f>VLOOKUP(A133,HOP!A:U,21,0)</f>
        <v>直连</v>
      </c>
    </row>
    <row r="134" s="4" customFormat="1" spans="1:9">
      <c r="A134" s="5">
        <v>999222365981152</v>
      </c>
      <c r="B134" s="6">
        <v>44952</v>
      </c>
      <c r="C134" s="6">
        <v>44953</v>
      </c>
      <c r="D134" s="4">
        <v>794</v>
      </c>
      <c r="E134" s="4" t="str">
        <f>VLOOKUP(A134,HOP!A:L,12,0)</f>
        <v>794.00</v>
      </c>
      <c r="F134" s="4" t="str">
        <f>VLOOKUP(A134,HOP!A:C,3,0)</f>
        <v>2980098</v>
      </c>
      <c r="G134" s="4">
        <f>D134-E134</f>
        <v>0</v>
      </c>
      <c r="H134" s="4" t="str">
        <f>$H$1&amp;F134</f>
        <v>，2980098</v>
      </c>
      <c r="I134" s="4" t="str">
        <f>VLOOKUP(A134,HOP!A:U,21,0)</f>
        <v>直连</v>
      </c>
    </row>
    <row r="135" s="4" customFormat="1" spans="1:9">
      <c r="A135" s="5">
        <v>999222366799186</v>
      </c>
      <c r="B135" s="6">
        <v>44952</v>
      </c>
      <c r="C135" s="6">
        <v>44953</v>
      </c>
      <c r="D135" s="4">
        <v>518</v>
      </c>
      <c r="E135" s="4" t="str">
        <f>VLOOKUP(A135,HOP!A:L,12,0)</f>
        <v>518.00</v>
      </c>
      <c r="F135" s="4" t="str">
        <f>VLOOKUP(A135,HOP!A:C,3,0)</f>
        <v>2980209</v>
      </c>
      <c r="G135" s="4">
        <f>D135-E135</f>
        <v>0</v>
      </c>
      <c r="H135" s="4" t="str">
        <f>$H$1&amp;F135</f>
        <v>，2980209</v>
      </c>
      <c r="I135" s="4" t="str">
        <f>VLOOKUP(A135,HOP!A:U,21,0)</f>
        <v>直连</v>
      </c>
    </row>
    <row r="136" s="4" customFormat="1" spans="1:9">
      <c r="A136" s="5">
        <v>999222366935999</v>
      </c>
      <c r="B136" s="6">
        <v>44952</v>
      </c>
      <c r="C136" s="6">
        <v>44953</v>
      </c>
      <c r="D136" s="4">
        <v>662</v>
      </c>
      <c r="E136" s="4" t="str">
        <f>VLOOKUP(A136,HOP!A:L,12,0)</f>
        <v>662.00</v>
      </c>
      <c r="F136" s="4" t="str">
        <f>VLOOKUP(A136,HOP!A:C,3,0)</f>
        <v>2980233</v>
      </c>
      <c r="G136" s="4">
        <f>D136-E136</f>
        <v>0</v>
      </c>
      <c r="H136" s="4" t="str">
        <f>$H$1&amp;F136</f>
        <v>，2980233</v>
      </c>
      <c r="I136" s="4" t="str">
        <f>VLOOKUP(A136,HOP!A:U,21,0)</f>
        <v>直连</v>
      </c>
    </row>
    <row r="137" s="4" customFormat="1" spans="1:9">
      <c r="A137" s="5">
        <v>999222367360255</v>
      </c>
      <c r="B137" s="6">
        <v>44952</v>
      </c>
      <c r="C137" s="6">
        <v>44953</v>
      </c>
      <c r="D137" s="4">
        <v>505</v>
      </c>
      <c r="E137" s="4" t="str">
        <f>VLOOKUP(A137,HOP!A:L,12,0)</f>
        <v>505.00</v>
      </c>
      <c r="F137" s="4" t="str">
        <f>VLOOKUP(A137,HOP!A:C,3,0)</f>
        <v>2980356</v>
      </c>
      <c r="G137" s="4">
        <f>D137-E137</f>
        <v>0</v>
      </c>
      <c r="H137" s="4" t="str">
        <f>$H$1&amp;F137</f>
        <v>，2980356</v>
      </c>
      <c r="I137" s="4" t="str">
        <f>VLOOKUP(A137,HOP!A:U,21,0)</f>
        <v>直连</v>
      </c>
    </row>
    <row r="138" s="4" customFormat="1" spans="1:9">
      <c r="A138" s="5">
        <v>999222367401056</v>
      </c>
      <c r="B138" s="6">
        <v>44952</v>
      </c>
      <c r="C138" s="6">
        <v>44953</v>
      </c>
      <c r="D138" s="4">
        <v>296</v>
      </c>
      <c r="E138" s="4" t="str">
        <f>VLOOKUP(A138,HOP!A:L,12,0)</f>
        <v>296.00</v>
      </c>
      <c r="F138" s="4" t="str">
        <f>VLOOKUP(A138,HOP!A:C,3,0)</f>
        <v>2980363</v>
      </c>
      <c r="G138" s="4">
        <f>D138-E138</f>
        <v>0</v>
      </c>
      <c r="H138" s="4" t="str">
        <f>$H$1&amp;F138</f>
        <v>，2980363</v>
      </c>
      <c r="I138" s="4" t="str">
        <f>VLOOKUP(A138,HOP!A:U,21,0)</f>
        <v>直连</v>
      </c>
    </row>
    <row r="139" s="4" customFormat="1" hidden="1" spans="1:9">
      <c r="A139" s="5">
        <v>22367558234</v>
      </c>
      <c r="B139" s="6">
        <v>44952</v>
      </c>
      <c r="C139" s="6">
        <v>44953</v>
      </c>
      <c r="D139" s="4">
        <v>0</v>
      </c>
      <c r="E139" s="4" t="str">
        <f>VLOOKUP(A139,HOP!A:L,12,0)</f>
        <v>365.00</v>
      </c>
      <c r="F139" s="4" t="str">
        <f>VLOOKUP(A139,HOP!A:C,3,0)</f>
        <v>2980413</v>
      </c>
      <c r="G139" s="4">
        <f>D139-E139</f>
        <v>-365</v>
      </c>
      <c r="H139" s="4" t="str">
        <f>$H$1&amp;F139</f>
        <v>，2980413</v>
      </c>
      <c r="I139" s="4" t="str">
        <f>VLOOKUP(A139,HOP!A:U,21,0)</f>
        <v>直连</v>
      </c>
    </row>
    <row r="140" s="4" customFormat="1" spans="1:9">
      <c r="A140" s="5">
        <v>999222367823636</v>
      </c>
      <c r="B140" s="6">
        <v>44952</v>
      </c>
      <c r="C140" s="6">
        <v>44953</v>
      </c>
      <c r="D140" s="4">
        <v>399</v>
      </c>
      <c r="E140" s="4" t="str">
        <f>VLOOKUP(A140,HOP!A:L,12,0)</f>
        <v>399.00</v>
      </c>
      <c r="F140" s="4" t="str">
        <f>VLOOKUP(A140,HOP!A:C,3,0)</f>
        <v>2980475</v>
      </c>
      <c r="G140" s="4">
        <f>D140-E140</f>
        <v>0</v>
      </c>
      <c r="H140" s="4" t="str">
        <f>$H$1&amp;F140</f>
        <v>，2980475</v>
      </c>
      <c r="I140" s="4" t="str">
        <f>VLOOKUP(A140,HOP!A:U,21,0)</f>
        <v>直连</v>
      </c>
    </row>
    <row r="142" spans="4:4">
      <c r="D142" s="4">
        <f>SUM(D2:D141)</f>
        <v>201461</v>
      </c>
    </row>
    <row r="144" spans="4:4">
      <c r="D144" s="4" t="s">
        <v>755</v>
      </c>
    </row>
    <row r="150" spans="1:3">
      <c r="A150" s="4" t="s">
        <v>756</v>
      </c>
      <c r="C150" s="4">
        <v>13477</v>
      </c>
    </row>
    <row r="151" spans="1:3">
      <c r="A151" s="4" t="s">
        <v>757</v>
      </c>
      <c r="C151" s="4">
        <v>187984</v>
      </c>
    </row>
    <row r="152" spans="1:3">
      <c r="A152" s="4" t="s">
        <v>758</v>
      </c>
      <c r="C152" s="4">
        <f>SUBTOTAL(9,C150:C151)</f>
        <v>201461</v>
      </c>
    </row>
  </sheetData>
  <autoFilter ref="A1:X140">
    <filterColumn colId="3">
      <filters>
        <filter val="300"/>
        <filter val="3900"/>
        <filter val="502"/>
        <filter val="1102"/>
        <filter val="203"/>
        <filter val="505"/>
        <filter val="1206"/>
        <filter val="1107"/>
        <filter val="308"/>
        <filter val="608"/>
        <filter val="2708"/>
        <filter val="710"/>
        <filter val="4410"/>
        <filter val="312"/>
        <filter val="1212"/>
        <filter val="2312"/>
        <filter val="5912"/>
        <filter val="613"/>
        <filter val="1513"/>
        <filter val="314"/>
        <filter val="514"/>
        <filter val="415"/>
        <filter val="316"/>
        <filter val="1116"/>
        <filter val="1616"/>
        <filter val="717"/>
        <filter val="518"/>
        <filter val="1218"/>
        <filter val="1718"/>
        <filter val="3018"/>
        <filter val="2619"/>
        <filter val="420"/>
        <filter val="421"/>
        <filter val="2221"/>
        <filter val="1822"/>
        <filter val="2522"/>
        <filter val="2822"/>
        <filter val="923"/>
        <filter val="1026"/>
        <filter val="3826"/>
        <filter val="628"/>
        <filter val="928"/>
        <filter val="1328"/>
        <filter val="529"/>
        <filter val="7232"/>
        <filter val="533"/>
        <filter val="6134"/>
        <filter val="1336"/>
        <filter val="2036"/>
        <filter val="2236"/>
        <filter val="2836"/>
        <filter val="339"/>
        <filter val="1040"/>
        <filter val="4540"/>
        <filter val="341"/>
        <filter val="2442"/>
        <filter val="243"/>
        <filter val="344"/>
        <filter val="545"/>
        <filter val="346"/>
        <filter val="3146"/>
        <filter val="247"/>
        <filter val="847"/>
        <filter val="848"/>
        <filter val="1249"/>
        <filter val="251"/>
        <filter val="3351"/>
        <filter val="352"/>
        <filter val="852"/>
        <filter val="1952"/>
        <filter val="10752"/>
        <filter val="854"/>
        <filter val="356"/>
        <filter val="1156"/>
        <filter val="257"/>
        <filter val="857"/>
        <filter val="1458"/>
        <filter val="659"/>
        <filter val="662"/>
        <filter val="463"/>
        <filter val="563"/>
        <filter val="464"/>
        <filter val="1464"/>
        <filter val="2164"/>
        <filter val="865"/>
        <filter val="1666"/>
        <filter val="567"/>
        <filter val="1067"/>
        <filter val="2769"/>
        <filter val="570"/>
        <filter val="672"/>
        <filter val="872"/>
        <filter val="6573"/>
        <filter val="1474"/>
        <filter val="3675"/>
        <filter val="176"/>
        <filter val="2176"/>
        <filter val="680"/>
        <filter val="381"/>
        <filter val="282"/>
        <filter val="682"/>
        <filter val="2583"/>
        <filter val="384"/>
        <filter val="2585"/>
        <filter val="786"/>
        <filter val="1286"/>
        <filter val="1386"/>
        <filter val="1187"/>
        <filter val="1287"/>
        <filter val="1089"/>
        <filter val="1191"/>
        <filter val="2891"/>
        <filter val="4391"/>
        <filter val="2092"/>
        <filter val="194"/>
        <filter val="794"/>
        <filter val="13594"/>
        <filter val="795"/>
        <filter val="196"/>
        <filter val="296"/>
        <filter val="596"/>
        <filter val="497"/>
        <filter val="698"/>
        <filter val="1298"/>
        <filter val="299"/>
        <filter val="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759</v>
      </c>
      <c r="B1" s="2" t="s">
        <v>760</v>
      </c>
      <c r="C1" s="2" t="s">
        <v>761</v>
      </c>
      <c r="D1" s="2" t="s">
        <v>762</v>
      </c>
      <c r="E1" s="2" t="s">
        <v>13</v>
      </c>
      <c r="F1" s="2" t="s">
        <v>5</v>
      </c>
      <c r="G1" s="2" t="s">
        <v>6</v>
      </c>
      <c r="H1" s="2" t="s">
        <v>763</v>
      </c>
      <c r="I1" s="2" t="s">
        <v>764</v>
      </c>
      <c r="J1" s="2" t="s">
        <v>765</v>
      </c>
      <c r="K1" s="2" t="s">
        <v>766</v>
      </c>
      <c r="L1" s="2" t="s">
        <v>767</v>
      </c>
      <c r="M1" s="2" t="s">
        <v>768</v>
      </c>
      <c r="N1" s="2" t="s">
        <v>769</v>
      </c>
      <c r="O1" s="2" t="s">
        <v>770</v>
      </c>
      <c r="P1" s="2" t="s">
        <v>771</v>
      </c>
      <c r="Q1" s="2" t="s">
        <v>772</v>
      </c>
      <c r="R1" s="2" t="s">
        <v>773</v>
      </c>
      <c r="S1" s="2" t="s">
        <v>774</v>
      </c>
      <c r="T1" s="2" t="s">
        <v>775</v>
      </c>
      <c r="U1" s="2" t="s">
        <v>776</v>
      </c>
      <c r="V1" s="2" t="s">
        <v>777</v>
      </c>
    </row>
    <row r="2" s="1" customFormat="1" spans="1:22">
      <c r="A2" s="3">
        <v>999222367823636</v>
      </c>
      <c r="B2" s="1" t="s">
        <v>778</v>
      </c>
      <c r="C2" s="1" t="s">
        <v>779</v>
      </c>
      <c r="D2" s="1" t="s">
        <v>780</v>
      </c>
      <c r="E2" s="1" t="s">
        <v>781</v>
      </c>
      <c r="F2" s="1" t="s">
        <v>778</v>
      </c>
      <c r="G2" s="1" t="s">
        <v>782</v>
      </c>
      <c r="H2" s="1" t="s">
        <v>783</v>
      </c>
      <c r="I2" s="1" t="s">
        <v>784</v>
      </c>
      <c r="J2" s="1" t="s">
        <v>30</v>
      </c>
      <c r="K2" s="1" t="s">
        <v>785</v>
      </c>
      <c r="L2" s="1" t="s">
        <v>785</v>
      </c>
      <c r="M2" s="1" t="s">
        <v>786</v>
      </c>
      <c r="N2" s="1" t="s">
        <v>786</v>
      </c>
      <c r="O2" s="1" t="s">
        <v>787</v>
      </c>
      <c r="P2" s="1" t="s">
        <v>788</v>
      </c>
      <c r="Q2" s="1" t="s">
        <v>789</v>
      </c>
      <c r="R2" s="1" t="s">
        <v>790</v>
      </c>
      <c r="S2" s="1" t="s">
        <v>791</v>
      </c>
      <c r="T2" s="1" t="s">
        <v>792</v>
      </c>
      <c r="U2" s="1" t="s">
        <v>793</v>
      </c>
      <c r="V2" s="1" t="s">
        <v>794</v>
      </c>
    </row>
    <row r="3" s="1" customFormat="1" spans="1:22">
      <c r="A3" s="3">
        <v>22367558234</v>
      </c>
      <c r="B3" s="1" t="s">
        <v>778</v>
      </c>
      <c r="C3" s="1" t="s">
        <v>795</v>
      </c>
      <c r="D3" s="1" t="s">
        <v>796</v>
      </c>
      <c r="E3" s="1" t="s">
        <v>797</v>
      </c>
      <c r="F3" s="1" t="s">
        <v>778</v>
      </c>
      <c r="G3" s="1" t="s">
        <v>782</v>
      </c>
      <c r="H3" s="1" t="s">
        <v>783</v>
      </c>
      <c r="I3" s="1" t="s">
        <v>798</v>
      </c>
      <c r="J3" s="1" t="s">
        <v>30</v>
      </c>
      <c r="K3" s="1" t="s">
        <v>799</v>
      </c>
      <c r="L3" s="1" t="s">
        <v>799</v>
      </c>
      <c r="M3" s="1" t="s">
        <v>786</v>
      </c>
      <c r="N3" s="1" t="s">
        <v>786</v>
      </c>
      <c r="O3" s="1" t="s">
        <v>787</v>
      </c>
      <c r="P3" s="1" t="s">
        <v>788</v>
      </c>
      <c r="Q3" s="1" t="s">
        <v>789</v>
      </c>
      <c r="R3" s="1" t="s">
        <v>800</v>
      </c>
      <c r="S3" s="1" t="s">
        <v>791</v>
      </c>
      <c r="T3" s="1" t="s">
        <v>792</v>
      </c>
      <c r="U3" s="1" t="s">
        <v>793</v>
      </c>
      <c r="V3" s="1" t="s">
        <v>801</v>
      </c>
    </row>
    <row r="4" s="1" customFormat="1" spans="1:22">
      <c r="A4" s="3">
        <v>999222367401056</v>
      </c>
      <c r="B4" s="1" t="s">
        <v>778</v>
      </c>
      <c r="C4" s="1" t="s">
        <v>802</v>
      </c>
      <c r="D4" s="1" t="s">
        <v>803</v>
      </c>
      <c r="E4" s="1" t="s">
        <v>804</v>
      </c>
      <c r="F4" s="1" t="s">
        <v>778</v>
      </c>
      <c r="G4" s="1" t="s">
        <v>782</v>
      </c>
      <c r="H4" s="1" t="s">
        <v>783</v>
      </c>
      <c r="I4" s="1" t="s">
        <v>805</v>
      </c>
      <c r="J4" s="1" t="s">
        <v>30</v>
      </c>
      <c r="K4" s="1" t="s">
        <v>806</v>
      </c>
      <c r="L4" s="1" t="s">
        <v>806</v>
      </c>
      <c r="M4" s="1" t="s">
        <v>786</v>
      </c>
      <c r="N4" s="1" t="s">
        <v>786</v>
      </c>
      <c r="O4" s="1" t="s">
        <v>787</v>
      </c>
      <c r="P4" s="1" t="s">
        <v>788</v>
      </c>
      <c r="Q4" s="1" t="s">
        <v>789</v>
      </c>
      <c r="R4" s="1" t="s">
        <v>807</v>
      </c>
      <c r="S4" s="1" t="s">
        <v>791</v>
      </c>
      <c r="T4" s="1" t="s">
        <v>792</v>
      </c>
      <c r="U4" s="1" t="s">
        <v>793</v>
      </c>
      <c r="V4" s="1" t="s">
        <v>808</v>
      </c>
    </row>
    <row r="5" s="1" customFormat="1" spans="1:22">
      <c r="A5" s="3">
        <v>999222367360255</v>
      </c>
      <c r="B5" s="1" t="s">
        <v>778</v>
      </c>
      <c r="C5" s="1" t="s">
        <v>809</v>
      </c>
      <c r="D5" s="1" t="s">
        <v>810</v>
      </c>
      <c r="E5" s="1" t="s">
        <v>811</v>
      </c>
      <c r="F5" s="1" t="s">
        <v>778</v>
      </c>
      <c r="G5" s="1" t="s">
        <v>782</v>
      </c>
      <c r="H5" s="1" t="s">
        <v>783</v>
      </c>
      <c r="I5" s="1" t="s">
        <v>812</v>
      </c>
      <c r="J5" s="1" t="s">
        <v>30</v>
      </c>
      <c r="K5" s="1" t="s">
        <v>813</v>
      </c>
      <c r="L5" s="1" t="s">
        <v>813</v>
      </c>
      <c r="M5" s="1" t="s">
        <v>786</v>
      </c>
      <c r="N5" s="1" t="s">
        <v>786</v>
      </c>
      <c r="O5" s="1" t="s">
        <v>787</v>
      </c>
      <c r="P5" s="1" t="s">
        <v>788</v>
      </c>
      <c r="Q5" s="1" t="s">
        <v>789</v>
      </c>
      <c r="R5" s="1" t="s">
        <v>814</v>
      </c>
      <c r="S5" s="1" t="s">
        <v>791</v>
      </c>
      <c r="T5" s="1" t="s">
        <v>792</v>
      </c>
      <c r="U5" s="1" t="s">
        <v>793</v>
      </c>
      <c r="V5" s="1" t="s">
        <v>815</v>
      </c>
    </row>
    <row r="6" s="1" customFormat="1" spans="1:22">
      <c r="A6" s="3">
        <v>999222366935999</v>
      </c>
      <c r="B6" s="1" t="s">
        <v>778</v>
      </c>
      <c r="C6" s="1" t="s">
        <v>816</v>
      </c>
      <c r="D6" s="1" t="s">
        <v>817</v>
      </c>
      <c r="E6" s="1" t="s">
        <v>818</v>
      </c>
      <c r="F6" s="1" t="s">
        <v>778</v>
      </c>
      <c r="G6" s="1" t="s">
        <v>782</v>
      </c>
      <c r="H6" s="1" t="s">
        <v>783</v>
      </c>
      <c r="I6" s="1" t="s">
        <v>819</v>
      </c>
      <c r="J6" s="1" t="s">
        <v>30</v>
      </c>
      <c r="K6" s="1" t="s">
        <v>820</v>
      </c>
      <c r="L6" s="1" t="s">
        <v>820</v>
      </c>
      <c r="M6" s="1" t="s">
        <v>786</v>
      </c>
      <c r="N6" s="1" t="s">
        <v>786</v>
      </c>
      <c r="O6" s="1" t="s">
        <v>787</v>
      </c>
      <c r="P6" s="1" t="s">
        <v>788</v>
      </c>
      <c r="Q6" s="1" t="s">
        <v>789</v>
      </c>
      <c r="R6" s="1" t="s">
        <v>821</v>
      </c>
      <c r="S6" s="1" t="s">
        <v>791</v>
      </c>
      <c r="T6" s="1" t="s">
        <v>792</v>
      </c>
      <c r="U6" s="1" t="s">
        <v>793</v>
      </c>
      <c r="V6" s="1" t="s">
        <v>822</v>
      </c>
    </row>
    <row r="7" s="1" customFormat="1" spans="1:22">
      <c r="A7" s="3">
        <v>999222366799186</v>
      </c>
      <c r="B7" s="1" t="s">
        <v>778</v>
      </c>
      <c r="C7" s="1" t="s">
        <v>823</v>
      </c>
      <c r="D7" s="1" t="s">
        <v>824</v>
      </c>
      <c r="E7" s="1" t="s">
        <v>825</v>
      </c>
      <c r="F7" s="1" t="s">
        <v>778</v>
      </c>
      <c r="G7" s="1" t="s">
        <v>782</v>
      </c>
      <c r="H7" s="1" t="s">
        <v>783</v>
      </c>
      <c r="I7" s="1" t="s">
        <v>826</v>
      </c>
      <c r="J7" s="1" t="s">
        <v>30</v>
      </c>
      <c r="K7" s="1" t="s">
        <v>827</v>
      </c>
      <c r="L7" s="1" t="s">
        <v>827</v>
      </c>
      <c r="M7" s="1" t="s">
        <v>786</v>
      </c>
      <c r="N7" s="1" t="s">
        <v>786</v>
      </c>
      <c r="O7" s="1" t="s">
        <v>787</v>
      </c>
      <c r="P7" s="1" t="s">
        <v>788</v>
      </c>
      <c r="Q7" s="1" t="s">
        <v>789</v>
      </c>
      <c r="R7" s="1" t="s">
        <v>828</v>
      </c>
      <c r="S7" s="1" t="s">
        <v>791</v>
      </c>
      <c r="T7" s="1" t="s">
        <v>792</v>
      </c>
      <c r="U7" s="1" t="s">
        <v>793</v>
      </c>
      <c r="V7" s="1" t="s">
        <v>829</v>
      </c>
    </row>
    <row r="8" s="1" customFormat="1" spans="1:22">
      <c r="A8" s="3">
        <v>999222365981152</v>
      </c>
      <c r="B8" s="1" t="s">
        <v>778</v>
      </c>
      <c r="C8" s="1" t="s">
        <v>830</v>
      </c>
      <c r="D8" s="1" t="s">
        <v>831</v>
      </c>
      <c r="E8" s="1" t="s">
        <v>832</v>
      </c>
      <c r="F8" s="1" t="s">
        <v>778</v>
      </c>
      <c r="G8" s="1" t="s">
        <v>782</v>
      </c>
      <c r="H8" s="1" t="s">
        <v>783</v>
      </c>
      <c r="I8" s="1" t="s">
        <v>833</v>
      </c>
      <c r="J8" s="1" t="s">
        <v>30</v>
      </c>
      <c r="K8" s="1" t="s">
        <v>834</v>
      </c>
      <c r="L8" s="1" t="s">
        <v>834</v>
      </c>
      <c r="M8" s="1" t="s">
        <v>786</v>
      </c>
      <c r="N8" s="1" t="s">
        <v>786</v>
      </c>
      <c r="O8" s="1" t="s">
        <v>787</v>
      </c>
      <c r="P8" s="1" t="s">
        <v>788</v>
      </c>
      <c r="Q8" s="1" t="s">
        <v>789</v>
      </c>
      <c r="R8" s="1" t="s">
        <v>835</v>
      </c>
      <c r="S8" s="1" t="s">
        <v>791</v>
      </c>
      <c r="T8" s="1" t="s">
        <v>792</v>
      </c>
      <c r="U8" s="1" t="s">
        <v>793</v>
      </c>
      <c r="V8" s="1" t="s">
        <v>836</v>
      </c>
    </row>
    <row r="9" s="1" customFormat="1" spans="1:22">
      <c r="A9" s="3">
        <v>999222365864977</v>
      </c>
      <c r="B9" s="1" t="s">
        <v>778</v>
      </c>
      <c r="C9" s="1" t="s">
        <v>837</v>
      </c>
      <c r="D9" s="1" t="s">
        <v>838</v>
      </c>
      <c r="E9" s="1" t="s">
        <v>839</v>
      </c>
      <c r="F9" s="1" t="s">
        <v>778</v>
      </c>
      <c r="G9" s="1" t="s">
        <v>782</v>
      </c>
      <c r="H9" s="1" t="s">
        <v>783</v>
      </c>
      <c r="I9" s="1" t="s">
        <v>840</v>
      </c>
      <c r="J9" s="1" t="s">
        <v>30</v>
      </c>
      <c r="K9" s="1" t="s">
        <v>841</v>
      </c>
      <c r="L9" s="1" t="s">
        <v>841</v>
      </c>
      <c r="M9" s="1" t="s">
        <v>786</v>
      </c>
      <c r="N9" s="1" t="s">
        <v>786</v>
      </c>
      <c r="O9" s="1" t="s">
        <v>787</v>
      </c>
      <c r="P9" s="1" t="s">
        <v>788</v>
      </c>
      <c r="Q9" s="1" t="s">
        <v>789</v>
      </c>
      <c r="R9" s="1" t="s">
        <v>842</v>
      </c>
      <c r="S9" s="1" t="s">
        <v>791</v>
      </c>
      <c r="T9" s="1" t="s">
        <v>792</v>
      </c>
      <c r="U9" s="1" t="s">
        <v>793</v>
      </c>
      <c r="V9" s="1" t="s">
        <v>843</v>
      </c>
    </row>
    <row r="10" s="1" customFormat="1" spans="1:22">
      <c r="A10" s="3">
        <v>999222365450760</v>
      </c>
      <c r="B10" s="1" t="s">
        <v>778</v>
      </c>
      <c r="C10" s="1" t="s">
        <v>844</v>
      </c>
      <c r="D10" s="1" t="s">
        <v>845</v>
      </c>
      <c r="E10" s="1" t="s">
        <v>846</v>
      </c>
      <c r="F10" s="1" t="s">
        <v>778</v>
      </c>
      <c r="G10" s="1" t="s">
        <v>782</v>
      </c>
      <c r="H10" s="1" t="s">
        <v>783</v>
      </c>
      <c r="I10" s="1" t="s">
        <v>847</v>
      </c>
      <c r="J10" s="1" t="s">
        <v>30</v>
      </c>
      <c r="K10" s="1" t="s">
        <v>848</v>
      </c>
      <c r="L10" s="1" t="s">
        <v>848</v>
      </c>
      <c r="M10" s="1" t="s">
        <v>786</v>
      </c>
      <c r="N10" s="1" t="s">
        <v>786</v>
      </c>
      <c r="O10" s="1" t="s">
        <v>787</v>
      </c>
      <c r="P10" s="1" t="s">
        <v>788</v>
      </c>
      <c r="Q10" s="1" t="s">
        <v>789</v>
      </c>
      <c r="R10" s="1" t="s">
        <v>849</v>
      </c>
      <c r="S10" s="1" t="s">
        <v>791</v>
      </c>
      <c r="T10" s="1" t="s">
        <v>792</v>
      </c>
      <c r="U10" s="1" t="s">
        <v>793</v>
      </c>
      <c r="V10" s="1" t="s">
        <v>801</v>
      </c>
    </row>
    <row r="11" s="1" customFormat="1" spans="1:22">
      <c r="A11" s="3">
        <v>999222365318574</v>
      </c>
      <c r="B11" s="1" t="s">
        <v>778</v>
      </c>
      <c r="C11" s="1" t="s">
        <v>850</v>
      </c>
      <c r="D11" s="1" t="s">
        <v>851</v>
      </c>
      <c r="E11" s="1" t="s">
        <v>852</v>
      </c>
      <c r="F11" s="1" t="s">
        <v>778</v>
      </c>
      <c r="G11" s="1" t="s">
        <v>782</v>
      </c>
      <c r="H11" s="1" t="s">
        <v>783</v>
      </c>
      <c r="I11" s="1" t="s">
        <v>853</v>
      </c>
      <c r="J11" s="1" t="s">
        <v>30</v>
      </c>
      <c r="K11" s="1" t="s">
        <v>854</v>
      </c>
      <c r="L11" s="1" t="s">
        <v>854</v>
      </c>
      <c r="M11" s="1" t="s">
        <v>786</v>
      </c>
      <c r="N11" s="1" t="s">
        <v>786</v>
      </c>
      <c r="O11" s="1" t="s">
        <v>787</v>
      </c>
      <c r="P11" s="1" t="s">
        <v>788</v>
      </c>
      <c r="Q11" s="1" t="s">
        <v>789</v>
      </c>
      <c r="R11" s="1" t="s">
        <v>855</v>
      </c>
      <c r="S11" s="1" t="s">
        <v>791</v>
      </c>
      <c r="T11" s="1" t="s">
        <v>792</v>
      </c>
      <c r="U11" s="1" t="s">
        <v>793</v>
      </c>
      <c r="V11" s="1" t="s">
        <v>843</v>
      </c>
    </row>
    <row r="12" s="1" customFormat="1" spans="1:22">
      <c r="A12" s="3">
        <v>999222364148003</v>
      </c>
      <c r="B12" s="1" t="s">
        <v>778</v>
      </c>
      <c r="C12" s="1" t="s">
        <v>856</v>
      </c>
      <c r="D12" s="1" t="s">
        <v>857</v>
      </c>
      <c r="E12" s="1" t="s">
        <v>858</v>
      </c>
      <c r="F12" s="1" t="s">
        <v>778</v>
      </c>
      <c r="G12" s="1" t="s">
        <v>782</v>
      </c>
      <c r="H12" s="1" t="s">
        <v>783</v>
      </c>
      <c r="I12" s="1" t="s">
        <v>859</v>
      </c>
      <c r="J12" s="1" t="s">
        <v>30</v>
      </c>
      <c r="K12" s="1" t="s">
        <v>860</v>
      </c>
      <c r="L12" s="1" t="s">
        <v>860</v>
      </c>
      <c r="M12" s="1" t="s">
        <v>786</v>
      </c>
      <c r="N12" s="1" t="s">
        <v>786</v>
      </c>
      <c r="O12" s="1" t="s">
        <v>787</v>
      </c>
      <c r="P12" s="1" t="s">
        <v>788</v>
      </c>
      <c r="Q12" s="1" t="s">
        <v>789</v>
      </c>
      <c r="R12" s="1" t="s">
        <v>861</v>
      </c>
      <c r="S12" s="1" t="s">
        <v>791</v>
      </c>
      <c r="T12" s="1" t="s">
        <v>792</v>
      </c>
      <c r="U12" s="1" t="s">
        <v>793</v>
      </c>
      <c r="V12" s="1" t="s">
        <v>862</v>
      </c>
    </row>
    <row r="13" s="1" customFormat="1" spans="1:22">
      <c r="A13" s="3">
        <v>999222364062508</v>
      </c>
      <c r="B13" s="1" t="s">
        <v>778</v>
      </c>
      <c r="C13" s="1" t="s">
        <v>863</v>
      </c>
      <c r="D13" s="1" t="s">
        <v>864</v>
      </c>
      <c r="E13" s="1" t="s">
        <v>865</v>
      </c>
      <c r="F13" s="1" t="s">
        <v>778</v>
      </c>
      <c r="G13" s="1" t="s">
        <v>782</v>
      </c>
      <c r="H13" s="1" t="s">
        <v>783</v>
      </c>
      <c r="I13" s="1" t="s">
        <v>866</v>
      </c>
      <c r="J13" s="1" t="s">
        <v>30</v>
      </c>
      <c r="K13" s="1" t="s">
        <v>867</v>
      </c>
      <c r="L13" s="1" t="s">
        <v>867</v>
      </c>
      <c r="M13" s="1" t="s">
        <v>786</v>
      </c>
      <c r="N13" s="1" t="s">
        <v>786</v>
      </c>
      <c r="O13" s="1" t="s">
        <v>787</v>
      </c>
      <c r="P13" s="1" t="s">
        <v>788</v>
      </c>
      <c r="Q13" s="1" t="s">
        <v>789</v>
      </c>
      <c r="R13" s="1" t="s">
        <v>868</v>
      </c>
      <c r="S13" s="1" t="s">
        <v>791</v>
      </c>
      <c r="T13" s="1" t="s">
        <v>792</v>
      </c>
      <c r="U13" s="1" t="s">
        <v>793</v>
      </c>
      <c r="V13" s="1" t="s">
        <v>869</v>
      </c>
    </row>
    <row r="14" s="1" customFormat="1" spans="1:22">
      <c r="A14" s="3">
        <v>999222364032173</v>
      </c>
      <c r="B14" s="1" t="s">
        <v>778</v>
      </c>
      <c r="C14" s="1" t="s">
        <v>870</v>
      </c>
      <c r="D14" s="1" t="s">
        <v>871</v>
      </c>
      <c r="E14" s="1" t="s">
        <v>872</v>
      </c>
      <c r="F14" s="1" t="s">
        <v>778</v>
      </c>
      <c r="G14" s="1" t="s">
        <v>782</v>
      </c>
      <c r="H14" s="1" t="s">
        <v>783</v>
      </c>
      <c r="I14" s="1" t="s">
        <v>873</v>
      </c>
      <c r="J14" s="1" t="s">
        <v>30</v>
      </c>
      <c r="K14" s="1" t="s">
        <v>874</v>
      </c>
      <c r="L14" s="1" t="s">
        <v>874</v>
      </c>
      <c r="M14" s="1" t="s">
        <v>786</v>
      </c>
      <c r="N14" s="1" t="s">
        <v>786</v>
      </c>
      <c r="O14" s="1" t="s">
        <v>787</v>
      </c>
      <c r="P14" s="1" t="s">
        <v>788</v>
      </c>
      <c r="Q14" s="1" t="s">
        <v>789</v>
      </c>
      <c r="R14" s="1" t="s">
        <v>875</v>
      </c>
      <c r="S14" s="1" t="s">
        <v>791</v>
      </c>
      <c r="T14" s="1" t="s">
        <v>792</v>
      </c>
      <c r="U14" s="1" t="s">
        <v>793</v>
      </c>
      <c r="V14" s="1" t="s">
        <v>876</v>
      </c>
    </row>
    <row r="15" s="1" customFormat="1" spans="1:22">
      <c r="A15" s="3">
        <v>999222363897296</v>
      </c>
      <c r="B15" s="1" t="s">
        <v>778</v>
      </c>
      <c r="C15" s="1" t="s">
        <v>877</v>
      </c>
      <c r="D15" s="1" t="s">
        <v>878</v>
      </c>
      <c r="E15" s="1" t="s">
        <v>879</v>
      </c>
      <c r="F15" s="1" t="s">
        <v>778</v>
      </c>
      <c r="G15" s="1" t="s">
        <v>782</v>
      </c>
      <c r="H15" s="1" t="s">
        <v>783</v>
      </c>
      <c r="I15" s="1" t="s">
        <v>880</v>
      </c>
      <c r="J15" s="1" t="s">
        <v>30</v>
      </c>
      <c r="K15" s="1" t="s">
        <v>881</v>
      </c>
      <c r="L15" s="1" t="s">
        <v>881</v>
      </c>
      <c r="M15" s="1" t="s">
        <v>786</v>
      </c>
      <c r="N15" s="1" t="s">
        <v>786</v>
      </c>
      <c r="O15" s="1" t="s">
        <v>787</v>
      </c>
      <c r="P15" s="1" t="s">
        <v>788</v>
      </c>
      <c r="Q15" s="1" t="s">
        <v>789</v>
      </c>
      <c r="R15" s="1" t="s">
        <v>882</v>
      </c>
      <c r="S15" s="1" t="s">
        <v>791</v>
      </c>
      <c r="T15" s="1" t="s">
        <v>792</v>
      </c>
      <c r="U15" s="1" t="s">
        <v>793</v>
      </c>
      <c r="V15" s="1" t="s">
        <v>794</v>
      </c>
    </row>
    <row r="16" s="1" customFormat="1" spans="1:22">
      <c r="A16" s="3">
        <v>999222363100750</v>
      </c>
      <c r="B16" s="1" t="s">
        <v>778</v>
      </c>
      <c r="C16" s="1" t="s">
        <v>883</v>
      </c>
      <c r="D16" s="1" t="s">
        <v>884</v>
      </c>
      <c r="E16" s="1" t="s">
        <v>885</v>
      </c>
      <c r="F16" s="1" t="s">
        <v>778</v>
      </c>
      <c r="G16" s="1" t="s">
        <v>782</v>
      </c>
      <c r="H16" s="1" t="s">
        <v>783</v>
      </c>
      <c r="I16" s="1" t="s">
        <v>886</v>
      </c>
      <c r="J16" s="1" t="s">
        <v>30</v>
      </c>
      <c r="K16" s="1" t="s">
        <v>887</v>
      </c>
      <c r="L16" s="1" t="s">
        <v>887</v>
      </c>
      <c r="M16" s="1" t="s">
        <v>786</v>
      </c>
      <c r="N16" s="1" t="s">
        <v>786</v>
      </c>
      <c r="O16" s="1" t="s">
        <v>787</v>
      </c>
      <c r="P16" s="1" t="s">
        <v>788</v>
      </c>
      <c r="Q16" s="1" t="s">
        <v>789</v>
      </c>
      <c r="R16" s="1" t="s">
        <v>888</v>
      </c>
      <c r="S16" s="1" t="s">
        <v>791</v>
      </c>
      <c r="T16" s="1" t="s">
        <v>792</v>
      </c>
      <c r="U16" s="1" t="s">
        <v>793</v>
      </c>
      <c r="V16" s="1" t="s">
        <v>836</v>
      </c>
    </row>
    <row r="17" s="1" customFormat="1" spans="1:22">
      <c r="A17" s="3">
        <v>999222361432668</v>
      </c>
      <c r="B17" s="1" t="s">
        <v>778</v>
      </c>
      <c r="C17" s="1" t="s">
        <v>889</v>
      </c>
      <c r="D17" s="1" t="s">
        <v>890</v>
      </c>
      <c r="E17" s="1" t="s">
        <v>891</v>
      </c>
      <c r="F17" s="1" t="s">
        <v>778</v>
      </c>
      <c r="G17" s="1" t="s">
        <v>782</v>
      </c>
      <c r="H17" s="1" t="s">
        <v>783</v>
      </c>
      <c r="I17" s="1" t="s">
        <v>892</v>
      </c>
      <c r="J17" s="1" t="s">
        <v>30</v>
      </c>
      <c r="K17" s="1" t="s">
        <v>893</v>
      </c>
      <c r="L17" s="1" t="s">
        <v>893</v>
      </c>
      <c r="M17" s="1" t="s">
        <v>786</v>
      </c>
      <c r="N17" s="1" t="s">
        <v>786</v>
      </c>
      <c r="O17" s="1" t="s">
        <v>787</v>
      </c>
      <c r="P17" s="1" t="s">
        <v>788</v>
      </c>
      <c r="Q17" s="1" t="s">
        <v>789</v>
      </c>
      <c r="R17" s="1" t="s">
        <v>894</v>
      </c>
      <c r="S17" s="1" t="s">
        <v>791</v>
      </c>
      <c r="T17" s="1" t="s">
        <v>792</v>
      </c>
      <c r="U17" s="1" t="s">
        <v>793</v>
      </c>
      <c r="V17" s="1" t="s">
        <v>895</v>
      </c>
    </row>
    <row r="18" s="1" customFormat="1" spans="1:22">
      <c r="A18" s="3">
        <v>999222361202923</v>
      </c>
      <c r="B18" s="1" t="s">
        <v>778</v>
      </c>
      <c r="C18" s="1" t="s">
        <v>896</v>
      </c>
      <c r="D18" s="1" t="s">
        <v>897</v>
      </c>
      <c r="E18" s="1" t="s">
        <v>898</v>
      </c>
      <c r="F18" s="1" t="s">
        <v>778</v>
      </c>
      <c r="G18" s="1" t="s">
        <v>782</v>
      </c>
      <c r="H18" s="1" t="s">
        <v>783</v>
      </c>
      <c r="I18" s="1" t="s">
        <v>899</v>
      </c>
      <c r="J18" s="1" t="s">
        <v>30</v>
      </c>
      <c r="K18" s="1" t="s">
        <v>900</v>
      </c>
      <c r="L18" s="1" t="s">
        <v>900</v>
      </c>
      <c r="M18" s="1" t="s">
        <v>786</v>
      </c>
      <c r="N18" s="1" t="s">
        <v>786</v>
      </c>
      <c r="O18" s="1" t="s">
        <v>787</v>
      </c>
      <c r="P18" s="1" t="s">
        <v>788</v>
      </c>
      <c r="Q18" s="1" t="s">
        <v>789</v>
      </c>
      <c r="R18" s="1" t="s">
        <v>901</v>
      </c>
      <c r="S18" s="1" t="s">
        <v>791</v>
      </c>
      <c r="T18" s="1" t="s">
        <v>792</v>
      </c>
      <c r="U18" s="1" t="s">
        <v>793</v>
      </c>
      <c r="V18" s="1" t="s">
        <v>902</v>
      </c>
    </row>
    <row r="19" s="1" customFormat="1" spans="1:22">
      <c r="A19" s="3">
        <v>999222360382442</v>
      </c>
      <c r="B19" s="1" t="s">
        <v>778</v>
      </c>
      <c r="C19" s="1" t="s">
        <v>903</v>
      </c>
      <c r="D19" s="1" t="s">
        <v>904</v>
      </c>
      <c r="E19" s="1" t="s">
        <v>905</v>
      </c>
      <c r="F19" s="1" t="s">
        <v>778</v>
      </c>
      <c r="G19" s="1" t="s">
        <v>782</v>
      </c>
      <c r="H19" s="1" t="s">
        <v>783</v>
      </c>
      <c r="I19" s="1" t="s">
        <v>906</v>
      </c>
      <c r="J19" s="1" t="s">
        <v>30</v>
      </c>
      <c r="K19" s="1" t="s">
        <v>907</v>
      </c>
      <c r="L19" s="1" t="s">
        <v>907</v>
      </c>
      <c r="M19" s="1" t="s">
        <v>786</v>
      </c>
      <c r="N19" s="1" t="s">
        <v>786</v>
      </c>
      <c r="O19" s="1" t="s">
        <v>787</v>
      </c>
      <c r="P19" s="1" t="s">
        <v>788</v>
      </c>
      <c r="Q19" s="1" t="s">
        <v>789</v>
      </c>
      <c r="R19" s="1" t="s">
        <v>908</v>
      </c>
      <c r="S19" s="1" t="s">
        <v>791</v>
      </c>
      <c r="T19" s="1" t="s">
        <v>792</v>
      </c>
      <c r="U19" s="1" t="s">
        <v>793</v>
      </c>
      <c r="V19" s="1" t="s">
        <v>895</v>
      </c>
    </row>
    <row r="20" s="1" customFormat="1" spans="1:22">
      <c r="A20" s="3">
        <v>999222360061958</v>
      </c>
      <c r="B20" s="1" t="s">
        <v>778</v>
      </c>
      <c r="C20" s="1" t="s">
        <v>909</v>
      </c>
      <c r="D20" s="1" t="s">
        <v>910</v>
      </c>
      <c r="E20" s="1" t="s">
        <v>911</v>
      </c>
      <c r="F20" s="1" t="s">
        <v>778</v>
      </c>
      <c r="G20" s="1" t="s">
        <v>782</v>
      </c>
      <c r="H20" s="1" t="s">
        <v>783</v>
      </c>
      <c r="I20" s="1" t="s">
        <v>912</v>
      </c>
      <c r="J20" s="1" t="s">
        <v>30</v>
      </c>
      <c r="K20" s="1" t="s">
        <v>913</v>
      </c>
      <c r="L20" s="1" t="s">
        <v>913</v>
      </c>
      <c r="M20" s="1" t="s">
        <v>786</v>
      </c>
      <c r="N20" s="1" t="s">
        <v>786</v>
      </c>
      <c r="O20" s="1" t="s">
        <v>787</v>
      </c>
      <c r="P20" s="1" t="s">
        <v>788</v>
      </c>
      <c r="Q20" s="1" t="s">
        <v>789</v>
      </c>
      <c r="R20" s="1" t="s">
        <v>914</v>
      </c>
      <c r="S20" s="1" t="s">
        <v>791</v>
      </c>
      <c r="T20" s="1" t="s">
        <v>792</v>
      </c>
      <c r="U20" s="1" t="s">
        <v>793</v>
      </c>
      <c r="V20" s="1" t="s">
        <v>794</v>
      </c>
    </row>
    <row r="21" s="1" customFormat="1" spans="1:22">
      <c r="A21" s="3">
        <v>999222359158366</v>
      </c>
      <c r="B21" s="1" t="s">
        <v>778</v>
      </c>
      <c r="C21" s="1" t="s">
        <v>915</v>
      </c>
      <c r="D21" s="1" t="s">
        <v>916</v>
      </c>
      <c r="E21" s="1" t="s">
        <v>917</v>
      </c>
      <c r="F21" s="1" t="s">
        <v>778</v>
      </c>
      <c r="G21" s="1" t="s">
        <v>782</v>
      </c>
      <c r="H21" s="1" t="s">
        <v>783</v>
      </c>
      <c r="I21" s="1" t="s">
        <v>859</v>
      </c>
      <c r="J21" s="1" t="s">
        <v>30</v>
      </c>
      <c r="K21" s="1" t="s">
        <v>860</v>
      </c>
      <c r="L21" s="1" t="s">
        <v>860</v>
      </c>
      <c r="M21" s="1" t="s">
        <v>786</v>
      </c>
      <c r="N21" s="1" t="s">
        <v>786</v>
      </c>
      <c r="O21" s="1" t="s">
        <v>787</v>
      </c>
      <c r="P21" s="1" t="s">
        <v>788</v>
      </c>
      <c r="Q21" s="1" t="s">
        <v>789</v>
      </c>
      <c r="R21" s="1" t="s">
        <v>918</v>
      </c>
      <c r="S21" s="1" t="s">
        <v>791</v>
      </c>
      <c r="T21" s="1" t="s">
        <v>792</v>
      </c>
      <c r="U21" s="1" t="s">
        <v>793</v>
      </c>
      <c r="V21" s="1" t="s">
        <v>822</v>
      </c>
    </row>
    <row r="22" s="1" customFormat="1" spans="1:22">
      <c r="A22" s="3">
        <v>999222359063296</v>
      </c>
      <c r="B22" s="1" t="s">
        <v>778</v>
      </c>
      <c r="C22" s="1" t="s">
        <v>919</v>
      </c>
      <c r="D22" s="1" t="s">
        <v>920</v>
      </c>
      <c r="E22" s="1" t="s">
        <v>921</v>
      </c>
      <c r="F22" s="1" t="s">
        <v>778</v>
      </c>
      <c r="G22" s="1" t="s">
        <v>782</v>
      </c>
      <c r="H22" s="1" t="s">
        <v>783</v>
      </c>
      <c r="I22" s="1" t="s">
        <v>922</v>
      </c>
      <c r="J22" s="1" t="s">
        <v>30</v>
      </c>
      <c r="K22" s="1" t="s">
        <v>923</v>
      </c>
      <c r="L22" s="1" t="s">
        <v>923</v>
      </c>
      <c r="M22" s="1" t="s">
        <v>786</v>
      </c>
      <c r="N22" s="1" t="s">
        <v>786</v>
      </c>
      <c r="O22" s="1" t="s">
        <v>787</v>
      </c>
      <c r="P22" s="1" t="s">
        <v>788</v>
      </c>
      <c r="Q22" s="1" t="s">
        <v>789</v>
      </c>
      <c r="R22" s="1" t="s">
        <v>924</v>
      </c>
      <c r="S22" s="1" t="s">
        <v>791</v>
      </c>
      <c r="T22" s="1" t="s">
        <v>792</v>
      </c>
      <c r="U22" s="1" t="s">
        <v>793</v>
      </c>
      <c r="V22" s="1" t="s">
        <v>794</v>
      </c>
    </row>
    <row r="23" s="1" customFormat="1" spans="1:22">
      <c r="A23" s="3">
        <v>999222357602480</v>
      </c>
      <c r="B23" s="1" t="s">
        <v>778</v>
      </c>
      <c r="C23" s="1" t="s">
        <v>925</v>
      </c>
      <c r="D23" s="1" t="s">
        <v>926</v>
      </c>
      <c r="E23" s="1" t="s">
        <v>927</v>
      </c>
      <c r="F23" s="1" t="s">
        <v>778</v>
      </c>
      <c r="G23" s="1" t="s">
        <v>782</v>
      </c>
      <c r="H23" s="1" t="s">
        <v>783</v>
      </c>
      <c r="I23" s="1" t="s">
        <v>928</v>
      </c>
      <c r="J23" s="1" t="s">
        <v>30</v>
      </c>
      <c r="K23" s="1" t="s">
        <v>929</v>
      </c>
      <c r="L23" s="1" t="s">
        <v>929</v>
      </c>
      <c r="M23" s="1" t="s">
        <v>786</v>
      </c>
      <c r="N23" s="1" t="s">
        <v>786</v>
      </c>
      <c r="O23" s="1" t="s">
        <v>787</v>
      </c>
      <c r="P23" s="1" t="s">
        <v>788</v>
      </c>
      <c r="Q23" s="1" t="s">
        <v>789</v>
      </c>
      <c r="R23" s="1" t="s">
        <v>930</v>
      </c>
      <c r="S23" s="1" t="s">
        <v>791</v>
      </c>
      <c r="T23" s="1" t="s">
        <v>792</v>
      </c>
      <c r="U23" s="1" t="s">
        <v>793</v>
      </c>
      <c r="V23" s="1" t="s">
        <v>876</v>
      </c>
    </row>
    <row r="24" s="1" customFormat="1" spans="1:22">
      <c r="A24" s="3">
        <v>999222356840154</v>
      </c>
      <c r="B24" s="1" t="s">
        <v>778</v>
      </c>
      <c r="C24" s="1" t="s">
        <v>931</v>
      </c>
      <c r="D24" s="1" t="s">
        <v>932</v>
      </c>
      <c r="E24" s="1" t="s">
        <v>933</v>
      </c>
      <c r="F24" s="1" t="s">
        <v>778</v>
      </c>
      <c r="G24" s="1" t="s">
        <v>782</v>
      </c>
      <c r="H24" s="1" t="s">
        <v>783</v>
      </c>
      <c r="I24" s="1" t="s">
        <v>934</v>
      </c>
      <c r="J24" s="1" t="s">
        <v>30</v>
      </c>
      <c r="K24" s="1" t="s">
        <v>935</v>
      </c>
      <c r="L24" s="1" t="s">
        <v>935</v>
      </c>
      <c r="M24" s="1" t="s">
        <v>786</v>
      </c>
      <c r="N24" s="1" t="s">
        <v>786</v>
      </c>
      <c r="O24" s="1" t="s">
        <v>787</v>
      </c>
      <c r="P24" s="1" t="s">
        <v>788</v>
      </c>
      <c r="Q24" s="1" t="s">
        <v>789</v>
      </c>
      <c r="R24" s="1" t="s">
        <v>936</v>
      </c>
      <c r="S24" s="1" t="s">
        <v>791</v>
      </c>
      <c r="T24" s="1" t="s">
        <v>792</v>
      </c>
      <c r="U24" s="1" t="s">
        <v>793</v>
      </c>
      <c r="V24" s="1" t="s">
        <v>937</v>
      </c>
    </row>
    <row r="25" s="1" customFormat="1" spans="1:22">
      <c r="A25" s="3">
        <v>999222356592546</v>
      </c>
      <c r="B25" s="1" t="s">
        <v>778</v>
      </c>
      <c r="C25" s="1" t="s">
        <v>938</v>
      </c>
      <c r="D25" s="1" t="s">
        <v>939</v>
      </c>
      <c r="E25" s="1" t="s">
        <v>940</v>
      </c>
      <c r="F25" s="1" t="s">
        <v>778</v>
      </c>
      <c r="G25" s="1" t="s">
        <v>782</v>
      </c>
      <c r="H25" s="1" t="s">
        <v>783</v>
      </c>
      <c r="I25" s="1" t="s">
        <v>941</v>
      </c>
      <c r="J25" s="1" t="s">
        <v>30</v>
      </c>
      <c r="K25" s="1" t="s">
        <v>942</v>
      </c>
      <c r="L25" s="1" t="s">
        <v>942</v>
      </c>
      <c r="M25" s="1" t="s">
        <v>786</v>
      </c>
      <c r="N25" s="1" t="s">
        <v>786</v>
      </c>
      <c r="O25" s="1" t="s">
        <v>787</v>
      </c>
      <c r="P25" s="1" t="s">
        <v>788</v>
      </c>
      <c r="Q25" s="1" t="s">
        <v>789</v>
      </c>
      <c r="R25" s="1" t="s">
        <v>943</v>
      </c>
      <c r="S25" s="1" t="s">
        <v>791</v>
      </c>
      <c r="T25" s="1" t="s">
        <v>792</v>
      </c>
      <c r="U25" s="1" t="s">
        <v>793</v>
      </c>
      <c r="V25" s="1" t="s">
        <v>794</v>
      </c>
    </row>
    <row r="26" s="1" customFormat="1" spans="1:22">
      <c r="A26" s="3">
        <v>999222356519742</v>
      </c>
      <c r="B26" s="1" t="s">
        <v>778</v>
      </c>
      <c r="C26" s="1" t="s">
        <v>944</v>
      </c>
      <c r="D26" s="1" t="s">
        <v>945</v>
      </c>
      <c r="E26" s="1" t="s">
        <v>946</v>
      </c>
      <c r="F26" s="1" t="s">
        <v>778</v>
      </c>
      <c r="G26" s="1" t="s">
        <v>782</v>
      </c>
      <c r="H26" s="1" t="s">
        <v>783</v>
      </c>
      <c r="I26" s="1" t="s">
        <v>947</v>
      </c>
      <c r="J26" s="1" t="s">
        <v>30</v>
      </c>
      <c r="K26" s="1" t="s">
        <v>948</v>
      </c>
      <c r="L26" s="1" t="s">
        <v>948</v>
      </c>
      <c r="M26" s="1" t="s">
        <v>786</v>
      </c>
      <c r="N26" s="1" t="s">
        <v>786</v>
      </c>
      <c r="O26" s="1" t="s">
        <v>787</v>
      </c>
      <c r="P26" s="1" t="s">
        <v>788</v>
      </c>
      <c r="Q26" s="1" t="s">
        <v>789</v>
      </c>
      <c r="R26" s="1" t="s">
        <v>949</v>
      </c>
      <c r="S26" s="1" t="s">
        <v>791</v>
      </c>
      <c r="T26" s="1" t="s">
        <v>792</v>
      </c>
      <c r="U26" s="1" t="s">
        <v>793</v>
      </c>
      <c r="V26" s="1" t="s">
        <v>950</v>
      </c>
    </row>
    <row r="27" s="1" customFormat="1" spans="1:22">
      <c r="A27" s="3">
        <v>999222356164073</v>
      </c>
      <c r="B27" s="1" t="s">
        <v>778</v>
      </c>
      <c r="C27" s="1" t="s">
        <v>951</v>
      </c>
      <c r="D27" s="1" t="s">
        <v>952</v>
      </c>
      <c r="E27" s="1" t="s">
        <v>953</v>
      </c>
      <c r="F27" s="1" t="s">
        <v>778</v>
      </c>
      <c r="G27" s="1" t="s">
        <v>782</v>
      </c>
      <c r="H27" s="1" t="s">
        <v>783</v>
      </c>
      <c r="I27" s="1" t="s">
        <v>954</v>
      </c>
      <c r="J27" s="1" t="s">
        <v>30</v>
      </c>
      <c r="K27" s="1" t="s">
        <v>955</v>
      </c>
      <c r="L27" s="1" t="s">
        <v>955</v>
      </c>
      <c r="M27" s="1" t="s">
        <v>786</v>
      </c>
      <c r="N27" s="1" t="s">
        <v>786</v>
      </c>
      <c r="O27" s="1" t="s">
        <v>787</v>
      </c>
      <c r="P27" s="1" t="s">
        <v>788</v>
      </c>
      <c r="Q27" s="1" t="s">
        <v>789</v>
      </c>
      <c r="R27" s="1" t="s">
        <v>956</v>
      </c>
      <c r="S27" s="1" t="s">
        <v>791</v>
      </c>
      <c r="T27" s="1" t="s">
        <v>792</v>
      </c>
      <c r="U27" s="1" t="s">
        <v>793</v>
      </c>
      <c r="V27" s="1" t="s">
        <v>895</v>
      </c>
    </row>
    <row r="28" s="1" customFormat="1" spans="1:22">
      <c r="A28" s="3">
        <v>999222355898173</v>
      </c>
      <c r="B28" s="1" t="s">
        <v>778</v>
      </c>
      <c r="C28" s="1" t="s">
        <v>957</v>
      </c>
      <c r="D28" s="1" t="s">
        <v>958</v>
      </c>
      <c r="E28" s="1" t="s">
        <v>959</v>
      </c>
      <c r="F28" s="1" t="s">
        <v>778</v>
      </c>
      <c r="G28" s="1" t="s">
        <v>782</v>
      </c>
      <c r="H28" s="1" t="s">
        <v>783</v>
      </c>
      <c r="I28" s="1" t="s">
        <v>960</v>
      </c>
      <c r="J28" s="1" t="s">
        <v>30</v>
      </c>
      <c r="K28" s="1" t="s">
        <v>961</v>
      </c>
      <c r="L28" s="1" t="s">
        <v>961</v>
      </c>
      <c r="M28" s="1" t="s">
        <v>786</v>
      </c>
      <c r="N28" s="1" t="s">
        <v>786</v>
      </c>
      <c r="O28" s="1" t="s">
        <v>787</v>
      </c>
      <c r="P28" s="1" t="s">
        <v>788</v>
      </c>
      <c r="Q28" s="1" t="s">
        <v>789</v>
      </c>
      <c r="R28" s="1" t="s">
        <v>962</v>
      </c>
      <c r="S28" s="1" t="s">
        <v>791</v>
      </c>
      <c r="T28" s="1" t="s">
        <v>792</v>
      </c>
      <c r="U28" s="1" t="s">
        <v>793</v>
      </c>
      <c r="V28" s="1" t="s">
        <v>902</v>
      </c>
    </row>
    <row r="29" s="1" customFormat="1" spans="1:22">
      <c r="A29" s="3">
        <v>999222354913957</v>
      </c>
      <c r="B29" s="1" t="s">
        <v>778</v>
      </c>
      <c r="C29" s="1" t="s">
        <v>963</v>
      </c>
      <c r="D29" s="1" t="s">
        <v>857</v>
      </c>
      <c r="E29" s="1" t="s">
        <v>964</v>
      </c>
      <c r="F29" s="1" t="s">
        <v>778</v>
      </c>
      <c r="G29" s="1" t="s">
        <v>782</v>
      </c>
      <c r="H29" s="1" t="s">
        <v>783</v>
      </c>
      <c r="I29" s="1" t="s">
        <v>859</v>
      </c>
      <c r="J29" s="1" t="s">
        <v>30</v>
      </c>
      <c r="K29" s="1" t="s">
        <v>860</v>
      </c>
      <c r="L29" s="1" t="s">
        <v>860</v>
      </c>
      <c r="M29" s="1" t="s">
        <v>786</v>
      </c>
      <c r="N29" s="1" t="s">
        <v>786</v>
      </c>
      <c r="O29" s="1" t="s">
        <v>787</v>
      </c>
      <c r="P29" s="1" t="s">
        <v>788</v>
      </c>
      <c r="Q29" s="1" t="s">
        <v>789</v>
      </c>
      <c r="R29" s="1" t="s">
        <v>965</v>
      </c>
      <c r="S29" s="1" t="s">
        <v>791</v>
      </c>
      <c r="T29" s="1" t="s">
        <v>792</v>
      </c>
      <c r="U29" s="1" t="s">
        <v>793</v>
      </c>
      <c r="V29" s="1" t="s">
        <v>862</v>
      </c>
    </row>
    <row r="30" s="1" customFormat="1" spans="1:22">
      <c r="A30" s="3">
        <v>999222354819932</v>
      </c>
      <c r="B30" s="1" t="s">
        <v>778</v>
      </c>
      <c r="C30" s="1" t="s">
        <v>966</v>
      </c>
      <c r="D30" s="1" t="s">
        <v>967</v>
      </c>
      <c r="E30" s="1" t="s">
        <v>968</v>
      </c>
      <c r="F30" s="1" t="s">
        <v>778</v>
      </c>
      <c r="G30" s="1" t="s">
        <v>782</v>
      </c>
      <c r="H30" s="1" t="s">
        <v>783</v>
      </c>
      <c r="I30" s="1" t="s">
        <v>969</v>
      </c>
      <c r="J30" s="1" t="s">
        <v>30</v>
      </c>
      <c r="K30" s="1" t="s">
        <v>970</v>
      </c>
      <c r="L30" s="1" t="s">
        <v>970</v>
      </c>
      <c r="M30" s="1" t="s">
        <v>786</v>
      </c>
      <c r="N30" s="1" t="s">
        <v>786</v>
      </c>
      <c r="O30" s="1" t="s">
        <v>787</v>
      </c>
      <c r="P30" s="1" t="s">
        <v>788</v>
      </c>
      <c r="Q30" s="1" t="s">
        <v>789</v>
      </c>
      <c r="R30" s="1" t="s">
        <v>971</v>
      </c>
      <c r="S30" s="1" t="s">
        <v>791</v>
      </c>
      <c r="T30" s="1" t="s">
        <v>792</v>
      </c>
      <c r="U30" s="1" t="s">
        <v>793</v>
      </c>
      <c r="V30" s="1" t="s">
        <v>972</v>
      </c>
    </row>
    <row r="31" s="1" customFormat="1" spans="1:22">
      <c r="A31" s="3">
        <v>999222354536336</v>
      </c>
      <c r="B31" s="1" t="s">
        <v>778</v>
      </c>
      <c r="C31" s="1" t="s">
        <v>973</v>
      </c>
      <c r="D31" s="1" t="s">
        <v>974</v>
      </c>
      <c r="E31" s="1" t="s">
        <v>975</v>
      </c>
      <c r="F31" s="1" t="s">
        <v>778</v>
      </c>
      <c r="G31" s="1" t="s">
        <v>782</v>
      </c>
      <c r="H31" s="1" t="s">
        <v>783</v>
      </c>
      <c r="I31" s="1" t="s">
        <v>976</v>
      </c>
      <c r="J31" s="1" t="s">
        <v>30</v>
      </c>
      <c r="K31" s="1" t="s">
        <v>977</v>
      </c>
      <c r="L31" s="1" t="s">
        <v>977</v>
      </c>
      <c r="M31" s="1" t="s">
        <v>786</v>
      </c>
      <c r="N31" s="1" t="s">
        <v>786</v>
      </c>
      <c r="O31" s="1" t="s">
        <v>787</v>
      </c>
      <c r="P31" s="1" t="s">
        <v>788</v>
      </c>
      <c r="Q31" s="1" t="s">
        <v>789</v>
      </c>
      <c r="R31" s="1" t="s">
        <v>978</v>
      </c>
      <c r="S31" s="1" t="s">
        <v>791</v>
      </c>
      <c r="T31" s="1" t="s">
        <v>792</v>
      </c>
      <c r="U31" s="1" t="s">
        <v>793</v>
      </c>
      <c r="V31" s="1" t="s">
        <v>876</v>
      </c>
    </row>
    <row r="32" s="1" customFormat="1" spans="1:22">
      <c r="A32" s="3">
        <v>22354469081</v>
      </c>
      <c r="B32" s="1" t="s">
        <v>778</v>
      </c>
      <c r="C32" s="1" t="s">
        <v>979</v>
      </c>
      <c r="D32" s="1" t="s">
        <v>980</v>
      </c>
      <c r="E32" s="1" t="s">
        <v>981</v>
      </c>
      <c r="F32" s="1" t="s">
        <v>778</v>
      </c>
      <c r="G32" s="1" t="s">
        <v>782</v>
      </c>
      <c r="H32" s="1" t="s">
        <v>783</v>
      </c>
      <c r="I32" s="1" t="s">
        <v>982</v>
      </c>
      <c r="J32" s="1" t="s">
        <v>30</v>
      </c>
      <c r="K32" s="1" t="s">
        <v>983</v>
      </c>
      <c r="L32" s="1" t="s">
        <v>983</v>
      </c>
      <c r="M32" s="1" t="s">
        <v>786</v>
      </c>
      <c r="N32" s="1" t="s">
        <v>786</v>
      </c>
      <c r="O32" s="1" t="s">
        <v>787</v>
      </c>
      <c r="P32" s="1" t="s">
        <v>788</v>
      </c>
      <c r="Q32" s="1" t="s">
        <v>789</v>
      </c>
      <c r="R32" s="1" t="s">
        <v>984</v>
      </c>
      <c r="S32" s="1" t="s">
        <v>791</v>
      </c>
      <c r="T32" s="1" t="s">
        <v>792</v>
      </c>
      <c r="U32" s="1" t="s">
        <v>793</v>
      </c>
      <c r="V32" s="1" t="s">
        <v>876</v>
      </c>
    </row>
    <row r="33" s="1" customFormat="1" spans="1:22">
      <c r="A33" s="3">
        <v>999222353170553</v>
      </c>
      <c r="B33" s="1" t="s">
        <v>778</v>
      </c>
      <c r="C33" s="1" t="s">
        <v>985</v>
      </c>
      <c r="D33" s="1" t="s">
        <v>986</v>
      </c>
      <c r="E33" s="1" t="s">
        <v>987</v>
      </c>
      <c r="F33" s="1" t="s">
        <v>778</v>
      </c>
      <c r="G33" s="1" t="s">
        <v>782</v>
      </c>
      <c r="H33" s="1" t="s">
        <v>783</v>
      </c>
      <c r="I33" s="1" t="s">
        <v>988</v>
      </c>
      <c r="J33" s="1" t="s">
        <v>30</v>
      </c>
      <c r="K33" s="1" t="s">
        <v>989</v>
      </c>
      <c r="L33" s="1" t="s">
        <v>989</v>
      </c>
      <c r="M33" s="1" t="s">
        <v>786</v>
      </c>
      <c r="N33" s="1" t="s">
        <v>786</v>
      </c>
      <c r="O33" s="1" t="s">
        <v>787</v>
      </c>
      <c r="P33" s="1" t="s">
        <v>788</v>
      </c>
      <c r="Q33" s="1" t="s">
        <v>789</v>
      </c>
      <c r="R33" s="1" t="s">
        <v>990</v>
      </c>
      <c r="S33" s="1" t="s">
        <v>791</v>
      </c>
      <c r="T33" s="1" t="s">
        <v>792</v>
      </c>
      <c r="U33" s="1" t="s">
        <v>793</v>
      </c>
      <c r="V33" s="1" t="s">
        <v>876</v>
      </c>
    </row>
    <row r="34" s="1" customFormat="1" spans="1:22">
      <c r="A34" s="3">
        <v>999222353146158</v>
      </c>
      <c r="B34" s="1" t="s">
        <v>778</v>
      </c>
      <c r="C34" s="1" t="s">
        <v>991</v>
      </c>
      <c r="D34" s="1" t="s">
        <v>992</v>
      </c>
      <c r="E34" s="1" t="s">
        <v>993</v>
      </c>
      <c r="F34" s="1" t="s">
        <v>778</v>
      </c>
      <c r="G34" s="1" t="s">
        <v>782</v>
      </c>
      <c r="H34" s="1" t="s">
        <v>783</v>
      </c>
      <c r="I34" s="1" t="s">
        <v>994</v>
      </c>
      <c r="J34" s="1" t="s">
        <v>30</v>
      </c>
      <c r="K34" s="1" t="s">
        <v>995</v>
      </c>
      <c r="L34" s="1" t="s">
        <v>995</v>
      </c>
      <c r="M34" s="1" t="s">
        <v>786</v>
      </c>
      <c r="N34" s="1" t="s">
        <v>786</v>
      </c>
      <c r="O34" s="1" t="s">
        <v>787</v>
      </c>
      <c r="P34" s="1" t="s">
        <v>788</v>
      </c>
      <c r="Q34" s="1" t="s">
        <v>789</v>
      </c>
      <c r="R34" s="1" t="s">
        <v>996</v>
      </c>
      <c r="S34" s="1" t="s">
        <v>791</v>
      </c>
      <c r="T34" s="1" t="s">
        <v>792</v>
      </c>
      <c r="U34" s="1" t="s">
        <v>793</v>
      </c>
      <c r="V34" s="1" t="s">
        <v>876</v>
      </c>
    </row>
    <row r="35" s="1" customFormat="1" spans="1:22">
      <c r="A35" s="3">
        <v>999222352895695</v>
      </c>
      <c r="B35" s="1" t="s">
        <v>778</v>
      </c>
      <c r="C35" s="1" t="s">
        <v>997</v>
      </c>
      <c r="D35" s="1" t="s">
        <v>998</v>
      </c>
      <c r="E35" s="1" t="s">
        <v>999</v>
      </c>
      <c r="F35" s="1" t="s">
        <v>778</v>
      </c>
      <c r="G35" s="1" t="s">
        <v>782</v>
      </c>
      <c r="H35" s="1" t="s">
        <v>783</v>
      </c>
      <c r="I35" s="1" t="s">
        <v>1000</v>
      </c>
      <c r="J35" s="1" t="s">
        <v>30</v>
      </c>
      <c r="K35" s="1" t="s">
        <v>1001</v>
      </c>
      <c r="L35" s="1" t="s">
        <v>1001</v>
      </c>
      <c r="M35" s="1" t="s">
        <v>786</v>
      </c>
      <c r="N35" s="1" t="s">
        <v>786</v>
      </c>
      <c r="O35" s="1" t="s">
        <v>787</v>
      </c>
      <c r="P35" s="1" t="s">
        <v>788</v>
      </c>
      <c r="Q35" s="1" t="s">
        <v>789</v>
      </c>
      <c r="R35" s="1" t="s">
        <v>1002</v>
      </c>
      <c r="S35" s="1" t="s">
        <v>791</v>
      </c>
      <c r="T35" s="1" t="s">
        <v>792</v>
      </c>
      <c r="U35" s="1" t="s">
        <v>793</v>
      </c>
      <c r="V35" s="1" t="s">
        <v>950</v>
      </c>
    </row>
    <row r="36" s="1" customFormat="1" spans="1:22">
      <c r="A36" s="3">
        <v>999222352733830</v>
      </c>
      <c r="B36" s="1" t="s">
        <v>778</v>
      </c>
      <c r="C36" s="1" t="s">
        <v>1003</v>
      </c>
      <c r="D36" s="1" t="s">
        <v>1004</v>
      </c>
      <c r="E36" s="1" t="s">
        <v>1005</v>
      </c>
      <c r="F36" s="1" t="s">
        <v>778</v>
      </c>
      <c r="G36" s="1" t="s">
        <v>782</v>
      </c>
      <c r="H36" s="1" t="s">
        <v>783</v>
      </c>
      <c r="I36" s="1" t="s">
        <v>1006</v>
      </c>
      <c r="J36" s="1" t="s">
        <v>30</v>
      </c>
      <c r="K36" s="1" t="s">
        <v>1007</v>
      </c>
      <c r="L36" s="1" t="s">
        <v>1007</v>
      </c>
      <c r="M36" s="1" t="s">
        <v>786</v>
      </c>
      <c r="N36" s="1" t="s">
        <v>786</v>
      </c>
      <c r="O36" s="1" t="s">
        <v>787</v>
      </c>
      <c r="P36" s="1" t="s">
        <v>788</v>
      </c>
      <c r="Q36" s="1" t="s">
        <v>789</v>
      </c>
      <c r="R36" s="1" t="s">
        <v>1008</v>
      </c>
      <c r="S36" s="1" t="s">
        <v>791</v>
      </c>
      <c r="T36" s="1" t="s">
        <v>792</v>
      </c>
      <c r="U36" s="1" t="s">
        <v>793</v>
      </c>
      <c r="V36" s="1" t="s">
        <v>822</v>
      </c>
    </row>
    <row r="37" s="1" customFormat="1" spans="1:22">
      <c r="A37" s="3">
        <v>999222349489708</v>
      </c>
      <c r="B37" s="1" t="s">
        <v>1009</v>
      </c>
      <c r="C37" s="1" t="s">
        <v>1010</v>
      </c>
      <c r="D37" s="1" t="s">
        <v>1011</v>
      </c>
      <c r="E37" s="1" t="s">
        <v>1012</v>
      </c>
      <c r="F37" s="1" t="s">
        <v>778</v>
      </c>
      <c r="G37" s="1" t="s">
        <v>782</v>
      </c>
      <c r="H37" s="1" t="s">
        <v>783</v>
      </c>
      <c r="I37" s="1" t="s">
        <v>1013</v>
      </c>
      <c r="J37" s="1" t="s">
        <v>30</v>
      </c>
      <c r="K37" s="1" t="s">
        <v>1014</v>
      </c>
      <c r="L37" s="1" t="s">
        <v>1014</v>
      </c>
      <c r="M37" s="1" t="s">
        <v>786</v>
      </c>
      <c r="N37" s="1" t="s">
        <v>786</v>
      </c>
      <c r="O37" s="1" t="s">
        <v>787</v>
      </c>
      <c r="P37" s="1" t="s">
        <v>788</v>
      </c>
      <c r="Q37" s="1" t="s">
        <v>789</v>
      </c>
      <c r="R37" s="1" t="s">
        <v>1015</v>
      </c>
      <c r="S37" s="1" t="s">
        <v>791</v>
      </c>
      <c r="T37" s="1" t="s">
        <v>792</v>
      </c>
      <c r="U37" s="1" t="s">
        <v>793</v>
      </c>
      <c r="V37" s="1" t="s">
        <v>972</v>
      </c>
    </row>
    <row r="38" s="1" customFormat="1" spans="1:22">
      <c r="A38" s="3">
        <v>999222346453233</v>
      </c>
      <c r="B38" s="1" t="s">
        <v>1009</v>
      </c>
      <c r="C38" s="1" t="s">
        <v>1016</v>
      </c>
      <c r="D38" s="1" t="s">
        <v>1017</v>
      </c>
      <c r="E38" s="1" t="s">
        <v>1018</v>
      </c>
      <c r="F38" s="1" t="s">
        <v>1009</v>
      </c>
      <c r="G38" s="1" t="s">
        <v>782</v>
      </c>
      <c r="H38" s="1" t="s">
        <v>783</v>
      </c>
      <c r="I38" s="1" t="s">
        <v>1019</v>
      </c>
      <c r="J38" s="1" t="s">
        <v>30</v>
      </c>
      <c r="K38" s="1" t="s">
        <v>1020</v>
      </c>
      <c r="L38" s="1" t="s">
        <v>1020</v>
      </c>
      <c r="M38" s="1" t="s">
        <v>786</v>
      </c>
      <c r="N38" s="1" t="s">
        <v>786</v>
      </c>
      <c r="O38" s="1" t="s">
        <v>787</v>
      </c>
      <c r="P38" s="1" t="s">
        <v>788</v>
      </c>
      <c r="Q38" s="1" t="s">
        <v>789</v>
      </c>
      <c r="R38" s="1" t="s">
        <v>1021</v>
      </c>
      <c r="S38" s="1" t="s">
        <v>791</v>
      </c>
      <c r="T38" s="1" t="s">
        <v>792</v>
      </c>
      <c r="U38" s="1" t="s">
        <v>793</v>
      </c>
      <c r="V38" s="1" t="s">
        <v>895</v>
      </c>
    </row>
    <row r="39" s="1" customFormat="1" spans="1:22">
      <c r="A39" s="3">
        <v>999222346304742</v>
      </c>
      <c r="B39" s="1" t="s">
        <v>1009</v>
      </c>
      <c r="C39" s="1" t="s">
        <v>1022</v>
      </c>
      <c r="D39" s="1" t="s">
        <v>1023</v>
      </c>
      <c r="E39" s="1" t="s">
        <v>1024</v>
      </c>
      <c r="F39" s="1" t="s">
        <v>1009</v>
      </c>
      <c r="G39" s="1" t="s">
        <v>782</v>
      </c>
      <c r="H39" s="1" t="s">
        <v>783</v>
      </c>
      <c r="I39" s="1" t="s">
        <v>1025</v>
      </c>
      <c r="J39" s="1" t="s">
        <v>30</v>
      </c>
      <c r="K39" s="1" t="s">
        <v>1026</v>
      </c>
      <c r="L39" s="1" t="s">
        <v>1026</v>
      </c>
      <c r="M39" s="1" t="s">
        <v>786</v>
      </c>
      <c r="N39" s="1" t="s">
        <v>786</v>
      </c>
      <c r="O39" s="1" t="s">
        <v>787</v>
      </c>
      <c r="P39" s="1" t="s">
        <v>788</v>
      </c>
      <c r="Q39" s="1" t="s">
        <v>789</v>
      </c>
      <c r="R39" s="1" t="s">
        <v>1027</v>
      </c>
      <c r="S39" s="1" t="s">
        <v>791</v>
      </c>
      <c r="T39" s="1" t="s">
        <v>792</v>
      </c>
      <c r="U39" s="1" t="s">
        <v>793</v>
      </c>
      <c r="V39" s="1" t="s">
        <v>794</v>
      </c>
    </row>
    <row r="40" s="1" customFormat="1" spans="1:22">
      <c r="A40" s="3">
        <v>999222345821121</v>
      </c>
      <c r="B40" s="1" t="s">
        <v>1009</v>
      </c>
      <c r="C40" s="1" t="s">
        <v>1028</v>
      </c>
      <c r="D40" s="1" t="s">
        <v>1029</v>
      </c>
      <c r="E40" s="1" t="s">
        <v>1030</v>
      </c>
      <c r="F40" s="1" t="s">
        <v>778</v>
      </c>
      <c r="G40" s="1" t="s">
        <v>782</v>
      </c>
      <c r="H40" s="1" t="s">
        <v>783</v>
      </c>
      <c r="I40" s="1" t="s">
        <v>1031</v>
      </c>
      <c r="J40" s="1" t="s">
        <v>30</v>
      </c>
      <c r="K40" s="1" t="s">
        <v>1032</v>
      </c>
      <c r="L40" s="1" t="s">
        <v>1032</v>
      </c>
      <c r="M40" s="1" t="s">
        <v>786</v>
      </c>
      <c r="N40" s="1" t="s">
        <v>786</v>
      </c>
      <c r="O40" s="1" t="s">
        <v>787</v>
      </c>
      <c r="P40" s="1" t="s">
        <v>788</v>
      </c>
      <c r="Q40" s="1" t="s">
        <v>789</v>
      </c>
      <c r="R40" s="1" t="s">
        <v>1033</v>
      </c>
      <c r="S40" s="1" t="s">
        <v>791</v>
      </c>
      <c r="T40" s="1" t="s">
        <v>792</v>
      </c>
      <c r="U40" s="1" t="s">
        <v>793</v>
      </c>
      <c r="V40" s="1" t="s">
        <v>876</v>
      </c>
    </row>
    <row r="41" s="1" customFormat="1" spans="1:22">
      <c r="A41" s="3">
        <v>999222345592935</v>
      </c>
      <c r="B41" s="1" t="s">
        <v>1009</v>
      </c>
      <c r="C41" s="1" t="s">
        <v>1034</v>
      </c>
      <c r="D41" s="1" t="s">
        <v>890</v>
      </c>
      <c r="E41" s="1" t="s">
        <v>1035</v>
      </c>
      <c r="F41" s="1" t="s">
        <v>778</v>
      </c>
      <c r="G41" s="1" t="s">
        <v>782</v>
      </c>
      <c r="H41" s="1" t="s">
        <v>783</v>
      </c>
      <c r="I41" s="1" t="s">
        <v>1036</v>
      </c>
      <c r="J41" s="1" t="s">
        <v>30</v>
      </c>
      <c r="K41" s="1" t="s">
        <v>893</v>
      </c>
      <c r="L41" s="1" t="s">
        <v>893</v>
      </c>
      <c r="M41" s="1" t="s">
        <v>786</v>
      </c>
      <c r="N41" s="1" t="s">
        <v>786</v>
      </c>
      <c r="O41" s="1" t="s">
        <v>787</v>
      </c>
      <c r="P41" s="1" t="s">
        <v>788</v>
      </c>
      <c r="Q41" s="1" t="s">
        <v>789</v>
      </c>
      <c r="R41" s="1" t="s">
        <v>1037</v>
      </c>
      <c r="S41" s="1" t="s">
        <v>791</v>
      </c>
      <c r="T41" s="1" t="s">
        <v>792</v>
      </c>
      <c r="U41" s="1" t="s">
        <v>793</v>
      </c>
      <c r="V41" s="1" t="s">
        <v>895</v>
      </c>
    </row>
    <row r="42" s="1" customFormat="1" spans="1:22">
      <c r="A42" s="3">
        <v>999222345550542</v>
      </c>
      <c r="B42" s="1" t="s">
        <v>1009</v>
      </c>
      <c r="C42" s="1" t="s">
        <v>1038</v>
      </c>
      <c r="D42" s="1" t="s">
        <v>1039</v>
      </c>
      <c r="E42" s="1" t="s">
        <v>1040</v>
      </c>
      <c r="F42" s="1" t="s">
        <v>1009</v>
      </c>
      <c r="G42" s="1" t="s">
        <v>782</v>
      </c>
      <c r="H42" s="1" t="s">
        <v>783</v>
      </c>
      <c r="I42" s="1" t="s">
        <v>1041</v>
      </c>
      <c r="J42" s="1" t="s">
        <v>30</v>
      </c>
      <c r="K42" s="1" t="s">
        <v>1042</v>
      </c>
      <c r="L42" s="1" t="s">
        <v>1042</v>
      </c>
      <c r="M42" s="1" t="s">
        <v>786</v>
      </c>
      <c r="N42" s="1" t="s">
        <v>786</v>
      </c>
      <c r="O42" s="1" t="s">
        <v>787</v>
      </c>
      <c r="P42" s="1" t="s">
        <v>788</v>
      </c>
      <c r="Q42" s="1" t="s">
        <v>789</v>
      </c>
      <c r="R42" s="1" t="s">
        <v>1043</v>
      </c>
      <c r="S42" s="1" t="s">
        <v>791</v>
      </c>
      <c r="T42" s="1" t="s">
        <v>792</v>
      </c>
      <c r="U42" s="1" t="s">
        <v>793</v>
      </c>
      <c r="V42" s="1" t="s">
        <v>1044</v>
      </c>
    </row>
    <row r="43" s="1" customFormat="1" spans="1:22">
      <c r="A43" s="3">
        <v>999222345225418</v>
      </c>
      <c r="B43" s="1" t="s">
        <v>1009</v>
      </c>
      <c r="C43" s="1" t="s">
        <v>1045</v>
      </c>
      <c r="D43" s="1" t="s">
        <v>1046</v>
      </c>
      <c r="E43" s="1" t="s">
        <v>1047</v>
      </c>
      <c r="F43" s="1" t="s">
        <v>778</v>
      </c>
      <c r="G43" s="1" t="s">
        <v>782</v>
      </c>
      <c r="H43" s="1" t="s">
        <v>783</v>
      </c>
      <c r="I43" s="1" t="s">
        <v>1048</v>
      </c>
      <c r="J43" s="1" t="s">
        <v>30</v>
      </c>
      <c r="K43" s="1" t="s">
        <v>1049</v>
      </c>
      <c r="L43" s="1" t="s">
        <v>1049</v>
      </c>
      <c r="M43" s="1" t="s">
        <v>786</v>
      </c>
      <c r="N43" s="1" t="s">
        <v>786</v>
      </c>
      <c r="O43" s="1" t="s">
        <v>787</v>
      </c>
      <c r="P43" s="1" t="s">
        <v>788</v>
      </c>
      <c r="Q43" s="1" t="s">
        <v>789</v>
      </c>
      <c r="R43" s="1" t="s">
        <v>1050</v>
      </c>
      <c r="S43" s="1" t="s">
        <v>791</v>
      </c>
      <c r="T43" s="1" t="s">
        <v>792</v>
      </c>
      <c r="U43" s="1" t="s">
        <v>793</v>
      </c>
      <c r="V43" s="1" t="s">
        <v>902</v>
      </c>
    </row>
    <row r="44" s="1" customFormat="1" spans="1:22">
      <c r="A44" s="3">
        <v>999222344954000</v>
      </c>
      <c r="B44" s="1" t="s">
        <v>1009</v>
      </c>
      <c r="C44" s="1" t="s">
        <v>1051</v>
      </c>
      <c r="D44" s="1" t="s">
        <v>1052</v>
      </c>
      <c r="E44" s="1" t="s">
        <v>1053</v>
      </c>
      <c r="F44" s="1" t="s">
        <v>778</v>
      </c>
      <c r="G44" s="1" t="s">
        <v>782</v>
      </c>
      <c r="H44" s="1" t="s">
        <v>783</v>
      </c>
      <c r="I44" s="1" t="s">
        <v>1054</v>
      </c>
      <c r="J44" s="1" t="s">
        <v>30</v>
      </c>
      <c r="K44" s="1" t="s">
        <v>1055</v>
      </c>
      <c r="L44" s="1" t="s">
        <v>1055</v>
      </c>
      <c r="M44" s="1" t="s">
        <v>786</v>
      </c>
      <c r="N44" s="1" t="s">
        <v>786</v>
      </c>
      <c r="O44" s="1" t="s">
        <v>787</v>
      </c>
      <c r="P44" s="1" t="s">
        <v>788</v>
      </c>
      <c r="Q44" s="1" t="s">
        <v>789</v>
      </c>
      <c r="R44" s="1" t="s">
        <v>1056</v>
      </c>
      <c r="S44" s="1" t="s">
        <v>791</v>
      </c>
      <c r="T44" s="1" t="s">
        <v>792</v>
      </c>
      <c r="U44" s="1" t="s">
        <v>793</v>
      </c>
      <c r="V44" s="1" t="s">
        <v>895</v>
      </c>
    </row>
    <row r="45" s="1" customFormat="1" spans="1:22">
      <c r="A45" s="3">
        <v>999222344913482</v>
      </c>
      <c r="B45" s="1" t="s">
        <v>1009</v>
      </c>
      <c r="C45" s="1" t="s">
        <v>1057</v>
      </c>
      <c r="D45" s="1" t="s">
        <v>1058</v>
      </c>
      <c r="E45" s="1" t="s">
        <v>1059</v>
      </c>
      <c r="F45" s="1" t="s">
        <v>1009</v>
      </c>
      <c r="G45" s="1" t="s">
        <v>782</v>
      </c>
      <c r="H45" s="1" t="s">
        <v>783</v>
      </c>
      <c r="I45" s="1" t="s">
        <v>1060</v>
      </c>
      <c r="J45" s="1" t="s">
        <v>30</v>
      </c>
      <c r="K45" s="1" t="s">
        <v>1061</v>
      </c>
      <c r="L45" s="1" t="s">
        <v>1061</v>
      </c>
      <c r="M45" s="1" t="s">
        <v>786</v>
      </c>
      <c r="N45" s="1" t="s">
        <v>786</v>
      </c>
      <c r="O45" s="1" t="s">
        <v>787</v>
      </c>
      <c r="P45" s="1" t="s">
        <v>788</v>
      </c>
      <c r="Q45" s="1" t="s">
        <v>789</v>
      </c>
      <c r="R45" s="1" t="s">
        <v>1062</v>
      </c>
      <c r="S45" s="1" t="s">
        <v>791</v>
      </c>
      <c r="T45" s="1" t="s">
        <v>792</v>
      </c>
      <c r="U45" s="1" t="s">
        <v>793</v>
      </c>
      <c r="V45" s="1" t="s">
        <v>1063</v>
      </c>
    </row>
    <row r="46" s="1" customFormat="1" spans="1:22">
      <c r="A46" s="3">
        <v>999222344311374</v>
      </c>
      <c r="B46" s="1" t="s">
        <v>1009</v>
      </c>
      <c r="C46" s="1" t="s">
        <v>1064</v>
      </c>
      <c r="D46" s="1" t="s">
        <v>1065</v>
      </c>
      <c r="E46" s="1" t="s">
        <v>1066</v>
      </c>
      <c r="F46" s="1" t="s">
        <v>778</v>
      </c>
      <c r="G46" s="1" t="s">
        <v>782</v>
      </c>
      <c r="H46" s="1" t="s">
        <v>783</v>
      </c>
      <c r="I46" s="1" t="s">
        <v>1067</v>
      </c>
      <c r="J46" s="1" t="s">
        <v>30</v>
      </c>
      <c r="K46" s="1" t="s">
        <v>1068</v>
      </c>
      <c r="L46" s="1" t="s">
        <v>1068</v>
      </c>
      <c r="M46" s="1" t="s">
        <v>786</v>
      </c>
      <c r="N46" s="1" t="s">
        <v>786</v>
      </c>
      <c r="O46" s="1" t="s">
        <v>787</v>
      </c>
      <c r="P46" s="1" t="s">
        <v>788</v>
      </c>
      <c r="Q46" s="1" t="s">
        <v>789</v>
      </c>
      <c r="R46" s="1" t="s">
        <v>1069</v>
      </c>
      <c r="S46" s="1" t="s">
        <v>791</v>
      </c>
      <c r="T46" s="1" t="s">
        <v>792</v>
      </c>
      <c r="U46" s="1" t="s">
        <v>793</v>
      </c>
      <c r="V46" s="1" t="s">
        <v>950</v>
      </c>
    </row>
    <row r="47" s="1" customFormat="1" spans="1:22">
      <c r="A47" s="3">
        <v>999222344251881</v>
      </c>
      <c r="B47" s="1" t="s">
        <v>1009</v>
      </c>
      <c r="C47" s="1" t="s">
        <v>1070</v>
      </c>
      <c r="D47" s="1" t="s">
        <v>1071</v>
      </c>
      <c r="E47" s="1" t="s">
        <v>1072</v>
      </c>
      <c r="F47" s="1" t="s">
        <v>1009</v>
      </c>
      <c r="G47" s="1" t="s">
        <v>782</v>
      </c>
      <c r="H47" s="1" t="s">
        <v>783</v>
      </c>
      <c r="I47" s="1" t="s">
        <v>1073</v>
      </c>
      <c r="J47" s="1" t="s">
        <v>30</v>
      </c>
      <c r="K47" s="1" t="s">
        <v>1074</v>
      </c>
      <c r="L47" s="1" t="s">
        <v>1074</v>
      </c>
      <c r="M47" s="1" t="s">
        <v>786</v>
      </c>
      <c r="N47" s="1" t="s">
        <v>786</v>
      </c>
      <c r="O47" s="1" t="s">
        <v>787</v>
      </c>
      <c r="P47" s="1" t="s">
        <v>788</v>
      </c>
      <c r="Q47" s="1" t="s">
        <v>789</v>
      </c>
      <c r="R47" s="1" t="s">
        <v>1075</v>
      </c>
      <c r="S47" s="1" t="s">
        <v>791</v>
      </c>
      <c r="T47" s="1" t="s">
        <v>792</v>
      </c>
      <c r="U47" s="1" t="s">
        <v>793</v>
      </c>
      <c r="V47" s="1" t="s">
        <v>1076</v>
      </c>
    </row>
    <row r="48" s="1" customFormat="1" spans="1:22">
      <c r="A48" s="3">
        <v>999222343510880</v>
      </c>
      <c r="B48" s="1" t="s">
        <v>1009</v>
      </c>
      <c r="C48" s="1" t="s">
        <v>1077</v>
      </c>
      <c r="D48" s="1" t="s">
        <v>1078</v>
      </c>
      <c r="E48" s="1" t="s">
        <v>1079</v>
      </c>
      <c r="F48" s="1" t="s">
        <v>1009</v>
      </c>
      <c r="G48" s="1" t="s">
        <v>782</v>
      </c>
      <c r="H48" s="1" t="s">
        <v>783</v>
      </c>
      <c r="I48" s="1" t="s">
        <v>1080</v>
      </c>
      <c r="J48" s="1" t="s">
        <v>30</v>
      </c>
      <c r="K48" s="1" t="s">
        <v>1081</v>
      </c>
      <c r="L48" s="1" t="s">
        <v>1081</v>
      </c>
      <c r="M48" s="1" t="s">
        <v>786</v>
      </c>
      <c r="N48" s="1" t="s">
        <v>786</v>
      </c>
      <c r="O48" s="1" t="s">
        <v>787</v>
      </c>
      <c r="P48" s="1" t="s">
        <v>788</v>
      </c>
      <c r="Q48" s="1" t="s">
        <v>789</v>
      </c>
      <c r="R48" s="1" t="s">
        <v>1082</v>
      </c>
      <c r="S48" s="1" t="s">
        <v>791</v>
      </c>
      <c r="T48" s="1" t="s">
        <v>792</v>
      </c>
      <c r="U48" s="1" t="s">
        <v>793</v>
      </c>
      <c r="V48" s="1" t="s">
        <v>801</v>
      </c>
    </row>
    <row r="49" s="1" customFormat="1" spans="1:22">
      <c r="A49" s="3">
        <v>999222339641035</v>
      </c>
      <c r="B49" s="1" t="s">
        <v>1009</v>
      </c>
      <c r="C49" s="1" t="s">
        <v>1083</v>
      </c>
      <c r="D49" s="1" t="s">
        <v>1084</v>
      </c>
      <c r="E49" s="1" t="s">
        <v>1085</v>
      </c>
      <c r="F49" s="1" t="s">
        <v>778</v>
      </c>
      <c r="G49" s="1" t="s">
        <v>782</v>
      </c>
      <c r="H49" s="1" t="s">
        <v>783</v>
      </c>
      <c r="I49" s="1" t="s">
        <v>1086</v>
      </c>
      <c r="J49" s="1" t="s">
        <v>30</v>
      </c>
      <c r="K49" s="1" t="s">
        <v>1087</v>
      </c>
      <c r="L49" s="1" t="s">
        <v>1087</v>
      </c>
      <c r="M49" s="1" t="s">
        <v>786</v>
      </c>
      <c r="N49" s="1" t="s">
        <v>786</v>
      </c>
      <c r="O49" s="1" t="s">
        <v>787</v>
      </c>
      <c r="P49" s="1" t="s">
        <v>788</v>
      </c>
      <c r="Q49" s="1" t="s">
        <v>789</v>
      </c>
      <c r="R49" s="1" t="s">
        <v>1088</v>
      </c>
      <c r="S49" s="1" t="s">
        <v>791</v>
      </c>
      <c r="T49" s="1" t="s">
        <v>792</v>
      </c>
      <c r="U49" s="1" t="s">
        <v>793</v>
      </c>
      <c r="V49" s="1" t="s">
        <v>801</v>
      </c>
    </row>
    <row r="50" s="1" customFormat="1" spans="1:22">
      <c r="A50" s="3">
        <v>999222339574807</v>
      </c>
      <c r="B50" s="1" t="s">
        <v>1009</v>
      </c>
      <c r="C50" s="1" t="s">
        <v>1089</v>
      </c>
      <c r="D50" s="1" t="s">
        <v>1090</v>
      </c>
      <c r="E50" s="1" t="s">
        <v>1091</v>
      </c>
      <c r="F50" s="1" t="s">
        <v>1009</v>
      </c>
      <c r="G50" s="1" t="s">
        <v>782</v>
      </c>
      <c r="H50" s="1" t="s">
        <v>783</v>
      </c>
      <c r="I50" s="1" t="s">
        <v>1092</v>
      </c>
      <c r="J50" s="1" t="s">
        <v>30</v>
      </c>
      <c r="K50" s="1" t="s">
        <v>1093</v>
      </c>
      <c r="L50" s="1" t="s">
        <v>1093</v>
      </c>
      <c r="M50" s="1" t="s">
        <v>786</v>
      </c>
      <c r="N50" s="1" t="s">
        <v>786</v>
      </c>
      <c r="O50" s="1" t="s">
        <v>787</v>
      </c>
      <c r="P50" s="1" t="s">
        <v>788</v>
      </c>
      <c r="Q50" s="1" t="s">
        <v>789</v>
      </c>
      <c r="R50" s="1" t="s">
        <v>1094</v>
      </c>
      <c r="S50" s="1" t="s">
        <v>791</v>
      </c>
      <c r="T50" s="1" t="s">
        <v>792</v>
      </c>
      <c r="U50" s="1" t="s">
        <v>1095</v>
      </c>
      <c r="V50" s="1" t="s">
        <v>794</v>
      </c>
    </row>
    <row r="51" s="1" customFormat="1" spans="1:22">
      <c r="A51" s="3">
        <v>999222338983418</v>
      </c>
      <c r="B51" s="1" t="s">
        <v>1009</v>
      </c>
      <c r="C51" s="1" t="s">
        <v>1096</v>
      </c>
      <c r="D51" s="1" t="s">
        <v>1097</v>
      </c>
      <c r="E51" s="1" t="s">
        <v>1098</v>
      </c>
      <c r="F51" s="1" t="s">
        <v>778</v>
      </c>
      <c r="G51" s="1" t="s">
        <v>782</v>
      </c>
      <c r="H51" s="1" t="s">
        <v>783</v>
      </c>
      <c r="I51" s="1" t="s">
        <v>1099</v>
      </c>
      <c r="J51" s="1" t="s">
        <v>30</v>
      </c>
      <c r="K51" s="1" t="s">
        <v>1100</v>
      </c>
      <c r="L51" s="1" t="s">
        <v>1100</v>
      </c>
      <c r="M51" s="1" t="s">
        <v>786</v>
      </c>
      <c r="N51" s="1" t="s">
        <v>786</v>
      </c>
      <c r="O51" s="1" t="s">
        <v>787</v>
      </c>
      <c r="P51" s="1" t="s">
        <v>788</v>
      </c>
      <c r="Q51" s="1" t="s">
        <v>789</v>
      </c>
      <c r="R51" s="1" t="s">
        <v>1101</v>
      </c>
      <c r="S51" s="1" t="s">
        <v>791</v>
      </c>
      <c r="T51" s="1" t="s">
        <v>792</v>
      </c>
      <c r="U51" s="1" t="s">
        <v>793</v>
      </c>
      <c r="V51" s="1" t="s">
        <v>801</v>
      </c>
    </row>
    <row r="52" s="1" customFormat="1" spans="1:22">
      <c r="A52" s="3">
        <v>999222338936070</v>
      </c>
      <c r="B52" s="1" t="s">
        <v>1009</v>
      </c>
      <c r="C52" s="1" t="s">
        <v>1102</v>
      </c>
      <c r="D52" s="1" t="s">
        <v>980</v>
      </c>
      <c r="E52" s="1" t="s">
        <v>1103</v>
      </c>
      <c r="F52" s="1" t="s">
        <v>778</v>
      </c>
      <c r="G52" s="1" t="s">
        <v>782</v>
      </c>
      <c r="H52" s="1" t="s">
        <v>783</v>
      </c>
      <c r="I52" s="1" t="s">
        <v>1104</v>
      </c>
      <c r="J52" s="1" t="s">
        <v>30</v>
      </c>
      <c r="K52" s="1" t="s">
        <v>1105</v>
      </c>
      <c r="L52" s="1" t="s">
        <v>1105</v>
      </c>
      <c r="M52" s="1" t="s">
        <v>786</v>
      </c>
      <c r="N52" s="1" t="s">
        <v>786</v>
      </c>
      <c r="O52" s="1" t="s">
        <v>787</v>
      </c>
      <c r="P52" s="1" t="s">
        <v>788</v>
      </c>
      <c r="Q52" s="1" t="s">
        <v>789</v>
      </c>
      <c r="R52" s="1" t="s">
        <v>1106</v>
      </c>
      <c r="S52" s="1" t="s">
        <v>791</v>
      </c>
      <c r="T52" s="1" t="s">
        <v>792</v>
      </c>
      <c r="U52" s="1" t="s">
        <v>793</v>
      </c>
      <c r="V52" s="1" t="s">
        <v>876</v>
      </c>
    </row>
    <row r="53" s="1" customFormat="1" spans="1:22">
      <c r="A53" s="3">
        <v>999222338815380</v>
      </c>
      <c r="B53" s="1" t="s">
        <v>1009</v>
      </c>
      <c r="C53" s="1" t="s">
        <v>1107</v>
      </c>
      <c r="D53" s="1" t="s">
        <v>1108</v>
      </c>
      <c r="E53" s="1" t="s">
        <v>1109</v>
      </c>
      <c r="F53" s="1" t="s">
        <v>1009</v>
      </c>
      <c r="G53" s="1" t="s">
        <v>782</v>
      </c>
      <c r="H53" s="1" t="s">
        <v>783</v>
      </c>
      <c r="I53" s="1" t="s">
        <v>1110</v>
      </c>
      <c r="J53" s="1" t="s">
        <v>30</v>
      </c>
      <c r="K53" s="1" t="s">
        <v>1111</v>
      </c>
      <c r="L53" s="1" t="s">
        <v>1111</v>
      </c>
      <c r="M53" s="1" t="s">
        <v>786</v>
      </c>
      <c r="N53" s="1" t="s">
        <v>786</v>
      </c>
      <c r="O53" s="1" t="s">
        <v>787</v>
      </c>
      <c r="P53" s="1" t="s">
        <v>788</v>
      </c>
      <c r="Q53" s="1" t="s">
        <v>789</v>
      </c>
      <c r="R53" s="1" t="s">
        <v>1112</v>
      </c>
      <c r="S53" s="1" t="s">
        <v>791</v>
      </c>
      <c r="T53" s="1" t="s">
        <v>792</v>
      </c>
      <c r="U53" s="1" t="s">
        <v>793</v>
      </c>
      <c r="V53" s="1" t="s">
        <v>801</v>
      </c>
    </row>
    <row r="54" s="1" customFormat="1" spans="1:22">
      <c r="A54" s="3">
        <v>999222338226694</v>
      </c>
      <c r="B54" s="1" t="s">
        <v>1009</v>
      </c>
      <c r="C54" s="1" t="s">
        <v>1113</v>
      </c>
      <c r="D54" s="1" t="s">
        <v>1114</v>
      </c>
      <c r="E54" s="1" t="s">
        <v>1115</v>
      </c>
      <c r="F54" s="1" t="s">
        <v>778</v>
      </c>
      <c r="G54" s="1" t="s">
        <v>782</v>
      </c>
      <c r="H54" s="1" t="s">
        <v>783</v>
      </c>
      <c r="I54" s="1" t="s">
        <v>1116</v>
      </c>
      <c r="J54" s="1" t="s">
        <v>30</v>
      </c>
      <c r="K54" s="1" t="s">
        <v>1117</v>
      </c>
      <c r="L54" s="1" t="s">
        <v>1117</v>
      </c>
      <c r="M54" s="1" t="s">
        <v>786</v>
      </c>
      <c r="N54" s="1" t="s">
        <v>786</v>
      </c>
      <c r="O54" s="1" t="s">
        <v>787</v>
      </c>
      <c r="P54" s="1" t="s">
        <v>788</v>
      </c>
      <c r="Q54" s="1" t="s">
        <v>789</v>
      </c>
      <c r="R54" s="1" t="s">
        <v>1118</v>
      </c>
      <c r="S54" s="1" t="s">
        <v>791</v>
      </c>
      <c r="T54" s="1" t="s">
        <v>792</v>
      </c>
      <c r="U54" s="1" t="s">
        <v>793</v>
      </c>
      <c r="V54" s="1" t="s">
        <v>1119</v>
      </c>
    </row>
    <row r="55" s="1" customFormat="1" spans="1:22">
      <c r="A55" s="3">
        <v>999222338168203</v>
      </c>
      <c r="B55" s="1" t="s">
        <v>1009</v>
      </c>
      <c r="C55" s="1" t="s">
        <v>1120</v>
      </c>
      <c r="D55" s="1" t="s">
        <v>1121</v>
      </c>
      <c r="E55" s="1" t="s">
        <v>1122</v>
      </c>
      <c r="F55" s="1" t="s">
        <v>1009</v>
      </c>
      <c r="G55" s="1" t="s">
        <v>782</v>
      </c>
      <c r="H55" s="1" t="s">
        <v>783</v>
      </c>
      <c r="I55" s="1" t="s">
        <v>1123</v>
      </c>
      <c r="J55" s="1" t="s">
        <v>30</v>
      </c>
      <c r="K55" s="1" t="s">
        <v>1124</v>
      </c>
      <c r="L55" s="1" t="s">
        <v>1124</v>
      </c>
      <c r="M55" s="1" t="s">
        <v>786</v>
      </c>
      <c r="N55" s="1" t="s">
        <v>786</v>
      </c>
      <c r="O55" s="1" t="s">
        <v>787</v>
      </c>
      <c r="P55" s="1" t="s">
        <v>788</v>
      </c>
      <c r="Q55" s="1" t="s">
        <v>789</v>
      </c>
      <c r="R55" s="1" t="s">
        <v>1125</v>
      </c>
      <c r="S55" s="1" t="s">
        <v>791</v>
      </c>
      <c r="T55" s="1" t="s">
        <v>792</v>
      </c>
      <c r="U55" s="1" t="s">
        <v>793</v>
      </c>
      <c r="V55" s="1" t="s">
        <v>843</v>
      </c>
    </row>
    <row r="56" s="1" customFormat="1" spans="1:22">
      <c r="A56" s="3">
        <v>999222337486023</v>
      </c>
      <c r="B56" s="1" t="s">
        <v>1126</v>
      </c>
      <c r="C56" s="1" t="s">
        <v>1127</v>
      </c>
      <c r="D56" s="1" t="s">
        <v>1128</v>
      </c>
      <c r="E56" s="1" t="s">
        <v>1129</v>
      </c>
      <c r="F56" s="1" t="s">
        <v>1009</v>
      </c>
      <c r="G56" s="1" t="s">
        <v>782</v>
      </c>
      <c r="H56" s="1" t="s">
        <v>783</v>
      </c>
      <c r="I56" s="1" t="s">
        <v>1130</v>
      </c>
      <c r="J56" s="1" t="s">
        <v>30</v>
      </c>
      <c r="K56" s="1" t="s">
        <v>1131</v>
      </c>
      <c r="L56" s="1" t="s">
        <v>1131</v>
      </c>
      <c r="M56" s="1" t="s">
        <v>786</v>
      </c>
      <c r="N56" s="1" t="s">
        <v>786</v>
      </c>
      <c r="O56" s="1" t="s">
        <v>787</v>
      </c>
      <c r="P56" s="1" t="s">
        <v>788</v>
      </c>
      <c r="Q56" s="1" t="s">
        <v>789</v>
      </c>
      <c r="R56" s="1" t="s">
        <v>1132</v>
      </c>
      <c r="S56" s="1" t="s">
        <v>791</v>
      </c>
      <c r="T56" s="1" t="s">
        <v>792</v>
      </c>
      <c r="U56" s="1" t="s">
        <v>793</v>
      </c>
      <c r="V56" s="1" t="s">
        <v>794</v>
      </c>
    </row>
    <row r="57" s="1" customFormat="1" spans="1:22">
      <c r="A57" s="3">
        <v>999222334305241</v>
      </c>
      <c r="B57" s="1" t="s">
        <v>1126</v>
      </c>
      <c r="C57" s="1" t="s">
        <v>1133</v>
      </c>
      <c r="D57" s="1" t="s">
        <v>1134</v>
      </c>
      <c r="E57" s="1" t="s">
        <v>1135</v>
      </c>
      <c r="F57" s="1" t="s">
        <v>1009</v>
      </c>
      <c r="G57" s="1" t="s">
        <v>782</v>
      </c>
      <c r="H57" s="1" t="s">
        <v>783</v>
      </c>
      <c r="I57" s="1" t="s">
        <v>1136</v>
      </c>
      <c r="J57" s="1" t="s">
        <v>30</v>
      </c>
      <c r="K57" s="1" t="s">
        <v>1137</v>
      </c>
      <c r="L57" s="1" t="s">
        <v>1137</v>
      </c>
      <c r="M57" s="1" t="s">
        <v>786</v>
      </c>
      <c r="N57" s="1" t="s">
        <v>786</v>
      </c>
      <c r="O57" s="1" t="s">
        <v>787</v>
      </c>
      <c r="P57" s="1" t="s">
        <v>788</v>
      </c>
      <c r="Q57" s="1" t="s">
        <v>789</v>
      </c>
      <c r="R57" s="1" t="s">
        <v>1138</v>
      </c>
      <c r="S57" s="1" t="s">
        <v>791</v>
      </c>
      <c r="T57" s="1" t="s">
        <v>792</v>
      </c>
      <c r="U57" s="1" t="s">
        <v>793</v>
      </c>
      <c r="V57" s="1" t="s">
        <v>950</v>
      </c>
    </row>
    <row r="58" s="1" customFormat="1" spans="1:22">
      <c r="A58" s="3">
        <v>999222331121117</v>
      </c>
      <c r="B58" s="1" t="s">
        <v>1126</v>
      </c>
      <c r="C58" s="1" t="s">
        <v>1139</v>
      </c>
      <c r="D58" s="1" t="s">
        <v>1140</v>
      </c>
      <c r="E58" s="1" t="s">
        <v>1141</v>
      </c>
      <c r="F58" s="1" t="s">
        <v>778</v>
      </c>
      <c r="G58" s="1" t="s">
        <v>782</v>
      </c>
      <c r="H58" s="1" t="s">
        <v>783</v>
      </c>
      <c r="I58" s="1" t="s">
        <v>1142</v>
      </c>
      <c r="J58" s="1" t="s">
        <v>30</v>
      </c>
      <c r="K58" s="1" t="s">
        <v>1143</v>
      </c>
      <c r="L58" s="1" t="s">
        <v>1143</v>
      </c>
      <c r="M58" s="1" t="s">
        <v>786</v>
      </c>
      <c r="N58" s="1" t="s">
        <v>786</v>
      </c>
      <c r="O58" s="1" t="s">
        <v>787</v>
      </c>
      <c r="P58" s="1" t="s">
        <v>788</v>
      </c>
      <c r="Q58" s="1" t="s">
        <v>789</v>
      </c>
      <c r="R58" s="1" t="s">
        <v>1144</v>
      </c>
      <c r="S58" s="1" t="s">
        <v>791</v>
      </c>
      <c r="T58" s="1" t="s">
        <v>792</v>
      </c>
      <c r="U58" s="1" t="s">
        <v>793</v>
      </c>
      <c r="V58" s="1" t="s">
        <v>876</v>
      </c>
    </row>
    <row r="59" s="1" customFormat="1" spans="1:22">
      <c r="A59" s="3">
        <v>999222328986499</v>
      </c>
      <c r="B59" s="1" t="s">
        <v>1126</v>
      </c>
      <c r="C59" s="1" t="s">
        <v>1145</v>
      </c>
      <c r="D59" s="1" t="s">
        <v>1146</v>
      </c>
      <c r="E59" s="1" t="s">
        <v>1147</v>
      </c>
      <c r="F59" s="1" t="s">
        <v>778</v>
      </c>
      <c r="G59" s="1" t="s">
        <v>782</v>
      </c>
      <c r="H59" s="1" t="s">
        <v>783</v>
      </c>
      <c r="I59" s="1" t="s">
        <v>1148</v>
      </c>
      <c r="J59" s="1" t="s">
        <v>30</v>
      </c>
      <c r="K59" s="1" t="s">
        <v>1149</v>
      </c>
      <c r="L59" s="1" t="s">
        <v>1149</v>
      </c>
      <c r="M59" s="1" t="s">
        <v>786</v>
      </c>
      <c r="N59" s="1" t="s">
        <v>786</v>
      </c>
      <c r="O59" s="1" t="s">
        <v>787</v>
      </c>
      <c r="P59" s="1" t="s">
        <v>788</v>
      </c>
      <c r="Q59" s="1" t="s">
        <v>789</v>
      </c>
      <c r="R59" s="1" t="s">
        <v>1150</v>
      </c>
      <c r="S59" s="1" t="s">
        <v>791</v>
      </c>
      <c r="T59" s="1" t="s">
        <v>792</v>
      </c>
      <c r="U59" s="1" t="s">
        <v>793</v>
      </c>
      <c r="V59" s="1" t="s">
        <v>869</v>
      </c>
    </row>
    <row r="60" s="1" customFormat="1" spans="1:22">
      <c r="A60" s="3">
        <v>999222328696391</v>
      </c>
      <c r="B60" s="1" t="s">
        <v>1126</v>
      </c>
      <c r="C60" s="1" t="s">
        <v>1151</v>
      </c>
      <c r="D60" s="1" t="s">
        <v>1152</v>
      </c>
      <c r="E60" s="1" t="s">
        <v>1153</v>
      </c>
      <c r="F60" s="1" t="s">
        <v>1009</v>
      </c>
      <c r="G60" s="1" t="s">
        <v>782</v>
      </c>
      <c r="H60" s="1" t="s">
        <v>783</v>
      </c>
      <c r="I60" s="1" t="s">
        <v>1154</v>
      </c>
      <c r="J60" s="1" t="s">
        <v>30</v>
      </c>
      <c r="K60" s="1" t="s">
        <v>1155</v>
      </c>
      <c r="L60" s="1" t="s">
        <v>1155</v>
      </c>
      <c r="M60" s="1" t="s">
        <v>786</v>
      </c>
      <c r="N60" s="1" t="s">
        <v>786</v>
      </c>
      <c r="O60" s="1" t="s">
        <v>787</v>
      </c>
      <c r="P60" s="1" t="s">
        <v>788</v>
      </c>
      <c r="Q60" s="1" t="s">
        <v>789</v>
      </c>
      <c r="R60" s="1" t="s">
        <v>1156</v>
      </c>
      <c r="S60" s="1" t="s">
        <v>791</v>
      </c>
      <c r="T60" s="1" t="s">
        <v>792</v>
      </c>
      <c r="U60" s="1" t="s">
        <v>793</v>
      </c>
      <c r="V60" s="1" t="s">
        <v>815</v>
      </c>
    </row>
    <row r="61" s="1" customFormat="1" spans="1:22">
      <c r="A61" s="3">
        <v>999222327607065</v>
      </c>
      <c r="B61" s="1" t="s">
        <v>1126</v>
      </c>
      <c r="C61" s="1" t="s">
        <v>1157</v>
      </c>
      <c r="D61" s="1" t="s">
        <v>1158</v>
      </c>
      <c r="E61" s="1" t="s">
        <v>1159</v>
      </c>
      <c r="F61" s="1" t="s">
        <v>1126</v>
      </c>
      <c r="G61" s="1" t="s">
        <v>782</v>
      </c>
      <c r="H61" s="1" t="s">
        <v>783</v>
      </c>
      <c r="I61" s="1" t="s">
        <v>1160</v>
      </c>
      <c r="J61" s="1" t="s">
        <v>30</v>
      </c>
      <c r="K61" s="1" t="s">
        <v>1161</v>
      </c>
      <c r="L61" s="1" t="s">
        <v>1161</v>
      </c>
      <c r="M61" s="1" t="s">
        <v>786</v>
      </c>
      <c r="N61" s="1" t="s">
        <v>786</v>
      </c>
      <c r="O61" s="1" t="s">
        <v>787</v>
      </c>
      <c r="P61" s="1" t="s">
        <v>788</v>
      </c>
      <c r="Q61" s="1" t="s">
        <v>789</v>
      </c>
      <c r="R61" s="1" t="s">
        <v>1162</v>
      </c>
      <c r="S61" s="1" t="s">
        <v>791</v>
      </c>
      <c r="T61" s="1" t="s">
        <v>792</v>
      </c>
      <c r="U61" s="1" t="s">
        <v>793</v>
      </c>
      <c r="V61" s="1" t="s">
        <v>801</v>
      </c>
    </row>
    <row r="62" s="1" customFormat="1" spans="1:22">
      <c r="A62" s="3">
        <v>999222326498221</v>
      </c>
      <c r="B62" s="1" t="s">
        <v>1126</v>
      </c>
      <c r="C62" s="1" t="s">
        <v>1163</v>
      </c>
      <c r="D62" s="1" t="s">
        <v>939</v>
      </c>
      <c r="E62" s="1" t="s">
        <v>1164</v>
      </c>
      <c r="F62" s="1" t="s">
        <v>778</v>
      </c>
      <c r="G62" s="1" t="s">
        <v>782</v>
      </c>
      <c r="H62" s="1" t="s">
        <v>783</v>
      </c>
      <c r="I62" s="1" t="s">
        <v>1165</v>
      </c>
      <c r="J62" s="1" t="s">
        <v>30</v>
      </c>
      <c r="K62" s="1" t="s">
        <v>1166</v>
      </c>
      <c r="L62" s="1" t="s">
        <v>1166</v>
      </c>
      <c r="M62" s="1" t="s">
        <v>786</v>
      </c>
      <c r="N62" s="1" t="s">
        <v>786</v>
      </c>
      <c r="O62" s="1" t="s">
        <v>787</v>
      </c>
      <c r="P62" s="1" t="s">
        <v>788</v>
      </c>
      <c r="Q62" s="1" t="s">
        <v>789</v>
      </c>
      <c r="R62" s="1" t="s">
        <v>1167</v>
      </c>
      <c r="S62" s="1" t="s">
        <v>791</v>
      </c>
      <c r="T62" s="1" t="s">
        <v>792</v>
      </c>
      <c r="U62" s="1" t="s">
        <v>793</v>
      </c>
      <c r="V62" s="1" t="s">
        <v>794</v>
      </c>
    </row>
    <row r="63" s="1" customFormat="1" spans="1:22">
      <c r="A63" s="3">
        <v>22326195799</v>
      </c>
      <c r="B63" s="1" t="s">
        <v>1126</v>
      </c>
      <c r="C63" s="1" t="s">
        <v>1168</v>
      </c>
      <c r="D63" s="1" t="s">
        <v>1169</v>
      </c>
      <c r="E63" s="1" t="s">
        <v>1170</v>
      </c>
      <c r="F63" s="1" t="s">
        <v>1126</v>
      </c>
      <c r="G63" s="1" t="s">
        <v>782</v>
      </c>
      <c r="H63" s="1" t="s">
        <v>783</v>
      </c>
      <c r="I63" s="1" t="s">
        <v>1171</v>
      </c>
      <c r="J63" s="1" t="s">
        <v>30</v>
      </c>
      <c r="K63" s="1" t="s">
        <v>1172</v>
      </c>
      <c r="L63" s="1" t="s">
        <v>1172</v>
      </c>
      <c r="M63" s="1" t="s">
        <v>786</v>
      </c>
      <c r="N63" s="1" t="s">
        <v>786</v>
      </c>
      <c r="O63" s="1" t="s">
        <v>787</v>
      </c>
      <c r="P63" s="1" t="s">
        <v>788</v>
      </c>
      <c r="Q63" s="1" t="s">
        <v>789</v>
      </c>
      <c r="R63" s="1" t="s">
        <v>1173</v>
      </c>
      <c r="S63" s="1" t="s">
        <v>791</v>
      </c>
      <c r="T63" s="1" t="s">
        <v>792</v>
      </c>
      <c r="U63" s="1" t="s">
        <v>793</v>
      </c>
      <c r="V63" s="1" t="s">
        <v>836</v>
      </c>
    </row>
    <row r="64" s="1" customFormat="1" spans="1:22">
      <c r="A64" s="3">
        <v>999222323106724</v>
      </c>
      <c r="B64" s="1" t="s">
        <v>1126</v>
      </c>
      <c r="C64" s="1" t="s">
        <v>1174</v>
      </c>
      <c r="D64" s="1" t="s">
        <v>1175</v>
      </c>
      <c r="E64" s="1" t="s">
        <v>1176</v>
      </c>
      <c r="F64" s="1" t="s">
        <v>778</v>
      </c>
      <c r="G64" s="1" t="s">
        <v>782</v>
      </c>
      <c r="H64" s="1" t="s">
        <v>783</v>
      </c>
      <c r="I64" s="1" t="s">
        <v>1177</v>
      </c>
      <c r="J64" s="1" t="s">
        <v>30</v>
      </c>
      <c r="K64" s="1" t="s">
        <v>1178</v>
      </c>
      <c r="L64" s="1" t="s">
        <v>1178</v>
      </c>
      <c r="M64" s="1" t="s">
        <v>786</v>
      </c>
      <c r="N64" s="1" t="s">
        <v>786</v>
      </c>
      <c r="O64" s="1" t="s">
        <v>787</v>
      </c>
      <c r="P64" s="1" t="s">
        <v>788</v>
      </c>
      <c r="Q64" s="1" t="s">
        <v>789</v>
      </c>
      <c r="R64" s="1" t="s">
        <v>1179</v>
      </c>
      <c r="S64" s="1" t="s">
        <v>791</v>
      </c>
      <c r="T64" s="1" t="s">
        <v>792</v>
      </c>
      <c r="U64" s="1" t="s">
        <v>793</v>
      </c>
      <c r="V64" s="1" t="s">
        <v>1119</v>
      </c>
    </row>
    <row r="65" s="1" customFormat="1" spans="1:22">
      <c r="A65" s="3">
        <v>999222323034070</v>
      </c>
      <c r="B65" s="1" t="s">
        <v>1126</v>
      </c>
      <c r="C65" s="1" t="s">
        <v>1180</v>
      </c>
      <c r="D65" s="1" t="s">
        <v>1181</v>
      </c>
      <c r="E65" s="1" t="s">
        <v>1182</v>
      </c>
      <c r="F65" s="1" t="s">
        <v>778</v>
      </c>
      <c r="G65" s="1" t="s">
        <v>782</v>
      </c>
      <c r="H65" s="1" t="s">
        <v>783</v>
      </c>
      <c r="I65" s="1" t="s">
        <v>1183</v>
      </c>
      <c r="J65" s="1" t="s">
        <v>30</v>
      </c>
      <c r="K65" s="1" t="s">
        <v>1184</v>
      </c>
      <c r="L65" s="1" t="s">
        <v>1184</v>
      </c>
      <c r="M65" s="1" t="s">
        <v>786</v>
      </c>
      <c r="N65" s="1" t="s">
        <v>786</v>
      </c>
      <c r="O65" s="1" t="s">
        <v>787</v>
      </c>
      <c r="P65" s="1" t="s">
        <v>788</v>
      </c>
      <c r="Q65" s="1" t="s">
        <v>789</v>
      </c>
      <c r="R65" s="1" t="s">
        <v>1185</v>
      </c>
      <c r="S65" s="1" t="s">
        <v>791</v>
      </c>
      <c r="T65" s="1" t="s">
        <v>792</v>
      </c>
      <c r="U65" s="1" t="s">
        <v>793</v>
      </c>
      <c r="V65" s="1" t="s">
        <v>1186</v>
      </c>
    </row>
    <row r="66" s="1" customFormat="1" spans="1:22">
      <c r="A66" s="3">
        <v>999222322853547</v>
      </c>
      <c r="B66" s="1" t="s">
        <v>1126</v>
      </c>
      <c r="C66" s="1" t="s">
        <v>1187</v>
      </c>
      <c r="D66" s="1" t="s">
        <v>1188</v>
      </c>
      <c r="E66" s="1" t="s">
        <v>1189</v>
      </c>
      <c r="F66" s="1" t="s">
        <v>1009</v>
      </c>
      <c r="G66" s="1" t="s">
        <v>782</v>
      </c>
      <c r="H66" s="1" t="s">
        <v>783</v>
      </c>
      <c r="I66" s="1" t="s">
        <v>1190</v>
      </c>
      <c r="J66" s="1" t="s">
        <v>30</v>
      </c>
      <c r="K66" s="1" t="s">
        <v>1191</v>
      </c>
      <c r="L66" s="1" t="s">
        <v>1191</v>
      </c>
      <c r="M66" s="1" t="s">
        <v>786</v>
      </c>
      <c r="N66" s="1" t="s">
        <v>786</v>
      </c>
      <c r="O66" s="1" t="s">
        <v>787</v>
      </c>
      <c r="P66" s="1" t="s">
        <v>788</v>
      </c>
      <c r="Q66" s="1" t="s">
        <v>789</v>
      </c>
      <c r="R66" s="1" t="s">
        <v>1192</v>
      </c>
      <c r="S66" s="1" t="s">
        <v>791</v>
      </c>
      <c r="T66" s="1" t="s">
        <v>792</v>
      </c>
      <c r="U66" s="1" t="s">
        <v>793</v>
      </c>
      <c r="V66" s="1" t="s">
        <v>801</v>
      </c>
    </row>
    <row r="67" s="1" customFormat="1" spans="1:22">
      <c r="A67" s="3">
        <v>999222322837405</v>
      </c>
      <c r="B67" s="1" t="s">
        <v>1126</v>
      </c>
      <c r="C67" s="1" t="s">
        <v>1193</v>
      </c>
      <c r="D67" s="1" t="s">
        <v>1194</v>
      </c>
      <c r="E67" s="1" t="s">
        <v>1195</v>
      </c>
      <c r="F67" s="1" t="s">
        <v>1126</v>
      </c>
      <c r="G67" s="1" t="s">
        <v>782</v>
      </c>
      <c r="H67" s="1" t="s">
        <v>783</v>
      </c>
      <c r="I67" s="1" t="s">
        <v>1196</v>
      </c>
      <c r="J67" s="1" t="s">
        <v>30</v>
      </c>
      <c r="K67" s="1" t="s">
        <v>1197</v>
      </c>
      <c r="L67" s="1" t="s">
        <v>1197</v>
      </c>
      <c r="M67" s="1" t="s">
        <v>786</v>
      </c>
      <c r="N67" s="1" t="s">
        <v>786</v>
      </c>
      <c r="O67" s="1" t="s">
        <v>787</v>
      </c>
      <c r="P67" s="1" t="s">
        <v>788</v>
      </c>
      <c r="Q67" s="1" t="s">
        <v>789</v>
      </c>
      <c r="R67" s="1" t="s">
        <v>1198</v>
      </c>
      <c r="S67" s="1" t="s">
        <v>791</v>
      </c>
      <c r="T67" s="1" t="s">
        <v>792</v>
      </c>
      <c r="U67" s="1" t="s">
        <v>793</v>
      </c>
      <c r="V67" s="1" t="s">
        <v>1199</v>
      </c>
    </row>
    <row r="68" s="1" customFormat="1" spans="1:22">
      <c r="A68" s="3">
        <v>999222322750648</v>
      </c>
      <c r="B68" s="1" t="s">
        <v>1126</v>
      </c>
      <c r="C68" s="1" t="s">
        <v>1200</v>
      </c>
      <c r="D68" s="1" t="s">
        <v>1201</v>
      </c>
      <c r="E68" s="1" t="s">
        <v>1202</v>
      </c>
      <c r="F68" s="1" t="s">
        <v>1009</v>
      </c>
      <c r="G68" s="1" t="s">
        <v>782</v>
      </c>
      <c r="H68" s="1" t="s">
        <v>783</v>
      </c>
      <c r="I68" s="1" t="s">
        <v>1203</v>
      </c>
      <c r="J68" s="1" t="s">
        <v>30</v>
      </c>
      <c r="K68" s="1" t="s">
        <v>1204</v>
      </c>
      <c r="L68" s="1" t="s">
        <v>1204</v>
      </c>
      <c r="M68" s="1" t="s">
        <v>786</v>
      </c>
      <c r="N68" s="1" t="s">
        <v>786</v>
      </c>
      <c r="O68" s="1" t="s">
        <v>787</v>
      </c>
      <c r="P68" s="1" t="s">
        <v>788</v>
      </c>
      <c r="Q68" s="1" t="s">
        <v>789</v>
      </c>
      <c r="R68" s="1" t="s">
        <v>1205</v>
      </c>
      <c r="S68" s="1" t="s">
        <v>791</v>
      </c>
      <c r="T68" s="1" t="s">
        <v>792</v>
      </c>
      <c r="U68" s="1" t="s">
        <v>793</v>
      </c>
      <c r="V68" s="1" t="s">
        <v>1044</v>
      </c>
    </row>
    <row r="69" s="1" customFormat="1" spans="1:22">
      <c r="A69" s="3">
        <v>999222322746685</v>
      </c>
      <c r="B69" s="1" t="s">
        <v>1126</v>
      </c>
      <c r="C69" s="1" t="s">
        <v>1206</v>
      </c>
      <c r="D69" s="1" t="s">
        <v>1207</v>
      </c>
      <c r="E69" s="1" t="s">
        <v>1208</v>
      </c>
      <c r="F69" s="1" t="s">
        <v>1009</v>
      </c>
      <c r="G69" s="1" t="s">
        <v>782</v>
      </c>
      <c r="H69" s="1" t="s">
        <v>783</v>
      </c>
      <c r="I69" s="1" t="s">
        <v>1209</v>
      </c>
      <c r="J69" s="1" t="s">
        <v>30</v>
      </c>
      <c r="K69" s="1" t="s">
        <v>1210</v>
      </c>
      <c r="L69" s="1" t="s">
        <v>1210</v>
      </c>
      <c r="M69" s="1" t="s">
        <v>786</v>
      </c>
      <c r="N69" s="1" t="s">
        <v>786</v>
      </c>
      <c r="O69" s="1" t="s">
        <v>787</v>
      </c>
      <c r="P69" s="1" t="s">
        <v>788</v>
      </c>
      <c r="Q69" s="1" t="s">
        <v>789</v>
      </c>
      <c r="R69" s="1" t="s">
        <v>1211</v>
      </c>
      <c r="S69" s="1" t="s">
        <v>791</v>
      </c>
      <c r="T69" s="1" t="s">
        <v>792</v>
      </c>
      <c r="U69" s="1" t="s">
        <v>793</v>
      </c>
      <c r="V69" s="1" t="s">
        <v>801</v>
      </c>
    </row>
    <row r="70" s="1" customFormat="1" spans="1:22">
      <c r="A70" s="3">
        <v>999222322296047</v>
      </c>
      <c r="B70" s="1" t="s">
        <v>1126</v>
      </c>
      <c r="C70" s="1" t="s">
        <v>1212</v>
      </c>
      <c r="D70" s="1" t="s">
        <v>1213</v>
      </c>
      <c r="E70" s="1" t="s">
        <v>1214</v>
      </c>
      <c r="F70" s="1" t="s">
        <v>778</v>
      </c>
      <c r="G70" s="1" t="s">
        <v>782</v>
      </c>
      <c r="H70" s="1" t="s">
        <v>783</v>
      </c>
      <c r="I70" s="1" t="s">
        <v>1215</v>
      </c>
      <c r="J70" s="1" t="s">
        <v>30</v>
      </c>
      <c r="K70" s="1" t="s">
        <v>1216</v>
      </c>
      <c r="L70" s="1" t="s">
        <v>1216</v>
      </c>
      <c r="M70" s="1" t="s">
        <v>786</v>
      </c>
      <c r="N70" s="1" t="s">
        <v>786</v>
      </c>
      <c r="O70" s="1" t="s">
        <v>787</v>
      </c>
      <c r="P70" s="1" t="s">
        <v>788</v>
      </c>
      <c r="Q70" s="1" t="s">
        <v>789</v>
      </c>
      <c r="R70" s="1" t="s">
        <v>1217</v>
      </c>
      <c r="S70" s="1" t="s">
        <v>791</v>
      </c>
      <c r="T70" s="1" t="s">
        <v>792</v>
      </c>
      <c r="U70" s="1" t="s">
        <v>793</v>
      </c>
      <c r="V70" s="1" t="s">
        <v>1199</v>
      </c>
    </row>
    <row r="71" s="1" customFormat="1" spans="1:22">
      <c r="A71" s="3">
        <v>999222322232827</v>
      </c>
      <c r="B71" s="1" t="s">
        <v>1126</v>
      </c>
      <c r="C71" s="1" t="s">
        <v>1218</v>
      </c>
      <c r="D71" s="1" t="s">
        <v>1219</v>
      </c>
      <c r="E71" s="1" t="s">
        <v>1220</v>
      </c>
      <c r="F71" s="1" t="s">
        <v>778</v>
      </c>
      <c r="G71" s="1" t="s">
        <v>782</v>
      </c>
      <c r="H71" s="1" t="s">
        <v>783</v>
      </c>
      <c r="I71" s="1" t="s">
        <v>1221</v>
      </c>
      <c r="J71" s="1" t="s">
        <v>30</v>
      </c>
      <c r="K71" s="1" t="s">
        <v>1222</v>
      </c>
      <c r="L71" s="1" t="s">
        <v>1222</v>
      </c>
      <c r="M71" s="1" t="s">
        <v>786</v>
      </c>
      <c r="N71" s="1" t="s">
        <v>786</v>
      </c>
      <c r="O71" s="1" t="s">
        <v>787</v>
      </c>
      <c r="P71" s="1" t="s">
        <v>788</v>
      </c>
      <c r="Q71" s="1" t="s">
        <v>789</v>
      </c>
      <c r="R71" s="1" t="s">
        <v>1223</v>
      </c>
      <c r="S71" s="1" t="s">
        <v>791</v>
      </c>
      <c r="T71" s="1" t="s">
        <v>792</v>
      </c>
      <c r="U71" s="1" t="s">
        <v>793</v>
      </c>
      <c r="V71" s="1" t="s">
        <v>801</v>
      </c>
    </row>
    <row r="72" s="1" customFormat="1" spans="1:22">
      <c r="A72" s="3">
        <v>999222320981448</v>
      </c>
      <c r="B72" s="1" t="s">
        <v>1224</v>
      </c>
      <c r="C72" s="1" t="s">
        <v>1225</v>
      </c>
      <c r="D72" s="1" t="s">
        <v>1134</v>
      </c>
      <c r="E72" s="1" t="s">
        <v>1226</v>
      </c>
      <c r="F72" s="1" t="s">
        <v>1009</v>
      </c>
      <c r="G72" s="1" t="s">
        <v>782</v>
      </c>
      <c r="H72" s="1" t="s">
        <v>783</v>
      </c>
      <c r="I72" s="1" t="s">
        <v>1227</v>
      </c>
      <c r="J72" s="1" t="s">
        <v>30</v>
      </c>
      <c r="K72" s="1" t="s">
        <v>1228</v>
      </c>
      <c r="L72" s="1" t="s">
        <v>1228</v>
      </c>
      <c r="M72" s="1" t="s">
        <v>786</v>
      </c>
      <c r="N72" s="1" t="s">
        <v>786</v>
      </c>
      <c r="O72" s="1" t="s">
        <v>787</v>
      </c>
      <c r="P72" s="1" t="s">
        <v>788</v>
      </c>
      <c r="Q72" s="1" t="s">
        <v>789</v>
      </c>
      <c r="R72" s="1" t="s">
        <v>1229</v>
      </c>
      <c r="S72" s="1" t="s">
        <v>791</v>
      </c>
      <c r="T72" s="1" t="s">
        <v>792</v>
      </c>
      <c r="U72" s="1" t="s">
        <v>793</v>
      </c>
      <c r="V72" s="1" t="s">
        <v>950</v>
      </c>
    </row>
    <row r="73" s="1" customFormat="1" spans="1:22">
      <c r="A73" s="3">
        <v>999222318212105</v>
      </c>
      <c r="B73" s="1" t="s">
        <v>1224</v>
      </c>
      <c r="C73" s="1" t="s">
        <v>1230</v>
      </c>
      <c r="D73" s="1" t="s">
        <v>958</v>
      </c>
      <c r="E73" s="1" t="s">
        <v>1231</v>
      </c>
      <c r="F73" s="1" t="s">
        <v>1009</v>
      </c>
      <c r="G73" s="1" t="s">
        <v>782</v>
      </c>
      <c r="H73" s="1" t="s">
        <v>783</v>
      </c>
      <c r="I73" s="1" t="s">
        <v>1232</v>
      </c>
      <c r="J73" s="1" t="s">
        <v>30</v>
      </c>
      <c r="K73" s="1" t="s">
        <v>1233</v>
      </c>
      <c r="L73" s="1" t="s">
        <v>1233</v>
      </c>
      <c r="M73" s="1" t="s">
        <v>786</v>
      </c>
      <c r="N73" s="1" t="s">
        <v>786</v>
      </c>
      <c r="O73" s="1" t="s">
        <v>787</v>
      </c>
      <c r="P73" s="1" t="s">
        <v>788</v>
      </c>
      <c r="Q73" s="1" t="s">
        <v>789</v>
      </c>
      <c r="R73" s="1" t="s">
        <v>1234</v>
      </c>
      <c r="S73" s="1" t="s">
        <v>791</v>
      </c>
      <c r="T73" s="1" t="s">
        <v>792</v>
      </c>
      <c r="U73" s="1" t="s">
        <v>793</v>
      </c>
      <c r="V73" s="1" t="s">
        <v>902</v>
      </c>
    </row>
    <row r="74" s="1" customFormat="1" spans="1:22">
      <c r="A74" s="3">
        <v>999222316935661</v>
      </c>
      <c r="B74" s="1" t="s">
        <v>1224</v>
      </c>
      <c r="C74" s="1" t="s">
        <v>1235</v>
      </c>
      <c r="D74" s="1" t="s">
        <v>1236</v>
      </c>
      <c r="E74" s="1" t="s">
        <v>1237</v>
      </c>
      <c r="F74" s="1" t="s">
        <v>1009</v>
      </c>
      <c r="G74" s="1" t="s">
        <v>782</v>
      </c>
      <c r="H74" s="1" t="s">
        <v>783</v>
      </c>
      <c r="I74" s="1" t="s">
        <v>1238</v>
      </c>
      <c r="J74" s="1" t="s">
        <v>30</v>
      </c>
      <c r="K74" s="1" t="s">
        <v>1239</v>
      </c>
      <c r="L74" s="1" t="s">
        <v>1239</v>
      </c>
      <c r="M74" s="1" t="s">
        <v>786</v>
      </c>
      <c r="N74" s="1" t="s">
        <v>786</v>
      </c>
      <c r="O74" s="1" t="s">
        <v>787</v>
      </c>
      <c r="P74" s="1" t="s">
        <v>788</v>
      </c>
      <c r="Q74" s="1" t="s">
        <v>789</v>
      </c>
      <c r="R74" s="1" t="s">
        <v>1240</v>
      </c>
      <c r="S74" s="1" t="s">
        <v>791</v>
      </c>
      <c r="T74" s="1" t="s">
        <v>792</v>
      </c>
      <c r="U74" s="1" t="s">
        <v>793</v>
      </c>
      <c r="V74" s="1" t="s">
        <v>869</v>
      </c>
    </row>
    <row r="75" s="1" customFormat="1" spans="1:22">
      <c r="A75" s="3">
        <v>999222313856673</v>
      </c>
      <c r="B75" s="1" t="s">
        <v>1224</v>
      </c>
      <c r="C75" s="1" t="s">
        <v>1241</v>
      </c>
      <c r="D75" s="1" t="s">
        <v>1242</v>
      </c>
      <c r="E75" s="1" t="s">
        <v>1243</v>
      </c>
      <c r="F75" s="1" t="s">
        <v>1224</v>
      </c>
      <c r="G75" s="1" t="s">
        <v>782</v>
      </c>
      <c r="H75" s="1" t="s">
        <v>783</v>
      </c>
      <c r="I75" s="1" t="s">
        <v>1244</v>
      </c>
      <c r="J75" s="1" t="s">
        <v>30</v>
      </c>
      <c r="K75" s="1" t="s">
        <v>1245</v>
      </c>
      <c r="L75" s="1" t="s">
        <v>1245</v>
      </c>
      <c r="M75" s="1" t="s">
        <v>786</v>
      </c>
      <c r="N75" s="1" t="s">
        <v>786</v>
      </c>
      <c r="O75" s="1" t="s">
        <v>787</v>
      </c>
      <c r="P75" s="1" t="s">
        <v>788</v>
      </c>
      <c r="Q75" s="1" t="s">
        <v>789</v>
      </c>
      <c r="R75" s="1" t="s">
        <v>1246</v>
      </c>
      <c r="S75" s="1" t="s">
        <v>791</v>
      </c>
      <c r="T75" s="1" t="s">
        <v>792</v>
      </c>
      <c r="U75" s="1" t="s">
        <v>793</v>
      </c>
      <c r="V75" s="1" t="s">
        <v>794</v>
      </c>
    </row>
    <row r="76" s="1" customFormat="1" spans="1:22">
      <c r="A76" s="3">
        <v>999222313658023</v>
      </c>
      <c r="B76" s="1" t="s">
        <v>1224</v>
      </c>
      <c r="C76" s="1" t="s">
        <v>1247</v>
      </c>
      <c r="D76" s="1" t="s">
        <v>1248</v>
      </c>
      <c r="E76" s="1" t="s">
        <v>1249</v>
      </c>
      <c r="F76" s="1" t="s">
        <v>778</v>
      </c>
      <c r="G76" s="1" t="s">
        <v>782</v>
      </c>
      <c r="H76" s="1" t="s">
        <v>783</v>
      </c>
      <c r="I76" s="1" t="s">
        <v>1250</v>
      </c>
      <c r="J76" s="1" t="s">
        <v>30</v>
      </c>
      <c r="K76" s="1" t="s">
        <v>1251</v>
      </c>
      <c r="L76" s="1" t="s">
        <v>1251</v>
      </c>
      <c r="M76" s="1" t="s">
        <v>786</v>
      </c>
      <c r="N76" s="1" t="s">
        <v>786</v>
      </c>
      <c r="O76" s="1" t="s">
        <v>787</v>
      </c>
      <c r="P76" s="1" t="s">
        <v>788</v>
      </c>
      <c r="Q76" s="1" t="s">
        <v>789</v>
      </c>
      <c r="R76" s="1" t="s">
        <v>1252</v>
      </c>
      <c r="S76" s="1" t="s">
        <v>791</v>
      </c>
      <c r="T76" s="1" t="s">
        <v>792</v>
      </c>
      <c r="U76" s="1" t="s">
        <v>793</v>
      </c>
      <c r="V76" s="1" t="s">
        <v>794</v>
      </c>
    </row>
    <row r="77" s="1" customFormat="1" spans="1:22">
      <c r="A77" s="3">
        <v>999222313045071</v>
      </c>
      <c r="B77" s="1" t="s">
        <v>1224</v>
      </c>
      <c r="C77" s="1" t="s">
        <v>1253</v>
      </c>
      <c r="D77" s="1" t="s">
        <v>1254</v>
      </c>
      <c r="E77" s="1" t="s">
        <v>1255</v>
      </c>
      <c r="F77" s="1" t="s">
        <v>1009</v>
      </c>
      <c r="G77" s="1" t="s">
        <v>782</v>
      </c>
      <c r="H77" s="1" t="s">
        <v>783</v>
      </c>
      <c r="I77" s="1" t="s">
        <v>1256</v>
      </c>
      <c r="J77" s="1" t="s">
        <v>30</v>
      </c>
      <c r="K77" s="1" t="s">
        <v>1257</v>
      </c>
      <c r="L77" s="1" t="s">
        <v>1257</v>
      </c>
      <c r="M77" s="1" t="s">
        <v>786</v>
      </c>
      <c r="N77" s="1" t="s">
        <v>786</v>
      </c>
      <c r="O77" s="1" t="s">
        <v>787</v>
      </c>
      <c r="P77" s="1" t="s">
        <v>788</v>
      </c>
      <c r="Q77" s="1" t="s">
        <v>789</v>
      </c>
      <c r="R77" s="1" t="s">
        <v>1258</v>
      </c>
      <c r="S77" s="1" t="s">
        <v>791</v>
      </c>
      <c r="T77" s="1" t="s">
        <v>792</v>
      </c>
      <c r="U77" s="1" t="s">
        <v>793</v>
      </c>
      <c r="V77" s="1" t="s">
        <v>1259</v>
      </c>
    </row>
    <row r="78" s="1" customFormat="1" spans="1:22">
      <c r="A78" s="3">
        <v>999222312755369</v>
      </c>
      <c r="B78" s="1" t="s">
        <v>1224</v>
      </c>
      <c r="C78" s="1" t="s">
        <v>1260</v>
      </c>
      <c r="D78" s="1" t="s">
        <v>1261</v>
      </c>
      <c r="E78" s="1" t="s">
        <v>1262</v>
      </c>
      <c r="F78" s="1" t="s">
        <v>778</v>
      </c>
      <c r="G78" s="1" t="s">
        <v>782</v>
      </c>
      <c r="H78" s="1" t="s">
        <v>783</v>
      </c>
      <c r="I78" s="1" t="s">
        <v>1263</v>
      </c>
      <c r="J78" s="1" t="s">
        <v>30</v>
      </c>
      <c r="K78" s="1" t="s">
        <v>1264</v>
      </c>
      <c r="L78" s="1" t="s">
        <v>1264</v>
      </c>
      <c r="M78" s="1" t="s">
        <v>786</v>
      </c>
      <c r="N78" s="1" t="s">
        <v>786</v>
      </c>
      <c r="O78" s="1" t="s">
        <v>787</v>
      </c>
      <c r="P78" s="1" t="s">
        <v>788</v>
      </c>
      <c r="Q78" s="1" t="s">
        <v>789</v>
      </c>
      <c r="R78" s="1" t="s">
        <v>1265</v>
      </c>
      <c r="S78" s="1" t="s">
        <v>791</v>
      </c>
      <c r="T78" s="1" t="s">
        <v>792</v>
      </c>
      <c r="U78" s="1" t="s">
        <v>793</v>
      </c>
      <c r="V78" s="1" t="s">
        <v>902</v>
      </c>
    </row>
    <row r="79" s="1" customFormat="1" spans="1:22">
      <c r="A79" s="3">
        <v>999222311881227</v>
      </c>
      <c r="B79" s="1" t="s">
        <v>1224</v>
      </c>
      <c r="C79" s="1" t="s">
        <v>1266</v>
      </c>
      <c r="D79" s="1" t="s">
        <v>1267</v>
      </c>
      <c r="E79" s="1" t="s">
        <v>1268</v>
      </c>
      <c r="F79" s="1" t="s">
        <v>1009</v>
      </c>
      <c r="G79" s="1" t="s">
        <v>782</v>
      </c>
      <c r="H79" s="1" t="s">
        <v>783</v>
      </c>
      <c r="I79" s="1" t="s">
        <v>1269</v>
      </c>
      <c r="J79" s="1" t="s">
        <v>30</v>
      </c>
      <c r="K79" s="1" t="s">
        <v>1270</v>
      </c>
      <c r="L79" s="1" t="s">
        <v>1270</v>
      </c>
      <c r="M79" s="1" t="s">
        <v>786</v>
      </c>
      <c r="N79" s="1" t="s">
        <v>786</v>
      </c>
      <c r="O79" s="1" t="s">
        <v>787</v>
      </c>
      <c r="P79" s="1" t="s">
        <v>788</v>
      </c>
      <c r="Q79" s="1" t="s">
        <v>789</v>
      </c>
      <c r="R79" s="1" t="s">
        <v>1271</v>
      </c>
      <c r="S79" s="1" t="s">
        <v>791</v>
      </c>
      <c r="T79" s="1" t="s">
        <v>792</v>
      </c>
      <c r="U79" s="1" t="s">
        <v>793</v>
      </c>
      <c r="V79" s="1" t="s">
        <v>822</v>
      </c>
    </row>
    <row r="80" s="1" customFormat="1" spans="1:22">
      <c r="A80" s="3">
        <v>999222311254506</v>
      </c>
      <c r="B80" s="1" t="s">
        <v>1272</v>
      </c>
      <c r="C80" s="1" t="s">
        <v>1273</v>
      </c>
      <c r="D80" s="1" t="s">
        <v>1046</v>
      </c>
      <c r="E80" s="1" t="s">
        <v>1274</v>
      </c>
      <c r="F80" s="1" t="s">
        <v>1126</v>
      </c>
      <c r="G80" s="1" t="s">
        <v>782</v>
      </c>
      <c r="H80" s="1" t="s">
        <v>783</v>
      </c>
      <c r="I80" s="1" t="s">
        <v>1275</v>
      </c>
      <c r="J80" s="1" t="s">
        <v>30</v>
      </c>
      <c r="K80" s="1" t="s">
        <v>1276</v>
      </c>
      <c r="L80" s="1" t="s">
        <v>1276</v>
      </c>
      <c r="M80" s="1" t="s">
        <v>786</v>
      </c>
      <c r="N80" s="1" t="s">
        <v>786</v>
      </c>
      <c r="O80" s="1" t="s">
        <v>787</v>
      </c>
      <c r="P80" s="1" t="s">
        <v>788</v>
      </c>
      <c r="Q80" s="1" t="s">
        <v>789</v>
      </c>
      <c r="R80" s="1" t="s">
        <v>1277</v>
      </c>
      <c r="S80" s="1" t="s">
        <v>791</v>
      </c>
      <c r="T80" s="1" t="s">
        <v>792</v>
      </c>
      <c r="U80" s="1" t="s">
        <v>793</v>
      </c>
      <c r="V80" s="1" t="s">
        <v>902</v>
      </c>
    </row>
    <row r="81" s="1" customFormat="1" spans="1:22">
      <c r="A81" s="3">
        <v>999222302299111</v>
      </c>
      <c r="B81" s="1" t="s">
        <v>1272</v>
      </c>
      <c r="C81" s="1" t="s">
        <v>1278</v>
      </c>
      <c r="D81" s="1" t="s">
        <v>1279</v>
      </c>
      <c r="E81" s="1" t="s">
        <v>1280</v>
      </c>
      <c r="F81" s="1" t="s">
        <v>1224</v>
      </c>
      <c r="G81" s="1" t="s">
        <v>782</v>
      </c>
      <c r="H81" s="1" t="s">
        <v>783</v>
      </c>
      <c r="I81" s="1" t="s">
        <v>1281</v>
      </c>
      <c r="J81" s="1" t="s">
        <v>30</v>
      </c>
      <c r="K81" s="1" t="s">
        <v>1282</v>
      </c>
      <c r="L81" s="1" t="s">
        <v>1282</v>
      </c>
      <c r="M81" s="1" t="s">
        <v>786</v>
      </c>
      <c r="N81" s="1" t="s">
        <v>786</v>
      </c>
      <c r="O81" s="1" t="s">
        <v>787</v>
      </c>
      <c r="P81" s="1" t="s">
        <v>788</v>
      </c>
      <c r="Q81" s="1" t="s">
        <v>789</v>
      </c>
      <c r="R81" s="1" t="s">
        <v>1283</v>
      </c>
      <c r="S81" s="1" t="s">
        <v>791</v>
      </c>
      <c r="T81" s="1" t="s">
        <v>792</v>
      </c>
      <c r="U81" s="1" t="s">
        <v>793</v>
      </c>
      <c r="V81" s="1" t="s">
        <v>902</v>
      </c>
    </row>
    <row r="82" s="1" customFormat="1" spans="1:22">
      <c r="A82" s="3">
        <v>999222302139195</v>
      </c>
      <c r="B82" s="1" t="s">
        <v>1272</v>
      </c>
      <c r="C82" s="1" t="s">
        <v>1284</v>
      </c>
      <c r="D82" s="1" t="s">
        <v>1285</v>
      </c>
      <c r="E82" s="1" t="s">
        <v>1286</v>
      </c>
      <c r="F82" s="1" t="s">
        <v>778</v>
      </c>
      <c r="G82" s="1" t="s">
        <v>782</v>
      </c>
      <c r="H82" s="1" t="s">
        <v>783</v>
      </c>
      <c r="I82" s="1" t="s">
        <v>1287</v>
      </c>
      <c r="J82" s="1" t="s">
        <v>30</v>
      </c>
      <c r="K82" s="1" t="s">
        <v>1288</v>
      </c>
      <c r="L82" s="1" t="s">
        <v>1288</v>
      </c>
      <c r="M82" s="1" t="s">
        <v>786</v>
      </c>
      <c r="N82" s="1" t="s">
        <v>786</v>
      </c>
      <c r="O82" s="1" t="s">
        <v>787</v>
      </c>
      <c r="P82" s="1" t="s">
        <v>788</v>
      </c>
      <c r="Q82" s="1" t="s">
        <v>789</v>
      </c>
      <c r="R82" s="1" t="s">
        <v>1289</v>
      </c>
      <c r="S82" s="1" t="s">
        <v>791</v>
      </c>
      <c r="T82" s="1" t="s">
        <v>792</v>
      </c>
      <c r="U82" s="1" t="s">
        <v>793</v>
      </c>
      <c r="V82" s="1" t="s">
        <v>794</v>
      </c>
    </row>
    <row r="83" s="1" customFormat="1" spans="1:22">
      <c r="A83" s="3">
        <v>999222301585068</v>
      </c>
      <c r="B83" s="1" t="s">
        <v>1272</v>
      </c>
      <c r="C83" s="1" t="s">
        <v>1290</v>
      </c>
      <c r="D83" s="1" t="s">
        <v>1046</v>
      </c>
      <c r="E83" s="1" t="s">
        <v>1291</v>
      </c>
      <c r="F83" s="1" t="s">
        <v>778</v>
      </c>
      <c r="G83" s="1" t="s">
        <v>782</v>
      </c>
      <c r="H83" s="1" t="s">
        <v>783</v>
      </c>
      <c r="I83" s="1" t="s">
        <v>1292</v>
      </c>
      <c r="J83" s="1" t="s">
        <v>30</v>
      </c>
      <c r="K83" s="1" t="s">
        <v>1049</v>
      </c>
      <c r="L83" s="1" t="s">
        <v>1049</v>
      </c>
      <c r="M83" s="1" t="s">
        <v>786</v>
      </c>
      <c r="N83" s="1" t="s">
        <v>786</v>
      </c>
      <c r="O83" s="1" t="s">
        <v>787</v>
      </c>
      <c r="P83" s="1" t="s">
        <v>788</v>
      </c>
      <c r="Q83" s="1" t="s">
        <v>789</v>
      </c>
      <c r="R83" s="1" t="s">
        <v>1293</v>
      </c>
      <c r="S83" s="1" t="s">
        <v>791</v>
      </c>
      <c r="T83" s="1" t="s">
        <v>792</v>
      </c>
      <c r="U83" s="1" t="s">
        <v>793</v>
      </c>
      <c r="V83" s="1" t="s">
        <v>902</v>
      </c>
    </row>
    <row r="84" s="1" customFormat="1" spans="1:22">
      <c r="A84" s="3">
        <v>999222301223850</v>
      </c>
      <c r="B84" s="1" t="s">
        <v>1272</v>
      </c>
      <c r="C84" s="1" t="s">
        <v>1294</v>
      </c>
      <c r="D84" s="1" t="s">
        <v>1295</v>
      </c>
      <c r="E84" s="1" t="s">
        <v>1296</v>
      </c>
      <c r="F84" s="1" t="s">
        <v>778</v>
      </c>
      <c r="G84" s="1" t="s">
        <v>782</v>
      </c>
      <c r="H84" s="1" t="s">
        <v>783</v>
      </c>
      <c r="I84" s="1" t="s">
        <v>1297</v>
      </c>
      <c r="J84" s="1" t="s">
        <v>30</v>
      </c>
      <c r="K84" s="1" t="s">
        <v>1298</v>
      </c>
      <c r="L84" s="1" t="s">
        <v>1298</v>
      </c>
      <c r="M84" s="1" t="s">
        <v>786</v>
      </c>
      <c r="N84" s="1" t="s">
        <v>786</v>
      </c>
      <c r="O84" s="1" t="s">
        <v>787</v>
      </c>
      <c r="P84" s="1" t="s">
        <v>788</v>
      </c>
      <c r="Q84" s="1" t="s">
        <v>789</v>
      </c>
      <c r="R84" s="1" t="s">
        <v>1299</v>
      </c>
      <c r="S84" s="1" t="s">
        <v>791</v>
      </c>
      <c r="T84" s="1" t="s">
        <v>792</v>
      </c>
      <c r="U84" s="1" t="s">
        <v>793</v>
      </c>
      <c r="V84" s="1" t="s">
        <v>902</v>
      </c>
    </row>
    <row r="85" s="1" customFormat="1" spans="1:22">
      <c r="A85" s="3">
        <v>999222300106938</v>
      </c>
      <c r="B85" s="1" t="s">
        <v>1272</v>
      </c>
      <c r="C85" s="1" t="s">
        <v>1300</v>
      </c>
      <c r="D85" s="1" t="s">
        <v>1301</v>
      </c>
      <c r="E85" s="1" t="s">
        <v>1302</v>
      </c>
      <c r="F85" s="1" t="s">
        <v>1224</v>
      </c>
      <c r="G85" s="1" t="s">
        <v>782</v>
      </c>
      <c r="H85" s="1" t="s">
        <v>783</v>
      </c>
      <c r="I85" s="1" t="s">
        <v>1303</v>
      </c>
      <c r="J85" s="1" t="s">
        <v>30</v>
      </c>
      <c r="K85" s="1" t="s">
        <v>1304</v>
      </c>
      <c r="L85" s="1" t="s">
        <v>1304</v>
      </c>
      <c r="M85" s="1" t="s">
        <v>786</v>
      </c>
      <c r="N85" s="1" t="s">
        <v>786</v>
      </c>
      <c r="O85" s="1" t="s">
        <v>787</v>
      </c>
      <c r="P85" s="1" t="s">
        <v>788</v>
      </c>
      <c r="Q85" s="1" t="s">
        <v>789</v>
      </c>
      <c r="R85" s="1" t="s">
        <v>1305</v>
      </c>
      <c r="S85" s="1" t="s">
        <v>791</v>
      </c>
      <c r="T85" s="1" t="s">
        <v>792</v>
      </c>
      <c r="U85" s="1" t="s">
        <v>793</v>
      </c>
      <c r="V85" s="1" t="s">
        <v>801</v>
      </c>
    </row>
    <row r="86" s="1" customFormat="1" spans="1:22">
      <c r="A86" s="3">
        <v>999222299875488</v>
      </c>
      <c r="B86" s="1" t="s">
        <v>1272</v>
      </c>
      <c r="C86" s="1" t="s">
        <v>1306</v>
      </c>
      <c r="D86" s="1" t="s">
        <v>1307</v>
      </c>
      <c r="E86" s="1" t="s">
        <v>1308</v>
      </c>
      <c r="F86" s="1" t="s">
        <v>778</v>
      </c>
      <c r="G86" s="1" t="s">
        <v>782</v>
      </c>
      <c r="H86" s="1" t="s">
        <v>783</v>
      </c>
      <c r="I86" s="1" t="s">
        <v>1309</v>
      </c>
      <c r="J86" s="1" t="s">
        <v>30</v>
      </c>
      <c r="K86" s="1" t="s">
        <v>1310</v>
      </c>
      <c r="L86" s="1" t="s">
        <v>1310</v>
      </c>
      <c r="M86" s="1" t="s">
        <v>786</v>
      </c>
      <c r="N86" s="1" t="s">
        <v>786</v>
      </c>
      <c r="O86" s="1" t="s">
        <v>787</v>
      </c>
      <c r="P86" s="1" t="s">
        <v>788</v>
      </c>
      <c r="Q86" s="1" t="s">
        <v>789</v>
      </c>
      <c r="R86" s="1" t="s">
        <v>1311</v>
      </c>
      <c r="S86" s="1" t="s">
        <v>791</v>
      </c>
      <c r="T86" s="1" t="s">
        <v>792</v>
      </c>
      <c r="U86" s="1" t="s">
        <v>793</v>
      </c>
      <c r="V86" s="1" t="s">
        <v>1119</v>
      </c>
    </row>
    <row r="87" s="1" customFormat="1" spans="1:22">
      <c r="A87" s="3">
        <v>999222299308787</v>
      </c>
      <c r="B87" s="1" t="s">
        <v>1272</v>
      </c>
      <c r="C87" s="1" t="s">
        <v>1312</v>
      </c>
      <c r="D87" s="1" t="s">
        <v>1313</v>
      </c>
      <c r="E87" s="1" t="s">
        <v>1314</v>
      </c>
      <c r="F87" s="1" t="s">
        <v>1272</v>
      </c>
      <c r="G87" s="1" t="s">
        <v>782</v>
      </c>
      <c r="H87" s="1" t="s">
        <v>783</v>
      </c>
      <c r="I87" s="1" t="s">
        <v>1315</v>
      </c>
      <c r="J87" s="1" t="s">
        <v>30</v>
      </c>
      <c r="K87" s="1" t="s">
        <v>1316</v>
      </c>
      <c r="L87" s="1" t="s">
        <v>1316</v>
      </c>
      <c r="M87" s="1" t="s">
        <v>786</v>
      </c>
      <c r="N87" s="1" t="s">
        <v>786</v>
      </c>
      <c r="O87" s="1" t="s">
        <v>787</v>
      </c>
      <c r="P87" s="1" t="s">
        <v>788</v>
      </c>
      <c r="Q87" s="1" t="s">
        <v>789</v>
      </c>
      <c r="R87" s="1" t="s">
        <v>1317</v>
      </c>
      <c r="S87" s="1" t="s">
        <v>791</v>
      </c>
      <c r="T87" s="1" t="s">
        <v>792</v>
      </c>
      <c r="U87" s="1" t="s">
        <v>793</v>
      </c>
      <c r="V87" s="1" t="s">
        <v>876</v>
      </c>
    </row>
    <row r="88" s="1" customFormat="1" spans="1:22">
      <c r="A88" s="3">
        <v>999222297476057</v>
      </c>
      <c r="B88" s="1" t="s">
        <v>1318</v>
      </c>
      <c r="C88" s="1" t="s">
        <v>1319</v>
      </c>
      <c r="D88" s="1" t="s">
        <v>1320</v>
      </c>
      <c r="E88" s="1" t="s">
        <v>1321</v>
      </c>
      <c r="F88" s="1" t="s">
        <v>1126</v>
      </c>
      <c r="G88" s="1" t="s">
        <v>782</v>
      </c>
      <c r="H88" s="1" t="s">
        <v>783</v>
      </c>
      <c r="I88" s="1" t="s">
        <v>1322</v>
      </c>
      <c r="J88" s="1" t="s">
        <v>30</v>
      </c>
      <c r="K88" s="1" t="s">
        <v>1323</v>
      </c>
      <c r="L88" s="1" t="s">
        <v>1323</v>
      </c>
      <c r="M88" s="1" t="s">
        <v>786</v>
      </c>
      <c r="N88" s="1" t="s">
        <v>786</v>
      </c>
      <c r="O88" s="1" t="s">
        <v>787</v>
      </c>
      <c r="P88" s="1" t="s">
        <v>788</v>
      </c>
      <c r="Q88" s="1" t="s">
        <v>789</v>
      </c>
      <c r="R88" s="1" t="s">
        <v>1324</v>
      </c>
      <c r="S88" s="1" t="s">
        <v>791</v>
      </c>
      <c r="T88" s="1" t="s">
        <v>792</v>
      </c>
      <c r="U88" s="1" t="s">
        <v>793</v>
      </c>
      <c r="V88" s="1" t="s">
        <v>902</v>
      </c>
    </row>
    <row r="89" s="1" customFormat="1" spans="1:22">
      <c r="A89" s="3">
        <v>999222290911375</v>
      </c>
      <c r="B89" s="1" t="s">
        <v>1318</v>
      </c>
      <c r="C89" s="1" t="s">
        <v>1325</v>
      </c>
      <c r="D89" s="1" t="s">
        <v>1326</v>
      </c>
      <c r="E89" s="1" t="s">
        <v>1327</v>
      </c>
      <c r="F89" s="1" t="s">
        <v>1224</v>
      </c>
      <c r="G89" s="1" t="s">
        <v>782</v>
      </c>
      <c r="H89" s="1" t="s">
        <v>783</v>
      </c>
      <c r="I89" s="1" t="s">
        <v>1328</v>
      </c>
      <c r="J89" s="1" t="s">
        <v>30</v>
      </c>
      <c r="K89" s="1" t="s">
        <v>1329</v>
      </c>
      <c r="L89" s="1" t="s">
        <v>1329</v>
      </c>
      <c r="M89" s="1" t="s">
        <v>786</v>
      </c>
      <c r="N89" s="1" t="s">
        <v>786</v>
      </c>
      <c r="O89" s="1" t="s">
        <v>787</v>
      </c>
      <c r="P89" s="1" t="s">
        <v>788</v>
      </c>
      <c r="Q89" s="1" t="s">
        <v>789</v>
      </c>
      <c r="R89" s="1" t="s">
        <v>1330</v>
      </c>
      <c r="S89" s="1" t="s">
        <v>791</v>
      </c>
      <c r="T89" s="1" t="s">
        <v>792</v>
      </c>
      <c r="U89" s="1" t="s">
        <v>793</v>
      </c>
      <c r="V89" s="1" t="s">
        <v>1331</v>
      </c>
    </row>
    <row r="90" s="1" customFormat="1" spans="1:22">
      <c r="A90" s="3">
        <v>999222289895516</v>
      </c>
      <c r="B90" s="1" t="s">
        <v>1318</v>
      </c>
      <c r="C90" s="1" t="s">
        <v>1332</v>
      </c>
      <c r="D90" s="1" t="s">
        <v>1333</v>
      </c>
      <c r="E90" s="1" t="s">
        <v>1334</v>
      </c>
      <c r="F90" s="1" t="s">
        <v>778</v>
      </c>
      <c r="G90" s="1" t="s">
        <v>782</v>
      </c>
      <c r="H90" s="1" t="s">
        <v>783</v>
      </c>
      <c r="I90" s="1" t="s">
        <v>1335</v>
      </c>
      <c r="J90" s="1" t="s">
        <v>30</v>
      </c>
      <c r="K90" s="1" t="s">
        <v>1336</v>
      </c>
      <c r="L90" s="1" t="s">
        <v>1336</v>
      </c>
      <c r="M90" s="1" t="s">
        <v>786</v>
      </c>
      <c r="N90" s="1" t="s">
        <v>786</v>
      </c>
      <c r="O90" s="1" t="s">
        <v>787</v>
      </c>
      <c r="P90" s="1" t="s">
        <v>788</v>
      </c>
      <c r="Q90" s="1" t="s">
        <v>789</v>
      </c>
      <c r="R90" s="1" t="s">
        <v>1337</v>
      </c>
      <c r="S90" s="1" t="s">
        <v>791</v>
      </c>
      <c r="T90" s="1" t="s">
        <v>792</v>
      </c>
      <c r="U90" s="1" t="s">
        <v>793</v>
      </c>
      <c r="V90" s="1" t="s">
        <v>815</v>
      </c>
    </row>
    <row r="91" s="1" customFormat="1" spans="1:22">
      <c r="A91" s="3">
        <v>999222284639689</v>
      </c>
      <c r="B91" s="1" t="s">
        <v>1338</v>
      </c>
      <c r="C91" s="1" t="s">
        <v>1339</v>
      </c>
      <c r="D91" s="1" t="s">
        <v>1340</v>
      </c>
      <c r="E91" s="1" t="s">
        <v>1341</v>
      </c>
      <c r="F91" s="1" t="s">
        <v>1126</v>
      </c>
      <c r="G91" s="1" t="s">
        <v>782</v>
      </c>
      <c r="H91" s="1" t="s">
        <v>783</v>
      </c>
      <c r="I91" s="1" t="s">
        <v>1342</v>
      </c>
      <c r="J91" s="1" t="s">
        <v>30</v>
      </c>
      <c r="K91" s="1" t="s">
        <v>1343</v>
      </c>
      <c r="L91" s="1" t="s">
        <v>1343</v>
      </c>
      <c r="M91" s="1" t="s">
        <v>786</v>
      </c>
      <c r="N91" s="1" t="s">
        <v>786</v>
      </c>
      <c r="O91" s="1" t="s">
        <v>787</v>
      </c>
      <c r="P91" s="1" t="s">
        <v>788</v>
      </c>
      <c r="Q91" s="1" t="s">
        <v>789</v>
      </c>
      <c r="R91" s="1" t="s">
        <v>1344</v>
      </c>
      <c r="S91" s="1" t="s">
        <v>791</v>
      </c>
      <c r="T91" s="1" t="s">
        <v>792</v>
      </c>
      <c r="U91" s="1" t="s">
        <v>1095</v>
      </c>
      <c r="V91" s="1" t="s">
        <v>794</v>
      </c>
    </row>
    <row r="92" s="1" customFormat="1" spans="1:22">
      <c r="A92" s="3">
        <v>999222282899954</v>
      </c>
      <c r="B92" s="1" t="s">
        <v>1338</v>
      </c>
      <c r="C92" s="1" t="s">
        <v>1345</v>
      </c>
      <c r="D92" s="1" t="s">
        <v>1346</v>
      </c>
      <c r="E92" s="1" t="s">
        <v>1347</v>
      </c>
      <c r="F92" s="1" t="s">
        <v>1126</v>
      </c>
      <c r="G92" s="1" t="s">
        <v>782</v>
      </c>
      <c r="H92" s="1" t="s">
        <v>783</v>
      </c>
      <c r="I92" s="1" t="s">
        <v>1348</v>
      </c>
      <c r="J92" s="1" t="s">
        <v>30</v>
      </c>
      <c r="K92" s="1" t="s">
        <v>1349</v>
      </c>
      <c r="L92" s="1" t="s">
        <v>1349</v>
      </c>
      <c r="M92" s="1" t="s">
        <v>786</v>
      </c>
      <c r="N92" s="1" t="s">
        <v>786</v>
      </c>
      <c r="O92" s="1" t="s">
        <v>787</v>
      </c>
      <c r="P92" s="1" t="s">
        <v>788</v>
      </c>
      <c r="Q92" s="1" t="s">
        <v>789</v>
      </c>
      <c r="R92" s="1" t="s">
        <v>1350</v>
      </c>
      <c r="S92" s="1" t="s">
        <v>791</v>
      </c>
      <c r="T92" s="1" t="s">
        <v>792</v>
      </c>
      <c r="U92" s="1" t="s">
        <v>793</v>
      </c>
      <c r="V92" s="1" t="s">
        <v>1351</v>
      </c>
    </row>
    <row r="93" s="1" customFormat="1" spans="1:22">
      <c r="A93" s="3">
        <v>999222280744529</v>
      </c>
      <c r="B93" s="1" t="s">
        <v>1338</v>
      </c>
      <c r="C93" s="1" t="s">
        <v>1352</v>
      </c>
      <c r="D93" s="1" t="s">
        <v>1353</v>
      </c>
      <c r="E93" s="1" t="s">
        <v>1354</v>
      </c>
      <c r="F93" s="1" t="s">
        <v>778</v>
      </c>
      <c r="G93" s="1" t="s">
        <v>782</v>
      </c>
      <c r="H93" s="1" t="s">
        <v>783</v>
      </c>
      <c r="I93" s="1" t="s">
        <v>1355</v>
      </c>
      <c r="J93" s="1" t="s">
        <v>30</v>
      </c>
      <c r="K93" s="1" t="s">
        <v>1356</v>
      </c>
      <c r="L93" s="1" t="s">
        <v>1356</v>
      </c>
      <c r="M93" s="1" t="s">
        <v>786</v>
      </c>
      <c r="N93" s="1" t="s">
        <v>786</v>
      </c>
      <c r="O93" s="1" t="s">
        <v>787</v>
      </c>
      <c r="P93" s="1" t="s">
        <v>788</v>
      </c>
      <c r="Q93" s="1" t="s">
        <v>789</v>
      </c>
      <c r="R93" s="1" t="s">
        <v>1357</v>
      </c>
      <c r="S93" s="1" t="s">
        <v>791</v>
      </c>
      <c r="T93" s="1" t="s">
        <v>792</v>
      </c>
      <c r="U93" s="1" t="s">
        <v>1095</v>
      </c>
      <c r="V93" s="1" t="s">
        <v>815</v>
      </c>
    </row>
    <row r="94" s="1" customFormat="1" spans="1:22">
      <c r="A94" s="3">
        <v>999222280630975</v>
      </c>
      <c r="B94" s="1" t="s">
        <v>1338</v>
      </c>
      <c r="C94" s="1" t="s">
        <v>1358</v>
      </c>
      <c r="D94" s="1" t="s">
        <v>1359</v>
      </c>
      <c r="E94" s="1" t="s">
        <v>1360</v>
      </c>
      <c r="F94" s="1" t="s">
        <v>1009</v>
      </c>
      <c r="G94" s="1" t="s">
        <v>782</v>
      </c>
      <c r="H94" s="1" t="s">
        <v>783</v>
      </c>
      <c r="I94" s="1" t="s">
        <v>1361</v>
      </c>
      <c r="J94" s="1" t="s">
        <v>30</v>
      </c>
      <c r="K94" s="1" t="s">
        <v>1362</v>
      </c>
      <c r="L94" s="1" t="s">
        <v>1362</v>
      </c>
      <c r="M94" s="1" t="s">
        <v>786</v>
      </c>
      <c r="N94" s="1" t="s">
        <v>786</v>
      </c>
      <c r="O94" s="1" t="s">
        <v>787</v>
      </c>
      <c r="P94" s="1" t="s">
        <v>788</v>
      </c>
      <c r="Q94" s="1" t="s">
        <v>789</v>
      </c>
      <c r="R94" s="1" t="s">
        <v>1363</v>
      </c>
      <c r="S94" s="1" t="s">
        <v>791</v>
      </c>
      <c r="T94" s="1" t="s">
        <v>792</v>
      </c>
      <c r="U94" s="1" t="s">
        <v>793</v>
      </c>
      <c r="V94" s="1" t="s">
        <v>843</v>
      </c>
    </row>
    <row r="95" s="1" customFormat="1" spans="1:22">
      <c r="A95" s="3">
        <v>999222280512122</v>
      </c>
      <c r="B95" s="1" t="s">
        <v>1338</v>
      </c>
      <c r="C95" s="1" t="s">
        <v>1364</v>
      </c>
      <c r="D95" s="1" t="s">
        <v>1365</v>
      </c>
      <c r="E95" s="1" t="s">
        <v>1366</v>
      </c>
      <c r="F95" s="1" t="s">
        <v>778</v>
      </c>
      <c r="G95" s="1" t="s">
        <v>782</v>
      </c>
      <c r="H95" s="1" t="s">
        <v>783</v>
      </c>
      <c r="I95" s="1" t="s">
        <v>1367</v>
      </c>
      <c r="J95" s="1" t="s">
        <v>30</v>
      </c>
      <c r="K95" s="1" t="s">
        <v>1368</v>
      </c>
      <c r="L95" s="1" t="s">
        <v>1368</v>
      </c>
      <c r="M95" s="1" t="s">
        <v>786</v>
      </c>
      <c r="N95" s="1" t="s">
        <v>786</v>
      </c>
      <c r="O95" s="1" t="s">
        <v>787</v>
      </c>
      <c r="P95" s="1" t="s">
        <v>788</v>
      </c>
      <c r="Q95" s="1" t="s">
        <v>789</v>
      </c>
      <c r="R95" s="1" t="s">
        <v>1369</v>
      </c>
      <c r="S95" s="1" t="s">
        <v>791</v>
      </c>
      <c r="T95" s="1" t="s">
        <v>792</v>
      </c>
      <c r="U95" s="1" t="s">
        <v>793</v>
      </c>
      <c r="V95" s="1" t="s">
        <v>902</v>
      </c>
    </row>
    <row r="96" s="1" customFormat="1" spans="1:22">
      <c r="A96" s="3">
        <v>999222279787622</v>
      </c>
      <c r="B96" s="1" t="s">
        <v>1338</v>
      </c>
      <c r="C96" s="1" t="s">
        <v>1370</v>
      </c>
      <c r="D96" s="1" t="s">
        <v>1371</v>
      </c>
      <c r="E96" s="1" t="s">
        <v>1372</v>
      </c>
      <c r="F96" s="1" t="s">
        <v>778</v>
      </c>
      <c r="G96" s="1" t="s">
        <v>782</v>
      </c>
      <c r="H96" s="1" t="s">
        <v>783</v>
      </c>
      <c r="I96" s="1" t="s">
        <v>1373</v>
      </c>
      <c r="J96" s="1" t="s">
        <v>30</v>
      </c>
      <c r="K96" s="1" t="s">
        <v>1374</v>
      </c>
      <c r="L96" s="1" t="s">
        <v>1374</v>
      </c>
      <c r="M96" s="1" t="s">
        <v>786</v>
      </c>
      <c r="N96" s="1" t="s">
        <v>786</v>
      </c>
      <c r="O96" s="1" t="s">
        <v>787</v>
      </c>
      <c r="P96" s="1" t="s">
        <v>788</v>
      </c>
      <c r="Q96" s="1" t="s">
        <v>789</v>
      </c>
      <c r="R96" s="1" t="s">
        <v>1375</v>
      </c>
      <c r="S96" s="1" t="s">
        <v>791</v>
      </c>
      <c r="T96" s="1" t="s">
        <v>792</v>
      </c>
      <c r="U96" s="1" t="s">
        <v>793</v>
      </c>
      <c r="V96" s="1" t="s">
        <v>876</v>
      </c>
    </row>
    <row r="97" s="1" customFormat="1" spans="1:22">
      <c r="A97" s="3">
        <v>999222268197123</v>
      </c>
      <c r="B97" s="1" t="s">
        <v>1376</v>
      </c>
      <c r="C97" s="1" t="s">
        <v>1377</v>
      </c>
      <c r="D97" s="1" t="s">
        <v>1378</v>
      </c>
      <c r="E97" s="1" t="s">
        <v>1379</v>
      </c>
      <c r="F97" s="1" t="s">
        <v>1126</v>
      </c>
      <c r="G97" s="1" t="s">
        <v>782</v>
      </c>
      <c r="H97" s="1" t="s">
        <v>783</v>
      </c>
      <c r="I97" s="1" t="s">
        <v>1380</v>
      </c>
      <c r="J97" s="1" t="s">
        <v>30</v>
      </c>
      <c r="K97" s="1" t="s">
        <v>1381</v>
      </c>
      <c r="L97" s="1" t="s">
        <v>1381</v>
      </c>
      <c r="M97" s="1" t="s">
        <v>786</v>
      </c>
      <c r="N97" s="1" t="s">
        <v>786</v>
      </c>
      <c r="O97" s="1" t="s">
        <v>787</v>
      </c>
      <c r="P97" s="1" t="s">
        <v>788</v>
      </c>
      <c r="Q97" s="1" t="s">
        <v>789</v>
      </c>
      <c r="R97" s="1" t="s">
        <v>1382</v>
      </c>
      <c r="S97" s="1" t="s">
        <v>791</v>
      </c>
      <c r="T97" s="1" t="s">
        <v>792</v>
      </c>
      <c r="U97" s="1" t="s">
        <v>793</v>
      </c>
      <c r="V97" s="1" t="s">
        <v>801</v>
      </c>
    </row>
    <row r="98" s="1" customFormat="1" spans="1:22">
      <c r="A98" s="3">
        <v>999222261350010</v>
      </c>
      <c r="B98" s="1" t="s">
        <v>1383</v>
      </c>
      <c r="C98" s="1" t="s">
        <v>1384</v>
      </c>
      <c r="D98" s="1" t="s">
        <v>1385</v>
      </c>
      <c r="E98" s="1" t="s">
        <v>1386</v>
      </c>
      <c r="F98" s="1" t="s">
        <v>778</v>
      </c>
      <c r="G98" s="1" t="s">
        <v>782</v>
      </c>
      <c r="H98" s="1" t="s">
        <v>783</v>
      </c>
      <c r="I98" s="1" t="s">
        <v>1387</v>
      </c>
      <c r="J98" s="1" t="s">
        <v>30</v>
      </c>
      <c r="K98" s="1" t="s">
        <v>1388</v>
      </c>
      <c r="L98" s="1" t="s">
        <v>1388</v>
      </c>
      <c r="M98" s="1" t="s">
        <v>786</v>
      </c>
      <c r="N98" s="1" t="s">
        <v>786</v>
      </c>
      <c r="O98" s="1" t="s">
        <v>787</v>
      </c>
      <c r="P98" s="1" t="s">
        <v>788</v>
      </c>
      <c r="Q98" s="1" t="s">
        <v>789</v>
      </c>
      <c r="R98" s="1" t="s">
        <v>1389</v>
      </c>
      <c r="S98" s="1" t="s">
        <v>791</v>
      </c>
      <c r="T98" s="1" t="s">
        <v>792</v>
      </c>
      <c r="U98" s="1" t="s">
        <v>793</v>
      </c>
      <c r="V98" s="1" t="s">
        <v>1259</v>
      </c>
    </row>
    <row r="99" s="1" customFormat="1" spans="1:22">
      <c r="A99" s="3">
        <v>999222260764171</v>
      </c>
      <c r="B99" s="1" t="s">
        <v>1383</v>
      </c>
      <c r="C99" s="1" t="s">
        <v>1390</v>
      </c>
      <c r="D99" s="1" t="s">
        <v>1391</v>
      </c>
      <c r="E99" s="1" t="s">
        <v>1392</v>
      </c>
      <c r="F99" s="1" t="s">
        <v>778</v>
      </c>
      <c r="G99" s="1" t="s">
        <v>782</v>
      </c>
      <c r="H99" s="1" t="s">
        <v>783</v>
      </c>
      <c r="I99" s="1" t="s">
        <v>1393</v>
      </c>
      <c r="J99" s="1" t="s">
        <v>30</v>
      </c>
      <c r="K99" s="1" t="s">
        <v>1394</v>
      </c>
      <c r="L99" s="1" t="s">
        <v>1394</v>
      </c>
      <c r="M99" s="1" t="s">
        <v>786</v>
      </c>
      <c r="N99" s="1" t="s">
        <v>786</v>
      </c>
      <c r="O99" s="1" t="s">
        <v>787</v>
      </c>
      <c r="P99" s="1" t="s">
        <v>788</v>
      </c>
      <c r="Q99" s="1" t="s">
        <v>789</v>
      </c>
      <c r="R99" s="1" t="s">
        <v>1395</v>
      </c>
      <c r="S99" s="1" t="s">
        <v>791</v>
      </c>
      <c r="T99" s="1" t="s">
        <v>792</v>
      </c>
      <c r="U99" s="1" t="s">
        <v>793</v>
      </c>
      <c r="V99" s="1" t="s">
        <v>902</v>
      </c>
    </row>
    <row r="100" s="1" customFormat="1" spans="1:22">
      <c r="A100" s="3">
        <v>999222256571480</v>
      </c>
      <c r="B100" s="1" t="s">
        <v>1383</v>
      </c>
      <c r="C100" s="1" t="s">
        <v>1396</v>
      </c>
      <c r="D100" s="1" t="s">
        <v>1397</v>
      </c>
      <c r="E100" s="1" t="s">
        <v>1398</v>
      </c>
      <c r="F100" s="1" t="s">
        <v>778</v>
      </c>
      <c r="G100" s="1" t="s">
        <v>782</v>
      </c>
      <c r="H100" s="1" t="s">
        <v>783</v>
      </c>
      <c r="I100" s="1" t="s">
        <v>1399</v>
      </c>
      <c r="J100" s="1" t="s">
        <v>30</v>
      </c>
      <c r="K100" s="1" t="s">
        <v>1400</v>
      </c>
      <c r="L100" s="1" t="s">
        <v>1400</v>
      </c>
      <c r="M100" s="1" t="s">
        <v>786</v>
      </c>
      <c r="N100" s="1" t="s">
        <v>786</v>
      </c>
      <c r="O100" s="1" t="s">
        <v>787</v>
      </c>
      <c r="P100" s="1" t="s">
        <v>788</v>
      </c>
      <c r="Q100" s="1" t="s">
        <v>789</v>
      </c>
      <c r="R100" s="1" t="s">
        <v>1401</v>
      </c>
      <c r="S100" s="1" t="s">
        <v>791</v>
      </c>
      <c r="T100" s="1" t="s">
        <v>792</v>
      </c>
      <c r="U100" s="1" t="s">
        <v>793</v>
      </c>
      <c r="V100" s="1" t="s">
        <v>876</v>
      </c>
    </row>
    <row r="101" s="1" customFormat="1" spans="1:22">
      <c r="A101" s="3">
        <v>999222255720938</v>
      </c>
      <c r="B101" s="1" t="s">
        <v>1383</v>
      </c>
      <c r="C101" s="1" t="s">
        <v>1402</v>
      </c>
      <c r="D101" s="1" t="s">
        <v>1403</v>
      </c>
      <c r="E101" s="1" t="s">
        <v>1404</v>
      </c>
      <c r="F101" s="1" t="s">
        <v>1009</v>
      </c>
      <c r="G101" s="1" t="s">
        <v>782</v>
      </c>
      <c r="H101" s="1" t="s">
        <v>783</v>
      </c>
      <c r="I101" s="1" t="s">
        <v>1405</v>
      </c>
      <c r="J101" s="1" t="s">
        <v>30</v>
      </c>
      <c r="K101" s="1" t="s">
        <v>1406</v>
      </c>
      <c r="L101" s="1" t="s">
        <v>1406</v>
      </c>
      <c r="M101" s="1" t="s">
        <v>786</v>
      </c>
      <c r="N101" s="1" t="s">
        <v>786</v>
      </c>
      <c r="O101" s="1" t="s">
        <v>787</v>
      </c>
      <c r="P101" s="1" t="s">
        <v>788</v>
      </c>
      <c r="Q101" s="1" t="s">
        <v>789</v>
      </c>
      <c r="R101" s="1" t="s">
        <v>1407</v>
      </c>
      <c r="S101" s="1" t="s">
        <v>791</v>
      </c>
      <c r="T101" s="1" t="s">
        <v>792</v>
      </c>
      <c r="U101" s="1" t="s">
        <v>1095</v>
      </c>
      <c r="V101" s="1" t="s">
        <v>937</v>
      </c>
    </row>
    <row r="102" s="1" customFormat="1" spans="1:22">
      <c r="A102" s="3">
        <v>999222255157887</v>
      </c>
      <c r="B102" s="1" t="s">
        <v>1383</v>
      </c>
      <c r="C102" s="1" t="s">
        <v>1408</v>
      </c>
      <c r="D102" s="1" t="s">
        <v>1409</v>
      </c>
      <c r="E102" s="1" t="s">
        <v>1410</v>
      </c>
      <c r="F102" s="1" t="s">
        <v>778</v>
      </c>
      <c r="G102" s="1" t="s">
        <v>782</v>
      </c>
      <c r="H102" s="1" t="s">
        <v>783</v>
      </c>
      <c r="I102" s="1" t="s">
        <v>1411</v>
      </c>
      <c r="J102" s="1" t="s">
        <v>30</v>
      </c>
      <c r="K102" s="1" t="s">
        <v>1412</v>
      </c>
      <c r="L102" s="1" t="s">
        <v>1412</v>
      </c>
      <c r="M102" s="1" t="s">
        <v>786</v>
      </c>
      <c r="N102" s="1" t="s">
        <v>786</v>
      </c>
      <c r="O102" s="1" t="s">
        <v>787</v>
      </c>
      <c r="P102" s="1" t="s">
        <v>788</v>
      </c>
      <c r="Q102" s="1" t="s">
        <v>789</v>
      </c>
      <c r="R102" s="1" t="s">
        <v>1413</v>
      </c>
      <c r="S102" s="1" t="s">
        <v>791</v>
      </c>
      <c r="T102" s="1" t="s">
        <v>792</v>
      </c>
      <c r="U102" s="1" t="s">
        <v>793</v>
      </c>
      <c r="V102" s="1" t="s">
        <v>876</v>
      </c>
    </row>
    <row r="103" s="1" customFormat="1" spans="1:22">
      <c r="A103" s="3">
        <v>999222240540759</v>
      </c>
      <c r="B103" s="1" t="s">
        <v>1414</v>
      </c>
      <c r="C103" s="1" t="s">
        <v>1415</v>
      </c>
      <c r="D103" s="1" t="s">
        <v>1146</v>
      </c>
      <c r="E103" s="1" t="s">
        <v>1416</v>
      </c>
      <c r="F103" s="1" t="s">
        <v>778</v>
      </c>
      <c r="G103" s="1" t="s">
        <v>782</v>
      </c>
      <c r="H103" s="1" t="s">
        <v>783</v>
      </c>
      <c r="I103" s="1" t="s">
        <v>1417</v>
      </c>
      <c r="J103" s="1" t="s">
        <v>30</v>
      </c>
      <c r="K103" s="1" t="s">
        <v>1418</v>
      </c>
      <c r="L103" s="1" t="s">
        <v>1418</v>
      </c>
      <c r="M103" s="1" t="s">
        <v>786</v>
      </c>
      <c r="N103" s="1" t="s">
        <v>786</v>
      </c>
      <c r="O103" s="1" t="s">
        <v>787</v>
      </c>
      <c r="P103" s="1" t="s">
        <v>788</v>
      </c>
      <c r="Q103" s="1" t="s">
        <v>789</v>
      </c>
      <c r="R103" s="1" t="s">
        <v>1419</v>
      </c>
      <c r="S103" s="1" t="s">
        <v>791</v>
      </c>
      <c r="T103" s="1" t="s">
        <v>792</v>
      </c>
      <c r="U103" s="1" t="s">
        <v>793</v>
      </c>
      <c r="V103" s="1" t="s">
        <v>869</v>
      </c>
    </row>
    <row r="104" s="1" customFormat="1" spans="1:22">
      <c r="A104" s="3">
        <v>999222235850193</v>
      </c>
      <c r="B104" s="1" t="s">
        <v>1420</v>
      </c>
      <c r="C104" s="1" t="s">
        <v>1421</v>
      </c>
      <c r="D104" s="1" t="s">
        <v>1422</v>
      </c>
      <c r="E104" s="1" t="s">
        <v>1423</v>
      </c>
      <c r="F104" s="1" t="s">
        <v>1224</v>
      </c>
      <c r="G104" s="1" t="s">
        <v>782</v>
      </c>
      <c r="H104" s="1" t="s">
        <v>783</v>
      </c>
      <c r="I104" s="1" t="s">
        <v>1424</v>
      </c>
      <c r="J104" s="1" t="s">
        <v>30</v>
      </c>
      <c r="K104" s="1" t="s">
        <v>1425</v>
      </c>
      <c r="L104" s="1" t="s">
        <v>1425</v>
      </c>
      <c r="M104" s="1" t="s">
        <v>786</v>
      </c>
      <c r="N104" s="1" t="s">
        <v>786</v>
      </c>
      <c r="O104" s="1" t="s">
        <v>787</v>
      </c>
      <c r="P104" s="1" t="s">
        <v>788</v>
      </c>
      <c r="Q104" s="1" t="s">
        <v>789</v>
      </c>
      <c r="R104" s="1" t="s">
        <v>1426</v>
      </c>
      <c r="S104" s="1" t="s">
        <v>791</v>
      </c>
      <c r="T104" s="1" t="s">
        <v>792</v>
      </c>
      <c r="U104" s="1" t="s">
        <v>793</v>
      </c>
      <c r="V104" s="1" t="s">
        <v>876</v>
      </c>
    </row>
    <row r="105" s="1" customFormat="1" spans="1:22">
      <c r="A105" s="3">
        <v>999222235207248</v>
      </c>
      <c r="B105" s="1" t="s">
        <v>1420</v>
      </c>
      <c r="C105" s="1" t="s">
        <v>1427</v>
      </c>
      <c r="D105" s="1" t="s">
        <v>1428</v>
      </c>
      <c r="E105" s="1" t="s">
        <v>1429</v>
      </c>
      <c r="F105" s="1" t="s">
        <v>778</v>
      </c>
      <c r="G105" s="1" t="s">
        <v>782</v>
      </c>
      <c r="H105" s="1" t="s">
        <v>783</v>
      </c>
      <c r="I105" s="1" t="s">
        <v>1430</v>
      </c>
      <c r="J105" s="1" t="s">
        <v>30</v>
      </c>
      <c r="K105" s="1" t="s">
        <v>1431</v>
      </c>
      <c r="L105" s="1" t="s">
        <v>1431</v>
      </c>
      <c r="M105" s="1" t="s">
        <v>786</v>
      </c>
      <c r="N105" s="1" t="s">
        <v>786</v>
      </c>
      <c r="O105" s="1" t="s">
        <v>787</v>
      </c>
      <c r="P105" s="1" t="s">
        <v>788</v>
      </c>
      <c r="Q105" s="1" t="s">
        <v>789</v>
      </c>
      <c r="R105" s="1" t="s">
        <v>1432</v>
      </c>
      <c r="S105" s="1" t="s">
        <v>791</v>
      </c>
      <c r="T105" s="1" t="s">
        <v>792</v>
      </c>
      <c r="U105" s="1" t="s">
        <v>793</v>
      </c>
      <c r="V105" s="1" t="s">
        <v>972</v>
      </c>
    </row>
    <row r="106" s="1" customFormat="1" spans="1:22">
      <c r="A106" s="3">
        <v>999222230661922</v>
      </c>
      <c r="B106" s="1" t="s">
        <v>1420</v>
      </c>
      <c r="C106" s="1" t="s">
        <v>1433</v>
      </c>
      <c r="D106" s="1" t="s">
        <v>1434</v>
      </c>
      <c r="E106" s="1" t="s">
        <v>1435</v>
      </c>
      <c r="F106" s="1" t="s">
        <v>1272</v>
      </c>
      <c r="G106" s="1" t="s">
        <v>782</v>
      </c>
      <c r="H106" s="1" t="s">
        <v>783</v>
      </c>
      <c r="I106" s="1" t="s">
        <v>1436</v>
      </c>
      <c r="J106" s="1" t="s">
        <v>30</v>
      </c>
      <c r="K106" s="1" t="s">
        <v>1437</v>
      </c>
      <c r="L106" s="1" t="s">
        <v>1437</v>
      </c>
      <c r="M106" s="1" t="s">
        <v>786</v>
      </c>
      <c r="N106" s="1" t="s">
        <v>786</v>
      </c>
      <c r="O106" s="1" t="s">
        <v>787</v>
      </c>
      <c r="P106" s="1" t="s">
        <v>788</v>
      </c>
      <c r="Q106" s="1" t="s">
        <v>789</v>
      </c>
      <c r="R106" s="1" t="s">
        <v>1438</v>
      </c>
      <c r="S106" s="1" t="s">
        <v>791</v>
      </c>
      <c r="T106" s="1" t="s">
        <v>792</v>
      </c>
      <c r="U106" s="1" t="s">
        <v>793</v>
      </c>
      <c r="V106" s="1" t="s">
        <v>895</v>
      </c>
    </row>
    <row r="107" s="1" customFormat="1" spans="1:22">
      <c r="A107" s="3">
        <v>999222221267686</v>
      </c>
      <c r="B107" s="1" t="s">
        <v>1420</v>
      </c>
      <c r="C107" s="1" t="s">
        <v>1439</v>
      </c>
      <c r="D107" s="1" t="s">
        <v>1440</v>
      </c>
      <c r="E107" s="1" t="s">
        <v>1441</v>
      </c>
      <c r="F107" s="1" t="s">
        <v>778</v>
      </c>
      <c r="G107" s="1" t="s">
        <v>782</v>
      </c>
      <c r="H107" s="1" t="s">
        <v>783</v>
      </c>
      <c r="I107" s="1" t="s">
        <v>1442</v>
      </c>
      <c r="J107" s="1" t="s">
        <v>30</v>
      </c>
      <c r="K107" s="1" t="s">
        <v>1443</v>
      </c>
      <c r="L107" s="1" t="s">
        <v>1443</v>
      </c>
      <c r="M107" s="1" t="s">
        <v>786</v>
      </c>
      <c r="N107" s="1" t="s">
        <v>786</v>
      </c>
      <c r="O107" s="1" t="s">
        <v>787</v>
      </c>
      <c r="P107" s="1" t="s">
        <v>788</v>
      </c>
      <c r="Q107" s="1" t="s">
        <v>789</v>
      </c>
      <c r="R107" s="1" t="s">
        <v>1444</v>
      </c>
      <c r="S107" s="1" t="s">
        <v>791</v>
      </c>
      <c r="T107" s="1" t="s">
        <v>792</v>
      </c>
      <c r="U107" s="1" t="s">
        <v>793</v>
      </c>
      <c r="V107" s="1" t="s">
        <v>876</v>
      </c>
    </row>
    <row r="108" s="1" customFormat="1" spans="1:22">
      <c r="A108" s="3">
        <v>999222219810733</v>
      </c>
      <c r="B108" s="1" t="s">
        <v>1445</v>
      </c>
      <c r="C108" s="1" t="s">
        <v>1446</v>
      </c>
      <c r="D108" s="1" t="s">
        <v>1447</v>
      </c>
      <c r="E108" s="1" t="s">
        <v>1448</v>
      </c>
      <c r="F108" s="1" t="s">
        <v>1272</v>
      </c>
      <c r="G108" s="1" t="s">
        <v>782</v>
      </c>
      <c r="H108" s="1" t="s">
        <v>783</v>
      </c>
      <c r="I108" s="1" t="s">
        <v>1449</v>
      </c>
      <c r="J108" s="1" t="s">
        <v>30</v>
      </c>
      <c r="K108" s="1" t="s">
        <v>1450</v>
      </c>
      <c r="L108" s="1" t="s">
        <v>1450</v>
      </c>
      <c r="M108" s="1" t="s">
        <v>786</v>
      </c>
      <c r="N108" s="1" t="s">
        <v>786</v>
      </c>
      <c r="O108" s="1" t="s">
        <v>787</v>
      </c>
      <c r="P108" s="1" t="s">
        <v>788</v>
      </c>
      <c r="Q108" s="1" t="s">
        <v>789</v>
      </c>
      <c r="R108" s="1" t="s">
        <v>1451</v>
      </c>
      <c r="S108" s="1" t="s">
        <v>791</v>
      </c>
      <c r="T108" s="1" t="s">
        <v>792</v>
      </c>
      <c r="U108" s="1" t="s">
        <v>793</v>
      </c>
      <c r="V108" s="1" t="s">
        <v>836</v>
      </c>
    </row>
    <row r="109" s="1" customFormat="1" spans="1:22">
      <c r="A109" s="3">
        <v>999222218502846</v>
      </c>
      <c r="B109" s="1" t="s">
        <v>1445</v>
      </c>
      <c r="C109" s="1" t="s">
        <v>1452</v>
      </c>
      <c r="D109" s="1" t="s">
        <v>1453</v>
      </c>
      <c r="E109" s="1" t="s">
        <v>1454</v>
      </c>
      <c r="F109" s="1" t="s">
        <v>1126</v>
      </c>
      <c r="G109" s="1" t="s">
        <v>782</v>
      </c>
      <c r="H109" s="1" t="s">
        <v>783</v>
      </c>
      <c r="I109" s="1" t="s">
        <v>1455</v>
      </c>
      <c r="J109" s="1" t="s">
        <v>30</v>
      </c>
      <c r="K109" s="1" t="s">
        <v>1456</v>
      </c>
      <c r="L109" s="1" t="s">
        <v>1456</v>
      </c>
      <c r="M109" s="1" t="s">
        <v>786</v>
      </c>
      <c r="N109" s="1" t="s">
        <v>786</v>
      </c>
      <c r="O109" s="1" t="s">
        <v>787</v>
      </c>
      <c r="P109" s="1" t="s">
        <v>788</v>
      </c>
      <c r="Q109" s="1" t="s">
        <v>789</v>
      </c>
      <c r="R109" s="1" t="s">
        <v>1457</v>
      </c>
      <c r="S109" s="1" t="s">
        <v>791</v>
      </c>
      <c r="T109" s="1" t="s">
        <v>792</v>
      </c>
      <c r="U109" s="1" t="s">
        <v>793</v>
      </c>
      <c r="V109" s="1" t="s">
        <v>950</v>
      </c>
    </row>
    <row r="110" s="1" customFormat="1" spans="1:22">
      <c r="A110" s="3">
        <v>999222192526873</v>
      </c>
      <c r="B110" s="1" t="s">
        <v>1458</v>
      </c>
      <c r="C110" s="1" t="s">
        <v>1459</v>
      </c>
      <c r="D110" s="1" t="s">
        <v>1460</v>
      </c>
      <c r="E110" s="1" t="s">
        <v>1461</v>
      </c>
      <c r="F110" s="1" t="s">
        <v>1126</v>
      </c>
      <c r="G110" s="1" t="s">
        <v>782</v>
      </c>
      <c r="H110" s="1" t="s">
        <v>783</v>
      </c>
      <c r="I110" s="1" t="s">
        <v>1462</v>
      </c>
      <c r="J110" s="1" t="s">
        <v>30</v>
      </c>
      <c r="K110" s="1" t="s">
        <v>1463</v>
      </c>
      <c r="L110" s="1" t="s">
        <v>1463</v>
      </c>
      <c r="M110" s="1" t="s">
        <v>786</v>
      </c>
      <c r="N110" s="1" t="s">
        <v>786</v>
      </c>
      <c r="O110" s="1" t="s">
        <v>787</v>
      </c>
      <c r="P110" s="1" t="s">
        <v>788</v>
      </c>
      <c r="Q110" s="1" t="s">
        <v>789</v>
      </c>
      <c r="R110" s="1" t="s">
        <v>1464</v>
      </c>
      <c r="S110" s="1" t="s">
        <v>791</v>
      </c>
      <c r="T110" s="1" t="s">
        <v>792</v>
      </c>
      <c r="U110" s="1" t="s">
        <v>793</v>
      </c>
      <c r="V110" s="1" t="s">
        <v>937</v>
      </c>
    </row>
    <row r="111" s="1" customFormat="1" spans="1:22">
      <c r="A111" s="3">
        <v>999222188373783</v>
      </c>
      <c r="B111" s="1" t="s">
        <v>1458</v>
      </c>
      <c r="C111" s="1" t="s">
        <v>1465</v>
      </c>
      <c r="D111" s="1" t="s">
        <v>1466</v>
      </c>
      <c r="E111" s="1" t="s">
        <v>1467</v>
      </c>
      <c r="F111" s="1" t="s">
        <v>1009</v>
      </c>
      <c r="G111" s="1" t="s">
        <v>782</v>
      </c>
      <c r="H111" s="1" t="s">
        <v>783</v>
      </c>
      <c r="I111" s="1" t="s">
        <v>1468</v>
      </c>
      <c r="J111" s="1" t="s">
        <v>30</v>
      </c>
      <c r="K111" s="1" t="s">
        <v>1469</v>
      </c>
      <c r="L111" s="1" t="s">
        <v>1469</v>
      </c>
      <c r="M111" s="1" t="s">
        <v>786</v>
      </c>
      <c r="N111" s="1" t="s">
        <v>786</v>
      </c>
      <c r="O111" s="1" t="s">
        <v>787</v>
      </c>
      <c r="P111" s="1" t="s">
        <v>788</v>
      </c>
      <c r="Q111" s="1" t="s">
        <v>789</v>
      </c>
      <c r="R111" s="1" t="s">
        <v>1470</v>
      </c>
      <c r="S111" s="1" t="s">
        <v>791</v>
      </c>
      <c r="T111" s="1" t="s">
        <v>792</v>
      </c>
      <c r="U111" s="1" t="s">
        <v>1095</v>
      </c>
      <c r="V111" s="1" t="s">
        <v>794</v>
      </c>
    </row>
    <row r="112" s="1" customFormat="1" spans="1:22">
      <c r="A112" s="3">
        <v>999222179086100</v>
      </c>
      <c r="B112" s="1" t="s">
        <v>1471</v>
      </c>
      <c r="C112" s="1" t="s">
        <v>1472</v>
      </c>
      <c r="D112" s="1" t="s">
        <v>1473</v>
      </c>
      <c r="E112" s="1" t="s">
        <v>1474</v>
      </c>
      <c r="F112" s="1" t="s">
        <v>778</v>
      </c>
      <c r="G112" s="1" t="s">
        <v>782</v>
      </c>
      <c r="H112" s="1" t="s">
        <v>783</v>
      </c>
      <c r="I112" s="1" t="s">
        <v>1475</v>
      </c>
      <c r="J112" s="1" t="s">
        <v>30</v>
      </c>
      <c r="K112" s="1" t="s">
        <v>1476</v>
      </c>
      <c r="L112" s="1" t="s">
        <v>1476</v>
      </c>
      <c r="M112" s="1" t="s">
        <v>786</v>
      </c>
      <c r="N112" s="1" t="s">
        <v>786</v>
      </c>
      <c r="O112" s="1" t="s">
        <v>787</v>
      </c>
      <c r="P112" s="1" t="s">
        <v>788</v>
      </c>
      <c r="Q112" s="1" t="s">
        <v>789</v>
      </c>
      <c r="R112" s="1" t="s">
        <v>1477</v>
      </c>
      <c r="S112" s="1" t="s">
        <v>791</v>
      </c>
      <c r="T112" s="1" t="s">
        <v>792</v>
      </c>
      <c r="U112" s="1" t="s">
        <v>793</v>
      </c>
      <c r="V112" s="1" t="s">
        <v>1063</v>
      </c>
    </row>
    <row r="113" s="1" customFormat="1" spans="1:22">
      <c r="A113" s="3">
        <v>999222178147316</v>
      </c>
      <c r="B113" s="1" t="s">
        <v>1471</v>
      </c>
      <c r="C113" s="1" t="s">
        <v>1478</v>
      </c>
      <c r="D113" s="1" t="s">
        <v>1479</v>
      </c>
      <c r="E113" s="1" t="s">
        <v>1480</v>
      </c>
      <c r="F113" s="1" t="s">
        <v>1126</v>
      </c>
      <c r="G113" s="1" t="s">
        <v>782</v>
      </c>
      <c r="H113" s="1" t="s">
        <v>783</v>
      </c>
      <c r="I113" s="1" t="s">
        <v>1481</v>
      </c>
      <c r="J113" s="1" t="s">
        <v>30</v>
      </c>
      <c r="K113" s="1" t="s">
        <v>1482</v>
      </c>
      <c r="L113" s="1" t="s">
        <v>1482</v>
      </c>
      <c r="M113" s="1" t="s">
        <v>786</v>
      </c>
      <c r="N113" s="1" t="s">
        <v>786</v>
      </c>
      <c r="O113" s="1" t="s">
        <v>787</v>
      </c>
      <c r="P113" s="1" t="s">
        <v>788</v>
      </c>
      <c r="Q113" s="1" t="s">
        <v>789</v>
      </c>
      <c r="R113" s="1" t="s">
        <v>1483</v>
      </c>
      <c r="S113" s="1" t="s">
        <v>791</v>
      </c>
      <c r="T113" s="1" t="s">
        <v>792</v>
      </c>
      <c r="U113" s="1" t="s">
        <v>793</v>
      </c>
      <c r="V113" s="1" t="s">
        <v>836</v>
      </c>
    </row>
    <row r="114" s="1" customFormat="1" spans="1:22">
      <c r="A114" s="3">
        <v>999222165476225</v>
      </c>
      <c r="B114" s="1" t="s">
        <v>1484</v>
      </c>
      <c r="C114" s="1" t="s">
        <v>1485</v>
      </c>
      <c r="D114" s="1" t="s">
        <v>1486</v>
      </c>
      <c r="E114" s="1" t="s">
        <v>1487</v>
      </c>
      <c r="F114" s="1" t="s">
        <v>1009</v>
      </c>
      <c r="G114" s="1" t="s">
        <v>782</v>
      </c>
      <c r="H114" s="1" t="s">
        <v>783</v>
      </c>
      <c r="I114" s="1" t="s">
        <v>1488</v>
      </c>
      <c r="J114" s="1" t="s">
        <v>30</v>
      </c>
      <c r="K114" s="1" t="s">
        <v>1489</v>
      </c>
      <c r="L114" s="1" t="s">
        <v>1489</v>
      </c>
      <c r="M114" s="1" t="s">
        <v>786</v>
      </c>
      <c r="N114" s="1" t="s">
        <v>786</v>
      </c>
      <c r="O114" s="1" t="s">
        <v>787</v>
      </c>
      <c r="P114" s="1" t="s">
        <v>788</v>
      </c>
      <c r="Q114" s="1" t="s">
        <v>789</v>
      </c>
      <c r="R114" s="1" t="s">
        <v>1490</v>
      </c>
      <c r="S114" s="1" t="s">
        <v>791</v>
      </c>
      <c r="T114" s="1" t="s">
        <v>792</v>
      </c>
      <c r="U114" s="1" t="s">
        <v>1095</v>
      </c>
      <c r="V114" s="1" t="s">
        <v>794</v>
      </c>
    </row>
    <row r="115" s="1" customFormat="1" spans="1:22">
      <c r="A115" s="3">
        <v>999222157461094</v>
      </c>
      <c r="B115" s="1" t="s">
        <v>1491</v>
      </c>
      <c r="C115" s="1" t="s">
        <v>1492</v>
      </c>
      <c r="D115" s="1" t="s">
        <v>1493</v>
      </c>
      <c r="E115" s="1" t="s">
        <v>1494</v>
      </c>
      <c r="F115" s="1" t="s">
        <v>1126</v>
      </c>
      <c r="G115" s="1" t="s">
        <v>782</v>
      </c>
      <c r="H115" s="1" t="s">
        <v>783</v>
      </c>
      <c r="I115" s="1" t="s">
        <v>1495</v>
      </c>
      <c r="J115" s="1" t="s">
        <v>30</v>
      </c>
      <c r="K115" s="1" t="s">
        <v>1496</v>
      </c>
      <c r="L115" s="1" t="s">
        <v>1496</v>
      </c>
      <c r="M115" s="1" t="s">
        <v>786</v>
      </c>
      <c r="N115" s="1" t="s">
        <v>786</v>
      </c>
      <c r="O115" s="1" t="s">
        <v>787</v>
      </c>
      <c r="P115" s="1" t="s">
        <v>788</v>
      </c>
      <c r="Q115" s="1" t="s">
        <v>789</v>
      </c>
      <c r="R115" s="1" t="s">
        <v>1497</v>
      </c>
      <c r="S115" s="1" t="s">
        <v>791</v>
      </c>
      <c r="T115" s="1" t="s">
        <v>792</v>
      </c>
      <c r="U115" s="1" t="s">
        <v>1095</v>
      </c>
      <c r="V115" s="1" t="s">
        <v>902</v>
      </c>
    </row>
    <row r="116" s="1" customFormat="1" spans="1:22">
      <c r="A116" s="3">
        <v>999222151988015</v>
      </c>
      <c r="B116" s="1" t="s">
        <v>1491</v>
      </c>
      <c r="C116" s="1" t="s">
        <v>1498</v>
      </c>
      <c r="D116" s="1" t="s">
        <v>1499</v>
      </c>
      <c r="E116" s="1" t="s">
        <v>1500</v>
      </c>
      <c r="F116" s="1" t="s">
        <v>778</v>
      </c>
      <c r="G116" s="1" t="s">
        <v>782</v>
      </c>
      <c r="H116" s="1" t="s">
        <v>783</v>
      </c>
      <c r="I116" s="1" t="s">
        <v>787</v>
      </c>
      <c r="J116" s="1" t="s">
        <v>30</v>
      </c>
      <c r="K116" s="1" t="s">
        <v>787</v>
      </c>
      <c r="L116" s="1" t="s">
        <v>787</v>
      </c>
      <c r="M116" s="1" t="s">
        <v>786</v>
      </c>
      <c r="N116" s="1" t="s">
        <v>786</v>
      </c>
      <c r="O116" s="1" t="s">
        <v>787</v>
      </c>
      <c r="P116" s="1" t="s">
        <v>788</v>
      </c>
      <c r="Q116" s="1" t="s">
        <v>789</v>
      </c>
      <c r="R116" s="1" t="s">
        <v>1501</v>
      </c>
      <c r="S116" s="1" t="s">
        <v>791</v>
      </c>
      <c r="T116" s="1" t="s">
        <v>792</v>
      </c>
      <c r="U116" s="1" t="s">
        <v>793</v>
      </c>
      <c r="V116" s="1" t="s">
        <v>895</v>
      </c>
    </row>
    <row r="117" s="1" customFormat="1" spans="1:22">
      <c r="A117" s="3">
        <v>999222151686382</v>
      </c>
      <c r="B117" s="1" t="s">
        <v>1491</v>
      </c>
      <c r="C117" s="1" t="s">
        <v>1502</v>
      </c>
      <c r="D117" s="1" t="s">
        <v>1499</v>
      </c>
      <c r="E117" s="1" t="s">
        <v>1500</v>
      </c>
      <c r="F117" s="1" t="s">
        <v>778</v>
      </c>
      <c r="G117" s="1" t="s">
        <v>782</v>
      </c>
      <c r="H117" s="1" t="s">
        <v>783</v>
      </c>
      <c r="I117" s="1" t="s">
        <v>1503</v>
      </c>
      <c r="J117" s="1" t="s">
        <v>30</v>
      </c>
      <c r="K117" s="1" t="s">
        <v>1504</v>
      </c>
      <c r="L117" s="1" t="s">
        <v>1504</v>
      </c>
      <c r="M117" s="1" t="s">
        <v>786</v>
      </c>
      <c r="N117" s="1" t="s">
        <v>786</v>
      </c>
      <c r="O117" s="1" t="s">
        <v>787</v>
      </c>
      <c r="P117" s="1" t="s">
        <v>788</v>
      </c>
      <c r="Q117" s="1" t="s">
        <v>789</v>
      </c>
      <c r="R117" s="1" t="s">
        <v>1505</v>
      </c>
      <c r="S117" s="1" t="s">
        <v>791</v>
      </c>
      <c r="T117" s="1" t="s">
        <v>792</v>
      </c>
      <c r="U117" s="1" t="s">
        <v>793</v>
      </c>
      <c r="V117" s="1" t="s">
        <v>895</v>
      </c>
    </row>
    <row r="118" s="1" customFormat="1" spans="1:22">
      <c r="A118" s="3">
        <v>22148604080</v>
      </c>
      <c r="B118" s="1" t="s">
        <v>1491</v>
      </c>
      <c r="C118" s="1" t="s">
        <v>1506</v>
      </c>
      <c r="D118" s="1" t="s">
        <v>1507</v>
      </c>
      <c r="E118" s="1" t="s">
        <v>1508</v>
      </c>
      <c r="F118" s="1" t="s">
        <v>1009</v>
      </c>
      <c r="G118" s="1" t="s">
        <v>782</v>
      </c>
      <c r="H118" s="1" t="s">
        <v>783</v>
      </c>
      <c r="I118" s="1" t="s">
        <v>787</v>
      </c>
      <c r="J118" s="1" t="s">
        <v>30</v>
      </c>
      <c r="K118" s="1" t="s">
        <v>787</v>
      </c>
      <c r="L118" s="1" t="s">
        <v>1509</v>
      </c>
      <c r="M118" s="1" t="s">
        <v>1510</v>
      </c>
      <c r="N118" s="1" t="s">
        <v>1511</v>
      </c>
      <c r="O118" s="1" t="s">
        <v>787</v>
      </c>
      <c r="P118" s="1" t="s">
        <v>788</v>
      </c>
      <c r="Q118" s="1" t="s">
        <v>789</v>
      </c>
      <c r="R118" s="1" t="s">
        <v>1512</v>
      </c>
      <c r="S118" s="1" t="s">
        <v>791</v>
      </c>
      <c r="T118" s="1" t="s">
        <v>792</v>
      </c>
      <c r="U118" s="1" t="s">
        <v>793</v>
      </c>
      <c r="V118" s="1" t="s">
        <v>801</v>
      </c>
    </row>
    <row r="119" s="1" customFormat="1" spans="1:22">
      <c r="A119" s="3">
        <v>999222145851209</v>
      </c>
      <c r="B119" s="1" t="s">
        <v>1513</v>
      </c>
      <c r="C119" s="1" t="s">
        <v>1514</v>
      </c>
      <c r="D119" s="1" t="s">
        <v>1515</v>
      </c>
      <c r="E119" s="1" t="s">
        <v>1516</v>
      </c>
      <c r="F119" s="1" t="s">
        <v>1224</v>
      </c>
      <c r="G119" s="1" t="s">
        <v>782</v>
      </c>
      <c r="H119" s="1" t="s">
        <v>783</v>
      </c>
      <c r="I119" s="1" t="s">
        <v>1517</v>
      </c>
      <c r="J119" s="1" t="s">
        <v>30</v>
      </c>
      <c r="K119" s="1" t="s">
        <v>1518</v>
      </c>
      <c r="L119" s="1" t="s">
        <v>1518</v>
      </c>
      <c r="M119" s="1" t="s">
        <v>786</v>
      </c>
      <c r="N119" s="1" t="s">
        <v>786</v>
      </c>
      <c r="O119" s="1" t="s">
        <v>787</v>
      </c>
      <c r="P119" s="1" t="s">
        <v>788</v>
      </c>
      <c r="Q119" s="1" t="s">
        <v>789</v>
      </c>
      <c r="R119" s="1" t="s">
        <v>1519</v>
      </c>
      <c r="S119" s="1" t="s">
        <v>791</v>
      </c>
      <c r="T119" s="1" t="s">
        <v>792</v>
      </c>
      <c r="U119" s="1" t="s">
        <v>793</v>
      </c>
      <c r="V119" s="1" t="s">
        <v>1520</v>
      </c>
    </row>
    <row r="120" s="1" customFormat="1" spans="1:22">
      <c r="A120" s="3">
        <v>999222136351929</v>
      </c>
      <c r="B120" s="1" t="s">
        <v>1513</v>
      </c>
      <c r="C120" s="1" t="s">
        <v>1521</v>
      </c>
      <c r="D120" s="1" t="s">
        <v>1522</v>
      </c>
      <c r="E120" s="1" t="s">
        <v>1523</v>
      </c>
      <c r="F120" s="1" t="s">
        <v>1126</v>
      </c>
      <c r="G120" s="1" t="s">
        <v>782</v>
      </c>
      <c r="H120" s="1" t="s">
        <v>783</v>
      </c>
      <c r="I120" s="1" t="s">
        <v>1524</v>
      </c>
      <c r="J120" s="1" t="s">
        <v>30</v>
      </c>
      <c r="K120" s="1" t="s">
        <v>1525</v>
      </c>
      <c r="L120" s="1" t="s">
        <v>1525</v>
      </c>
      <c r="M120" s="1" t="s">
        <v>786</v>
      </c>
      <c r="N120" s="1" t="s">
        <v>786</v>
      </c>
      <c r="O120" s="1" t="s">
        <v>787</v>
      </c>
      <c r="P120" s="1" t="s">
        <v>788</v>
      </c>
      <c r="Q120" s="1" t="s">
        <v>789</v>
      </c>
      <c r="R120" s="1" t="s">
        <v>1526</v>
      </c>
      <c r="S120" s="1" t="s">
        <v>791</v>
      </c>
      <c r="T120" s="1" t="s">
        <v>792</v>
      </c>
      <c r="U120" s="1" t="s">
        <v>793</v>
      </c>
      <c r="V120" s="1" t="s">
        <v>876</v>
      </c>
    </row>
    <row r="121" s="1" customFormat="1" spans="1:22">
      <c r="A121" s="3">
        <v>999222015419128</v>
      </c>
      <c r="B121" s="1" t="s">
        <v>1527</v>
      </c>
      <c r="C121" s="1" t="s">
        <v>1528</v>
      </c>
      <c r="D121" s="1" t="s">
        <v>1529</v>
      </c>
      <c r="E121" s="1" t="s">
        <v>1530</v>
      </c>
      <c r="F121" s="1" t="s">
        <v>778</v>
      </c>
      <c r="G121" s="1" t="s">
        <v>782</v>
      </c>
      <c r="H121" s="1" t="s">
        <v>783</v>
      </c>
      <c r="I121" s="1" t="s">
        <v>1531</v>
      </c>
      <c r="J121" s="1" t="s">
        <v>30</v>
      </c>
      <c r="K121" s="1" t="s">
        <v>1532</v>
      </c>
      <c r="L121" s="1" t="s">
        <v>1532</v>
      </c>
      <c r="M121" s="1" t="s">
        <v>786</v>
      </c>
      <c r="N121" s="1" t="s">
        <v>786</v>
      </c>
      <c r="O121" s="1" t="s">
        <v>787</v>
      </c>
      <c r="P121" s="1" t="s">
        <v>788</v>
      </c>
      <c r="Q121" s="1" t="s">
        <v>789</v>
      </c>
      <c r="R121" s="1" t="s">
        <v>1533</v>
      </c>
      <c r="S121" s="1" t="s">
        <v>791</v>
      </c>
      <c r="T121" s="1" t="s">
        <v>792</v>
      </c>
      <c r="U121" s="1" t="s">
        <v>793</v>
      </c>
      <c r="V121" s="1" t="s">
        <v>1119</v>
      </c>
    </row>
    <row r="122" s="1" customFormat="1" spans="1:22">
      <c r="A122" s="3">
        <v>21311019902</v>
      </c>
      <c r="B122" s="1" t="s">
        <v>1534</v>
      </c>
      <c r="C122" s="1" t="s">
        <v>1535</v>
      </c>
      <c r="D122" s="1" t="s">
        <v>1536</v>
      </c>
      <c r="E122" s="1" t="s">
        <v>1537</v>
      </c>
      <c r="F122" s="1" t="s">
        <v>1272</v>
      </c>
      <c r="G122" s="1" t="s">
        <v>782</v>
      </c>
      <c r="H122" s="1" t="s">
        <v>783</v>
      </c>
      <c r="I122" s="1" t="s">
        <v>1538</v>
      </c>
      <c r="J122" s="1" t="s">
        <v>30</v>
      </c>
      <c r="K122" s="1" t="s">
        <v>1539</v>
      </c>
      <c r="L122" s="1" t="s">
        <v>1539</v>
      </c>
      <c r="M122" s="1" t="s">
        <v>786</v>
      </c>
      <c r="N122" s="1" t="s">
        <v>786</v>
      </c>
      <c r="O122" s="1" t="s">
        <v>787</v>
      </c>
      <c r="P122" s="1" t="s">
        <v>788</v>
      </c>
      <c r="Q122" s="1" t="s">
        <v>789</v>
      </c>
      <c r="R122" s="1" t="s">
        <v>1540</v>
      </c>
      <c r="S122" s="1" t="s">
        <v>791</v>
      </c>
      <c r="T122" s="1" t="s">
        <v>792</v>
      </c>
      <c r="U122" s="1" t="s">
        <v>793</v>
      </c>
      <c r="V122" s="1" t="s">
        <v>869</v>
      </c>
    </row>
    <row r="123" s="1" customFormat="1" spans="1:22">
      <c r="A123" s="3">
        <v>999221933719620</v>
      </c>
      <c r="B123" s="1" t="s">
        <v>1541</v>
      </c>
      <c r="C123" s="1" t="s">
        <v>1542</v>
      </c>
      <c r="D123" s="1" t="s">
        <v>1543</v>
      </c>
      <c r="E123" s="1" t="s">
        <v>1544</v>
      </c>
      <c r="F123" s="1" t="s">
        <v>1126</v>
      </c>
      <c r="G123" s="1" t="s">
        <v>782</v>
      </c>
      <c r="H123" s="1" t="s">
        <v>783</v>
      </c>
      <c r="I123" s="1" t="s">
        <v>1545</v>
      </c>
      <c r="J123" s="1" t="s">
        <v>30</v>
      </c>
      <c r="K123" s="1" t="s">
        <v>1546</v>
      </c>
      <c r="L123" s="1" t="s">
        <v>1546</v>
      </c>
      <c r="M123" s="1" t="s">
        <v>786</v>
      </c>
      <c r="N123" s="1" t="s">
        <v>786</v>
      </c>
      <c r="O123" s="1" t="s">
        <v>787</v>
      </c>
      <c r="P123" s="1" t="s">
        <v>788</v>
      </c>
      <c r="Q123" s="1" t="s">
        <v>789</v>
      </c>
      <c r="R123" s="1" t="s">
        <v>1547</v>
      </c>
      <c r="S123" s="1" t="s">
        <v>791</v>
      </c>
      <c r="T123" s="1" t="s">
        <v>792</v>
      </c>
      <c r="U123" s="1" t="s">
        <v>793</v>
      </c>
      <c r="V123" s="1" t="s">
        <v>1548</v>
      </c>
    </row>
    <row r="124" s="1" customFormat="1" spans="1:22">
      <c r="A124" s="3">
        <v>21823807590</v>
      </c>
      <c r="B124" s="1" t="s">
        <v>1549</v>
      </c>
      <c r="C124" s="1" t="s">
        <v>1550</v>
      </c>
      <c r="D124" s="1" t="s">
        <v>1551</v>
      </c>
      <c r="E124" s="1" t="s">
        <v>1552</v>
      </c>
      <c r="F124" s="1" t="s">
        <v>778</v>
      </c>
      <c r="G124" s="1" t="s">
        <v>782</v>
      </c>
      <c r="H124" s="1" t="s">
        <v>783</v>
      </c>
      <c r="I124" s="1" t="s">
        <v>1553</v>
      </c>
      <c r="J124" s="1" t="s">
        <v>30</v>
      </c>
      <c r="K124" s="1" t="s">
        <v>1554</v>
      </c>
      <c r="L124" s="1" t="s">
        <v>1554</v>
      </c>
      <c r="M124" s="1" t="s">
        <v>786</v>
      </c>
      <c r="N124" s="1" t="s">
        <v>786</v>
      </c>
      <c r="O124" s="1" t="s">
        <v>787</v>
      </c>
      <c r="P124" s="1" t="s">
        <v>788</v>
      </c>
      <c r="Q124" s="1" t="s">
        <v>789</v>
      </c>
      <c r="R124" s="1" t="s">
        <v>1555</v>
      </c>
      <c r="S124" s="1" t="s">
        <v>791</v>
      </c>
      <c r="T124" s="1" t="s">
        <v>792</v>
      </c>
      <c r="U124" s="1" t="s">
        <v>793</v>
      </c>
      <c r="V124" s="1" t="s">
        <v>1556</v>
      </c>
    </row>
    <row r="125" s="1" customFormat="1" spans="1:22">
      <c r="A125" s="3">
        <v>999222097686184</v>
      </c>
      <c r="B125" s="1" t="s">
        <v>1557</v>
      </c>
      <c r="C125" s="1" t="s">
        <v>1558</v>
      </c>
      <c r="D125" s="1" t="s">
        <v>1559</v>
      </c>
      <c r="E125" s="1" t="s">
        <v>1560</v>
      </c>
      <c r="F125" s="1" t="s">
        <v>1126</v>
      </c>
      <c r="G125" s="1" t="s">
        <v>782</v>
      </c>
      <c r="H125" s="1" t="s">
        <v>783</v>
      </c>
      <c r="I125" s="1" t="s">
        <v>1561</v>
      </c>
      <c r="J125" s="1" t="s">
        <v>30</v>
      </c>
      <c r="K125" s="1" t="s">
        <v>1562</v>
      </c>
      <c r="L125" s="1" t="s">
        <v>1562</v>
      </c>
      <c r="M125" s="1" t="s">
        <v>786</v>
      </c>
      <c r="N125" s="1" t="s">
        <v>786</v>
      </c>
      <c r="O125" s="1" t="s">
        <v>787</v>
      </c>
      <c r="P125" s="1" t="s">
        <v>788</v>
      </c>
      <c r="Q125" s="1" t="s">
        <v>789</v>
      </c>
      <c r="R125" s="1" t="s">
        <v>1563</v>
      </c>
      <c r="S125" s="1" t="s">
        <v>791</v>
      </c>
      <c r="T125" s="1" t="s">
        <v>792</v>
      </c>
      <c r="U125" s="1" t="s">
        <v>793</v>
      </c>
      <c r="V125" s="1" t="s">
        <v>869</v>
      </c>
    </row>
    <row r="126" s="1" customFormat="1" spans="1:22">
      <c r="A126" s="3">
        <v>999222057658003</v>
      </c>
      <c r="B126" s="1" t="s">
        <v>1564</v>
      </c>
      <c r="C126" s="1" t="s">
        <v>1565</v>
      </c>
      <c r="D126" s="1" t="s">
        <v>1566</v>
      </c>
      <c r="E126" s="1" t="s">
        <v>1567</v>
      </c>
      <c r="F126" s="1" t="s">
        <v>1009</v>
      </c>
      <c r="G126" s="1" t="s">
        <v>782</v>
      </c>
      <c r="H126" s="1" t="s">
        <v>783</v>
      </c>
      <c r="I126" s="1" t="s">
        <v>1568</v>
      </c>
      <c r="J126" s="1" t="s">
        <v>30</v>
      </c>
      <c r="K126" s="1" t="s">
        <v>1569</v>
      </c>
      <c r="L126" s="1" t="s">
        <v>1569</v>
      </c>
      <c r="M126" s="1" t="s">
        <v>786</v>
      </c>
      <c r="N126" s="1" t="s">
        <v>786</v>
      </c>
      <c r="O126" s="1" t="s">
        <v>787</v>
      </c>
      <c r="P126" s="1" t="s">
        <v>788</v>
      </c>
      <c r="Q126" s="1" t="s">
        <v>789</v>
      </c>
      <c r="R126" s="1" t="s">
        <v>1570</v>
      </c>
      <c r="S126" s="1" t="s">
        <v>791</v>
      </c>
      <c r="T126" s="1" t="s">
        <v>792</v>
      </c>
      <c r="U126" s="1" t="s">
        <v>793</v>
      </c>
      <c r="V126" s="1" t="s">
        <v>895</v>
      </c>
    </row>
    <row r="127" s="1" customFormat="1" spans="1:22">
      <c r="A127" s="3">
        <v>999222088600384</v>
      </c>
      <c r="B127" s="1" t="s">
        <v>1571</v>
      </c>
      <c r="C127" s="1" t="s">
        <v>1572</v>
      </c>
      <c r="D127" s="1" t="s">
        <v>1573</v>
      </c>
      <c r="E127" s="1" t="s">
        <v>1574</v>
      </c>
      <c r="F127" s="1" t="s">
        <v>778</v>
      </c>
      <c r="G127" s="1" t="s">
        <v>782</v>
      </c>
      <c r="H127" s="1" t="s">
        <v>783</v>
      </c>
      <c r="I127" s="1" t="s">
        <v>1575</v>
      </c>
      <c r="J127" s="1" t="s">
        <v>30</v>
      </c>
      <c r="K127" s="1" t="s">
        <v>1576</v>
      </c>
      <c r="L127" s="1" t="s">
        <v>1576</v>
      </c>
      <c r="M127" s="1" t="s">
        <v>786</v>
      </c>
      <c r="N127" s="1" t="s">
        <v>786</v>
      </c>
      <c r="O127" s="1" t="s">
        <v>787</v>
      </c>
      <c r="P127" s="1" t="s">
        <v>788</v>
      </c>
      <c r="Q127" s="1" t="s">
        <v>789</v>
      </c>
      <c r="R127" s="1" t="s">
        <v>1577</v>
      </c>
      <c r="S127" s="1" t="s">
        <v>791</v>
      </c>
      <c r="T127" s="1" t="s">
        <v>792</v>
      </c>
      <c r="U127" s="1" t="s">
        <v>793</v>
      </c>
      <c r="V127" s="1" t="s">
        <v>1578</v>
      </c>
    </row>
    <row r="128" s="1" customFormat="1" spans="1:22">
      <c r="A128" s="3">
        <v>999222002295377</v>
      </c>
      <c r="B128" s="1" t="s">
        <v>1579</v>
      </c>
      <c r="C128" s="1" t="s">
        <v>1580</v>
      </c>
      <c r="D128" s="1" t="s">
        <v>1581</v>
      </c>
      <c r="E128" s="1" t="s">
        <v>1582</v>
      </c>
      <c r="F128" s="1" t="s">
        <v>778</v>
      </c>
      <c r="G128" s="1" t="s">
        <v>782</v>
      </c>
      <c r="H128" s="1" t="s">
        <v>783</v>
      </c>
      <c r="I128" s="1" t="s">
        <v>1583</v>
      </c>
      <c r="J128" s="1" t="s">
        <v>30</v>
      </c>
      <c r="K128" s="1" t="s">
        <v>1584</v>
      </c>
      <c r="L128" s="1" t="s">
        <v>1584</v>
      </c>
      <c r="M128" s="1" t="s">
        <v>786</v>
      </c>
      <c r="N128" s="1" t="s">
        <v>786</v>
      </c>
      <c r="O128" s="1" t="s">
        <v>787</v>
      </c>
      <c r="P128" s="1" t="s">
        <v>788</v>
      </c>
      <c r="Q128" s="1" t="s">
        <v>789</v>
      </c>
      <c r="R128" s="1" t="s">
        <v>1585</v>
      </c>
      <c r="S128" s="1" t="s">
        <v>791</v>
      </c>
      <c r="T128" s="1" t="s">
        <v>792</v>
      </c>
      <c r="U128" s="1" t="s">
        <v>1095</v>
      </c>
      <c r="V128" s="1" t="s">
        <v>794</v>
      </c>
    </row>
    <row r="129" s="1" customFormat="1" spans="1:22">
      <c r="A129" s="1" t="s">
        <v>1586</v>
      </c>
      <c r="B129" s="1" t="s">
        <v>1587</v>
      </c>
      <c r="C129" s="1" t="s">
        <v>1588</v>
      </c>
      <c r="D129" s="1" t="s">
        <v>1403</v>
      </c>
      <c r="E129" s="1" t="s">
        <v>1404</v>
      </c>
      <c r="F129" s="1" t="s">
        <v>778</v>
      </c>
      <c r="G129" s="1" t="s">
        <v>782</v>
      </c>
      <c r="H129" s="1" t="s">
        <v>783</v>
      </c>
      <c r="I129" s="1" t="s">
        <v>787</v>
      </c>
      <c r="J129" s="1" t="s">
        <v>1589</v>
      </c>
      <c r="K129" s="1" t="s">
        <v>787</v>
      </c>
      <c r="L129" s="1" t="s">
        <v>787</v>
      </c>
      <c r="M129" s="1" t="s">
        <v>786</v>
      </c>
      <c r="N129" s="1" t="s">
        <v>786</v>
      </c>
      <c r="O129" s="1" t="s">
        <v>787</v>
      </c>
      <c r="P129" s="1" t="s">
        <v>788</v>
      </c>
      <c r="Q129" s="1" t="s">
        <v>789</v>
      </c>
      <c r="R129" s="1" t="s">
        <v>1590</v>
      </c>
      <c r="S129" s="1" t="s">
        <v>791</v>
      </c>
      <c r="T129" s="1" t="s">
        <v>792</v>
      </c>
      <c r="U129" s="1" t="s">
        <v>1095</v>
      </c>
      <c r="V129" s="1" t="s">
        <v>937</v>
      </c>
    </row>
    <row r="130" s="1" customFormat="1" spans="1:22">
      <c r="A130" s="3">
        <v>21256985346</v>
      </c>
      <c r="B130" s="1" t="s">
        <v>1591</v>
      </c>
      <c r="C130" s="1" t="s">
        <v>1592</v>
      </c>
      <c r="D130" s="1" t="s">
        <v>1593</v>
      </c>
      <c r="E130" s="1" t="s">
        <v>1594</v>
      </c>
      <c r="F130" s="1" t="s">
        <v>1126</v>
      </c>
      <c r="G130" s="1" t="s">
        <v>782</v>
      </c>
      <c r="H130" s="1" t="s">
        <v>783</v>
      </c>
      <c r="I130" s="1" t="s">
        <v>1595</v>
      </c>
      <c r="J130" s="1" t="s">
        <v>30</v>
      </c>
      <c r="K130" s="1" t="s">
        <v>1596</v>
      </c>
      <c r="L130" s="1" t="s">
        <v>1596</v>
      </c>
      <c r="M130" s="1" t="s">
        <v>786</v>
      </c>
      <c r="N130" s="1" t="s">
        <v>786</v>
      </c>
      <c r="O130" s="1" t="s">
        <v>787</v>
      </c>
      <c r="P130" s="1" t="s">
        <v>788</v>
      </c>
      <c r="Q130" s="1" t="s">
        <v>789</v>
      </c>
      <c r="R130" s="1" t="s">
        <v>1597</v>
      </c>
      <c r="S130" s="1" t="s">
        <v>791</v>
      </c>
      <c r="T130" s="1" t="s">
        <v>792</v>
      </c>
      <c r="U130" s="1" t="s">
        <v>793</v>
      </c>
      <c r="V130" s="1" t="s">
        <v>902</v>
      </c>
    </row>
    <row r="131" s="1" customFormat="1" spans="1:22">
      <c r="A131" s="3">
        <v>999222131602063</v>
      </c>
      <c r="B131" s="1" t="s">
        <v>1598</v>
      </c>
      <c r="C131" s="1" t="s">
        <v>1599</v>
      </c>
      <c r="D131" s="1" t="s">
        <v>1600</v>
      </c>
      <c r="E131" s="1" t="s">
        <v>1601</v>
      </c>
      <c r="F131" s="1" t="s">
        <v>1009</v>
      </c>
      <c r="G131" s="1" t="s">
        <v>782</v>
      </c>
      <c r="H131" s="1" t="s">
        <v>783</v>
      </c>
      <c r="I131" s="1" t="s">
        <v>1602</v>
      </c>
      <c r="J131" s="1" t="s">
        <v>30</v>
      </c>
      <c r="K131" s="1" t="s">
        <v>1603</v>
      </c>
      <c r="L131" s="1" t="s">
        <v>1603</v>
      </c>
      <c r="M131" s="1" t="s">
        <v>786</v>
      </c>
      <c r="N131" s="1" t="s">
        <v>786</v>
      </c>
      <c r="O131" s="1" t="s">
        <v>787</v>
      </c>
      <c r="P131" s="1" t="s">
        <v>788</v>
      </c>
      <c r="Q131" s="1" t="s">
        <v>789</v>
      </c>
      <c r="R131" s="1" t="s">
        <v>1604</v>
      </c>
      <c r="S131" s="1" t="s">
        <v>791</v>
      </c>
      <c r="T131" s="1" t="s">
        <v>792</v>
      </c>
      <c r="U131" s="1" t="s">
        <v>793</v>
      </c>
      <c r="V131" s="1" t="s">
        <v>801</v>
      </c>
    </row>
    <row r="132" s="1" customFormat="1" spans="1:22">
      <c r="A132" s="3">
        <v>999222080959536</v>
      </c>
      <c r="B132" s="1" t="s">
        <v>1605</v>
      </c>
      <c r="C132" s="1" t="s">
        <v>1606</v>
      </c>
      <c r="D132" s="1" t="s">
        <v>1607</v>
      </c>
      <c r="E132" s="1" t="s">
        <v>1608</v>
      </c>
      <c r="F132" s="1" t="s">
        <v>1224</v>
      </c>
      <c r="G132" s="1" t="s">
        <v>782</v>
      </c>
      <c r="H132" s="1" t="s">
        <v>783</v>
      </c>
      <c r="I132" s="1" t="s">
        <v>1609</v>
      </c>
      <c r="J132" s="1" t="s">
        <v>30</v>
      </c>
      <c r="K132" s="1" t="s">
        <v>1610</v>
      </c>
      <c r="L132" s="1" t="s">
        <v>1610</v>
      </c>
      <c r="M132" s="1" t="s">
        <v>786</v>
      </c>
      <c r="N132" s="1" t="s">
        <v>786</v>
      </c>
      <c r="O132" s="1" t="s">
        <v>787</v>
      </c>
      <c r="P132" s="1" t="s">
        <v>788</v>
      </c>
      <c r="Q132" s="1" t="s">
        <v>789</v>
      </c>
      <c r="R132" s="1" t="s">
        <v>1611</v>
      </c>
      <c r="S132" s="1" t="s">
        <v>791</v>
      </c>
      <c r="T132" s="1" t="s">
        <v>792</v>
      </c>
      <c r="U132" s="1" t="s">
        <v>793</v>
      </c>
      <c r="V132" s="1" t="s">
        <v>869</v>
      </c>
    </row>
    <row r="133" s="1" customFormat="1" spans="1:22">
      <c r="A133" s="3">
        <v>999222058305267</v>
      </c>
      <c r="B133" s="1" t="s">
        <v>1564</v>
      </c>
      <c r="C133" s="1" t="s">
        <v>1612</v>
      </c>
      <c r="D133" s="1" t="s">
        <v>1613</v>
      </c>
      <c r="E133" s="1" t="s">
        <v>1614</v>
      </c>
      <c r="F133" s="1" t="s">
        <v>1126</v>
      </c>
      <c r="G133" s="1" t="s">
        <v>782</v>
      </c>
      <c r="H133" s="1" t="s">
        <v>783</v>
      </c>
      <c r="I133" s="1" t="s">
        <v>1615</v>
      </c>
      <c r="J133" s="1" t="s">
        <v>30</v>
      </c>
      <c r="K133" s="1" t="s">
        <v>1616</v>
      </c>
      <c r="L133" s="1" t="s">
        <v>1616</v>
      </c>
      <c r="M133" s="1" t="s">
        <v>786</v>
      </c>
      <c r="N133" s="1" t="s">
        <v>786</v>
      </c>
      <c r="O133" s="1" t="s">
        <v>787</v>
      </c>
      <c r="P133" s="1" t="s">
        <v>788</v>
      </c>
      <c r="Q133" s="1" t="s">
        <v>789</v>
      </c>
      <c r="R133" s="1" t="s">
        <v>1617</v>
      </c>
      <c r="S133" s="1" t="s">
        <v>791</v>
      </c>
      <c r="T133" s="1" t="s">
        <v>792</v>
      </c>
      <c r="U133" s="1" t="s">
        <v>793</v>
      </c>
      <c r="V133" s="1" t="s">
        <v>794</v>
      </c>
    </row>
    <row r="134" s="1" customFormat="1" spans="1:22">
      <c r="A134" s="3">
        <v>999221999735734</v>
      </c>
      <c r="B134" s="1" t="s">
        <v>1618</v>
      </c>
      <c r="C134" s="1" t="s">
        <v>1619</v>
      </c>
      <c r="D134" s="1" t="s">
        <v>1620</v>
      </c>
      <c r="E134" s="1" t="s">
        <v>1621</v>
      </c>
      <c r="F134" s="1" t="s">
        <v>1009</v>
      </c>
      <c r="G134" s="1" t="s">
        <v>782</v>
      </c>
      <c r="H134" s="1" t="s">
        <v>783</v>
      </c>
      <c r="I134" s="1" t="s">
        <v>1622</v>
      </c>
      <c r="J134" s="1" t="s">
        <v>30</v>
      </c>
      <c r="K134" s="1" t="s">
        <v>1623</v>
      </c>
      <c r="L134" s="1" t="s">
        <v>1623</v>
      </c>
      <c r="M134" s="1" t="s">
        <v>786</v>
      </c>
      <c r="N134" s="1" t="s">
        <v>786</v>
      </c>
      <c r="O134" s="1" t="s">
        <v>787</v>
      </c>
      <c r="P134" s="1" t="s">
        <v>788</v>
      </c>
      <c r="Q134" s="1" t="s">
        <v>789</v>
      </c>
      <c r="R134" s="1" t="s">
        <v>1624</v>
      </c>
      <c r="S134" s="1" t="s">
        <v>791</v>
      </c>
      <c r="T134" s="1" t="s">
        <v>792</v>
      </c>
      <c r="U134" s="1" t="s">
        <v>793</v>
      </c>
      <c r="V134" s="1" t="s">
        <v>950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2023-01-30T01:43:21Z</dcterms:created>
  <dcterms:modified xsi:type="dcterms:W3CDTF">2023-01-30T01:53:19Z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7DCD9736AD4041C3928D3FC3E00CDE78</vt:lpwstr>
  </property>
  <property fmtid="{D5CDD505-2E9C-101B-9397-08002B2CF9AE}" pid="3" name="KSOProductBuildVer">
    <vt:lpwstr>2052-11.1.0.13703</vt:lpwstr>
  </property>
</Properties>
</file>