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对账!$A$1:$X$61</definedName>
  </definedNames>
  <calcPr calcId="144525"/>
</workbook>
</file>

<file path=xl/sharedStrings.xml><?xml version="1.0" encoding="utf-8"?>
<sst xmlns="http://schemas.openxmlformats.org/spreadsheetml/2006/main" count="2008" uniqueCount="624">
  <si>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</si>
  <si>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</si>
  <si>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</si>
  <si>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</si>
  <si>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</si>
  <si>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</si>
  <si>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</si>
  <si>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</si>
  <si>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</si>
  <si>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</si>
  <si>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</si>
  <si>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</si>
  <si>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</si>
  <si>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</si>
  <si>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</si>
  <si>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</si>
  <si>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</si>
  <si>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</si>
  <si>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</si>
  <si>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</si>
  <si>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</si>
  <si>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</si>
  <si>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</si>
  <si>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</si>
  <si>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</si>
  <si>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999221985687819	</t>
  </si>
  <si>
    <t>Ctrip</t>
  </si>
  <si>
    <t>正常</t>
  </si>
  <si>
    <t>[台北]城市商旅(台北北门分馆)(City Suite (Taipei Beimen))(80941478)</t>
  </si>
  <si>
    <t>北门客房(无窗)&lt;至多8间&gt;&lt;90天内可预订&gt;&lt;2人入住&gt;</t>
  </si>
  <si>
    <t>CNY</t>
  </si>
  <si>
    <t>HSUEH/HSIENTSUNG</t>
  </si>
  <si>
    <t>CA13744230120CNY</t>
  </si>
  <si>
    <t>未提现</t>
  </si>
  <si>
    <t>携程开票</t>
  </si>
  <si>
    <t xml:space="preserve">2895400	</t>
  </si>
  <si>
    <t xml:space="preserve">11683831	</t>
  </si>
  <si>
    <t xml:space="preserve">999222005718484	</t>
  </si>
  <si>
    <t>WANG/CHIHCHAO</t>
  </si>
  <si>
    <t xml:space="preserve">2901973	</t>
  </si>
  <si>
    <t xml:space="preserve">11703331	</t>
  </si>
  <si>
    <t xml:space="preserve">999222074797707	</t>
  </si>
  <si>
    <t>[null](80249702)</t>
  </si>
  <si>
    <t xml:space="preserve">	</t>
  </si>
  <si>
    <t>取消</t>
  </si>
  <si>
    <t xml:space="preserve">999222080860725	</t>
  </si>
  <si>
    <t>[东莞]东莞银丰花园酒店(93870782)</t>
  </si>
  <si>
    <t>特惠房&lt;至多8间&gt;&lt;2人入住&gt;</t>
  </si>
  <si>
    <t>王智威</t>
  </si>
  <si>
    <t xml:space="preserve">2921233	</t>
  </si>
  <si>
    <t xml:space="preserve">Acknowledged	</t>
  </si>
  <si>
    <t xml:space="preserve">999222081774578	</t>
  </si>
  <si>
    <t>[台北]城市商旅(台北南东馆)(City Suites Taipei Nandong)(80941404)</t>
  </si>
  <si>
    <t>精致大床房&lt;至多8间&gt;&lt;2人入住&gt;</t>
  </si>
  <si>
    <t>HUANG/CHIENHAO</t>
  </si>
  <si>
    <t xml:space="preserve">2921665	</t>
  </si>
  <si>
    <t xml:space="preserve">999222021189652	</t>
  </si>
  <si>
    <t>退单</t>
  </si>
  <si>
    <t>[广州]维也纳酒店(广州南站高铁站店)(68323495)</t>
  </si>
  <si>
    <t>标准大床房&lt;2人入住&gt;</t>
  </si>
  <si>
    <t>曹辉</t>
  </si>
  <si>
    <t xml:space="preserve">2906630	</t>
  </si>
  <si>
    <t xml:space="preserve">104921845304	</t>
  </si>
  <si>
    <t>[广州]维也纳酒店(广州南站高铁站店)(60184180)</t>
  </si>
  <si>
    <t xml:space="preserve">999222053172542	</t>
  </si>
  <si>
    <t>[高雄]高雄喜迎旅店(Greet Inn)(80941634)</t>
  </si>
  <si>
    <t>行政豪华套房&lt;至多8间&gt;&lt;2人入住&gt;&lt;早餐&gt;</t>
  </si>
  <si>
    <t>SU/HANZUO</t>
  </si>
  <si>
    <t>CA13744230121CNY</t>
  </si>
  <si>
    <t xml:space="preserve">2914840	</t>
  </si>
  <si>
    <t xml:space="preserve">999222080013993	</t>
  </si>
  <si>
    <t>大稻埕客房（无窗）&lt;至多8间&gt;&lt;90天内可预订&gt;&lt;2人入住&gt;</t>
  </si>
  <si>
    <t>HSU/CHENGMING,WU/YUNGSHEN</t>
  </si>
  <si>
    <t xml:space="preserve">2920938	</t>
  </si>
  <si>
    <t xml:space="preserve">11756531	</t>
  </si>
  <si>
    <t xml:space="preserve">999222081032781	</t>
  </si>
  <si>
    <t>[香港]M1酒店(M1 Hotel)(77151759)</t>
  </si>
  <si>
    <t>标准客房&lt;至多8间&gt;&lt;2人入住&gt;</t>
  </si>
  <si>
    <t>ERNA/ENDARWATININGSIH</t>
  </si>
  <si>
    <t xml:space="preserve">2921300	</t>
  </si>
  <si>
    <t xml:space="preserve">999222086862903	</t>
  </si>
  <si>
    <t>[大新]尚客优精选酒店(大新汽车站店)(92484346)</t>
  </si>
  <si>
    <t>特惠大床房&lt;至多8间&gt;&lt;2人入住&gt;</t>
  </si>
  <si>
    <t>覃瑞阳</t>
  </si>
  <si>
    <t xml:space="preserve">2922796	</t>
  </si>
  <si>
    <t xml:space="preserve">(THK)YD02827230105141005955;	</t>
  </si>
  <si>
    <t xml:space="preserve">999222087169146	</t>
  </si>
  <si>
    <t>[台南]泊乐行旅-赤崁店(Hotel Brown)(80941744)</t>
  </si>
  <si>
    <t>标准双人房&lt;至多8间&gt;&lt;2人入住&gt;</t>
  </si>
  <si>
    <t>CHUANG/MULUNG</t>
  </si>
  <si>
    <t xml:space="preserve">2922905	</t>
  </si>
  <si>
    <t xml:space="preserve">999222087632433	</t>
  </si>
  <si>
    <t>[固镇]格林东方酒店(固镇世纪广场店)(80244354)</t>
  </si>
  <si>
    <t>豪华大床房&lt;2人入住&gt;&lt;早餐&gt;</t>
  </si>
  <si>
    <t>姚剑良</t>
  </si>
  <si>
    <t xml:space="preserve">2923094	</t>
  </si>
  <si>
    <t xml:space="preserve">999222091210853	</t>
  </si>
  <si>
    <t>LAM/KAPO</t>
  </si>
  <si>
    <t xml:space="preserve">2923757	</t>
  </si>
  <si>
    <t xml:space="preserve">999222093722159	</t>
  </si>
  <si>
    <t>李佳林</t>
  </si>
  <si>
    <t>CA13744230122CNY</t>
  </si>
  <si>
    <t xml:space="preserve">2924476	</t>
  </si>
  <si>
    <t xml:space="preserve">999222097982452	</t>
  </si>
  <si>
    <t>[文昌]文昌南国温德姆花园酒店(92491028)</t>
  </si>
  <si>
    <t>温德姆海景大床房&lt;至多8间&gt;&lt;2人入住&gt;</t>
  </si>
  <si>
    <t>敖妚尾</t>
  </si>
  <si>
    <t xml:space="preserve">2925592	</t>
  </si>
  <si>
    <t xml:space="preserve">90019EE005016	</t>
  </si>
  <si>
    <t xml:space="preserve">999222098218355	</t>
  </si>
  <si>
    <t>[东莞]东莞栢悦国际酒店(83900320)</t>
  </si>
  <si>
    <t>经典客房&lt;至多8间&gt;&lt;2人入住&gt;&lt;早餐&gt;</t>
  </si>
  <si>
    <t>庄灶强</t>
  </si>
  <si>
    <t xml:space="preserve">2925639	</t>
  </si>
  <si>
    <t xml:space="preserve">999221958865980	</t>
  </si>
  <si>
    <t>[高雄]高雄义大皇家酒店(E-Da Royal Hotel)(80941588)</t>
  </si>
  <si>
    <t>豪华大床房&lt;至多8间&gt;&lt;2人入住&gt;&lt;早餐&gt;</t>
  </si>
  <si>
    <t>TUNG/CHENGCHIEH</t>
  </si>
  <si>
    <t>CA13744230123CNY</t>
  </si>
  <si>
    <t xml:space="preserve">2885829	</t>
  </si>
  <si>
    <t xml:space="preserve">999221988417509	</t>
  </si>
  <si>
    <t>[台北]台北天成大饭店(Cosmos Hotel Taipei)(80941326)</t>
  </si>
  <si>
    <t>亲子三人房&lt;至多8间&gt;&lt;2人入住&gt;</t>
  </si>
  <si>
    <t>KUO/SHIHYEN</t>
  </si>
  <si>
    <t xml:space="preserve">2896320	</t>
  </si>
  <si>
    <t xml:space="preserve">999222016923092	</t>
  </si>
  <si>
    <t>[台北]福容大饭店(台北一馆)(Fullon Hotel Taipei Central)(80941587)</t>
  </si>
  <si>
    <t>精致双床房&lt;至多8间&gt;&lt;2人入住&gt;&lt;早餐&gt;</t>
  </si>
  <si>
    <t>LIN/CHIHHUANG</t>
  </si>
  <si>
    <t xml:space="preserve">999222016950006	</t>
  </si>
  <si>
    <t xml:space="preserve">2905468	</t>
  </si>
  <si>
    <t xml:space="preserve">999222059635270	</t>
  </si>
  <si>
    <t>[台北]台北老爷大酒店(Hotel Royal Nikko Taipei)(82340186)</t>
  </si>
  <si>
    <t>豪华双床房&lt;至多8间&gt;&lt;2人入住&gt;</t>
  </si>
  <si>
    <t>LIN/hsiuhui,LIN/hsiuhui</t>
  </si>
  <si>
    <t xml:space="preserve">2916388	</t>
  </si>
  <si>
    <t xml:space="preserve">22064798207	</t>
  </si>
  <si>
    <t>[广州]广州大荣酒店（广州体育学院东站地铁站店）(83901930)</t>
  </si>
  <si>
    <t>标准大床房&lt;至多8间&gt;&lt;2人入住&gt;</t>
  </si>
  <si>
    <t>赵晨</t>
  </si>
  <si>
    <t xml:space="preserve">2917201	</t>
  </si>
  <si>
    <t xml:space="preserve">823250276	</t>
  </si>
  <si>
    <t xml:space="preserve">999222065043309	</t>
  </si>
  <si>
    <t>张婷婷</t>
  </si>
  <si>
    <t xml:space="preserve">2917222	</t>
  </si>
  <si>
    <t xml:space="preserve">823264572	</t>
  </si>
  <si>
    <t xml:space="preserve">999222065217574	</t>
  </si>
  <si>
    <t>欧阳笑桢</t>
  </si>
  <si>
    <t xml:space="preserve">2917272	</t>
  </si>
  <si>
    <t xml:space="preserve">823284816	</t>
  </si>
  <si>
    <t xml:space="preserve">999222066336349	</t>
  </si>
  <si>
    <t>精致双床房&lt;至多8间&gt;&lt;2人入住&gt;</t>
  </si>
  <si>
    <t>Ting/Yun-hsin,Ting/Yun-hsin</t>
  </si>
  <si>
    <t xml:space="preserve">999222072326267	</t>
  </si>
  <si>
    <t>CHAN/HUIYU,CHAN/HUICHIAO</t>
  </si>
  <si>
    <t xml:space="preserve">2919018	</t>
  </si>
  <si>
    <t xml:space="preserve">999222075774059	</t>
  </si>
  <si>
    <t>[长沙]全季酒店(长沙中南林业科技大学店)(93872045)</t>
  </si>
  <si>
    <t>大床房&lt;至多8间&gt;&lt;2人入住&gt;</t>
  </si>
  <si>
    <t>胡子哲</t>
  </si>
  <si>
    <t xml:space="preserve">2919880	</t>
  </si>
  <si>
    <t xml:space="preserve">R9001230105534455001	</t>
  </si>
  <si>
    <t xml:space="preserve">999222079605523	</t>
  </si>
  <si>
    <t>[重庆]派酒店(重庆高笋塘商贸城店)(93872693)</t>
  </si>
  <si>
    <t>商务双床房&lt;至多8间&gt;&lt;2人入住&gt;&lt;早餐&gt;</t>
  </si>
  <si>
    <t>李伟明</t>
  </si>
  <si>
    <t xml:space="preserve">2920831	</t>
  </si>
  <si>
    <t xml:space="preserve">104936165284	</t>
  </si>
  <si>
    <t xml:space="preserve">999222092035313	</t>
  </si>
  <si>
    <t>[台北]RF富裕自由旅店 - 林森馆(RF Hotel  Linsen)(82340535)</t>
  </si>
  <si>
    <t>精致客房&lt;至多8间&gt;&lt;2人入住&gt;</t>
  </si>
  <si>
    <t>HSIUNG/LINLAN</t>
  </si>
  <si>
    <t xml:space="preserve">2923950	</t>
  </si>
  <si>
    <t xml:space="preserve">999222094238579	</t>
  </si>
  <si>
    <t>[花莲]丽翔酒店连锁花莲馆(Hotel Les Champs Hualien)(82340198)</t>
  </si>
  <si>
    <t>花月和室两人房&lt;至多8间&gt;&lt;2人入住&gt;&lt;早餐&gt;</t>
  </si>
  <si>
    <t>YANG/SHIHMIN</t>
  </si>
  <si>
    <t xml:space="preserve">2924802	</t>
  </si>
  <si>
    <t xml:space="preserve">-1434520922	</t>
  </si>
  <si>
    <t xml:space="preserve">999222101520765	</t>
  </si>
  <si>
    <t>[南投]南投日月潭樱宴渡假会馆(Cherry Feast Resort)(81210374)</t>
  </si>
  <si>
    <t>高级双人房&lt;至多8间&gt;&lt;2人入住&gt;&lt;早餐&gt;</t>
  </si>
  <si>
    <t>WU/YIRU,WU/YIRU</t>
  </si>
  <si>
    <t xml:space="preserve">2926824	</t>
  </si>
  <si>
    <t xml:space="preserve">-1434770485	</t>
  </si>
  <si>
    <t xml:space="preserve">999222105074886	</t>
  </si>
  <si>
    <t>[香港]香港北角M1酒店(M1 Hotel North Point)(80247084)</t>
  </si>
  <si>
    <t>高级房&lt;至多8间&gt;&lt;2人入住&gt;</t>
  </si>
  <si>
    <t>LAI/SINTUNG,MOK/WAI LUN</t>
  </si>
  <si>
    <t xml:space="preserve">2927353	</t>
  </si>
  <si>
    <t xml:space="preserve">999222108481429	</t>
  </si>
  <si>
    <t>[咸宁]麗枫酒店(咸宁同惠广场店)(94918765)</t>
  </si>
  <si>
    <t>景观双床房&lt;至多8间&gt;&lt;90天内可预订&gt;&lt;2人入住&gt;&lt;早餐&gt;</t>
  </si>
  <si>
    <t>陈欢</t>
  </si>
  <si>
    <t xml:space="preserve">2928594	</t>
  </si>
  <si>
    <t xml:space="preserve">104943203360	</t>
  </si>
  <si>
    <t xml:space="preserve">999222113201884	</t>
  </si>
  <si>
    <t>[广州]广州宾馆(93872138)</t>
  </si>
  <si>
    <t>岭南雅致双床房&lt;至多8间&gt;&lt;90天内可预订&gt;&lt;2人入住&gt;</t>
  </si>
  <si>
    <t>李帆风</t>
  </si>
  <si>
    <t xml:space="preserve">2929616	</t>
  </si>
  <si>
    <t xml:space="preserve">(LNG)6282562;	</t>
  </si>
  <si>
    <t xml:space="preserve">999222094036474	</t>
  </si>
  <si>
    <t>[杭州]全季酒店（杭州火车东站东广场店）(93874236)</t>
  </si>
  <si>
    <t>商务大床房&lt;至多8间&gt;&lt;2人入住&gt;</t>
  </si>
  <si>
    <t>陈贵珍</t>
  </si>
  <si>
    <t>CA13744230124CNY</t>
  </si>
  <si>
    <t xml:space="preserve">2924696	</t>
  </si>
  <si>
    <t xml:space="preserve">R9004164105698661001	</t>
  </si>
  <si>
    <t xml:space="preserve">999222105896829	</t>
  </si>
  <si>
    <t>[高雄]捷丝旅(高雄站前馆)(Just Sleep Kaohsiung Station)(80941313)</t>
  </si>
  <si>
    <t>PAO/MINGKUNG</t>
  </si>
  <si>
    <t xml:space="preserve">2927570	</t>
  </si>
  <si>
    <t xml:space="preserve">-1435109691	</t>
  </si>
  <si>
    <t xml:space="preserve">999222008116287	</t>
  </si>
  <si>
    <t>[台北]台北花园大酒店(Taipei Garden Hotel)(80941308)</t>
  </si>
  <si>
    <t>雅致双床房&lt;至多8间&gt;&lt;2人入住&gt;</t>
  </si>
  <si>
    <t>lee/elvy,lee/elvy</t>
  </si>
  <si>
    <t>CA13744230125CNY</t>
  </si>
  <si>
    <t xml:space="preserve">2902451	</t>
  </si>
  <si>
    <t xml:space="preserve">999222071924681	</t>
  </si>
  <si>
    <t>[勐海]西双版纳悦椿温泉度假酒店(66092126)</t>
  </si>
  <si>
    <t>恒春雨林双床房&lt;至多8间&gt;&lt;2人入住&gt;</t>
  </si>
  <si>
    <t>刘光煊,牛星凯</t>
  </si>
  <si>
    <t xml:space="preserve">2918833	</t>
  </si>
  <si>
    <t xml:space="preserve">17496681	</t>
  </si>
  <si>
    <t xml:space="preserve">999222099498734	</t>
  </si>
  <si>
    <t>[新竹]新竹烟波大饭店-湖滨本馆(Lakeshore Hotel)(82340362)</t>
  </si>
  <si>
    <t>经典一大床房&lt;至多8间&gt;&lt;2人入住&gt;</t>
  </si>
  <si>
    <t>LI/HUICHEN</t>
  </si>
  <si>
    <t xml:space="preserve">2925916	</t>
  </si>
  <si>
    <t xml:space="preserve">-1434674886	</t>
  </si>
  <si>
    <t xml:space="preserve">999222113855753	</t>
  </si>
  <si>
    <t>[广州]广州保利山庄酒店(68190734)</t>
  </si>
  <si>
    <t>刘伟华,刘子牧</t>
  </si>
  <si>
    <t xml:space="preserve">2929867	</t>
  </si>
  <si>
    <t>(PLH)443712</t>
  </si>
  <si>
    <t xml:space="preserve">(PLH)443713	</t>
  </si>
  <si>
    <t xml:space="preserve">999222114737925	</t>
  </si>
  <si>
    <t>WU/JUTING</t>
  </si>
  <si>
    <t xml:space="preserve">2930282	</t>
  </si>
  <si>
    <t xml:space="preserve">999222118728266	</t>
  </si>
  <si>
    <t>YU/JO CHUAN,YU/JO CHUAN</t>
  </si>
  <si>
    <t xml:space="preserve">2931058	</t>
  </si>
  <si>
    <t xml:space="preserve">999222119828662	</t>
  </si>
  <si>
    <t>[台北]台北亚都丽致大饭店(The  Landis Taipei Hotel)(80941560)</t>
  </si>
  <si>
    <t>豪华大床房&lt;至多8间&gt;&lt;2人入住&gt;</t>
  </si>
  <si>
    <t>YEH/CHIENHUAN</t>
  </si>
  <si>
    <t xml:space="preserve">2931326	</t>
  </si>
  <si>
    <t xml:space="preserve">3757631	</t>
  </si>
  <si>
    <t xml:space="preserve">999222126711678	</t>
  </si>
  <si>
    <t>HSIEH/WENYI</t>
  </si>
  <si>
    <t xml:space="preserve">2932951	</t>
  </si>
  <si>
    <t xml:space="preserve">999222024475887	</t>
  </si>
  <si>
    <t>雅致双床房&lt;至多8间&gt;&lt;2人入住&gt;&lt;早餐&gt;</t>
  </si>
  <si>
    <t>JUNG/SUNGHUN,JUNG/SUNGHUN</t>
  </si>
  <si>
    <t>CA13744230126CNY</t>
  </si>
  <si>
    <t xml:space="preserve">2908175	</t>
  </si>
  <si>
    <t xml:space="preserve">999222093541726	</t>
  </si>
  <si>
    <t>[青岛]青岛豪森府邸国际酒店(77151777)</t>
  </si>
  <si>
    <t>普通大床房&lt;至多8间&gt;&lt;2人入住&gt;</t>
  </si>
  <si>
    <t>宋平</t>
  </si>
  <si>
    <t xml:space="preserve">2924415	</t>
  </si>
  <si>
    <t xml:space="preserve">999222136514504	</t>
  </si>
  <si>
    <t>[高雄]高雄现代大饭店(Modern Plaza Hotel)(80942266)</t>
  </si>
  <si>
    <t>LAN/KUANGMING</t>
  </si>
  <si>
    <t xml:space="preserve">2935077	</t>
  </si>
  <si>
    <t xml:space="preserve">999222138865455	</t>
  </si>
  <si>
    <t>[北京]北京千禧大酒店(64882481)</t>
  </si>
  <si>
    <t>行政大床房&lt;2人入住&gt;</t>
  </si>
  <si>
    <t>梁晓东</t>
  </si>
  <si>
    <t xml:space="preserve">2935848	</t>
  </si>
  <si>
    <t xml:space="preserve">999222082425468	</t>
  </si>
  <si>
    <t>CA13744230127CNY</t>
  </si>
  <si>
    <t xml:space="preserve">2921942	</t>
  </si>
  <si>
    <t xml:space="preserve">11760131	</t>
  </si>
  <si>
    <t xml:space="preserve">999222136262801	</t>
  </si>
  <si>
    <t>[桐乡]乌镇民宿(94920398)</t>
  </si>
  <si>
    <t>民宿1.5米大床房B&lt;至多8间&gt;&lt;90天内可预订&gt;&lt;2人入住&gt;&lt;早餐&gt;</t>
  </si>
  <si>
    <t>易雪</t>
  </si>
  <si>
    <t xml:space="preserve">2934940	</t>
  </si>
  <si>
    <t xml:space="preserve">999222150725851	</t>
  </si>
  <si>
    <t>[南京]南京富建城市酒店(80247706)</t>
  </si>
  <si>
    <t>商务标间&lt;2人入住&gt;&lt;早餐&gt;</t>
  </si>
  <si>
    <t>戚永刚</t>
  </si>
  <si>
    <t xml:space="preserve">2938787	</t>
  </si>
  <si>
    <t xml:space="preserve">999222151093915	</t>
  </si>
  <si>
    <t>岭南雅致大床房&lt;至多8间&gt;&lt;90天内可预订&gt;&lt;2人入住&gt;</t>
  </si>
  <si>
    <t>黄宗孝</t>
  </si>
  <si>
    <t xml:space="preserve">2938979	</t>
  </si>
  <si>
    <t xml:space="preserve">(LNG)6300101;	</t>
  </si>
  <si>
    <t xml:space="preserve">999222154636896	</t>
  </si>
  <si>
    <t>周财卿</t>
  </si>
  <si>
    <t xml:space="preserve">2939757	</t>
  </si>
  <si>
    <t xml:space="preserve">(LNG)6301759;	</t>
  </si>
  <si>
    <t xml:space="preserve">999222155152627	</t>
  </si>
  <si>
    <t>[花莲]花莲合欢大饭店(Herhuan Hotel)(81210622)</t>
  </si>
  <si>
    <t>标准双床房&lt;至多8间&gt;&lt;2人入住&gt;&lt;早餐&gt;</t>
  </si>
  <si>
    <t>Hsieh/Tsung-Yu,Hsieh/Tsung-Yu</t>
  </si>
  <si>
    <t xml:space="preserve">2939885	</t>
  </si>
  <si>
    <t xml:space="preserve">-1437503618	</t>
  </si>
  <si>
    <t xml:space="preserve">999222106205261	</t>
  </si>
  <si>
    <t>卓越大床房&lt;至多8间&gt;&lt;2人入住&gt;</t>
  </si>
  <si>
    <t>shao/Wally</t>
  </si>
  <si>
    <t>CA13744230128CNY</t>
  </si>
  <si>
    <t xml:space="preserve">999222158740116	</t>
  </si>
  <si>
    <t>[台北]品格子旅店(台北西门馆)(Inn Cube Ximen)(80942260)</t>
  </si>
  <si>
    <t>双人房 - 附共用卫浴&lt;至多8间&gt;&lt;90天内可预订&gt;&lt;2人入住&gt;</t>
  </si>
  <si>
    <t>Gao/Liangtzu,Gao/Liangtzu</t>
  </si>
  <si>
    <t xml:space="preserve">2940869	</t>
  </si>
  <si>
    <t xml:space="preserve">761528	</t>
  </si>
  <si>
    <t xml:space="preserve">999222159907721	</t>
  </si>
  <si>
    <t>豪华双人房&lt;至多8间&gt;&lt;2人入住&gt;</t>
  </si>
  <si>
    <t>LU/CHENGHUA</t>
  </si>
  <si>
    <t xml:space="preserve">2941080	</t>
  </si>
  <si>
    <t xml:space="preserve">999222162418164	</t>
  </si>
  <si>
    <t>[嘉义市]嘉义洄嘉居行旅(Back Home Hotel)(80942045)</t>
  </si>
  <si>
    <t>高级双床房&lt;至多8间&gt;&lt;2人入住&gt;</t>
  </si>
  <si>
    <t>Wei/Chang li,Wei/Chang li</t>
  </si>
  <si>
    <t xml:space="preserve">2942157	</t>
  </si>
  <si>
    <t xml:space="preserve">999222166410492	</t>
  </si>
  <si>
    <t>[高雄]富驿商旅-高雄中华路馆(FX INN Kaohsiung)(80941628)</t>
  </si>
  <si>
    <t>时尚双床房&lt;至多8间&gt;&lt;2人入住&gt;</t>
  </si>
  <si>
    <t>HUNG/CHIFENG</t>
  </si>
  <si>
    <t xml:space="preserve">2942797	</t>
  </si>
  <si>
    <t xml:space="preserve">T729503	</t>
  </si>
  <si>
    <t xml:space="preserve">999222166435423	</t>
  </si>
  <si>
    <t>[高雄]高雄碧港良居商旅西子湾馆(Watermark Hotel)(80941649)</t>
  </si>
  <si>
    <t>甜甜蜜蜜双人房&lt;至多8间&gt;&lt;2人入住&gt;&lt;早餐&gt;</t>
  </si>
  <si>
    <t>FANG/ICHING</t>
  </si>
  <si>
    <t xml:space="preserve">2942803	</t>
  </si>
  <si>
    <t xml:space="preserve">-1438122394	</t>
  </si>
  <si>
    <t>，</t>
  </si>
  <si>
    <t>999222021189652</t>
  </si>
  <si>
    <t>999222021189652此单多收70元退回</t>
  </si>
  <si>
    <t xml:space="preserve"> 33090 CNY</t>
  </si>
  <si>
    <t>A230128091909481</t>
  </si>
  <si>
    <t>A2301280920213605</t>
  </si>
  <si>
    <t>总计：33090元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</si>
  <si>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</si>
  <si>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</si>
  <si>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</si>
  <si>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</si>
  <si>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</si>
  <si>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</si>
  <si>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</si>
  <si>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</si>
  <si>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</si>
  <si>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</si>
  <si>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</si>
  <si>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</si>
  <si>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</si>
  <si>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</si>
  <si>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</si>
  <si>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</si>
  <si>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</si>
  <si>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</si>
  <si>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</si>
  <si>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2023-01-12</t>
  </si>
  <si>
    <t>2942803</t>
  </si>
  <si>
    <t>高雄碧港良居商旅西子湾馆</t>
  </si>
  <si>
    <t>FANG ICHING</t>
  </si>
  <si>
    <t>2023-01-13</t>
  </si>
  <si>
    <t>退房日月结</t>
  </si>
  <si>
    <t>343.00</t>
  </si>
  <si>
    <t>RMB</t>
  </si>
  <si>
    <t>0</t>
  </si>
  <si>
    <t>0.00</t>
  </si>
  <si>
    <t>携程汇登国内直连</t>
  </si>
  <si>
    <t>01.011264</t>
  </si>
  <si>
    <t>2023-01-12 17:21:53</t>
  </si>
  <si>
    <t>否</t>
  </si>
  <si>
    <t>广州汇登信息科技有限公司</t>
  </si>
  <si>
    <t>直连</t>
  </si>
  <si>
    <t>中国</t>
  </si>
  <si>
    <t>2942797</t>
  </si>
  <si>
    <t>富驿商旅-高雄中华路馆</t>
  </si>
  <si>
    <t>HUNG CHIFENG</t>
  </si>
  <si>
    <t>240.00</t>
  </si>
  <si>
    <t>2023-01-12 17:19:34</t>
  </si>
  <si>
    <t>2942157</t>
  </si>
  <si>
    <t>嘉义洄嘉居行旅</t>
  </si>
  <si>
    <t>Wei Chang li,Wei Chang li</t>
  </si>
  <si>
    <t>223.00</t>
  </si>
  <si>
    <t>2023-01-12 13:22:25</t>
  </si>
  <si>
    <t>2941080</t>
  </si>
  <si>
    <t>高雄喜迎旅店</t>
  </si>
  <si>
    <t>LU CHENGHUA</t>
  </si>
  <si>
    <t>601.00</t>
  </si>
  <si>
    <t>2023-01-12 02:32:19</t>
  </si>
  <si>
    <t>2023-01-11</t>
  </si>
  <si>
    <t>2940869</t>
  </si>
  <si>
    <t>品格子旅店(台北西门馆)</t>
  </si>
  <si>
    <t>Gao Liangtzu,Gao Liangtzu</t>
  </si>
  <si>
    <t>319.00</t>
  </si>
  <si>
    <t>2023-01-11 23:26:54</t>
  </si>
  <si>
    <t>2939885</t>
  </si>
  <si>
    <t>花莲合欢大饭店</t>
  </si>
  <si>
    <t>Hsieh Tsung-Yu,Hsieh Tsung-Yu</t>
  </si>
  <si>
    <t>363.00</t>
  </si>
  <si>
    <t>2023-01-11 17:59:50</t>
  </si>
  <si>
    <t>2939757</t>
  </si>
  <si>
    <t>广州宾馆</t>
  </si>
  <si>
    <t>435.00</t>
  </si>
  <si>
    <t>2023-01-11 17:19:51</t>
  </si>
  <si>
    <t>2938979</t>
  </si>
  <si>
    <t>2023-01-11 12:54:53</t>
  </si>
  <si>
    <t>2938787</t>
  </si>
  <si>
    <t>南京富建城市酒店</t>
  </si>
  <si>
    <t>257.00</t>
  </si>
  <si>
    <t>2023-01-11 11:52:49</t>
  </si>
  <si>
    <t>2023-01-10</t>
  </si>
  <si>
    <t>2935848</t>
  </si>
  <si>
    <t>北京千禧大酒店</t>
  </si>
  <si>
    <t>1364.00</t>
  </si>
  <si>
    <t>2023-01-10 12:59:59</t>
  </si>
  <si>
    <t>2935077</t>
  </si>
  <si>
    <t>现代商务旅馆</t>
  </si>
  <si>
    <t>LAN KUANGMING</t>
  </si>
  <si>
    <t>150.00</t>
  </si>
  <si>
    <t>2023-01-10 07:32:29</t>
  </si>
  <si>
    <t>2934940</t>
  </si>
  <si>
    <t>乌镇民宿</t>
  </si>
  <si>
    <t>312.00</t>
  </si>
  <si>
    <t>2023-01-10 04:29:16</t>
  </si>
  <si>
    <t>2023-01-09</t>
  </si>
  <si>
    <t>2932951</t>
  </si>
  <si>
    <t>城市商旅(台北南东馆)</t>
  </si>
  <si>
    <t>HSIEH WENYI</t>
  </si>
  <si>
    <t>438.00</t>
  </si>
  <si>
    <t>2023-01-09 13:50:16</t>
  </si>
  <si>
    <t>2023-01-08</t>
  </si>
  <si>
    <t>2931326</t>
  </si>
  <si>
    <t>台北亚都丽致大饭店</t>
  </si>
  <si>
    <t>YEH CHIENHUAN</t>
  </si>
  <si>
    <t>1058.00</t>
  </si>
  <si>
    <t>2023-01-08 17:27:20</t>
  </si>
  <si>
    <t>2931058</t>
  </si>
  <si>
    <t>YU JO CHUAN,YU JO CHUAN</t>
  </si>
  <si>
    <t>2023-01-08 15:02:18</t>
  </si>
  <si>
    <t>2930282</t>
  </si>
  <si>
    <t>台北天成大饭店</t>
  </si>
  <si>
    <t>WU JUTING</t>
  </si>
  <si>
    <t>695.00</t>
  </si>
  <si>
    <t>2023-01-08 08:30:57</t>
  </si>
  <si>
    <t>2023-01-07</t>
  </si>
  <si>
    <t>2929867</t>
  </si>
  <si>
    <t>广州保利山庄酒店</t>
  </si>
  <si>
    <t>504.00</t>
  </si>
  <si>
    <t>2023-01-07 23:32:53</t>
  </si>
  <si>
    <t>2929616</t>
  </si>
  <si>
    <t>436.00</t>
  </si>
  <si>
    <t>2023-01-07 21:38:08</t>
  </si>
  <si>
    <t>2928594</t>
  </si>
  <si>
    <t>麗枫酒店(咸宁同惠广场店)</t>
  </si>
  <si>
    <t>294.00</t>
  </si>
  <si>
    <t>2023-01-07 16:16:36</t>
  </si>
  <si>
    <t>2927657</t>
  </si>
  <si>
    <t>shao Wally</t>
  </si>
  <si>
    <t>2472.00</t>
  </si>
  <si>
    <t>2023-01-07 10:28:07</t>
  </si>
  <si>
    <t>2927570</t>
  </si>
  <si>
    <t>捷丝旅(高雄站前馆)</t>
  </si>
  <si>
    <t>PAO MINGKUNG</t>
  </si>
  <si>
    <t>370.00</t>
  </si>
  <si>
    <t>2023-01-07 09:49:34</t>
  </si>
  <si>
    <t>2927353</t>
  </si>
  <si>
    <t>香港北角M1酒店</t>
  </si>
  <si>
    <t>LAI SINTUNG,MOK WAI LUN</t>
  </si>
  <si>
    <t>333.00</t>
  </si>
  <si>
    <t>2023-01-07 07:24:12</t>
  </si>
  <si>
    <t>2023-01-06</t>
  </si>
  <si>
    <t>2926824</t>
  </si>
  <si>
    <t>南投日月潭樱宴渡假会馆</t>
  </si>
  <si>
    <t>WU YIRU,WU YIRU</t>
  </si>
  <si>
    <t>565.00</t>
  </si>
  <si>
    <t>2023-01-06 22:28:03</t>
  </si>
  <si>
    <t>2925916</t>
  </si>
  <si>
    <t>新竹烟波大饭店-湖滨本馆</t>
  </si>
  <si>
    <t>LI HUICHEN</t>
  </si>
  <si>
    <t>515.00</t>
  </si>
  <si>
    <t>2023-01-06 17:24:04</t>
  </si>
  <si>
    <t>2925639</t>
  </si>
  <si>
    <t>东莞栢悦国际酒店</t>
  </si>
  <si>
    <t>2023-01-06 15:26:03</t>
  </si>
  <si>
    <t>2925592</t>
  </si>
  <si>
    <t>文昌南国温德姆花园酒店</t>
  </si>
  <si>
    <t>461.00</t>
  </si>
  <si>
    <t>2023-01-06 15:03:38</t>
  </si>
  <si>
    <t>2924802</t>
  </si>
  <si>
    <t>丽翔酒店连锁花莲馆</t>
  </si>
  <si>
    <t>YANG SHIHMIN</t>
  </si>
  <si>
    <t>714.00</t>
  </si>
  <si>
    <t>2023-01-06 09:44:36</t>
  </si>
  <si>
    <t>2924696</t>
  </si>
  <si>
    <t>全季酒店（杭州火车东站东广场店）</t>
  </si>
  <si>
    <t>303.00</t>
  </si>
  <si>
    <t>2023-01-06 08:44:23</t>
  </si>
  <si>
    <t>2924476</t>
  </si>
  <si>
    <t>东莞银丰花园酒店</t>
  </si>
  <si>
    <t>185.00</t>
  </si>
  <si>
    <t>2023-01-06 03:48:21</t>
  </si>
  <si>
    <t>2924415</t>
  </si>
  <si>
    <t>青岛豪森府邸国际酒店</t>
  </si>
  <si>
    <t>235.00</t>
  </si>
  <si>
    <t>2023-01-06 01:53:29</t>
  </si>
  <si>
    <t>2023-01-05</t>
  </si>
  <si>
    <t>2923950</t>
  </si>
  <si>
    <t>RF富裕自由旅店 - 林森馆</t>
  </si>
  <si>
    <t>HSIUNG LINLAN</t>
  </si>
  <si>
    <t>863.00</t>
  </si>
  <si>
    <t>2023-01-05 21:36:55</t>
  </si>
  <si>
    <t>2923757</t>
  </si>
  <si>
    <t>M1酒店</t>
  </si>
  <si>
    <t>LAM KAPO</t>
  </si>
  <si>
    <t>263.00</t>
  </si>
  <si>
    <t>2023-01-05 20:37:11</t>
  </si>
  <si>
    <t>2923094</t>
  </si>
  <si>
    <t>格林东方酒店(固镇世纪广场店)</t>
  </si>
  <si>
    <t>237.00</t>
  </si>
  <si>
    <t>2023-01-05 16:29:24</t>
  </si>
  <si>
    <t>2922905</t>
  </si>
  <si>
    <t>泊乐行旅 - 赤崁店</t>
  </si>
  <si>
    <t>CHUANG MULUNG</t>
  </si>
  <si>
    <t>2023-01-05 15:00:49</t>
  </si>
  <si>
    <t>2922796</t>
  </si>
  <si>
    <t>尚客优精选酒店(大新汽车站店)</t>
  </si>
  <si>
    <t>106.00</t>
  </si>
  <si>
    <t>2023-01-05 14:10:07</t>
  </si>
  <si>
    <t>2921942</t>
  </si>
  <si>
    <t>城市商旅(台北北门分馆)</t>
  </si>
  <si>
    <t>HSUEH HSIENTSUNG</t>
  </si>
  <si>
    <t>329.00</t>
  </si>
  <si>
    <t>2023-01-05 02:51:59</t>
  </si>
  <si>
    <t>2023-01-04</t>
  </si>
  <si>
    <t>2921665</t>
  </si>
  <si>
    <t>HUANG CHIENHAO</t>
  </si>
  <si>
    <t>472.00</t>
  </si>
  <si>
    <t>2023-01-04 22:56:04</t>
  </si>
  <si>
    <t>2921300</t>
  </si>
  <si>
    <t>ERNA ENDARWATININGSIH</t>
  </si>
  <si>
    <t>490.00</t>
  </si>
  <si>
    <t>2023-01-04 20:41:36</t>
  </si>
  <si>
    <t>2921233</t>
  </si>
  <si>
    <t>2023-01-04 20:19:41</t>
  </si>
  <si>
    <t>2920938</t>
  </si>
  <si>
    <t>HSU CHENGMING,WU YUNGSHEN</t>
  </si>
  <si>
    <t>718.00</t>
  </si>
  <si>
    <t>2023-01-04 18:29:17</t>
  </si>
  <si>
    <t>2920831</t>
  </si>
  <si>
    <t>派酒店(重庆高笋塘商贸城店)</t>
  </si>
  <si>
    <t>131.00</t>
  </si>
  <si>
    <t>2023-01-04 17:53:15</t>
  </si>
  <si>
    <t>2919880</t>
  </si>
  <si>
    <t>全季酒店(长沙中南林业科技大学店)</t>
  </si>
  <si>
    <t>307.00</t>
  </si>
  <si>
    <t>2023-01-04 11:07:37</t>
  </si>
  <si>
    <t>2023-01-03</t>
  </si>
  <si>
    <t>2919018</t>
  </si>
  <si>
    <t>CHAN HUIYU,CHAN HUICHIAO</t>
  </si>
  <si>
    <t>1150.00</t>
  </si>
  <si>
    <t>2023-01-03 22:02:27</t>
  </si>
  <si>
    <t>2918833</t>
  </si>
  <si>
    <t>西双版纳悦椿温泉度假酒店</t>
  </si>
  <si>
    <t>1410.00</t>
  </si>
  <si>
    <t>2023-01-03 20:53:57</t>
  </si>
  <si>
    <t>2917610</t>
  </si>
  <si>
    <t>Ting Yun-hsin,Ting Yun-hsin</t>
  </si>
  <si>
    <t>575.00</t>
  </si>
  <si>
    <t>2023-01-03 10:55:04</t>
  </si>
  <si>
    <t>2917272</t>
  </si>
  <si>
    <t>广州大荣酒店（广州体育学院东站地铁站店）</t>
  </si>
  <si>
    <t>218.00</t>
  </si>
  <si>
    <t>2023-01-03 02:09:42</t>
  </si>
  <si>
    <t>2917222</t>
  </si>
  <si>
    <t>441.00</t>
  </si>
  <si>
    <t>2023-01-03 00:55:58</t>
  </si>
  <si>
    <t>2917201</t>
  </si>
  <si>
    <t>2023-01-03 00:22:57</t>
  </si>
  <si>
    <t>2023-01-02</t>
  </si>
  <si>
    <t>2916388</t>
  </si>
  <si>
    <t>台北老爷大酒店</t>
  </si>
  <si>
    <t>LIN hsiuhui,LIN hsiuhui</t>
  </si>
  <si>
    <t>1203.00</t>
  </si>
  <si>
    <t>2023-01-02 15:58:53</t>
  </si>
  <si>
    <t>2023-01-01</t>
  </si>
  <si>
    <t>2914840</t>
  </si>
  <si>
    <t>SU HANZUO</t>
  </si>
  <si>
    <t>738.00</t>
  </si>
  <si>
    <t>2023-01-01 18:08:34</t>
  </si>
  <si>
    <t>2022-12-29</t>
  </si>
  <si>
    <t>2908175</t>
  </si>
  <si>
    <t>台北花园大酒店</t>
  </si>
  <si>
    <t>JUNG SUNGHUN,JUNG SUNGHUN</t>
  </si>
  <si>
    <t>1603.00</t>
  </si>
  <si>
    <t>2022-12-29 12:49:35</t>
  </si>
  <si>
    <t>2022-12-28</t>
  </si>
  <si>
    <t>2905453</t>
  </si>
  <si>
    <t>福容大饭店(台北一馆)</t>
  </si>
  <si>
    <t>LIN CHIHHUANG</t>
  </si>
  <si>
    <t>856.00</t>
  </si>
  <si>
    <t>2022-12-28 10:14:37</t>
  </si>
  <si>
    <t>2022-12-26</t>
  </si>
  <si>
    <t>2902451</t>
  </si>
  <si>
    <t>lee elvy,lee elvy</t>
  </si>
  <si>
    <t>720.00</t>
  </si>
  <si>
    <t>2022-12-26 21:43:26</t>
  </si>
  <si>
    <t>2901973</t>
  </si>
  <si>
    <t>WANG CHIHCHAO</t>
  </si>
  <si>
    <t>754.00</t>
  </si>
  <si>
    <t>2022-12-26 18:29:58</t>
  </si>
  <si>
    <t>2022-12-23</t>
  </si>
  <si>
    <t>2896320</t>
  </si>
  <si>
    <t>KUO SHIHYEN</t>
  </si>
  <si>
    <t>984.00</t>
  </si>
  <si>
    <t>2022-12-23 19:03:01</t>
  </si>
  <si>
    <t>2895400</t>
  </si>
  <si>
    <t>2022-12-23 11:14:34</t>
  </si>
  <si>
    <t>2022-12-19</t>
  </si>
  <si>
    <t>2885829</t>
  </si>
  <si>
    <t>高雄义大皇家酒店</t>
  </si>
  <si>
    <t>TUNG CHENGCHIEH</t>
  </si>
  <si>
    <t>1619.00</t>
  </si>
  <si>
    <t>2022-12-19 13:24:32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</si>
</sst>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topLeftCell="A43" workbookViewId="0">
      <selection activeCell="A4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44929</v>
      </c>
      <c r="G2" s="6">
        <v>44931</v>
      </c>
      <c r="H2" s="4">
        <v>1</v>
      </c>
      <c r="I2" s="4">
        <v>2</v>
      </c>
      <c r="J2" s="4">
        <v>2</v>
      </c>
      <c r="K2" s="4" t="s">
        <v>30</v>
      </c>
      <c r="L2" s="4">
        <v>714</v>
      </c>
      <c r="M2" s="4">
        <v>714</v>
      </c>
      <c r="N2" s="4" t="s">
        <v>31</v>
      </c>
      <c r="O2" s="4" t="s">
        <v>32</v>
      </c>
      <c r="P2" s="4" t="s">
        <v>33</v>
      </c>
      <c r="Q2" s="4">
        <v>0</v>
      </c>
      <c r="R2" s="7">
        <v>44918</v>
      </c>
      <c r="S2" s="6">
        <v>44946</v>
      </c>
      <c r="T2" s="4" t="s">
        <v>34</v>
      </c>
      <c r="U2" s="4">
        <v>714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44929</v>
      </c>
      <c r="G3" s="6">
        <v>44931</v>
      </c>
      <c r="H3" s="4">
        <v>1</v>
      </c>
      <c r="I3" s="4">
        <v>2</v>
      </c>
      <c r="J3" s="4">
        <v>2</v>
      </c>
      <c r="K3" s="4" t="s">
        <v>30</v>
      </c>
      <c r="L3" s="4">
        <v>754</v>
      </c>
      <c r="M3" s="4">
        <v>754</v>
      </c>
      <c r="N3" s="4" t="s">
        <v>38</v>
      </c>
      <c r="O3" s="4" t="s">
        <v>32</v>
      </c>
      <c r="P3" s="4" t="s">
        <v>33</v>
      </c>
      <c r="Q3" s="4">
        <v>0</v>
      </c>
      <c r="R3" s="7">
        <v>44921</v>
      </c>
      <c r="S3" s="6">
        <v>44946</v>
      </c>
      <c r="T3" s="4" t="s">
        <v>34</v>
      </c>
      <c r="U3" s="4">
        <v>754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/>
      <c r="F4" s="6">
        <v>44930</v>
      </c>
      <c r="G4" s="6">
        <v>44931</v>
      </c>
      <c r="H4" s="4">
        <v>0</v>
      </c>
      <c r="I4" s="4">
        <v>1</v>
      </c>
      <c r="J4" s="4">
        <v>0</v>
      </c>
      <c r="K4" s="4" t="s">
        <v>30</v>
      </c>
      <c r="L4" s="4">
        <v>154</v>
      </c>
      <c r="M4" s="4">
        <v>154</v>
      </c>
      <c r="N4" s="4"/>
      <c r="O4" s="4" t="s">
        <v>32</v>
      </c>
      <c r="P4" s="4" t="s">
        <v>33</v>
      </c>
      <c r="Q4" s="4">
        <v>0</v>
      </c>
      <c r="R4" s="7">
        <v>44930</v>
      </c>
      <c r="S4" s="6">
        <v>44946</v>
      </c>
      <c r="T4" s="4" t="s">
        <v>34</v>
      </c>
      <c r="U4" s="4">
        <v>154</v>
      </c>
      <c r="V4" s="4">
        <v>0</v>
      </c>
      <c r="W4" s="4">
        <v>0</v>
      </c>
      <c r="X4" s="4" t="s">
        <v>43</v>
      </c>
      <c r="Y4" s="4" t="s">
        <v>43</v>
      </c>
    </row>
    <row r="5" s="4" customFormat="1" spans="1:25">
      <c r="A5" s="4" t="s">
        <v>41</v>
      </c>
      <c r="B5" s="4" t="s">
        <v>26</v>
      </c>
      <c r="C5" s="4" t="s">
        <v>44</v>
      </c>
      <c r="D5" s="4" t="s">
        <v>42</v>
      </c>
      <c r="E5" s="4"/>
      <c r="F5" s="6">
        <v>44930</v>
      </c>
      <c r="G5" s="6">
        <v>44931</v>
      </c>
      <c r="H5" s="4">
        <v>0</v>
      </c>
      <c r="I5" s="4">
        <v>1</v>
      </c>
      <c r="J5" s="4">
        <v>0</v>
      </c>
      <c r="K5" s="4" t="s">
        <v>30</v>
      </c>
      <c r="L5" s="4">
        <v>-154</v>
      </c>
      <c r="M5" s="4">
        <v>-154</v>
      </c>
      <c r="N5" s="4"/>
      <c r="O5" s="4" t="s">
        <v>32</v>
      </c>
      <c r="P5" s="4" t="s">
        <v>33</v>
      </c>
      <c r="Q5" s="4">
        <v>0</v>
      </c>
      <c r="R5" s="7">
        <v>44930</v>
      </c>
      <c r="S5" s="6">
        <v>44946</v>
      </c>
      <c r="T5" s="4" t="s">
        <v>34</v>
      </c>
      <c r="U5" s="4">
        <v>-154</v>
      </c>
      <c r="V5" s="4">
        <v>0</v>
      </c>
      <c r="W5" s="4">
        <v>0</v>
      </c>
      <c r="X5" s="4" t="s">
        <v>43</v>
      </c>
      <c r="Y5" s="4" t="s">
        <v>43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44930</v>
      </c>
      <c r="G6" s="6">
        <v>44931</v>
      </c>
      <c r="H6" s="4">
        <v>1</v>
      </c>
      <c r="I6" s="4">
        <v>1</v>
      </c>
      <c r="J6" s="4">
        <v>1</v>
      </c>
      <c r="K6" s="4" t="s">
        <v>30</v>
      </c>
      <c r="L6" s="4">
        <v>185</v>
      </c>
      <c r="M6" s="4">
        <v>185</v>
      </c>
      <c r="N6" s="4" t="s">
        <v>48</v>
      </c>
      <c r="O6" s="4" t="s">
        <v>32</v>
      </c>
      <c r="P6" s="4" t="s">
        <v>33</v>
      </c>
      <c r="Q6" s="4">
        <v>0</v>
      </c>
      <c r="R6" s="7">
        <v>44930</v>
      </c>
      <c r="S6" s="6">
        <v>44946</v>
      </c>
      <c r="T6" s="4" t="s">
        <v>34</v>
      </c>
      <c r="U6" s="4">
        <v>185</v>
      </c>
      <c r="V6" s="4">
        <v>0</v>
      </c>
      <c r="W6" s="4">
        <v>0</v>
      </c>
      <c r="X6" s="4" t="s">
        <v>49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44930</v>
      </c>
      <c r="G7" s="6">
        <v>44931</v>
      </c>
      <c r="H7" s="4">
        <v>1</v>
      </c>
      <c r="I7" s="4">
        <v>1</v>
      </c>
      <c r="J7" s="4">
        <v>1</v>
      </c>
      <c r="K7" s="4" t="s">
        <v>30</v>
      </c>
      <c r="L7" s="4">
        <v>472</v>
      </c>
      <c r="M7" s="4">
        <v>472</v>
      </c>
      <c r="N7" s="4" t="s">
        <v>54</v>
      </c>
      <c r="O7" s="4" t="s">
        <v>32</v>
      </c>
      <c r="P7" s="4" t="s">
        <v>33</v>
      </c>
      <c r="Q7" s="4">
        <v>0</v>
      </c>
      <c r="R7" s="7">
        <v>44930</v>
      </c>
      <c r="S7" s="6">
        <v>44946</v>
      </c>
      <c r="T7" s="4" t="s">
        <v>34</v>
      </c>
      <c r="U7" s="4">
        <v>472</v>
      </c>
      <c r="V7" s="4">
        <v>0</v>
      </c>
      <c r="W7" s="4">
        <v>0</v>
      </c>
      <c r="X7" s="4" t="s">
        <v>55</v>
      </c>
      <c r="Y7" s="4" t="s">
        <v>43</v>
      </c>
    </row>
    <row r="8" s="4" customFormat="1" spans="1:25">
      <c r="A8" s="4" t="s">
        <v>56</v>
      </c>
      <c r="B8" s="4" t="s">
        <v>26</v>
      </c>
      <c r="C8" s="4" t="s">
        <v>57</v>
      </c>
      <c r="D8" s="4" t="s">
        <v>58</v>
      </c>
      <c r="E8" s="4" t="s">
        <v>59</v>
      </c>
      <c r="F8" s="6">
        <v>44923</v>
      </c>
      <c r="G8" s="6">
        <v>44924</v>
      </c>
      <c r="H8" s="4">
        <v>1</v>
      </c>
      <c r="I8" s="4">
        <v>1</v>
      </c>
      <c r="J8" s="4">
        <v>1</v>
      </c>
      <c r="K8" s="4" t="s">
        <v>30</v>
      </c>
      <c r="L8" s="4">
        <v>-68.54</v>
      </c>
      <c r="M8" s="4">
        <v>-68.54</v>
      </c>
      <c r="N8" s="4" t="s">
        <v>60</v>
      </c>
      <c r="O8" s="4" t="s">
        <v>32</v>
      </c>
      <c r="P8" s="4" t="s">
        <v>33</v>
      </c>
      <c r="Q8" s="4">
        <v>0</v>
      </c>
      <c r="R8" s="7">
        <v>44923.8094328704</v>
      </c>
      <c r="S8" s="6">
        <v>44946</v>
      </c>
      <c r="T8" s="4" t="s">
        <v>34</v>
      </c>
      <c r="U8" s="4">
        <v>-68.54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56</v>
      </c>
      <c r="B9" s="4" t="s">
        <v>26</v>
      </c>
      <c r="C9" s="4" t="s">
        <v>57</v>
      </c>
      <c r="D9" s="4" t="s">
        <v>63</v>
      </c>
      <c r="E9" s="4" t="s">
        <v>59</v>
      </c>
      <c r="F9" s="6">
        <v>44923</v>
      </c>
      <c r="G9" s="6">
        <v>44924</v>
      </c>
      <c r="H9" s="4">
        <v>1</v>
      </c>
      <c r="I9" s="4">
        <v>1</v>
      </c>
      <c r="J9" s="4">
        <v>1</v>
      </c>
      <c r="K9" s="4" t="s">
        <v>30</v>
      </c>
      <c r="L9" s="4">
        <v>-1.46</v>
      </c>
      <c r="M9" s="4">
        <v>-1.46</v>
      </c>
      <c r="N9" s="4" t="s">
        <v>60</v>
      </c>
      <c r="O9" s="4" t="s">
        <v>32</v>
      </c>
      <c r="P9" s="4" t="s">
        <v>33</v>
      </c>
      <c r="Q9" s="4">
        <v>0</v>
      </c>
      <c r="R9" s="7">
        <v>44923.8094328704</v>
      </c>
      <c r="S9" s="6">
        <v>44946</v>
      </c>
      <c r="T9" s="4" t="s">
        <v>34</v>
      </c>
      <c r="U9" s="4">
        <v>-1.46</v>
      </c>
      <c r="V9" s="4">
        <v>0</v>
      </c>
      <c r="W9" s="4">
        <v>0</v>
      </c>
      <c r="X9" s="4" t="s">
        <v>61</v>
      </c>
      <c r="Y9" s="4" t="s">
        <v>62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44931</v>
      </c>
      <c r="G10" s="6">
        <v>44932</v>
      </c>
      <c r="H10" s="4">
        <v>1</v>
      </c>
      <c r="I10" s="4">
        <v>1</v>
      </c>
      <c r="J10" s="4">
        <v>1</v>
      </c>
      <c r="K10" s="4" t="s">
        <v>30</v>
      </c>
      <c r="L10" s="4">
        <v>738</v>
      </c>
      <c r="M10" s="4">
        <v>738</v>
      </c>
      <c r="N10" s="4" t="s">
        <v>67</v>
      </c>
      <c r="O10" s="4" t="s">
        <v>68</v>
      </c>
      <c r="P10" s="4" t="s">
        <v>33</v>
      </c>
      <c r="Q10" s="4">
        <v>0</v>
      </c>
      <c r="R10" s="7">
        <v>44927</v>
      </c>
      <c r="S10" s="6">
        <v>44947</v>
      </c>
      <c r="T10" s="4" t="s">
        <v>34</v>
      </c>
      <c r="U10" s="4">
        <v>738</v>
      </c>
      <c r="V10" s="4">
        <v>0</v>
      </c>
      <c r="W10" s="4">
        <v>0</v>
      </c>
      <c r="X10" s="4" t="s">
        <v>69</v>
      </c>
      <c r="Y10" s="4" t="s">
        <v>43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28</v>
      </c>
      <c r="E11" s="4" t="s">
        <v>71</v>
      </c>
      <c r="F11" s="6">
        <v>44931</v>
      </c>
      <c r="G11" s="6">
        <v>44932</v>
      </c>
      <c r="H11" s="4">
        <v>2</v>
      </c>
      <c r="I11" s="4">
        <v>1</v>
      </c>
      <c r="J11" s="4">
        <v>2</v>
      </c>
      <c r="K11" s="4" t="s">
        <v>30</v>
      </c>
      <c r="L11" s="4">
        <v>718</v>
      </c>
      <c r="M11" s="4">
        <v>718</v>
      </c>
      <c r="N11" s="4" t="s">
        <v>72</v>
      </c>
      <c r="O11" s="4" t="s">
        <v>68</v>
      </c>
      <c r="P11" s="4" t="s">
        <v>33</v>
      </c>
      <c r="Q11" s="4">
        <v>0</v>
      </c>
      <c r="R11" s="7">
        <v>44930</v>
      </c>
      <c r="S11" s="6">
        <v>44947</v>
      </c>
      <c r="T11" s="4" t="s">
        <v>34</v>
      </c>
      <c r="U11" s="4">
        <v>718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44930</v>
      </c>
      <c r="G12" s="6">
        <v>44932</v>
      </c>
      <c r="H12" s="4">
        <v>1</v>
      </c>
      <c r="I12" s="4">
        <v>2</v>
      </c>
      <c r="J12" s="4">
        <v>2</v>
      </c>
      <c r="K12" s="4" t="s">
        <v>30</v>
      </c>
      <c r="L12" s="4">
        <v>490</v>
      </c>
      <c r="M12" s="4">
        <v>490</v>
      </c>
      <c r="N12" s="4" t="s">
        <v>78</v>
      </c>
      <c r="O12" s="4" t="s">
        <v>68</v>
      </c>
      <c r="P12" s="4" t="s">
        <v>33</v>
      </c>
      <c r="Q12" s="4">
        <v>0</v>
      </c>
      <c r="R12" s="7">
        <v>44930</v>
      </c>
      <c r="S12" s="6">
        <v>44947</v>
      </c>
      <c r="T12" s="4" t="s">
        <v>34</v>
      </c>
      <c r="U12" s="4">
        <v>490</v>
      </c>
      <c r="V12" s="4">
        <v>0</v>
      </c>
      <c r="W12" s="4">
        <v>0</v>
      </c>
      <c r="X12" s="4" t="s">
        <v>79</v>
      </c>
      <c r="Y12" s="4" t="s">
        <v>43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44931</v>
      </c>
      <c r="G13" s="6">
        <v>44932</v>
      </c>
      <c r="H13" s="4">
        <v>1</v>
      </c>
      <c r="I13" s="4">
        <v>1</v>
      </c>
      <c r="J13" s="4">
        <v>1</v>
      </c>
      <c r="K13" s="4" t="s">
        <v>30</v>
      </c>
      <c r="L13" s="4">
        <v>106</v>
      </c>
      <c r="M13" s="4">
        <v>106</v>
      </c>
      <c r="N13" s="4" t="s">
        <v>83</v>
      </c>
      <c r="O13" s="4" t="s">
        <v>68</v>
      </c>
      <c r="P13" s="4" t="s">
        <v>33</v>
      </c>
      <c r="Q13" s="4">
        <v>0</v>
      </c>
      <c r="R13" s="7">
        <v>44931</v>
      </c>
      <c r="S13" s="6">
        <v>44947</v>
      </c>
      <c r="T13" s="4" t="s">
        <v>34</v>
      </c>
      <c r="U13" s="4">
        <v>106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44931</v>
      </c>
      <c r="G14" s="6">
        <v>44932</v>
      </c>
      <c r="H14" s="4">
        <v>1</v>
      </c>
      <c r="I14" s="4">
        <v>1</v>
      </c>
      <c r="J14" s="4">
        <v>1</v>
      </c>
      <c r="K14" s="4" t="s">
        <v>30</v>
      </c>
      <c r="L14" s="4">
        <v>363</v>
      </c>
      <c r="M14" s="4">
        <v>363</v>
      </c>
      <c r="N14" s="4" t="s">
        <v>89</v>
      </c>
      <c r="O14" s="4" t="s">
        <v>68</v>
      </c>
      <c r="P14" s="4" t="s">
        <v>33</v>
      </c>
      <c r="Q14" s="4">
        <v>0</v>
      </c>
      <c r="R14" s="7">
        <v>44931</v>
      </c>
      <c r="S14" s="6">
        <v>44947</v>
      </c>
      <c r="T14" s="4" t="s">
        <v>34</v>
      </c>
      <c r="U14" s="4">
        <v>363</v>
      </c>
      <c r="V14" s="4">
        <v>0</v>
      </c>
      <c r="W14" s="4">
        <v>0</v>
      </c>
      <c r="X14" s="4" t="s">
        <v>90</v>
      </c>
      <c r="Y14" s="4" t="s">
        <v>43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44931</v>
      </c>
      <c r="G15" s="6">
        <v>44932</v>
      </c>
      <c r="H15" s="4">
        <v>1</v>
      </c>
      <c r="I15" s="4">
        <v>1</v>
      </c>
      <c r="J15" s="4">
        <v>1</v>
      </c>
      <c r="K15" s="4" t="s">
        <v>30</v>
      </c>
      <c r="L15" s="4">
        <v>237</v>
      </c>
      <c r="M15" s="4">
        <v>237</v>
      </c>
      <c r="N15" s="4" t="s">
        <v>94</v>
      </c>
      <c r="O15" s="4" t="s">
        <v>68</v>
      </c>
      <c r="P15" s="4" t="s">
        <v>33</v>
      </c>
      <c r="Q15" s="4">
        <v>0</v>
      </c>
      <c r="R15" s="7">
        <v>44931</v>
      </c>
      <c r="S15" s="6">
        <v>44947</v>
      </c>
      <c r="T15" s="4" t="s">
        <v>34</v>
      </c>
      <c r="U15" s="4">
        <v>237</v>
      </c>
      <c r="V15" s="4">
        <v>0</v>
      </c>
      <c r="W15" s="4">
        <v>0</v>
      </c>
      <c r="X15" s="4" t="s">
        <v>95</v>
      </c>
      <c r="Y15" s="4" t="s">
        <v>43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76</v>
      </c>
      <c r="E16" s="4" t="s">
        <v>77</v>
      </c>
      <c r="F16" s="6">
        <v>44931</v>
      </c>
      <c r="G16" s="6">
        <v>44932</v>
      </c>
      <c r="H16" s="4">
        <v>1</v>
      </c>
      <c r="I16" s="4">
        <v>1</v>
      </c>
      <c r="J16" s="4">
        <v>1</v>
      </c>
      <c r="K16" s="4" t="s">
        <v>30</v>
      </c>
      <c r="L16" s="4">
        <v>263</v>
      </c>
      <c r="M16" s="4">
        <v>263</v>
      </c>
      <c r="N16" s="4" t="s">
        <v>97</v>
      </c>
      <c r="O16" s="4" t="s">
        <v>68</v>
      </c>
      <c r="P16" s="4" t="s">
        <v>33</v>
      </c>
      <c r="Q16" s="4">
        <v>0</v>
      </c>
      <c r="R16" s="7">
        <v>44931</v>
      </c>
      <c r="S16" s="6">
        <v>44947</v>
      </c>
      <c r="T16" s="4" t="s">
        <v>34</v>
      </c>
      <c r="U16" s="4">
        <v>263</v>
      </c>
      <c r="V16" s="4">
        <v>0</v>
      </c>
      <c r="W16" s="4">
        <v>0</v>
      </c>
      <c r="X16" s="4" t="s">
        <v>98</v>
      </c>
      <c r="Y16" s="4" t="s">
        <v>43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46</v>
      </c>
      <c r="E17" s="4" t="s">
        <v>47</v>
      </c>
      <c r="F17" s="6">
        <v>44932</v>
      </c>
      <c r="G17" s="6">
        <v>44933</v>
      </c>
      <c r="H17" s="4">
        <v>1</v>
      </c>
      <c r="I17" s="4">
        <v>1</v>
      </c>
      <c r="J17" s="4">
        <v>1</v>
      </c>
      <c r="K17" s="4" t="s">
        <v>30</v>
      </c>
      <c r="L17" s="4">
        <v>185</v>
      </c>
      <c r="M17" s="4">
        <v>185</v>
      </c>
      <c r="N17" s="4" t="s">
        <v>100</v>
      </c>
      <c r="O17" s="4" t="s">
        <v>101</v>
      </c>
      <c r="P17" s="4" t="s">
        <v>33</v>
      </c>
      <c r="Q17" s="4">
        <v>0</v>
      </c>
      <c r="R17" s="7">
        <v>44932</v>
      </c>
      <c r="S17" s="6">
        <v>44948</v>
      </c>
      <c r="T17" s="4" t="s">
        <v>34</v>
      </c>
      <c r="U17" s="4">
        <v>185</v>
      </c>
      <c r="V17" s="4">
        <v>0</v>
      </c>
      <c r="W17" s="4">
        <v>0</v>
      </c>
      <c r="X17" s="4" t="s">
        <v>102</v>
      </c>
      <c r="Y17" s="4" t="s">
        <v>50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44932</v>
      </c>
      <c r="G18" s="6">
        <v>44933</v>
      </c>
      <c r="H18" s="4">
        <v>1</v>
      </c>
      <c r="I18" s="4">
        <v>1</v>
      </c>
      <c r="J18" s="4">
        <v>1</v>
      </c>
      <c r="K18" s="4" t="s">
        <v>30</v>
      </c>
      <c r="L18" s="4">
        <v>461</v>
      </c>
      <c r="M18" s="4">
        <v>461</v>
      </c>
      <c r="N18" s="4" t="s">
        <v>106</v>
      </c>
      <c r="O18" s="4" t="s">
        <v>101</v>
      </c>
      <c r="P18" s="4" t="s">
        <v>33</v>
      </c>
      <c r="Q18" s="4">
        <v>0</v>
      </c>
      <c r="R18" s="7">
        <v>44932</v>
      </c>
      <c r="S18" s="6">
        <v>44948</v>
      </c>
      <c r="T18" s="4" t="s">
        <v>34</v>
      </c>
      <c r="U18" s="4">
        <v>461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44932</v>
      </c>
      <c r="G19" s="6">
        <v>44933</v>
      </c>
      <c r="H19" s="4">
        <v>1</v>
      </c>
      <c r="I19" s="4">
        <v>1</v>
      </c>
      <c r="J19" s="4">
        <v>1</v>
      </c>
      <c r="K19" s="4" t="s">
        <v>30</v>
      </c>
      <c r="L19" s="4">
        <v>435</v>
      </c>
      <c r="M19" s="4">
        <v>435</v>
      </c>
      <c r="N19" s="4" t="s">
        <v>112</v>
      </c>
      <c r="O19" s="4" t="s">
        <v>101</v>
      </c>
      <c r="P19" s="4" t="s">
        <v>33</v>
      </c>
      <c r="Q19" s="4">
        <v>0</v>
      </c>
      <c r="R19" s="7">
        <v>44932</v>
      </c>
      <c r="S19" s="6">
        <v>44948</v>
      </c>
      <c r="T19" s="4" t="s">
        <v>34</v>
      </c>
      <c r="U19" s="4">
        <v>435</v>
      </c>
      <c r="V19" s="4">
        <v>0</v>
      </c>
      <c r="W19" s="4">
        <v>0</v>
      </c>
      <c r="X19" s="4" t="s">
        <v>113</v>
      </c>
      <c r="Y19" s="4" t="s">
        <v>43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44932</v>
      </c>
      <c r="G20" s="6">
        <v>44934</v>
      </c>
      <c r="H20" s="4">
        <v>1</v>
      </c>
      <c r="I20" s="4">
        <v>2</v>
      </c>
      <c r="J20" s="4">
        <v>2</v>
      </c>
      <c r="K20" s="4" t="s">
        <v>30</v>
      </c>
      <c r="L20" s="4">
        <v>1619</v>
      </c>
      <c r="M20" s="4">
        <v>1619</v>
      </c>
      <c r="N20" s="4" t="s">
        <v>117</v>
      </c>
      <c r="O20" s="4" t="s">
        <v>118</v>
      </c>
      <c r="P20" s="4" t="s">
        <v>33</v>
      </c>
      <c r="Q20" s="4">
        <v>0</v>
      </c>
      <c r="R20" s="7">
        <v>44914</v>
      </c>
      <c r="S20" s="6">
        <v>44949</v>
      </c>
      <c r="T20" s="4" t="s">
        <v>34</v>
      </c>
      <c r="U20" s="4">
        <v>1619</v>
      </c>
      <c r="V20" s="4">
        <v>0</v>
      </c>
      <c r="W20" s="4">
        <v>0</v>
      </c>
      <c r="X20" s="4" t="s">
        <v>119</v>
      </c>
      <c r="Y20" s="4" t="s">
        <v>43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44933</v>
      </c>
      <c r="G21" s="6">
        <v>44934</v>
      </c>
      <c r="H21" s="4">
        <v>1</v>
      </c>
      <c r="I21" s="4">
        <v>1</v>
      </c>
      <c r="J21" s="4">
        <v>1</v>
      </c>
      <c r="K21" s="4" t="s">
        <v>30</v>
      </c>
      <c r="L21" s="4">
        <v>984</v>
      </c>
      <c r="M21" s="4">
        <v>984</v>
      </c>
      <c r="N21" s="4" t="s">
        <v>123</v>
      </c>
      <c r="O21" s="4" t="s">
        <v>118</v>
      </c>
      <c r="P21" s="4" t="s">
        <v>33</v>
      </c>
      <c r="Q21" s="4">
        <v>0</v>
      </c>
      <c r="R21" s="7">
        <v>44918</v>
      </c>
      <c r="S21" s="6">
        <v>44949</v>
      </c>
      <c r="T21" s="4" t="s">
        <v>34</v>
      </c>
      <c r="U21" s="4">
        <v>984</v>
      </c>
      <c r="V21" s="4">
        <v>0</v>
      </c>
      <c r="W21" s="4">
        <v>0</v>
      </c>
      <c r="X21" s="4" t="s">
        <v>124</v>
      </c>
      <c r="Y21" s="4" t="s">
        <v>43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44933</v>
      </c>
      <c r="G22" s="6">
        <v>44934</v>
      </c>
      <c r="H22" s="4">
        <v>1</v>
      </c>
      <c r="I22" s="4">
        <v>1</v>
      </c>
      <c r="J22" s="4">
        <v>1</v>
      </c>
      <c r="K22" s="4" t="s">
        <v>30</v>
      </c>
      <c r="L22" s="4">
        <v>856</v>
      </c>
      <c r="M22" s="4">
        <v>856</v>
      </c>
      <c r="N22" s="4" t="s">
        <v>128</v>
      </c>
      <c r="O22" s="4" t="s">
        <v>118</v>
      </c>
      <c r="P22" s="4" t="s">
        <v>33</v>
      </c>
      <c r="Q22" s="4">
        <v>0</v>
      </c>
      <c r="R22" s="7">
        <v>44923</v>
      </c>
      <c r="S22" s="6">
        <v>44949</v>
      </c>
      <c r="T22" s="4" t="s">
        <v>34</v>
      </c>
      <c r="U22" s="4">
        <v>856</v>
      </c>
      <c r="V22" s="4">
        <v>0</v>
      </c>
      <c r="W22" s="4">
        <v>0</v>
      </c>
      <c r="X22" s="4" t="s">
        <v>43</v>
      </c>
      <c r="Y22" s="4" t="s">
        <v>43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44933</v>
      </c>
      <c r="G23" s="6">
        <v>44934</v>
      </c>
      <c r="H23" s="4">
        <v>1</v>
      </c>
      <c r="I23" s="4">
        <v>1</v>
      </c>
      <c r="J23" s="4">
        <v>1</v>
      </c>
      <c r="K23" s="4" t="s">
        <v>30</v>
      </c>
      <c r="L23" s="4">
        <v>856</v>
      </c>
      <c r="M23" s="4">
        <v>856</v>
      </c>
      <c r="N23" s="4" t="s">
        <v>128</v>
      </c>
      <c r="O23" s="4" t="s">
        <v>118</v>
      </c>
      <c r="P23" s="4" t="s">
        <v>33</v>
      </c>
      <c r="Q23" s="4">
        <v>0</v>
      </c>
      <c r="R23" s="7">
        <v>44923</v>
      </c>
      <c r="S23" s="6">
        <v>44949</v>
      </c>
      <c r="T23" s="4" t="s">
        <v>34</v>
      </c>
      <c r="U23" s="4">
        <v>856</v>
      </c>
      <c r="V23" s="4">
        <v>0</v>
      </c>
      <c r="W23" s="4">
        <v>0</v>
      </c>
      <c r="X23" s="4" t="s">
        <v>130</v>
      </c>
      <c r="Y23" s="4" t="s">
        <v>43</v>
      </c>
    </row>
    <row r="24" s="4" customFormat="1" spans="1:25">
      <c r="A24" s="4" t="s">
        <v>129</v>
      </c>
      <c r="B24" s="4" t="s">
        <v>26</v>
      </c>
      <c r="C24" s="4" t="s">
        <v>44</v>
      </c>
      <c r="D24" s="4" t="s">
        <v>126</v>
      </c>
      <c r="E24" s="4" t="s">
        <v>127</v>
      </c>
      <c r="F24" s="6">
        <v>44933</v>
      </c>
      <c r="G24" s="6">
        <v>44934</v>
      </c>
      <c r="H24" s="4">
        <v>1</v>
      </c>
      <c r="I24" s="4">
        <v>1</v>
      </c>
      <c r="J24" s="4">
        <v>1</v>
      </c>
      <c r="K24" s="4" t="s">
        <v>30</v>
      </c>
      <c r="L24" s="4">
        <v>-856</v>
      </c>
      <c r="M24" s="4">
        <v>-856</v>
      </c>
      <c r="N24" s="4" t="s">
        <v>128</v>
      </c>
      <c r="O24" s="4" t="s">
        <v>118</v>
      </c>
      <c r="P24" s="4" t="s">
        <v>33</v>
      </c>
      <c r="Q24" s="4">
        <v>0</v>
      </c>
      <c r="R24" s="7">
        <v>44923</v>
      </c>
      <c r="S24" s="6">
        <v>44949</v>
      </c>
      <c r="T24" s="4" t="s">
        <v>34</v>
      </c>
      <c r="U24" s="4">
        <v>-856</v>
      </c>
      <c r="V24" s="4">
        <v>0</v>
      </c>
      <c r="W24" s="4">
        <v>0</v>
      </c>
      <c r="X24" s="4" t="s">
        <v>130</v>
      </c>
      <c r="Y24" s="4" t="s">
        <v>43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44933</v>
      </c>
      <c r="G25" s="6">
        <v>44934</v>
      </c>
      <c r="H25" s="4">
        <v>1</v>
      </c>
      <c r="I25" s="4">
        <v>1</v>
      </c>
      <c r="J25" s="4">
        <v>1</v>
      </c>
      <c r="K25" s="4" t="s">
        <v>30</v>
      </c>
      <c r="L25" s="4">
        <v>1203</v>
      </c>
      <c r="M25" s="4">
        <v>1203</v>
      </c>
      <c r="N25" s="4" t="s">
        <v>134</v>
      </c>
      <c r="O25" s="4" t="s">
        <v>118</v>
      </c>
      <c r="P25" s="4" t="s">
        <v>33</v>
      </c>
      <c r="Q25" s="4">
        <v>0</v>
      </c>
      <c r="R25" s="7">
        <v>44928</v>
      </c>
      <c r="S25" s="6">
        <v>44949</v>
      </c>
      <c r="T25" s="4" t="s">
        <v>34</v>
      </c>
      <c r="U25" s="4">
        <v>1203</v>
      </c>
      <c r="V25" s="4">
        <v>0</v>
      </c>
      <c r="W25" s="4">
        <v>0</v>
      </c>
      <c r="X25" s="4" t="s">
        <v>135</v>
      </c>
      <c r="Y25" s="4" t="s">
        <v>43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44933</v>
      </c>
      <c r="G26" s="6">
        <v>44934</v>
      </c>
      <c r="H26" s="4">
        <v>1</v>
      </c>
      <c r="I26" s="4">
        <v>1</v>
      </c>
      <c r="J26" s="4">
        <v>1</v>
      </c>
      <c r="K26" s="4" t="s">
        <v>30</v>
      </c>
      <c r="L26" s="4">
        <v>218</v>
      </c>
      <c r="M26" s="4">
        <v>218</v>
      </c>
      <c r="N26" s="4" t="s">
        <v>139</v>
      </c>
      <c r="O26" s="4" t="s">
        <v>118</v>
      </c>
      <c r="P26" s="4" t="s">
        <v>33</v>
      </c>
      <c r="Q26" s="4">
        <v>0</v>
      </c>
      <c r="R26" s="7">
        <v>44929</v>
      </c>
      <c r="S26" s="6">
        <v>44949</v>
      </c>
      <c r="T26" s="4" t="s">
        <v>34</v>
      </c>
      <c r="U26" s="4">
        <v>218</v>
      </c>
      <c r="V26" s="4">
        <v>0</v>
      </c>
      <c r="W26" s="4">
        <v>0</v>
      </c>
      <c r="X26" s="4" t="s">
        <v>140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137</v>
      </c>
      <c r="E27" s="4" t="s">
        <v>138</v>
      </c>
      <c r="F27" s="6">
        <v>44932</v>
      </c>
      <c r="G27" s="6">
        <v>44934</v>
      </c>
      <c r="H27" s="4">
        <v>1</v>
      </c>
      <c r="I27" s="4">
        <v>2</v>
      </c>
      <c r="J27" s="4">
        <v>2</v>
      </c>
      <c r="K27" s="4" t="s">
        <v>30</v>
      </c>
      <c r="L27" s="4">
        <v>441</v>
      </c>
      <c r="M27" s="4">
        <v>441</v>
      </c>
      <c r="N27" s="4" t="s">
        <v>143</v>
      </c>
      <c r="O27" s="4" t="s">
        <v>118</v>
      </c>
      <c r="P27" s="4" t="s">
        <v>33</v>
      </c>
      <c r="Q27" s="4">
        <v>0</v>
      </c>
      <c r="R27" s="7">
        <v>44929</v>
      </c>
      <c r="S27" s="6">
        <v>44949</v>
      </c>
      <c r="T27" s="4" t="s">
        <v>34</v>
      </c>
      <c r="U27" s="4">
        <v>441</v>
      </c>
      <c r="V27" s="4">
        <v>0</v>
      </c>
      <c r="W27" s="4">
        <v>0</v>
      </c>
      <c r="X27" s="4" t="s">
        <v>144</v>
      </c>
      <c r="Y27" s="4" t="s">
        <v>145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137</v>
      </c>
      <c r="E28" s="4" t="s">
        <v>138</v>
      </c>
      <c r="F28" s="6">
        <v>44933</v>
      </c>
      <c r="G28" s="6">
        <v>44934</v>
      </c>
      <c r="H28" s="4">
        <v>1</v>
      </c>
      <c r="I28" s="4">
        <v>1</v>
      </c>
      <c r="J28" s="4">
        <v>1</v>
      </c>
      <c r="K28" s="4" t="s">
        <v>30</v>
      </c>
      <c r="L28" s="4">
        <v>218</v>
      </c>
      <c r="M28" s="4">
        <v>218</v>
      </c>
      <c r="N28" s="4" t="s">
        <v>147</v>
      </c>
      <c r="O28" s="4" t="s">
        <v>118</v>
      </c>
      <c r="P28" s="4" t="s">
        <v>33</v>
      </c>
      <c r="Q28" s="4">
        <v>0</v>
      </c>
      <c r="R28" s="7">
        <v>44929</v>
      </c>
      <c r="S28" s="6">
        <v>44949</v>
      </c>
      <c r="T28" s="4" t="s">
        <v>34</v>
      </c>
      <c r="U28" s="4">
        <v>218</v>
      </c>
      <c r="V28" s="4">
        <v>0</v>
      </c>
      <c r="W28" s="4">
        <v>0</v>
      </c>
      <c r="X28" s="4" t="s">
        <v>148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52</v>
      </c>
      <c r="E29" s="4" t="s">
        <v>151</v>
      </c>
      <c r="F29" s="6">
        <v>44933</v>
      </c>
      <c r="G29" s="6">
        <v>44934</v>
      </c>
      <c r="H29" s="4">
        <v>1</v>
      </c>
      <c r="I29" s="4">
        <v>1</v>
      </c>
      <c r="J29" s="4">
        <v>1</v>
      </c>
      <c r="K29" s="4" t="s">
        <v>30</v>
      </c>
      <c r="L29" s="4">
        <v>575</v>
      </c>
      <c r="M29" s="4">
        <v>575</v>
      </c>
      <c r="N29" s="4" t="s">
        <v>152</v>
      </c>
      <c r="O29" s="4" t="s">
        <v>118</v>
      </c>
      <c r="P29" s="4" t="s">
        <v>33</v>
      </c>
      <c r="Q29" s="4">
        <v>0</v>
      </c>
      <c r="R29" s="7">
        <v>44929</v>
      </c>
      <c r="S29" s="6">
        <v>44949</v>
      </c>
      <c r="T29" s="4" t="s">
        <v>34</v>
      </c>
      <c r="U29" s="4">
        <v>575</v>
      </c>
      <c r="V29" s="4">
        <v>0</v>
      </c>
      <c r="W29" s="4">
        <v>0</v>
      </c>
      <c r="X29" s="4" t="s">
        <v>43</v>
      </c>
      <c r="Y29" s="4" t="s">
        <v>43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52</v>
      </c>
      <c r="E30" s="4" t="s">
        <v>151</v>
      </c>
      <c r="F30" s="6">
        <v>44933</v>
      </c>
      <c r="G30" s="6">
        <v>44934</v>
      </c>
      <c r="H30" s="4">
        <v>2</v>
      </c>
      <c r="I30" s="4">
        <v>1</v>
      </c>
      <c r="J30" s="4">
        <v>2</v>
      </c>
      <c r="K30" s="4" t="s">
        <v>30</v>
      </c>
      <c r="L30" s="4">
        <v>1150</v>
      </c>
      <c r="M30" s="4">
        <v>1150</v>
      </c>
      <c r="N30" s="4" t="s">
        <v>154</v>
      </c>
      <c r="O30" s="4" t="s">
        <v>118</v>
      </c>
      <c r="P30" s="4" t="s">
        <v>33</v>
      </c>
      <c r="Q30" s="4">
        <v>0</v>
      </c>
      <c r="R30" s="7">
        <v>44929</v>
      </c>
      <c r="S30" s="6">
        <v>44949</v>
      </c>
      <c r="T30" s="4" t="s">
        <v>34</v>
      </c>
      <c r="U30" s="4">
        <v>1150</v>
      </c>
      <c r="V30" s="4">
        <v>0</v>
      </c>
      <c r="W30" s="4">
        <v>0</v>
      </c>
      <c r="X30" s="4" t="s">
        <v>155</v>
      </c>
      <c r="Y30" s="4" t="s">
        <v>43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44933</v>
      </c>
      <c r="G31" s="6">
        <v>44934</v>
      </c>
      <c r="H31" s="4">
        <v>1</v>
      </c>
      <c r="I31" s="4">
        <v>1</v>
      </c>
      <c r="J31" s="4">
        <v>1</v>
      </c>
      <c r="K31" s="4" t="s">
        <v>30</v>
      </c>
      <c r="L31" s="4">
        <v>307</v>
      </c>
      <c r="M31" s="4">
        <v>307</v>
      </c>
      <c r="N31" s="4" t="s">
        <v>159</v>
      </c>
      <c r="O31" s="4" t="s">
        <v>118</v>
      </c>
      <c r="P31" s="4" t="s">
        <v>33</v>
      </c>
      <c r="Q31" s="4">
        <v>0</v>
      </c>
      <c r="R31" s="7">
        <v>44930</v>
      </c>
      <c r="S31" s="6">
        <v>44949</v>
      </c>
      <c r="T31" s="4" t="s">
        <v>34</v>
      </c>
      <c r="U31" s="4">
        <v>307</v>
      </c>
      <c r="V31" s="4">
        <v>0</v>
      </c>
      <c r="W31" s="4">
        <v>0</v>
      </c>
      <c r="X31" s="4" t="s">
        <v>160</v>
      </c>
      <c r="Y31" s="4" t="s">
        <v>161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164</v>
      </c>
      <c r="F32" s="6">
        <v>44933</v>
      </c>
      <c r="G32" s="6">
        <v>44934</v>
      </c>
      <c r="H32" s="4">
        <v>1</v>
      </c>
      <c r="I32" s="4">
        <v>1</v>
      </c>
      <c r="J32" s="4">
        <v>1</v>
      </c>
      <c r="K32" s="4" t="s">
        <v>30</v>
      </c>
      <c r="L32" s="4">
        <v>131</v>
      </c>
      <c r="M32" s="4">
        <v>131</v>
      </c>
      <c r="N32" s="4" t="s">
        <v>165</v>
      </c>
      <c r="O32" s="4" t="s">
        <v>118</v>
      </c>
      <c r="P32" s="4" t="s">
        <v>33</v>
      </c>
      <c r="Q32" s="4">
        <v>0</v>
      </c>
      <c r="R32" s="7">
        <v>44930</v>
      </c>
      <c r="S32" s="6">
        <v>44949</v>
      </c>
      <c r="T32" s="4" t="s">
        <v>34</v>
      </c>
      <c r="U32" s="4">
        <v>131</v>
      </c>
      <c r="V32" s="4">
        <v>0</v>
      </c>
      <c r="W32" s="4">
        <v>0</v>
      </c>
      <c r="X32" s="4" t="s">
        <v>166</v>
      </c>
      <c r="Y32" s="4" t="s">
        <v>167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44932</v>
      </c>
      <c r="G33" s="6">
        <v>44934</v>
      </c>
      <c r="H33" s="4">
        <v>1</v>
      </c>
      <c r="I33" s="4">
        <v>2</v>
      </c>
      <c r="J33" s="4">
        <v>2</v>
      </c>
      <c r="K33" s="4" t="s">
        <v>30</v>
      </c>
      <c r="L33" s="4">
        <v>863</v>
      </c>
      <c r="M33" s="4">
        <v>863</v>
      </c>
      <c r="N33" s="4" t="s">
        <v>171</v>
      </c>
      <c r="O33" s="4" t="s">
        <v>118</v>
      </c>
      <c r="P33" s="4" t="s">
        <v>33</v>
      </c>
      <c r="Q33" s="4">
        <v>0</v>
      </c>
      <c r="R33" s="7">
        <v>44931</v>
      </c>
      <c r="S33" s="6">
        <v>44949</v>
      </c>
      <c r="T33" s="4" t="s">
        <v>34</v>
      </c>
      <c r="U33" s="4">
        <v>863</v>
      </c>
      <c r="V33" s="4">
        <v>0</v>
      </c>
      <c r="W33" s="4">
        <v>0</v>
      </c>
      <c r="X33" s="4" t="s">
        <v>172</v>
      </c>
      <c r="Y33" s="4" t="s">
        <v>43</v>
      </c>
    </row>
    <row r="34" s="4" customFormat="1" spans="1:25">
      <c r="A34" s="4" t="s">
        <v>173</v>
      </c>
      <c r="B34" s="4" t="s">
        <v>26</v>
      </c>
      <c r="C34" s="4" t="s">
        <v>27</v>
      </c>
      <c r="D34" s="4" t="s">
        <v>174</v>
      </c>
      <c r="E34" s="4" t="s">
        <v>175</v>
      </c>
      <c r="F34" s="6">
        <v>44933</v>
      </c>
      <c r="G34" s="6">
        <v>44934</v>
      </c>
      <c r="H34" s="4">
        <v>1</v>
      </c>
      <c r="I34" s="4">
        <v>1</v>
      </c>
      <c r="J34" s="4">
        <v>1</v>
      </c>
      <c r="K34" s="4" t="s">
        <v>30</v>
      </c>
      <c r="L34" s="4">
        <v>714</v>
      </c>
      <c r="M34" s="4">
        <v>714</v>
      </c>
      <c r="N34" s="4" t="s">
        <v>176</v>
      </c>
      <c r="O34" s="4" t="s">
        <v>118</v>
      </c>
      <c r="P34" s="4" t="s">
        <v>33</v>
      </c>
      <c r="Q34" s="4">
        <v>0</v>
      </c>
      <c r="R34" s="7">
        <v>44932</v>
      </c>
      <c r="S34" s="6">
        <v>44949</v>
      </c>
      <c r="T34" s="4" t="s">
        <v>34</v>
      </c>
      <c r="U34" s="4">
        <v>714</v>
      </c>
      <c r="V34" s="4">
        <v>0</v>
      </c>
      <c r="W34" s="4">
        <v>0</v>
      </c>
      <c r="X34" s="4" t="s">
        <v>177</v>
      </c>
      <c r="Y34" s="4" t="s">
        <v>178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180</v>
      </c>
      <c r="E35" s="4" t="s">
        <v>181</v>
      </c>
      <c r="F35" s="6">
        <v>44933</v>
      </c>
      <c r="G35" s="6">
        <v>44934</v>
      </c>
      <c r="H35" s="4">
        <v>1</v>
      </c>
      <c r="I35" s="4">
        <v>1</v>
      </c>
      <c r="J35" s="4">
        <v>1</v>
      </c>
      <c r="K35" s="4" t="s">
        <v>30</v>
      </c>
      <c r="L35" s="4">
        <v>565</v>
      </c>
      <c r="M35" s="4">
        <v>565</v>
      </c>
      <c r="N35" s="4" t="s">
        <v>182</v>
      </c>
      <c r="O35" s="4" t="s">
        <v>118</v>
      </c>
      <c r="P35" s="4" t="s">
        <v>33</v>
      </c>
      <c r="Q35" s="4">
        <v>0</v>
      </c>
      <c r="R35" s="7">
        <v>44932</v>
      </c>
      <c r="S35" s="6">
        <v>44949</v>
      </c>
      <c r="T35" s="4" t="s">
        <v>34</v>
      </c>
      <c r="U35" s="4">
        <v>565</v>
      </c>
      <c r="V35" s="4">
        <v>0</v>
      </c>
      <c r="W35" s="4">
        <v>0</v>
      </c>
      <c r="X35" s="4" t="s">
        <v>183</v>
      </c>
      <c r="Y35" s="4" t="s">
        <v>184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44933</v>
      </c>
      <c r="G36" s="6">
        <v>44934</v>
      </c>
      <c r="H36" s="4">
        <v>1</v>
      </c>
      <c r="I36" s="4">
        <v>1</v>
      </c>
      <c r="J36" s="4">
        <v>1</v>
      </c>
      <c r="K36" s="4" t="s">
        <v>30</v>
      </c>
      <c r="L36" s="4">
        <v>333</v>
      </c>
      <c r="M36" s="4">
        <v>333</v>
      </c>
      <c r="N36" s="4" t="s">
        <v>188</v>
      </c>
      <c r="O36" s="4" t="s">
        <v>118</v>
      </c>
      <c r="P36" s="4" t="s">
        <v>33</v>
      </c>
      <c r="Q36" s="4">
        <v>0</v>
      </c>
      <c r="R36" s="7">
        <v>44933</v>
      </c>
      <c r="S36" s="6">
        <v>44949</v>
      </c>
      <c r="T36" s="4" t="s">
        <v>34</v>
      </c>
      <c r="U36" s="4">
        <v>333</v>
      </c>
      <c r="V36" s="4">
        <v>0</v>
      </c>
      <c r="W36" s="4">
        <v>0</v>
      </c>
      <c r="X36" s="4" t="s">
        <v>189</v>
      </c>
      <c r="Y36" s="4" t="s">
        <v>43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44933</v>
      </c>
      <c r="G37" s="6">
        <v>44934</v>
      </c>
      <c r="H37" s="4">
        <v>1</v>
      </c>
      <c r="I37" s="4">
        <v>1</v>
      </c>
      <c r="J37" s="4">
        <v>1</v>
      </c>
      <c r="K37" s="4" t="s">
        <v>30</v>
      </c>
      <c r="L37" s="4">
        <v>294</v>
      </c>
      <c r="M37" s="4">
        <v>294</v>
      </c>
      <c r="N37" s="4" t="s">
        <v>193</v>
      </c>
      <c r="O37" s="4" t="s">
        <v>118</v>
      </c>
      <c r="P37" s="4" t="s">
        <v>33</v>
      </c>
      <c r="Q37" s="4">
        <v>0</v>
      </c>
      <c r="R37" s="7">
        <v>44933</v>
      </c>
      <c r="S37" s="6">
        <v>44949</v>
      </c>
      <c r="T37" s="4" t="s">
        <v>34</v>
      </c>
      <c r="U37" s="4">
        <v>294</v>
      </c>
      <c r="V37" s="4">
        <v>0</v>
      </c>
      <c r="W37" s="4">
        <v>0</v>
      </c>
      <c r="X37" s="4" t="s">
        <v>194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44933</v>
      </c>
      <c r="G38" s="6">
        <v>44934</v>
      </c>
      <c r="H38" s="4">
        <v>1</v>
      </c>
      <c r="I38" s="4">
        <v>1</v>
      </c>
      <c r="J38" s="4">
        <v>1</v>
      </c>
      <c r="K38" s="4" t="s">
        <v>30</v>
      </c>
      <c r="L38" s="4">
        <v>436</v>
      </c>
      <c r="M38" s="4">
        <v>436</v>
      </c>
      <c r="N38" s="4" t="s">
        <v>199</v>
      </c>
      <c r="O38" s="4" t="s">
        <v>118</v>
      </c>
      <c r="P38" s="4" t="s">
        <v>33</v>
      </c>
      <c r="Q38" s="4">
        <v>0</v>
      </c>
      <c r="R38" s="7">
        <v>44933</v>
      </c>
      <c r="S38" s="6">
        <v>44949</v>
      </c>
      <c r="T38" s="4" t="s">
        <v>34</v>
      </c>
      <c r="U38" s="4">
        <v>436</v>
      </c>
      <c r="V38" s="4">
        <v>0</v>
      </c>
      <c r="W38" s="4">
        <v>0</v>
      </c>
      <c r="X38" s="4" t="s">
        <v>200</v>
      </c>
      <c r="Y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44934</v>
      </c>
      <c r="G39" s="6">
        <v>44935</v>
      </c>
      <c r="H39" s="4">
        <v>1</v>
      </c>
      <c r="I39" s="4">
        <v>1</v>
      </c>
      <c r="J39" s="4">
        <v>1</v>
      </c>
      <c r="K39" s="4" t="s">
        <v>30</v>
      </c>
      <c r="L39" s="4">
        <v>303</v>
      </c>
      <c r="M39" s="4">
        <v>303</v>
      </c>
      <c r="N39" s="4" t="s">
        <v>205</v>
      </c>
      <c r="O39" s="4" t="s">
        <v>206</v>
      </c>
      <c r="P39" s="4" t="s">
        <v>33</v>
      </c>
      <c r="Q39" s="4">
        <v>0</v>
      </c>
      <c r="R39" s="7">
        <v>44932</v>
      </c>
      <c r="S39" s="6">
        <v>44950</v>
      </c>
      <c r="T39" s="4" t="s">
        <v>34</v>
      </c>
      <c r="U39" s="4">
        <v>303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151</v>
      </c>
      <c r="F40" s="6">
        <v>44934</v>
      </c>
      <c r="G40" s="6">
        <v>44935</v>
      </c>
      <c r="H40" s="4">
        <v>1</v>
      </c>
      <c r="I40" s="4">
        <v>1</v>
      </c>
      <c r="J40" s="4">
        <v>1</v>
      </c>
      <c r="K40" s="4" t="s">
        <v>30</v>
      </c>
      <c r="L40" s="4">
        <v>370</v>
      </c>
      <c r="M40" s="4">
        <v>370</v>
      </c>
      <c r="N40" s="4" t="s">
        <v>211</v>
      </c>
      <c r="O40" s="4" t="s">
        <v>206</v>
      </c>
      <c r="P40" s="4" t="s">
        <v>33</v>
      </c>
      <c r="Q40" s="4">
        <v>0</v>
      </c>
      <c r="R40" s="7">
        <v>44933</v>
      </c>
      <c r="S40" s="6">
        <v>44950</v>
      </c>
      <c r="T40" s="4" t="s">
        <v>34</v>
      </c>
      <c r="U40" s="4">
        <v>370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44935</v>
      </c>
      <c r="G41" s="6">
        <v>44936</v>
      </c>
      <c r="H41" s="4">
        <v>1</v>
      </c>
      <c r="I41" s="4">
        <v>1</v>
      </c>
      <c r="J41" s="4">
        <v>1</v>
      </c>
      <c r="K41" s="4" t="s">
        <v>30</v>
      </c>
      <c r="L41" s="4">
        <v>720</v>
      </c>
      <c r="M41" s="4">
        <v>720</v>
      </c>
      <c r="N41" s="4" t="s">
        <v>217</v>
      </c>
      <c r="O41" s="4" t="s">
        <v>218</v>
      </c>
      <c r="P41" s="4" t="s">
        <v>33</v>
      </c>
      <c r="Q41" s="4">
        <v>0</v>
      </c>
      <c r="R41" s="7">
        <v>44921</v>
      </c>
      <c r="S41" s="6">
        <v>44951</v>
      </c>
      <c r="T41" s="4" t="s">
        <v>34</v>
      </c>
      <c r="U41" s="4">
        <v>720</v>
      </c>
      <c r="V41" s="4">
        <v>0</v>
      </c>
      <c r="W41" s="4">
        <v>0</v>
      </c>
      <c r="X41" s="4" t="s">
        <v>219</v>
      </c>
      <c r="Y41" s="4" t="s">
        <v>43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44935</v>
      </c>
      <c r="G42" s="6">
        <v>44936</v>
      </c>
      <c r="H42" s="4">
        <v>2</v>
      </c>
      <c r="I42" s="4">
        <v>1</v>
      </c>
      <c r="J42" s="4">
        <v>2</v>
      </c>
      <c r="K42" s="4" t="s">
        <v>30</v>
      </c>
      <c r="L42" s="4">
        <v>1410</v>
      </c>
      <c r="M42" s="4">
        <v>1410</v>
      </c>
      <c r="N42" s="4" t="s">
        <v>223</v>
      </c>
      <c r="O42" s="4" t="s">
        <v>218</v>
      </c>
      <c r="P42" s="4" t="s">
        <v>33</v>
      </c>
      <c r="Q42" s="4">
        <v>0</v>
      </c>
      <c r="R42" s="7">
        <v>44929</v>
      </c>
      <c r="S42" s="6">
        <v>44951</v>
      </c>
      <c r="T42" s="4" t="s">
        <v>34</v>
      </c>
      <c r="U42" s="4">
        <v>1410</v>
      </c>
      <c r="V42" s="4">
        <v>0</v>
      </c>
      <c r="W42" s="4">
        <v>0</v>
      </c>
      <c r="X42" s="4" t="s">
        <v>224</v>
      </c>
      <c r="Y42" s="4" t="s">
        <v>225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44935</v>
      </c>
      <c r="G43" s="6">
        <v>44936</v>
      </c>
      <c r="H43" s="4">
        <v>1</v>
      </c>
      <c r="I43" s="4">
        <v>1</v>
      </c>
      <c r="J43" s="4">
        <v>1</v>
      </c>
      <c r="K43" s="4" t="s">
        <v>30</v>
      </c>
      <c r="L43" s="4">
        <v>515</v>
      </c>
      <c r="M43" s="4">
        <v>515</v>
      </c>
      <c r="N43" s="4" t="s">
        <v>229</v>
      </c>
      <c r="O43" s="4" t="s">
        <v>218</v>
      </c>
      <c r="P43" s="4" t="s">
        <v>33</v>
      </c>
      <c r="Q43" s="4">
        <v>0</v>
      </c>
      <c r="R43" s="7">
        <v>44932</v>
      </c>
      <c r="S43" s="6">
        <v>44951</v>
      </c>
      <c r="T43" s="4" t="s">
        <v>34</v>
      </c>
      <c r="U43" s="4">
        <v>515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6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82</v>
      </c>
      <c r="F44" s="6">
        <v>44935</v>
      </c>
      <c r="G44" s="6">
        <v>44936</v>
      </c>
      <c r="H44" s="4">
        <v>2</v>
      </c>
      <c r="I44" s="4">
        <v>1</v>
      </c>
      <c r="J44" s="4">
        <v>2</v>
      </c>
      <c r="K44" s="4" t="s">
        <v>30</v>
      </c>
      <c r="L44" s="4">
        <v>504</v>
      </c>
      <c r="M44" s="4">
        <v>504</v>
      </c>
      <c r="N44" s="4" t="s">
        <v>234</v>
      </c>
      <c r="O44" s="4" t="s">
        <v>218</v>
      </c>
      <c r="P44" s="4" t="s">
        <v>33</v>
      </c>
      <c r="Q44" s="4">
        <v>0</v>
      </c>
      <c r="R44" s="7">
        <v>44933</v>
      </c>
      <c r="S44" s="6">
        <v>44951</v>
      </c>
      <c r="T44" s="4" t="s">
        <v>34</v>
      </c>
      <c r="U44" s="4">
        <v>504</v>
      </c>
      <c r="V44" s="4">
        <v>0</v>
      </c>
      <c r="W44" s="4">
        <v>0</v>
      </c>
      <c r="X44" s="4" t="s">
        <v>235</v>
      </c>
      <c r="Y44" s="4" t="s">
        <v>236</v>
      </c>
      <c r="Z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121</v>
      </c>
      <c r="E45" s="4" t="s">
        <v>122</v>
      </c>
      <c r="F45" s="6">
        <v>44935</v>
      </c>
      <c r="G45" s="6">
        <v>44936</v>
      </c>
      <c r="H45" s="4">
        <v>1</v>
      </c>
      <c r="I45" s="4">
        <v>1</v>
      </c>
      <c r="J45" s="4">
        <v>1</v>
      </c>
      <c r="K45" s="4" t="s">
        <v>30</v>
      </c>
      <c r="L45" s="4">
        <v>695</v>
      </c>
      <c r="M45" s="4">
        <v>695</v>
      </c>
      <c r="N45" s="4" t="s">
        <v>239</v>
      </c>
      <c r="O45" s="4" t="s">
        <v>218</v>
      </c>
      <c r="P45" s="4" t="s">
        <v>33</v>
      </c>
      <c r="Q45" s="4">
        <v>0</v>
      </c>
      <c r="R45" s="7">
        <v>44934</v>
      </c>
      <c r="S45" s="6">
        <v>44951</v>
      </c>
      <c r="T45" s="4" t="s">
        <v>34</v>
      </c>
      <c r="U45" s="4">
        <v>695</v>
      </c>
      <c r="V45" s="4">
        <v>0</v>
      </c>
      <c r="W45" s="4">
        <v>0</v>
      </c>
      <c r="X45" s="4" t="s">
        <v>240</v>
      </c>
      <c r="Y45" s="4" t="s">
        <v>43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52</v>
      </c>
      <c r="E46" s="4" t="s">
        <v>53</v>
      </c>
      <c r="F46" s="6">
        <v>44935</v>
      </c>
      <c r="G46" s="6">
        <v>44936</v>
      </c>
      <c r="H46" s="4">
        <v>1</v>
      </c>
      <c r="I46" s="4">
        <v>1</v>
      </c>
      <c r="J46" s="4">
        <v>1</v>
      </c>
      <c r="K46" s="4" t="s">
        <v>30</v>
      </c>
      <c r="L46" s="4">
        <v>438</v>
      </c>
      <c r="M46" s="4">
        <v>438</v>
      </c>
      <c r="N46" s="4" t="s">
        <v>242</v>
      </c>
      <c r="O46" s="4" t="s">
        <v>218</v>
      </c>
      <c r="P46" s="4" t="s">
        <v>33</v>
      </c>
      <c r="Q46" s="4">
        <v>0</v>
      </c>
      <c r="R46" s="7">
        <v>44934</v>
      </c>
      <c r="S46" s="6">
        <v>44951</v>
      </c>
      <c r="T46" s="4" t="s">
        <v>34</v>
      </c>
      <c r="U46" s="4">
        <v>438</v>
      </c>
      <c r="V46" s="4">
        <v>0</v>
      </c>
      <c r="W46" s="4">
        <v>0</v>
      </c>
      <c r="X46" s="4" t="s">
        <v>243</v>
      </c>
      <c r="Y46" s="4" t="s">
        <v>43</v>
      </c>
    </row>
    <row r="47" s="4" customFormat="1" spans="1:25">
      <c r="A47" s="4" t="s">
        <v>244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44935</v>
      </c>
      <c r="G47" s="6">
        <v>44936</v>
      </c>
      <c r="H47" s="4">
        <v>1</v>
      </c>
      <c r="I47" s="4">
        <v>1</v>
      </c>
      <c r="J47" s="4">
        <v>1</v>
      </c>
      <c r="K47" s="4" t="s">
        <v>30</v>
      </c>
      <c r="L47" s="4">
        <v>1058</v>
      </c>
      <c r="M47" s="4">
        <v>1058</v>
      </c>
      <c r="N47" s="4" t="s">
        <v>247</v>
      </c>
      <c r="O47" s="4" t="s">
        <v>218</v>
      </c>
      <c r="P47" s="4" t="s">
        <v>33</v>
      </c>
      <c r="Q47" s="4">
        <v>0</v>
      </c>
      <c r="R47" s="7">
        <v>44934</v>
      </c>
      <c r="S47" s="6">
        <v>44951</v>
      </c>
      <c r="T47" s="4" t="s">
        <v>34</v>
      </c>
      <c r="U47" s="4">
        <v>1058</v>
      </c>
      <c r="V47" s="4">
        <v>0</v>
      </c>
      <c r="W47" s="4">
        <v>0</v>
      </c>
      <c r="X47" s="4" t="s">
        <v>248</v>
      </c>
      <c r="Y47" s="4" t="s">
        <v>249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52</v>
      </c>
      <c r="E48" s="4" t="s">
        <v>53</v>
      </c>
      <c r="F48" s="6">
        <v>44935</v>
      </c>
      <c r="G48" s="6">
        <v>44936</v>
      </c>
      <c r="H48" s="4">
        <v>1</v>
      </c>
      <c r="I48" s="4">
        <v>1</v>
      </c>
      <c r="J48" s="4">
        <v>1</v>
      </c>
      <c r="K48" s="4" t="s">
        <v>30</v>
      </c>
      <c r="L48" s="4">
        <v>438</v>
      </c>
      <c r="M48" s="4">
        <v>438</v>
      </c>
      <c r="N48" s="4" t="s">
        <v>251</v>
      </c>
      <c r="O48" s="4" t="s">
        <v>218</v>
      </c>
      <c r="P48" s="4" t="s">
        <v>33</v>
      </c>
      <c r="Q48" s="4">
        <v>0</v>
      </c>
      <c r="R48" s="7">
        <v>44935</v>
      </c>
      <c r="S48" s="6">
        <v>44951</v>
      </c>
      <c r="T48" s="4" t="s">
        <v>34</v>
      </c>
      <c r="U48" s="4">
        <v>438</v>
      </c>
      <c r="V48" s="4">
        <v>0</v>
      </c>
      <c r="W48" s="4">
        <v>0</v>
      </c>
      <c r="X48" s="4" t="s">
        <v>252</v>
      </c>
      <c r="Y48" s="4" t="s">
        <v>43</v>
      </c>
    </row>
    <row r="49" s="4" customFormat="1" spans="1:25">
      <c r="A49" s="4" t="s">
        <v>253</v>
      </c>
      <c r="B49" s="4" t="s">
        <v>26</v>
      </c>
      <c r="C49" s="4" t="s">
        <v>27</v>
      </c>
      <c r="D49" s="4" t="s">
        <v>215</v>
      </c>
      <c r="E49" s="4" t="s">
        <v>254</v>
      </c>
      <c r="F49" s="6">
        <v>44935</v>
      </c>
      <c r="G49" s="6">
        <v>44937</v>
      </c>
      <c r="H49" s="4">
        <v>1</v>
      </c>
      <c r="I49" s="4">
        <v>2</v>
      </c>
      <c r="J49" s="4">
        <v>2</v>
      </c>
      <c r="K49" s="4" t="s">
        <v>30</v>
      </c>
      <c r="L49" s="4">
        <v>1603</v>
      </c>
      <c r="M49" s="4">
        <v>1603</v>
      </c>
      <c r="N49" s="4" t="s">
        <v>255</v>
      </c>
      <c r="O49" s="4" t="s">
        <v>256</v>
      </c>
      <c r="P49" s="4" t="s">
        <v>33</v>
      </c>
      <c r="Q49" s="4">
        <v>0</v>
      </c>
      <c r="R49" s="7">
        <v>44924</v>
      </c>
      <c r="S49" s="6">
        <v>44952</v>
      </c>
      <c r="T49" s="4" t="s">
        <v>34</v>
      </c>
      <c r="U49" s="4">
        <v>1603</v>
      </c>
      <c r="V49" s="4">
        <v>0</v>
      </c>
      <c r="W49" s="4">
        <v>0</v>
      </c>
      <c r="X49" s="4" t="s">
        <v>257</v>
      </c>
      <c r="Y49" s="4" t="s">
        <v>43</v>
      </c>
    </row>
    <row r="50" s="4" customFormat="1" spans="1:25">
      <c r="A50" s="4" t="s">
        <v>258</v>
      </c>
      <c r="B50" s="4" t="s">
        <v>26</v>
      </c>
      <c r="C50" s="4" t="s">
        <v>27</v>
      </c>
      <c r="D50" s="4" t="s">
        <v>259</v>
      </c>
      <c r="E50" s="4" t="s">
        <v>260</v>
      </c>
      <c r="F50" s="6">
        <v>44936</v>
      </c>
      <c r="G50" s="6">
        <v>44937</v>
      </c>
      <c r="H50" s="4">
        <v>1</v>
      </c>
      <c r="I50" s="4">
        <v>1</v>
      </c>
      <c r="J50" s="4">
        <v>1</v>
      </c>
      <c r="K50" s="4" t="s">
        <v>30</v>
      </c>
      <c r="L50" s="4">
        <v>235</v>
      </c>
      <c r="M50" s="4">
        <v>235</v>
      </c>
      <c r="N50" s="4" t="s">
        <v>261</v>
      </c>
      <c r="O50" s="4" t="s">
        <v>256</v>
      </c>
      <c r="P50" s="4" t="s">
        <v>33</v>
      </c>
      <c r="Q50" s="4">
        <v>0</v>
      </c>
      <c r="R50" s="7">
        <v>44932</v>
      </c>
      <c r="S50" s="6">
        <v>44952</v>
      </c>
      <c r="T50" s="4" t="s">
        <v>34</v>
      </c>
      <c r="U50" s="4">
        <v>235</v>
      </c>
      <c r="V50" s="4">
        <v>0</v>
      </c>
      <c r="W50" s="4">
        <v>0</v>
      </c>
      <c r="X50" s="4" t="s">
        <v>262</v>
      </c>
      <c r="Y50" s="4" t="s">
        <v>43</v>
      </c>
    </row>
    <row r="51" s="4" customFormat="1" spans="1:25">
      <c r="A51" s="4" t="s">
        <v>263</v>
      </c>
      <c r="B51" s="4" t="s">
        <v>26</v>
      </c>
      <c r="C51" s="4" t="s">
        <v>27</v>
      </c>
      <c r="D51" s="4" t="s">
        <v>264</v>
      </c>
      <c r="E51" s="4" t="s">
        <v>88</v>
      </c>
      <c r="F51" s="6">
        <v>44936</v>
      </c>
      <c r="G51" s="6">
        <v>44937</v>
      </c>
      <c r="H51" s="4">
        <v>1</v>
      </c>
      <c r="I51" s="4">
        <v>1</v>
      </c>
      <c r="J51" s="4">
        <v>1</v>
      </c>
      <c r="K51" s="4" t="s">
        <v>30</v>
      </c>
      <c r="L51" s="4">
        <v>150</v>
      </c>
      <c r="M51" s="4">
        <v>150</v>
      </c>
      <c r="N51" s="4" t="s">
        <v>265</v>
      </c>
      <c r="O51" s="4" t="s">
        <v>256</v>
      </c>
      <c r="P51" s="4" t="s">
        <v>33</v>
      </c>
      <c r="Q51" s="4">
        <v>0</v>
      </c>
      <c r="R51" s="7">
        <v>44936</v>
      </c>
      <c r="S51" s="6">
        <v>44952</v>
      </c>
      <c r="T51" s="4" t="s">
        <v>34</v>
      </c>
      <c r="U51" s="4">
        <v>150</v>
      </c>
      <c r="V51" s="4">
        <v>0</v>
      </c>
      <c r="W51" s="4">
        <v>0</v>
      </c>
      <c r="X51" s="4" t="s">
        <v>266</v>
      </c>
      <c r="Y51" s="4" t="s">
        <v>43</v>
      </c>
    </row>
    <row r="52" s="4" customFormat="1" spans="1:25">
      <c r="A52" s="4" t="s">
        <v>267</v>
      </c>
      <c r="B52" s="4" t="s">
        <v>26</v>
      </c>
      <c r="C52" s="4" t="s">
        <v>27</v>
      </c>
      <c r="D52" s="4" t="s">
        <v>268</v>
      </c>
      <c r="E52" s="4" t="s">
        <v>269</v>
      </c>
      <c r="F52" s="6">
        <v>44936</v>
      </c>
      <c r="G52" s="6">
        <v>44937</v>
      </c>
      <c r="H52" s="4">
        <v>1</v>
      </c>
      <c r="I52" s="4">
        <v>1</v>
      </c>
      <c r="J52" s="4">
        <v>1</v>
      </c>
      <c r="K52" s="4" t="s">
        <v>30</v>
      </c>
      <c r="L52" s="4">
        <v>1364</v>
      </c>
      <c r="M52" s="4">
        <v>1364</v>
      </c>
      <c r="N52" s="4" t="s">
        <v>270</v>
      </c>
      <c r="O52" s="4" t="s">
        <v>256</v>
      </c>
      <c r="P52" s="4" t="s">
        <v>33</v>
      </c>
      <c r="Q52" s="4">
        <v>0</v>
      </c>
      <c r="R52" s="7">
        <v>44936</v>
      </c>
      <c r="S52" s="6">
        <v>44952</v>
      </c>
      <c r="T52" s="4" t="s">
        <v>34</v>
      </c>
      <c r="U52" s="4">
        <v>1364</v>
      </c>
      <c r="V52" s="4">
        <v>0</v>
      </c>
      <c r="W52" s="4">
        <v>0</v>
      </c>
      <c r="X52" s="4" t="s">
        <v>271</v>
      </c>
      <c r="Y52" s="4" t="s">
        <v>43</v>
      </c>
    </row>
    <row r="53" s="4" customFormat="1" spans="1:25">
      <c r="A53" s="4" t="s">
        <v>272</v>
      </c>
      <c r="B53" s="4" t="s">
        <v>26</v>
      </c>
      <c r="C53" s="4" t="s">
        <v>27</v>
      </c>
      <c r="D53" s="4" t="s">
        <v>28</v>
      </c>
      <c r="E53" s="4" t="s">
        <v>29</v>
      </c>
      <c r="F53" s="6">
        <v>44937</v>
      </c>
      <c r="G53" s="6">
        <v>44938</v>
      </c>
      <c r="H53" s="4">
        <v>1</v>
      </c>
      <c r="I53" s="4">
        <v>1</v>
      </c>
      <c r="J53" s="4">
        <v>1</v>
      </c>
      <c r="K53" s="4" t="s">
        <v>30</v>
      </c>
      <c r="L53" s="4">
        <v>329</v>
      </c>
      <c r="M53" s="4">
        <v>329</v>
      </c>
      <c r="N53" s="4" t="s">
        <v>31</v>
      </c>
      <c r="O53" s="4" t="s">
        <v>273</v>
      </c>
      <c r="P53" s="4" t="s">
        <v>33</v>
      </c>
      <c r="Q53" s="4">
        <v>0</v>
      </c>
      <c r="R53" s="7">
        <v>44931</v>
      </c>
      <c r="S53" s="6">
        <v>44953</v>
      </c>
      <c r="T53" s="4" t="s">
        <v>34</v>
      </c>
      <c r="U53" s="4">
        <v>329</v>
      </c>
      <c r="V53" s="4">
        <v>0</v>
      </c>
      <c r="W53" s="4">
        <v>0</v>
      </c>
      <c r="X53" s="4" t="s">
        <v>274</v>
      </c>
      <c r="Y53" s="4" t="s">
        <v>275</v>
      </c>
    </row>
    <row r="54" s="4" customFormat="1" spans="1:25">
      <c r="A54" s="4" t="s">
        <v>276</v>
      </c>
      <c r="B54" s="4" t="s">
        <v>26</v>
      </c>
      <c r="C54" s="4" t="s">
        <v>27</v>
      </c>
      <c r="D54" s="4" t="s">
        <v>277</v>
      </c>
      <c r="E54" s="4" t="s">
        <v>278</v>
      </c>
      <c r="F54" s="6">
        <v>44937</v>
      </c>
      <c r="G54" s="6">
        <v>44938</v>
      </c>
      <c r="H54" s="4">
        <v>1</v>
      </c>
      <c r="I54" s="4">
        <v>1</v>
      </c>
      <c r="J54" s="4">
        <v>1</v>
      </c>
      <c r="K54" s="4" t="s">
        <v>30</v>
      </c>
      <c r="L54" s="4">
        <v>312</v>
      </c>
      <c r="M54" s="4">
        <v>312</v>
      </c>
      <c r="N54" s="4" t="s">
        <v>279</v>
      </c>
      <c r="O54" s="4" t="s">
        <v>273</v>
      </c>
      <c r="P54" s="4" t="s">
        <v>33</v>
      </c>
      <c r="Q54" s="4">
        <v>0</v>
      </c>
      <c r="R54" s="7">
        <v>44936</v>
      </c>
      <c r="S54" s="6">
        <v>44953</v>
      </c>
      <c r="T54" s="4" t="s">
        <v>34</v>
      </c>
      <c r="U54" s="4">
        <v>312</v>
      </c>
      <c r="V54" s="4">
        <v>0</v>
      </c>
      <c r="W54" s="4">
        <v>0</v>
      </c>
      <c r="X54" s="4" t="s">
        <v>280</v>
      </c>
      <c r="Y54" s="4" t="s">
        <v>43</v>
      </c>
    </row>
    <row r="55" s="4" customFormat="1" spans="1:25">
      <c r="A55" s="4" t="s">
        <v>281</v>
      </c>
      <c r="B55" s="4" t="s">
        <v>26</v>
      </c>
      <c r="C55" s="4" t="s">
        <v>27</v>
      </c>
      <c r="D55" s="4" t="s">
        <v>282</v>
      </c>
      <c r="E55" s="4" t="s">
        <v>283</v>
      </c>
      <c r="F55" s="6">
        <v>44937</v>
      </c>
      <c r="G55" s="6">
        <v>44938</v>
      </c>
      <c r="H55" s="4">
        <v>1</v>
      </c>
      <c r="I55" s="4">
        <v>1</v>
      </c>
      <c r="J55" s="4">
        <v>1</v>
      </c>
      <c r="K55" s="4" t="s">
        <v>30</v>
      </c>
      <c r="L55" s="4">
        <v>257</v>
      </c>
      <c r="M55" s="4">
        <v>257</v>
      </c>
      <c r="N55" s="4" t="s">
        <v>284</v>
      </c>
      <c r="O55" s="4" t="s">
        <v>273</v>
      </c>
      <c r="P55" s="4" t="s">
        <v>33</v>
      </c>
      <c r="Q55" s="4">
        <v>0</v>
      </c>
      <c r="R55" s="7">
        <v>44937</v>
      </c>
      <c r="S55" s="6">
        <v>44953</v>
      </c>
      <c r="T55" s="4" t="s">
        <v>34</v>
      </c>
      <c r="U55" s="4">
        <v>257</v>
      </c>
      <c r="V55" s="4">
        <v>0</v>
      </c>
      <c r="W55" s="4">
        <v>0</v>
      </c>
      <c r="X55" s="4" t="s">
        <v>285</v>
      </c>
      <c r="Y55" s="4" t="s">
        <v>43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197</v>
      </c>
      <c r="E56" s="4" t="s">
        <v>287</v>
      </c>
      <c r="F56" s="6">
        <v>44937</v>
      </c>
      <c r="G56" s="6">
        <v>44938</v>
      </c>
      <c r="H56" s="4">
        <v>1</v>
      </c>
      <c r="I56" s="4">
        <v>1</v>
      </c>
      <c r="J56" s="4">
        <v>1</v>
      </c>
      <c r="K56" s="4" t="s">
        <v>30</v>
      </c>
      <c r="L56" s="4">
        <v>435</v>
      </c>
      <c r="M56" s="4">
        <v>435</v>
      </c>
      <c r="N56" s="4" t="s">
        <v>288</v>
      </c>
      <c r="O56" s="4" t="s">
        <v>273</v>
      </c>
      <c r="P56" s="4" t="s">
        <v>33</v>
      </c>
      <c r="Q56" s="4">
        <v>0</v>
      </c>
      <c r="R56" s="7">
        <v>44937</v>
      </c>
      <c r="S56" s="6">
        <v>44953</v>
      </c>
      <c r="T56" s="4" t="s">
        <v>34</v>
      </c>
      <c r="U56" s="4">
        <v>435</v>
      </c>
      <c r="V56" s="4">
        <v>0</v>
      </c>
      <c r="W56" s="4">
        <v>0</v>
      </c>
      <c r="X56" s="4" t="s">
        <v>289</v>
      </c>
      <c r="Y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197</v>
      </c>
      <c r="E57" s="4" t="s">
        <v>287</v>
      </c>
      <c r="F57" s="6">
        <v>44937</v>
      </c>
      <c r="G57" s="6">
        <v>44938</v>
      </c>
      <c r="H57" s="4">
        <v>1</v>
      </c>
      <c r="I57" s="4">
        <v>1</v>
      </c>
      <c r="J57" s="4">
        <v>1</v>
      </c>
      <c r="K57" s="4" t="s">
        <v>30</v>
      </c>
      <c r="L57" s="4">
        <v>435</v>
      </c>
      <c r="M57" s="4">
        <v>435</v>
      </c>
      <c r="N57" s="4" t="s">
        <v>292</v>
      </c>
      <c r="O57" s="4" t="s">
        <v>273</v>
      </c>
      <c r="P57" s="4" t="s">
        <v>33</v>
      </c>
      <c r="Q57" s="4">
        <v>0</v>
      </c>
      <c r="R57" s="7">
        <v>44937</v>
      </c>
      <c r="S57" s="6">
        <v>44953</v>
      </c>
      <c r="T57" s="4" t="s">
        <v>34</v>
      </c>
      <c r="U57" s="4">
        <v>435</v>
      </c>
      <c r="V57" s="4">
        <v>0</v>
      </c>
      <c r="W57" s="4">
        <v>0</v>
      </c>
      <c r="X57" s="4" t="s">
        <v>293</v>
      </c>
      <c r="Y57" s="4" t="s">
        <v>294</v>
      </c>
    </row>
    <row r="58" s="4" customFormat="1" spans="1:25">
      <c r="A58" s="4" t="s">
        <v>295</v>
      </c>
      <c r="B58" s="4" t="s">
        <v>26</v>
      </c>
      <c r="C58" s="4" t="s">
        <v>27</v>
      </c>
      <c r="D58" s="4" t="s">
        <v>296</v>
      </c>
      <c r="E58" s="4" t="s">
        <v>297</v>
      </c>
      <c r="F58" s="6">
        <v>44937</v>
      </c>
      <c r="G58" s="6">
        <v>44938</v>
      </c>
      <c r="H58" s="4">
        <v>1</v>
      </c>
      <c r="I58" s="4">
        <v>1</v>
      </c>
      <c r="J58" s="4">
        <v>1</v>
      </c>
      <c r="K58" s="4" t="s">
        <v>30</v>
      </c>
      <c r="L58" s="4">
        <v>363</v>
      </c>
      <c r="M58" s="4">
        <v>363</v>
      </c>
      <c r="N58" s="4" t="s">
        <v>298</v>
      </c>
      <c r="O58" s="4" t="s">
        <v>273</v>
      </c>
      <c r="P58" s="4" t="s">
        <v>33</v>
      </c>
      <c r="Q58" s="4">
        <v>0</v>
      </c>
      <c r="R58" s="7">
        <v>44937</v>
      </c>
      <c r="S58" s="6">
        <v>44953</v>
      </c>
      <c r="T58" s="4" t="s">
        <v>34</v>
      </c>
      <c r="U58" s="4">
        <v>363</v>
      </c>
      <c r="V58" s="4">
        <v>0</v>
      </c>
      <c r="W58" s="4">
        <v>0</v>
      </c>
      <c r="X58" s="4" t="s">
        <v>299</v>
      </c>
      <c r="Y58" s="4" t="s">
        <v>300</v>
      </c>
    </row>
    <row r="59" s="4" customFormat="1" spans="1:25">
      <c r="A59" s="4" t="s">
        <v>301</v>
      </c>
      <c r="B59" s="4" t="s">
        <v>26</v>
      </c>
      <c r="C59" s="4" t="s">
        <v>27</v>
      </c>
      <c r="D59" s="4" t="s">
        <v>245</v>
      </c>
      <c r="E59" s="4" t="s">
        <v>302</v>
      </c>
      <c r="F59" s="6">
        <v>44936</v>
      </c>
      <c r="G59" s="6">
        <v>44939</v>
      </c>
      <c r="H59" s="4">
        <v>1</v>
      </c>
      <c r="I59" s="4">
        <v>3</v>
      </c>
      <c r="J59" s="4">
        <v>3</v>
      </c>
      <c r="K59" s="4" t="s">
        <v>30</v>
      </c>
      <c r="L59" s="4">
        <v>2472</v>
      </c>
      <c r="M59" s="4">
        <v>2472</v>
      </c>
      <c r="N59" s="4" t="s">
        <v>303</v>
      </c>
      <c r="O59" s="4" t="s">
        <v>304</v>
      </c>
      <c r="P59" s="4" t="s">
        <v>33</v>
      </c>
      <c r="Q59" s="4">
        <v>0</v>
      </c>
      <c r="R59" s="7">
        <v>44933</v>
      </c>
      <c r="S59" s="6">
        <v>44954</v>
      </c>
      <c r="T59" s="4" t="s">
        <v>34</v>
      </c>
      <c r="U59" s="4">
        <v>2472</v>
      </c>
      <c r="V59" s="4">
        <v>0</v>
      </c>
      <c r="W59" s="4">
        <v>0</v>
      </c>
      <c r="X59" s="4" t="s">
        <v>43</v>
      </c>
      <c r="Y59" s="4" t="s">
        <v>43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44938</v>
      </c>
      <c r="G60" s="6">
        <v>44939</v>
      </c>
      <c r="H60" s="4">
        <v>1</v>
      </c>
      <c r="I60" s="4">
        <v>1</v>
      </c>
      <c r="J60" s="4">
        <v>1</v>
      </c>
      <c r="K60" s="4" t="s">
        <v>30</v>
      </c>
      <c r="L60" s="4">
        <v>319</v>
      </c>
      <c r="M60" s="4">
        <v>319</v>
      </c>
      <c r="N60" s="4" t="s">
        <v>308</v>
      </c>
      <c r="O60" s="4" t="s">
        <v>304</v>
      </c>
      <c r="P60" s="4" t="s">
        <v>33</v>
      </c>
      <c r="Q60" s="4">
        <v>0</v>
      </c>
      <c r="R60" s="7">
        <v>44937</v>
      </c>
      <c r="S60" s="6">
        <v>44954</v>
      </c>
      <c r="T60" s="4" t="s">
        <v>34</v>
      </c>
      <c r="U60" s="4">
        <v>319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65</v>
      </c>
      <c r="E61" s="4" t="s">
        <v>312</v>
      </c>
      <c r="F61" s="6">
        <v>44938</v>
      </c>
      <c r="G61" s="6">
        <v>44939</v>
      </c>
      <c r="H61" s="4">
        <v>1</v>
      </c>
      <c r="I61" s="4">
        <v>1</v>
      </c>
      <c r="J61" s="4">
        <v>1</v>
      </c>
      <c r="K61" s="4" t="s">
        <v>30</v>
      </c>
      <c r="L61" s="4">
        <v>601</v>
      </c>
      <c r="M61" s="4">
        <v>601</v>
      </c>
      <c r="N61" s="4" t="s">
        <v>313</v>
      </c>
      <c r="O61" s="4" t="s">
        <v>304</v>
      </c>
      <c r="P61" s="4" t="s">
        <v>33</v>
      </c>
      <c r="Q61" s="4">
        <v>0</v>
      </c>
      <c r="R61" s="7">
        <v>44938</v>
      </c>
      <c r="S61" s="6">
        <v>44954</v>
      </c>
      <c r="T61" s="4" t="s">
        <v>34</v>
      </c>
      <c r="U61" s="4">
        <v>601</v>
      </c>
      <c r="V61" s="4">
        <v>0</v>
      </c>
      <c r="W61" s="4">
        <v>0</v>
      </c>
      <c r="X61" s="4" t="s">
        <v>314</v>
      </c>
      <c r="Y61" s="4" t="s">
        <v>43</v>
      </c>
    </row>
    <row r="62" s="4" customFormat="1" spans="1:25">
      <c r="A62" s="4" t="s">
        <v>315</v>
      </c>
      <c r="B62" s="4" t="s">
        <v>26</v>
      </c>
      <c r="C62" s="4" t="s">
        <v>27</v>
      </c>
      <c r="D62" s="4" t="s">
        <v>316</v>
      </c>
      <c r="E62" s="4" t="s">
        <v>317</v>
      </c>
      <c r="F62" s="6">
        <v>44938</v>
      </c>
      <c r="G62" s="6">
        <v>44939</v>
      </c>
      <c r="H62" s="4">
        <v>1</v>
      </c>
      <c r="I62" s="4">
        <v>1</v>
      </c>
      <c r="J62" s="4">
        <v>1</v>
      </c>
      <c r="K62" s="4" t="s">
        <v>30</v>
      </c>
      <c r="L62" s="4">
        <v>223</v>
      </c>
      <c r="M62" s="4">
        <v>223</v>
      </c>
      <c r="N62" s="4" t="s">
        <v>318</v>
      </c>
      <c r="O62" s="4" t="s">
        <v>304</v>
      </c>
      <c r="P62" s="4" t="s">
        <v>33</v>
      </c>
      <c r="Q62" s="4">
        <v>0</v>
      </c>
      <c r="R62" s="7">
        <v>44938</v>
      </c>
      <c r="S62" s="6">
        <v>44954</v>
      </c>
      <c r="T62" s="4" t="s">
        <v>34</v>
      </c>
      <c r="U62" s="4">
        <v>223</v>
      </c>
      <c r="V62" s="4">
        <v>0</v>
      </c>
      <c r="W62" s="4">
        <v>0</v>
      </c>
      <c r="X62" s="4" t="s">
        <v>319</v>
      </c>
      <c r="Y62" s="4" t="s">
        <v>43</v>
      </c>
    </row>
    <row r="63" s="4" customFormat="1" spans="1:25">
      <c r="A63" s="4" t="s">
        <v>320</v>
      </c>
      <c r="B63" s="4" t="s">
        <v>26</v>
      </c>
      <c r="C63" s="4" t="s">
        <v>27</v>
      </c>
      <c r="D63" s="4" t="s">
        <v>321</v>
      </c>
      <c r="E63" s="4" t="s">
        <v>322</v>
      </c>
      <c r="F63" s="6">
        <v>44938</v>
      </c>
      <c r="G63" s="6">
        <v>44939</v>
      </c>
      <c r="H63" s="4">
        <v>1</v>
      </c>
      <c r="I63" s="4">
        <v>1</v>
      </c>
      <c r="J63" s="4">
        <v>1</v>
      </c>
      <c r="K63" s="4" t="s">
        <v>30</v>
      </c>
      <c r="L63" s="4">
        <v>240</v>
      </c>
      <c r="M63" s="4">
        <v>240</v>
      </c>
      <c r="N63" s="4" t="s">
        <v>323</v>
      </c>
      <c r="O63" s="4" t="s">
        <v>304</v>
      </c>
      <c r="P63" s="4" t="s">
        <v>33</v>
      </c>
      <c r="Q63" s="4">
        <v>0</v>
      </c>
      <c r="R63" s="7">
        <v>44938</v>
      </c>
      <c r="S63" s="6">
        <v>44954</v>
      </c>
      <c r="T63" s="4" t="s">
        <v>34</v>
      </c>
      <c r="U63" s="4">
        <v>240</v>
      </c>
      <c r="V63" s="4">
        <v>0</v>
      </c>
      <c r="W63" s="4">
        <v>0</v>
      </c>
      <c r="X63" s="4" t="s">
        <v>324</v>
      </c>
      <c r="Y63" s="4" t="s">
        <v>325</v>
      </c>
    </row>
    <row r="64" s="4" customFormat="1" spans="1:25">
      <c r="A64" s="4" t="s">
        <v>326</v>
      </c>
      <c r="B64" s="4" t="s">
        <v>26</v>
      </c>
      <c r="C64" s="4" t="s">
        <v>27</v>
      </c>
      <c r="D64" s="4" t="s">
        <v>327</v>
      </c>
      <c r="E64" s="4" t="s">
        <v>328</v>
      </c>
      <c r="F64" s="6">
        <v>44938</v>
      </c>
      <c r="G64" s="6">
        <v>44939</v>
      </c>
      <c r="H64" s="4">
        <v>1</v>
      </c>
      <c r="I64" s="4">
        <v>1</v>
      </c>
      <c r="J64" s="4">
        <v>1</v>
      </c>
      <c r="K64" s="4" t="s">
        <v>30</v>
      </c>
      <c r="L64" s="4">
        <v>343</v>
      </c>
      <c r="M64" s="4">
        <v>343</v>
      </c>
      <c r="N64" s="4" t="s">
        <v>329</v>
      </c>
      <c r="O64" s="4" t="s">
        <v>304</v>
      </c>
      <c r="P64" s="4" t="s">
        <v>33</v>
      </c>
      <c r="Q64" s="4">
        <v>0</v>
      </c>
      <c r="R64" s="7">
        <v>44938</v>
      </c>
      <c r="S64" s="6">
        <v>44954</v>
      </c>
      <c r="T64" s="4" t="s">
        <v>34</v>
      </c>
      <c r="U64" s="4">
        <v>343</v>
      </c>
      <c r="V64" s="4">
        <v>0</v>
      </c>
      <c r="W64" s="4">
        <v>0</v>
      </c>
      <c r="X64" s="4" t="s">
        <v>330</v>
      </c>
      <c r="Y64" s="4" t="s">
        <v>331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"/>
  <sheetViews>
    <sheetView tabSelected="1" workbookViewId="0">
      <selection activeCell="A69" sqref="A69:C72"/>
    </sheetView>
  </sheetViews>
  <sheetFormatPr defaultColWidth="9" defaultRowHeight="13.5"/>
  <cols>
    <col min="1" max="1" width="12.625" style="4"/>
    <col min="2" max="3" width="11.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332</v>
      </c>
    </row>
    <row r="2" s="4" customFormat="1" hidden="1" spans="1:9">
      <c r="A2" s="5">
        <v>999221985687819</v>
      </c>
      <c r="B2" s="6">
        <v>44929</v>
      </c>
      <c r="C2" s="6">
        <v>44931</v>
      </c>
      <c r="D2" s="4">
        <v>714</v>
      </c>
      <c r="E2" s="4" t="str">
        <f>VLOOKUP(A2,HOP!A:L,12,0)</f>
        <v>714.00</v>
      </c>
      <c r="F2" s="4" t="str">
        <f>VLOOKUP(A2,HOP!A:C,3,0)</f>
        <v>2895400</v>
      </c>
      <c r="G2" s="4">
        <f>D2-E2</f>
        <v>0</v>
      </c>
      <c r="H2" s="4" t="str">
        <f>$H$1&amp;F2</f>
        <v>，2895400</v>
      </c>
      <c r="I2" s="4" t="str">
        <f>VLOOKUP(A2,HOP!A:U,21,0)</f>
        <v>直连</v>
      </c>
    </row>
    <row r="3" s="4" customFormat="1" hidden="1" spans="1:9">
      <c r="A3" s="5">
        <v>999222005718484</v>
      </c>
      <c r="B3" s="6">
        <v>44929</v>
      </c>
      <c r="C3" s="6">
        <v>44931</v>
      </c>
      <c r="D3" s="4">
        <v>754</v>
      </c>
      <c r="E3" s="4" t="str">
        <f>VLOOKUP(A3,HOP!A:L,12,0)</f>
        <v>754.00</v>
      </c>
      <c r="F3" s="4" t="str">
        <f>VLOOKUP(A3,HOP!A:C,3,0)</f>
        <v>2901973</v>
      </c>
      <c r="G3" s="4">
        <f t="shared" ref="G3:G34" si="0">D3-E3</f>
        <v>0</v>
      </c>
      <c r="H3" s="4" t="str">
        <f t="shared" ref="H3:H34" si="1">$H$1&amp;F3</f>
        <v>，2901973</v>
      </c>
      <c r="I3" s="4" t="str">
        <f>VLOOKUP(A3,HOP!A:U,21,0)</f>
        <v>直连</v>
      </c>
    </row>
    <row r="4" s="4" customFormat="1" hidden="1" spans="1:9">
      <c r="A4" s="5">
        <v>999222074797707</v>
      </c>
      <c r="B4" s="6">
        <v>44930</v>
      </c>
      <c r="C4" s="6">
        <v>44931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999222080860725</v>
      </c>
      <c r="B5" s="6">
        <v>44930</v>
      </c>
      <c r="C5" s="6">
        <v>44931</v>
      </c>
      <c r="D5" s="4">
        <v>185</v>
      </c>
      <c r="E5" s="4" t="str">
        <f>VLOOKUP(A5,HOP!A:L,12,0)</f>
        <v>185.00</v>
      </c>
      <c r="F5" s="4" t="str">
        <f>VLOOKUP(A5,HOP!A:C,3,0)</f>
        <v>2921233</v>
      </c>
      <c r="G5" s="4">
        <f t="shared" si="0"/>
        <v>0</v>
      </c>
      <c r="H5" s="4" t="str">
        <f t="shared" si="1"/>
        <v>，2921233</v>
      </c>
      <c r="I5" s="4" t="str">
        <f>VLOOKUP(A5,HOP!A:U,21,0)</f>
        <v>直连</v>
      </c>
    </row>
    <row r="6" s="4" customFormat="1" hidden="1" spans="1:9">
      <c r="A6" s="5">
        <v>999222081774578</v>
      </c>
      <c r="B6" s="6">
        <v>44930</v>
      </c>
      <c r="C6" s="6">
        <v>44931</v>
      </c>
      <c r="D6" s="4">
        <v>472</v>
      </c>
      <c r="E6" s="4" t="str">
        <f>VLOOKUP(A6,HOP!A:L,12,0)</f>
        <v>472.00</v>
      </c>
      <c r="F6" s="4" t="str">
        <f>VLOOKUP(A6,HOP!A:C,3,0)</f>
        <v>2921665</v>
      </c>
      <c r="G6" s="4">
        <f t="shared" si="0"/>
        <v>0</v>
      </c>
      <c r="H6" s="4" t="str">
        <f t="shared" si="1"/>
        <v>，2921665</v>
      </c>
      <c r="I6" s="4" t="str">
        <f>VLOOKUP(A6,HOP!A:U,21,0)</f>
        <v>直连</v>
      </c>
    </row>
    <row r="7" s="4" customFormat="1" spans="1:10">
      <c r="A7" s="8" t="s">
        <v>333</v>
      </c>
      <c r="B7" s="6">
        <v>44923</v>
      </c>
      <c r="C7" s="6">
        <v>44924</v>
      </c>
      <c r="D7" s="4">
        <v>-70</v>
      </c>
      <c r="E7" s="4" t="e">
        <f>VLOOKUP(A7,HOP!A:L,12,0)</f>
        <v>#N/A</v>
      </c>
      <c r="F7" s="4">
        <v>2906630</v>
      </c>
      <c r="G7" s="4" t="e">
        <f t="shared" si="0"/>
        <v>#N/A</v>
      </c>
      <c r="H7" s="4" t="str">
        <f t="shared" si="1"/>
        <v>，2906630</v>
      </c>
      <c r="I7" s="4" t="e">
        <f>VLOOKUP(A7,HOP!A:U,21,0)</f>
        <v>#N/A</v>
      </c>
      <c r="J7" s="4" t="s">
        <v>334</v>
      </c>
    </row>
    <row r="8" s="4" customFormat="1" hidden="1" spans="1:9">
      <c r="A8" s="5">
        <v>999222053172542</v>
      </c>
      <c r="B8" s="6">
        <v>44931</v>
      </c>
      <c r="C8" s="6">
        <v>44932</v>
      </c>
      <c r="D8" s="4">
        <v>738</v>
      </c>
      <c r="E8" s="4" t="str">
        <f>VLOOKUP(A8,HOP!A:L,12,0)</f>
        <v>738.00</v>
      </c>
      <c r="F8" s="4" t="str">
        <f>VLOOKUP(A8,HOP!A:C,3,0)</f>
        <v>2914840</v>
      </c>
      <c r="G8" s="4">
        <f t="shared" si="0"/>
        <v>0</v>
      </c>
      <c r="H8" s="4" t="str">
        <f t="shared" si="1"/>
        <v>，2914840</v>
      </c>
      <c r="I8" s="4" t="str">
        <f>VLOOKUP(A8,HOP!A:U,21,0)</f>
        <v>直连</v>
      </c>
    </row>
    <row r="9" s="4" customFormat="1" hidden="1" spans="1:9">
      <c r="A9" s="5">
        <v>999222080013993</v>
      </c>
      <c r="B9" s="6">
        <v>44931</v>
      </c>
      <c r="C9" s="6">
        <v>44932</v>
      </c>
      <c r="D9" s="4">
        <v>718</v>
      </c>
      <c r="E9" s="4" t="str">
        <f>VLOOKUP(A9,HOP!A:L,12,0)</f>
        <v>718.00</v>
      </c>
      <c r="F9" s="4" t="str">
        <f>VLOOKUP(A9,HOP!A:C,3,0)</f>
        <v>2920938</v>
      </c>
      <c r="G9" s="4">
        <f t="shared" si="0"/>
        <v>0</v>
      </c>
      <c r="H9" s="4" t="str">
        <f t="shared" si="1"/>
        <v>，2920938</v>
      </c>
      <c r="I9" s="4" t="str">
        <f>VLOOKUP(A9,HOP!A:U,21,0)</f>
        <v>直连</v>
      </c>
    </row>
    <row r="10" s="4" customFormat="1" hidden="1" spans="1:9">
      <c r="A10" s="5">
        <v>999222081032781</v>
      </c>
      <c r="B10" s="6">
        <v>44930</v>
      </c>
      <c r="C10" s="6">
        <v>44932</v>
      </c>
      <c r="D10" s="4">
        <v>490</v>
      </c>
      <c r="E10" s="4" t="str">
        <f>VLOOKUP(A10,HOP!A:L,12,0)</f>
        <v>490.00</v>
      </c>
      <c r="F10" s="4" t="str">
        <f>VLOOKUP(A10,HOP!A:C,3,0)</f>
        <v>2921300</v>
      </c>
      <c r="G10" s="4">
        <f t="shared" si="0"/>
        <v>0</v>
      </c>
      <c r="H10" s="4" t="str">
        <f t="shared" si="1"/>
        <v>，2921300</v>
      </c>
      <c r="I10" s="4" t="str">
        <f>VLOOKUP(A10,HOP!A:U,21,0)</f>
        <v>直连</v>
      </c>
    </row>
    <row r="11" s="4" customFormat="1" hidden="1" spans="1:9">
      <c r="A11" s="5">
        <v>999222086862903</v>
      </c>
      <c r="B11" s="6">
        <v>44931</v>
      </c>
      <c r="C11" s="6">
        <v>44932</v>
      </c>
      <c r="D11" s="4">
        <v>106</v>
      </c>
      <c r="E11" s="4" t="str">
        <f>VLOOKUP(A11,HOP!A:L,12,0)</f>
        <v>106.00</v>
      </c>
      <c r="F11" s="4" t="str">
        <f>VLOOKUP(A11,HOP!A:C,3,0)</f>
        <v>2922796</v>
      </c>
      <c r="G11" s="4">
        <f t="shared" si="0"/>
        <v>0</v>
      </c>
      <c r="H11" s="4" t="str">
        <f t="shared" si="1"/>
        <v>，2922796</v>
      </c>
      <c r="I11" s="4" t="str">
        <f>VLOOKUP(A11,HOP!A:U,21,0)</f>
        <v>直连</v>
      </c>
    </row>
    <row r="12" s="4" customFormat="1" hidden="1" spans="1:9">
      <c r="A12" s="5">
        <v>999222087169146</v>
      </c>
      <c r="B12" s="6">
        <v>44931</v>
      </c>
      <c r="C12" s="6">
        <v>44932</v>
      </c>
      <c r="D12" s="4">
        <v>363</v>
      </c>
      <c r="E12" s="4" t="str">
        <f>VLOOKUP(A12,HOP!A:L,12,0)</f>
        <v>363.00</v>
      </c>
      <c r="F12" s="4" t="str">
        <f>VLOOKUP(A12,HOP!A:C,3,0)</f>
        <v>2922905</v>
      </c>
      <c r="G12" s="4">
        <f t="shared" si="0"/>
        <v>0</v>
      </c>
      <c r="H12" s="4" t="str">
        <f t="shared" si="1"/>
        <v>，2922905</v>
      </c>
      <c r="I12" s="4" t="str">
        <f>VLOOKUP(A12,HOP!A:U,21,0)</f>
        <v>直连</v>
      </c>
    </row>
    <row r="13" s="4" customFormat="1" hidden="1" spans="1:9">
      <c r="A13" s="5">
        <v>999222087632433</v>
      </c>
      <c r="B13" s="6">
        <v>44931</v>
      </c>
      <c r="C13" s="6">
        <v>44932</v>
      </c>
      <c r="D13" s="4">
        <v>237</v>
      </c>
      <c r="E13" s="4" t="str">
        <f>VLOOKUP(A13,HOP!A:L,12,0)</f>
        <v>237.00</v>
      </c>
      <c r="F13" s="4" t="str">
        <f>VLOOKUP(A13,HOP!A:C,3,0)</f>
        <v>2923094</v>
      </c>
      <c r="G13" s="4">
        <f t="shared" si="0"/>
        <v>0</v>
      </c>
      <c r="H13" s="4" t="str">
        <f t="shared" si="1"/>
        <v>，2923094</v>
      </c>
      <c r="I13" s="4" t="str">
        <f>VLOOKUP(A13,HOP!A:U,21,0)</f>
        <v>直连</v>
      </c>
    </row>
    <row r="14" s="4" customFormat="1" hidden="1" spans="1:9">
      <c r="A14" s="5">
        <v>999222091210853</v>
      </c>
      <c r="B14" s="6">
        <v>44931</v>
      </c>
      <c r="C14" s="6">
        <v>44932</v>
      </c>
      <c r="D14" s="4">
        <v>263</v>
      </c>
      <c r="E14" s="4" t="str">
        <f>VLOOKUP(A14,HOP!A:L,12,0)</f>
        <v>263.00</v>
      </c>
      <c r="F14" s="4" t="str">
        <f>VLOOKUP(A14,HOP!A:C,3,0)</f>
        <v>2923757</v>
      </c>
      <c r="G14" s="4">
        <f t="shared" si="0"/>
        <v>0</v>
      </c>
      <c r="H14" s="4" t="str">
        <f t="shared" si="1"/>
        <v>，2923757</v>
      </c>
      <c r="I14" s="4" t="str">
        <f>VLOOKUP(A14,HOP!A:U,21,0)</f>
        <v>直连</v>
      </c>
    </row>
    <row r="15" s="4" customFormat="1" hidden="1" spans="1:9">
      <c r="A15" s="5">
        <v>999222093722159</v>
      </c>
      <c r="B15" s="6">
        <v>44932</v>
      </c>
      <c r="C15" s="6">
        <v>44933</v>
      </c>
      <c r="D15" s="4">
        <v>185</v>
      </c>
      <c r="E15" s="4" t="str">
        <f>VLOOKUP(A15,HOP!A:L,12,0)</f>
        <v>185.00</v>
      </c>
      <c r="F15" s="4" t="str">
        <f>VLOOKUP(A15,HOP!A:C,3,0)</f>
        <v>2924476</v>
      </c>
      <c r="G15" s="4">
        <f t="shared" si="0"/>
        <v>0</v>
      </c>
      <c r="H15" s="4" t="str">
        <f t="shared" si="1"/>
        <v>，2924476</v>
      </c>
      <c r="I15" s="4" t="str">
        <f>VLOOKUP(A15,HOP!A:U,21,0)</f>
        <v>直连</v>
      </c>
    </row>
    <row r="16" s="4" customFormat="1" hidden="1" spans="1:9">
      <c r="A16" s="5">
        <v>999222097982452</v>
      </c>
      <c r="B16" s="6">
        <v>44932</v>
      </c>
      <c r="C16" s="6">
        <v>44933</v>
      </c>
      <c r="D16" s="4">
        <v>461</v>
      </c>
      <c r="E16" s="4" t="str">
        <f>VLOOKUP(A16,HOP!A:L,12,0)</f>
        <v>461.00</v>
      </c>
      <c r="F16" s="4" t="str">
        <f>VLOOKUP(A16,HOP!A:C,3,0)</f>
        <v>2925592</v>
      </c>
      <c r="G16" s="4">
        <f t="shared" si="0"/>
        <v>0</v>
      </c>
      <c r="H16" s="4" t="str">
        <f t="shared" si="1"/>
        <v>，2925592</v>
      </c>
      <c r="I16" s="4" t="str">
        <f>VLOOKUP(A16,HOP!A:U,21,0)</f>
        <v>直连</v>
      </c>
    </row>
    <row r="17" s="4" customFormat="1" hidden="1" spans="1:9">
      <c r="A17" s="5">
        <v>999222098218355</v>
      </c>
      <c r="B17" s="6">
        <v>44932</v>
      </c>
      <c r="C17" s="6">
        <v>44933</v>
      </c>
      <c r="D17" s="4">
        <v>435</v>
      </c>
      <c r="E17" s="4" t="str">
        <f>VLOOKUP(A17,HOP!A:L,12,0)</f>
        <v>435.00</v>
      </c>
      <c r="F17" s="4" t="str">
        <f>VLOOKUP(A17,HOP!A:C,3,0)</f>
        <v>2925639</v>
      </c>
      <c r="G17" s="4">
        <f t="shared" si="0"/>
        <v>0</v>
      </c>
      <c r="H17" s="4" t="str">
        <f t="shared" si="1"/>
        <v>，2925639</v>
      </c>
      <c r="I17" s="4" t="str">
        <f>VLOOKUP(A17,HOP!A:U,21,0)</f>
        <v>直连</v>
      </c>
    </row>
    <row r="18" s="4" customFormat="1" hidden="1" spans="1:9">
      <c r="A18" s="5">
        <v>999221958865980</v>
      </c>
      <c r="B18" s="6">
        <v>44932</v>
      </c>
      <c r="C18" s="6">
        <v>44934</v>
      </c>
      <c r="D18" s="4">
        <v>1619</v>
      </c>
      <c r="E18" s="4" t="str">
        <f>VLOOKUP(A18,HOP!A:L,12,0)</f>
        <v>1619.00</v>
      </c>
      <c r="F18" s="4" t="str">
        <f>VLOOKUP(A18,HOP!A:C,3,0)</f>
        <v>2885829</v>
      </c>
      <c r="G18" s="4">
        <f t="shared" si="0"/>
        <v>0</v>
      </c>
      <c r="H18" s="4" t="str">
        <f t="shared" si="1"/>
        <v>，2885829</v>
      </c>
      <c r="I18" s="4" t="str">
        <f>VLOOKUP(A18,HOP!A:U,21,0)</f>
        <v>直连</v>
      </c>
    </row>
    <row r="19" s="4" customFormat="1" hidden="1" spans="1:9">
      <c r="A19" s="5">
        <v>999221988417509</v>
      </c>
      <c r="B19" s="6">
        <v>44933</v>
      </c>
      <c r="C19" s="6">
        <v>44934</v>
      </c>
      <c r="D19" s="4">
        <v>984</v>
      </c>
      <c r="E19" s="4" t="str">
        <f>VLOOKUP(A19,HOP!A:L,12,0)</f>
        <v>984.00</v>
      </c>
      <c r="F19" s="4" t="str">
        <f>VLOOKUP(A19,HOP!A:C,3,0)</f>
        <v>2896320</v>
      </c>
      <c r="G19" s="4">
        <f t="shared" si="0"/>
        <v>0</v>
      </c>
      <c r="H19" s="4" t="str">
        <f t="shared" si="1"/>
        <v>，2896320</v>
      </c>
      <c r="I19" s="4" t="str">
        <f>VLOOKUP(A19,HOP!A:U,21,0)</f>
        <v>直连</v>
      </c>
    </row>
    <row r="20" s="4" customFormat="1" hidden="1" spans="1:9">
      <c r="A20" s="5">
        <v>999222016923092</v>
      </c>
      <c r="B20" s="6">
        <v>44933</v>
      </c>
      <c r="C20" s="6">
        <v>44934</v>
      </c>
      <c r="D20" s="4">
        <v>856</v>
      </c>
      <c r="E20" s="4" t="str">
        <f>VLOOKUP(A20,HOP!A:L,12,0)</f>
        <v>856.00</v>
      </c>
      <c r="F20" s="4" t="str">
        <f>VLOOKUP(A20,HOP!A:C,3,0)</f>
        <v>2905453</v>
      </c>
      <c r="G20" s="4">
        <f t="shared" si="0"/>
        <v>0</v>
      </c>
      <c r="H20" s="4" t="str">
        <f t="shared" si="1"/>
        <v>，2905453</v>
      </c>
      <c r="I20" s="4" t="str">
        <f>VLOOKUP(A20,HOP!A:U,21,0)</f>
        <v>直连</v>
      </c>
    </row>
    <row r="21" s="4" customFormat="1" hidden="1" spans="1:9">
      <c r="A21" s="5">
        <v>999222016950006</v>
      </c>
      <c r="B21" s="6">
        <v>44933</v>
      </c>
      <c r="C21" s="6">
        <v>44934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999222059635270</v>
      </c>
      <c r="B22" s="6">
        <v>44933</v>
      </c>
      <c r="C22" s="6">
        <v>44934</v>
      </c>
      <c r="D22" s="4">
        <v>1203</v>
      </c>
      <c r="E22" s="4" t="str">
        <f>VLOOKUP(A22,HOP!A:L,12,0)</f>
        <v>1203.00</v>
      </c>
      <c r="F22" s="4" t="str">
        <f>VLOOKUP(A22,HOP!A:C,3,0)</f>
        <v>2916388</v>
      </c>
      <c r="G22" s="4">
        <f t="shared" si="0"/>
        <v>0</v>
      </c>
      <c r="H22" s="4" t="str">
        <f t="shared" si="1"/>
        <v>，2916388</v>
      </c>
      <c r="I22" s="4" t="str">
        <f>VLOOKUP(A22,HOP!A:U,21,0)</f>
        <v>直连</v>
      </c>
    </row>
    <row r="23" s="4" customFormat="1" hidden="1" spans="1:9">
      <c r="A23" s="5">
        <v>22064798207</v>
      </c>
      <c r="B23" s="6">
        <v>44933</v>
      </c>
      <c r="C23" s="6">
        <v>44934</v>
      </c>
      <c r="D23" s="4">
        <v>218</v>
      </c>
      <c r="E23" s="4" t="str">
        <f>VLOOKUP(A23,HOP!A:L,12,0)</f>
        <v>218.00</v>
      </c>
      <c r="F23" s="4" t="str">
        <f>VLOOKUP(A23,HOP!A:C,3,0)</f>
        <v>2917201</v>
      </c>
      <c r="G23" s="4">
        <f t="shared" si="0"/>
        <v>0</v>
      </c>
      <c r="H23" s="4" t="str">
        <f t="shared" si="1"/>
        <v>，2917201</v>
      </c>
      <c r="I23" s="4" t="str">
        <f>VLOOKUP(A23,HOP!A:U,21,0)</f>
        <v>直连</v>
      </c>
    </row>
    <row r="24" s="4" customFormat="1" hidden="1" spans="1:9">
      <c r="A24" s="5">
        <v>999222065043309</v>
      </c>
      <c r="B24" s="6">
        <v>44932</v>
      </c>
      <c r="C24" s="6">
        <v>44934</v>
      </c>
      <c r="D24" s="4">
        <v>441</v>
      </c>
      <c r="E24" s="4" t="str">
        <f>VLOOKUP(A24,HOP!A:L,12,0)</f>
        <v>441.00</v>
      </c>
      <c r="F24" s="4" t="str">
        <f>VLOOKUP(A24,HOP!A:C,3,0)</f>
        <v>2917222</v>
      </c>
      <c r="G24" s="4">
        <f t="shared" si="0"/>
        <v>0</v>
      </c>
      <c r="H24" s="4" t="str">
        <f t="shared" si="1"/>
        <v>，2917222</v>
      </c>
      <c r="I24" s="4" t="str">
        <f>VLOOKUP(A24,HOP!A:U,21,0)</f>
        <v>直连</v>
      </c>
    </row>
    <row r="25" s="4" customFormat="1" hidden="1" spans="1:9">
      <c r="A25" s="5">
        <v>999222065217574</v>
      </c>
      <c r="B25" s="6">
        <v>44933</v>
      </c>
      <c r="C25" s="6">
        <v>44934</v>
      </c>
      <c r="D25" s="4">
        <v>218</v>
      </c>
      <c r="E25" s="4" t="str">
        <f>VLOOKUP(A25,HOP!A:L,12,0)</f>
        <v>218.00</v>
      </c>
      <c r="F25" s="4" t="str">
        <f>VLOOKUP(A25,HOP!A:C,3,0)</f>
        <v>2917272</v>
      </c>
      <c r="G25" s="4">
        <f t="shared" si="0"/>
        <v>0</v>
      </c>
      <c r="H25" s="4" t="str">
        <f t="shared" si="1"/>
        <v>，2917272</v>
      </c>
      <c r="I25" s="4" t="str">
        <f>VLOOKUP(A25,HOP!A:U,21,0)</f>
        <v>直连</v>
      </c>
    </row>
    <row r="26" s="4" customFormat="1" hidden="1" spans="1:9">
      <c r="A26" s="5">
        <v>999222066336349</v>
      </c>
      <c r="B26" s="6">
        <v>44933</v>
      </c>
      <c r="C26" s="6">
        <v>44934</v>
      </c>
      <c r="D26" s="4">
        <v>575</v>
      </c>
      <c r="E26" s="4" t="str">
        <f>VLOOKUP(A26,HOP!A:L,12,0)</f>
        <v>575.00</v>
      </c>
      <c r="F26" s="4" t="str">
        <f>VLOOKUP(A26,HOP!A:C,3,0)</f>
        <v>2917610</v>
      </c>
      <c r="G26" s="4">
        <f t="shared" si="0"/>
        <v>0</v>
      </c>
      <c r="H26" s="4" t="str">
        <f t="shared" si="1"/>
        <v>，2917610</v>
      </c>
      <c r="I26" s="4" t="str">
        <f>VLOOKUP(A26,HOP!A:U,21,0)</f>
        <v>直连</v>
      </c>
    </row>
    <row r="27" s="4" customFormat="1" hidden="1" spans="1:9">
      <c r="A27" s="5">
        <v>999222072326267</v>
      </c>
      <c r="B27" s="6">
        <v>44933</v>
      </c>
      <c r="C27" s="6">
        <v>44934</v>
      </c>
      <c r="D27" s="4">
        <v>1150</v>
      </c>
      <c r="E27" s="4" t="str">
        <f>VLOOKUP(A27,HOP!A:L,12,0)</f>
        <v>1150.00</v>
      </c>
      <c r="F27" s="4" t="str">
        <f>VLOOKUP(A27,HOP!A:C,3,0)</f>
        <v>2919018</v>
      </c>
      <c r="G27" s="4">
        <f t="shared" si="0"/>
        <v>0</v>
      </c>
      <c r="H27" s="4" t="str">
        <f t="shared" si="1"/>
        <v>，2919018</v>
      </c>
      <c r="I27" s="4" t="str">
        <f>VLOOKUP(A27,HOP!A:U,21,0)</f>
        <v>直连</v>
      </c>
    </row>
    <row r="28" s="4" customFormat="1" hidden="1" spans="1:9">
      <c r="A28" s="5">
        <v>999222075774059</v>
      </c>
      <c r="B28" s="6">
        <v>44933</v>
      </c>
      <c r="C28" s="6">
        <v>44934</v>
      </c>
      <c r="D28" s="4">
        <v>307</v>
      </c>
      <c r="E28" s="4" t="str">
        <f>VLOOKUP(A28,HOP!A:L,12,0)</f>
        <v>307.00</v>
      </c>
      <c r="F28" s="4" t="str">
        <f>VLOOKUP(A28,HOP!A:C,3,0)</f>
        <v>2919880</v>
      </c>
      <c r="G28" s="4">
        <f t="shared" si="0"/>
        <v>0</v>
      </c>
      <c r="H28" s="4" t="str">
        <f t="shared" si="1"/>
        <v>，2919880</v>
      </c>
      <c r="I28" s="4" t="str">
        <f>VLOOKUP(A28,HOP!A:U,21,0)</f>
        <v>直连</v>
      </c>
    </row>
    <row r="29" s="4" customFormat="1" hidden="1" spans="1:9">
      <c r="A29" s="5">
        <v>999222079605523</v>
      </c>
      <c r="B29" s="6">
        <v>44933</v>
      </c>
      <c r="C29" s="6">
        <v>44934</v>
      </c>
      <c r="D29" s="4">
        <v>131</v>
      </c>
      <c r="E29" s="4" t="str">
        <f>VLOOKUP(A29,HOP!A:L,12,0)</f>
        <v>131.00</v>
      </c>
      <c r="F29" s="4" t="str">
        <f>VLOOKUP(A29,HOP!A:C,3,0)</f>
        <v>2920831</v>
      </c>
      <c r="G29" s="4">
        <f t="shared" si="0"/>
        <v>0</v>
      </c>
      <c r="H29" s="4" t="str">
        <f t="shared" si="1"/>
        <v>，2920831</v>
      </c>
      <c r="I29" s="4" t="str">
        <f>VLOOKUP(A29,HOP!A:U,21,0)</f>
        <v>直连</v>
      </c>
    </row>
    <row r="30" s="4" customFormat="1" hidden="1" spans="1:9">
      <c r="A30" s="5">
        <v>999222092035313</v>
      </c>
      <c r="B30" s="6">
        <v>44932</v>
      </c>
      <c r="C30" s="6">
        <v>44934</v>
      </c>
      <c r="D30" s="4">
        <v>863</v>
      </c>
      <c r="E30" s="4" t="str">
        <f>VLOOKUP(A30,HOP!A:L,12,0)</f>
        <v>863.00</v>
      </c>
      <c r="F30" s="4" t="str">
        <f>VLOOKUP(A30,HOP!A:C,3,0)</f>
        <v>2923950</v>
      </c>
      <c r="G30" s="4">
        <f t="shared" si="0"/>
        <v>0</v>
      </c>
      <c r="H30" s="4" t="str">
        <f t="shared" si="1"/>
        <v>，2923950</v>
      </c>
      <c r="I30" s="4" t="str">
        <f>VLOOKUP(A30,HOP!A:U,21,0)</f>
        <v>直连</v>
      </c>
    </row>
    <row r="31" s="4" customFormat="1" hidden="1" spans="1:9">
      <c r="A31" s="5">
        <v>999222094238579</v>
      </c>
      <c r="B31" s="6">
        <v>44933</v>
      </c>
      <c r="C31" s="6">
        <v>44934</v>
      </c>
      <c r="D31" s="4">
        <v>714</v>
      </c>
      <c r="E31" s="4" t="str">
        <f>VLOOKUP(A31,HOP!A:L,12,0)</f>
        <v>714.00</v>
      </c>
      <c r="F31" s="4" t="str">
        <f>VLOOKUP(A31,HOP!A:C,3,0)</f>
        <v>2924802</v>
      </c>
      <c r="G31" s="4">
        <f t="shared" si="0"/>
        <v>0</v>
      </c>
      <c r="H31" s="4" t="str">
        <f t="shared" si="1"/>
        <v>，2924802</v>
      </c>
      <c r="I31" s="4" t="str">
        <f>VLOOKUP(A31,HOP!A:U,21,0)</f>
        <v>直连</v>
      </c>
    </row>
    <row r="32" s="4" customFormat="1" hidden="1" spans="1:9">
      <c r="A32" s="5">
        <v>999222101520765</v>
      </c>
      <c r="B32" s="6">
        <v>44933</v>
      </c>
      <c r="C32" s="6">
        <v>44934</v>
      </c>
      <c r="D32" s="4">
        <v>565</v>
      </c>
      <c r="E32" s="4" t="str">
        <f>VLOOKUP(A32,HOP!A:L,12,0)</f>
        <v>565.00</v>
      </c>
      <c r="F32" s="4" t="str">
        <f>VLOOKUP(A32,HOP!A:C,3,0)</f>
        <v>2926824</v>
      </c>
      <c r="G32" s="4">
        <f t="shared" si="0"/>
        <v>0</v>
      </c>
      <c r="H32" s="4" t="str">
        <f t="shared" si="1"/>
        <v>，2926824</v>
      </c>
      <c r="I32" s="4" t="str">
        <f>VLOOKUP(A32,HOP!A:U,21,0)</f>
        <v>直连</v>
      </c>
    </row>
    <row r="33" s="4" customFormat="1" hidden="1" spans="1:9">
      <c r="A33" s="5">
        <v>999222105074886</v>
      </c>
      <c r="B33" s="6">
        <v>44933</v>
      </c>
      <c r="C33" s="6">
        <v>44934</v>
      </c>
      <c r="D33" s="4">
        <v>333</v>
      </c>
      <c r="E33" s="4" t="str">
        <f>VLOOKUP(A33,HOP!A:L,12,0)</f>
        <v>333.00</v>
      </c>
      <c r="F33" s="4" t="str">
        <f>VLOOKUP(A33,HOP!A:C,3,0)</f>
        <v>2927353</v>
      </c>
      <c r="G33" s="4">
        <f t="shared" si="0"/>
        <v>0</v>
      </c>
      <c r="H33" s="4" t="str">
        <f t="shared" si="1"/>
        <v>，2927353</v>
      </c>
      <c r="I33" s="4" t="str">
        <f>VLOOKUP(A33,HOP!A:U,21,0)</f>
        <v>直连</v>
      </c>
    </row>
    <row r="34" s="4" customFormat="1" hidden="1" spans="1:9">
      <c r="A34" s="5">
        <v>999222108481429</v>
      </c>
      <c r="B34" s="6">
        <v>44933</v>
      </c>
      <c r="C34" s="6">
        <v>44934</v>
      </c>
      <c r="D34" s="4">
        <v>294</v>
      </c>
      <c r="E34" s="4" t="str">
        <f>VLOOKUP(A34,HOP!A:L,12,0)</f>
        <v>294.00</v>
      </c>
      <c r="F34" s="4" t="str">
        <f>VLOOKUP(A34,HOP!A:C,3,0)</f>
        <v>2928594</v>
      </c>
      <c r="G34" s="4">
        <f t="shared" si="0"/>
        <v>0</v>
      </c>
      <c r="H34" s="4" t="str">
        <f t="shared" si="1"/>
        <v>，2928594</v>
      </c>
      <c r="I34" s="4" t="str">
        <f>VLOOKUP(A34,HOP!A:U,21,0)</f>
        <v>直连</v>
      </c>
    </row>
    <row r="35" s="4" customFormat="1" hidden="1" spans="1:9">
      <c r="A35" s="5">
        <v>999222113201884</v>
      </c>
      <c r="B35" s="6">
        <v>44933</v>
      </c>
      <c r="C35" s="6">
        <v>44934</v>
      </c>
      <c r="D35" s="4">
        <v>436</v>
      </c>
      <c r="E35" s="4" t="str">
        <f>VLOOKUP(A35,HOP!A:L,12,0)</f>
        <v>436.00</v>
      </c>
      <c r="F35" s="4" t="str">
        <f>VLOOKUP(A35,HOP!A:C,3,0)</f>
        <v>2929616</v>
      </c>
      <c r="G35" s="4">
        <f t="shared" ref="G35:G61" si="2">D35-E35</f>
        <v>0</v>
      </c>
      <c r="H35" s="4" t="str">
        <f t="shared" ref="H35:H61" si="3">$H$1&amp;F35</f>
        <v>，2929616</v>
      </c>
      <c r="I35" s="4" t="str">
        <f>VLOOKUP(A35,HOP!A:U,21,0)</f>
        <v>直连</v>
      </c>
    </row>
    <row r="36" s="4" customFormat="1" hidden="1" spans="1:9">
      <c r="A36" s="5">
        <v>999222094036474</v>
      </c>
      <c r="B36" s="6">
        <v>44934</v>
      </c>
      <c r="C36" s="6">
        <v>44935</v>
      </c>
      <c r="D36" s="4">
        <v>303</v>
      </c>
      <c r="E36" s="4" t="str">
        <f>VLOOKUP(A36,HOP!A:L,12,0)</f>
        <v>303.00</v>
      </c>
      <c r="F36" s="4" t="str">
        <f>VLOOKUP(A36,HOP!A:C,3,0)</f>
        <v>2924696</v>
      </c>
      <c r="G36" s="4">
        <f t="shared" si="2"/>
        <v>0</v>
      </c>
      <c r="H36" s="4" t="str">
        <f t="shared" si="3"/>
        <v>，2924696</v>
      </c>
      <c r="I36" s="4" t="str">
        <f>VLOOKUP(A36,HOP!A:U,21,0)</f>
        <v>直连</v>
      </c>
    </row>
    <row r="37" s="4" customFormat="1" hidden="1" spans="1:9">
      <c r="A37" s="5">
        <v>999222105896829</v>
      </c>
      <c r="B37" s="6">
        <v>44934</v>
      </c>
      <c r="C37" s="6">
        <v>44935</v>
      </c>
      <c r="D37" s="4">
        <v>370</v>
      </c>
      <c r="E37" s="4" t="str">
        <f>VLOOKUP(A37,HOP!A:L,12,0)</f>
        <v>370.00</v>
      </c>
      <c r="F37" s="4" t="str">
        <f>VLOOKUP(A37,HOP!A:C,3,0)</f>
        <v>2927570</v>
      </c>
      <c r="G37" s="4">
        <f t="shared" si="2"/>
        <v>0</v>
      </c>
      <c r="H37" s="4" t="str">
        <f t="shared" si="3"/>
        <v>，2927570</v>
      </c>
      <c r="I37" s="4" t="str">
        <f>VLOOKUP(A37,HOP!A:U,21,0)</f>
        <v>直连</v>
      </c>
    </row>
    <row r="38" s="4" customFormat="1" hidden="1" spans="1:9">
      <c r="A38" s="5">
        <v>999222008116287</v>
      </c>
      <c r="B38" s="6">
        <v>44935</v>
      </c>
      <c r="C38" s="6">
        <v>44936</v>
      </c>
      <c r="D38" s="4">
        <v>720</v>
      </c>
      <c r="E38" s="4" t="str">
        <f>VLOOKUP(A38,HOP!A:L,12,0)</f>
        <v>720.00</v>
      </c>
      <c r="F38" s="4" t="str">
        <f>VLOOKUP(A38,HOP!A:C,3,0)</f>
        <v>2902451</v>
      </c>
      <c r="G38" s="4">
        <f t="shared" si="2"/>
        <v>0</v>
      </c>
      <c r="H38" s="4" t="str">
        <f t="shared" si="3"/>
        <v>，2902451</v>
      </c>
      <c r="I38" s="4" t="str">
        <f>VLOOKUP(A38,HOP!A:U,21,0)</f>
        <v>直连</v>
      </c>
    </row>
    <row r="39" s="4" customFormat="1" hidden="1" spans="1:9">
      <c r="A39" s="5">
        <v>999222071924681</v>
      </c>
      <c r="B39" s="6">
        <v>44935</v>
      </c>
      <c r="C39" s="6">
        <v>44936</v>
      </c>
      <c r="D39" s="4">
        <v>1410</v>
      </c>
      <c r="E39" s="4" t="str">
        <f>VLOOKUP(A39,HOP!A:L,12,0)</f>
        <v>1410.00</v>
      </c>
      <c r="F39" s="4" t="str">
        <f>VLOOKUP(A39,HOP!A:C,3,0)</f>
        <v>2918833</v>
      </c>
      <c r="G39" s="4">
        <f t="shared" si="2"/>
        <v>0</v>
      </c>
      <c r="H39" s="4" t="str">
        <f t="shared" si="3"/>
        <v>，2918833</v>
      </c>
      <c r="I39" s="4" t="str">
        <f>VLOOKUP(A39,HOP!A:U,21,0)</f>
        <v>直连</v>
      </c>
    </row>
    <row r="40" s="4" customFormat="1" hidden="1" spans="1:9">
      <c r="A40" s="5">
        <v>999222099498734</v>
      </c>
      <c r="B40" s="6">
        <v>44935</v>
      </c>
      <c r="C40" s="6">
        <v>44936</v>
      </c>
      <c r="D40" s="4">
        <v>515</v>
      </c>
      <c r="E40" s="4" t="str">
        <f>VLOOKUP(A40,HOP!A:L,12,0)</f>
        <v>515.00</v>
      </c>
      <c r="F40" s="4" t="str">
        <f>VLOOKUP(A40,HOP!A:C,3,0)</f>
        <v>2925916</v>
      </c>
      <c r="G40" s="4">
        <f t="shared" si="2"/>
        <v>0</v>
      </c>
      <c r="H40" s="4" t="str">
        <f t="shared" si="3"/>
        <v>，2925916</v>
      </c>
      <c r="I40" s="4" t="str">
        <f>VLOOKUP(A40,HOP!A:U,21,0)</f>
        <v>直连</v>
      </c>
    </row>
    <row r="41" s="4" customFormat="1" hidden="1" spans="1:9">
      <c r="A41" s="5">
        <v>999222113855753</v>
      </c>
      <c r="B41" s="6">
        <v>44935</v>
      </c>
      <c r="C41" s="6">
        <v>44936</v>
      </c>
      <c r="D41" s="4">
        <v>504</v>
      </c>
      <c r="E41" s="4" t="str">
        <f>VLOOKUP(A41,HOP!A:L,12,0)</f>
        <v>504.00</v>
      </c>
      <c r="F41" s="4" t="str">
        <f>VLOOKUP(A41,HOP!A:C,3,0)</f>
        <v>2929867</v>
      </c>
      <c r="G41" s="4">
        <f t="shared" si="2"/>
        <v>0</v>
      </c>
      <c r="H41" s="4" t="str">
        <f t="shared" si="3"/>
        <v>，2929867</v>
      </c>
      <c r="I41" s="4" t="str">
        <f>VLOOKUP(A41,HOP!A:U,21,0)</f>
        <v>直连</v>
      </c>
    </row>
    <row r="42" s="4" customFormat="1" hidden="1" spans="1:9">
      <c r="A42" s="5">
        <v>999222114737925</v>
      </c>
      <c r="B42" s="6">
        <v>44935</v>
      </c>
      <c r="C42" s="6">
        <v>44936</v>
      </c>
      <c r="D42" s="4">
        <v>695</v>
      </c>
      <c r="E42" s="4" t="str">
        <f>VLOOKUP(A42,HOP!A:L,12,0)</f>
        <v>695.00</v>
      </c>
      <c r="F42" s="4" t="str">
        <f>VLOOKUP(A42,HOP!A:C,3,0)</f>
        <v>2930282</v>
      </c>
      <c r="G42" s="4">
        <f t="shared" si="2"/>
        <v>0</v>
      </c>
      <c r="H42" s="4" t="str">
        <f t="shared" si="3"/>
        <v>，2930282</v>
      </c>
      <c r="I42" s="4" t="str">
        <f>VLOOKUP(A42,HOP!A:U,21,0)</f>
        <v>直连</v>
      </c>
    </row>
    <row r="43" s="4" customFormat="1" hidden="1" spans="1:9">
      <c r="A43" s="5">
        <v>999222118728266</v>
      </c>
      <c r="B43" s="6">
        <v>44935</v>
      </c>
      <c r="C43" s="6">
        <v>44936</v>
      </c>
      <c r="D43" s="4">
        <v>438</v>
      </c>
      <c r="E43" s="4" t="str">
        <f>VLOOKUP(A43,HOP!A:L,12,0)</f>
        <v>438.00</v>
      </c>
      <c r="F43" s="4" t="str">
        <f>VLOOKUP(A43,HOP!A:C,3,0)</f>
        <v>2931058</v>
      </c>
      <c r="G43" s="4">
        <f t="shared" si="2"/>
        <v>0</v>
      </c>
      <c r="H43" s="4" t="str">
        <f t="shared" si="3"/>
        <v>，2931058</v>
      </c>
      <c r="I43" s="4" t="str">
        <f>VLOOKUP(A43,HOP!A:U,21,0)</f>
        <v>直连</v>
      </c>
    </row>
    <row r="44" s="4" customFormat="1" hidden="1" spans="1:9">
      <c r="A44" s="5">
        <v>999222119828662</v>
      </c>
      <c r="B44" s="6">
        <v>44935</v>
      </c>
      <c r="C44" s="6">
        <v>44936</v>
      </c>
      <c r="D44" s="4">
        <v>1058</v>
      </c>
      <c r="E44" s="4" t="str">
        <f>VLOOKUP(A44,HOP!A:L,12,0)</f>
        <v>1058.00</v>
      </c>
      <c r="F44" s="4" t="str">
        <f>VLOOKUP(A44,HOP!A:C,3,0)</f>
        <v>2931326</v>
      </c>
      <c r="G44" s="4">
        <f t="shared" si="2"/>
        <v>0</v>
      </c>
      <c r="H44" s="4" t="str">
        <f t="shared" si="3"/>
        <v>，2931326</v>
      </c>
      <c r="I44" s="4" t="str">
        <f>VLOOKUP(A44,HOP!A:U,21,0)</f>
        <v>直连</v>
      </c>
    </row>
    <row r="45" s="4" customFormat="1" hidden="1" spans="1:9">
      <c r="A45" s="5">
        <v>999222126711678</v>
      </c>
      <c r="B45" s="6">
        <v>44935</v>
      </c>
      <c r="C45" s="6">
        <v>44936</v>
      </c>
      <c r="D45" s="4">
        <v>438</v>
      </c>
      <c r="E45" s="4" t="str">
        <f>VLOOKUP(A45,HOP!A:L,12,0)</f>
        <v>438.00</v>
      </c>
      <c r="F45" s="4" t="str">
        <f>VLOOKUP(A45,HOP!A:C,3,0)</f>
        <v>2932951</v>
      </c>
      <c r="G45" s="4">
        <f t="shared" si="2"/>
        <v>0</v>
      </c>
      <c r="H45" s="4" t="str">
        <f t="shared" si="3"/>
        <v>，2932951</v>
      </c>
      <c r="I45" s="4" t="str">
        <f>VLOOKUP(A45,HOP!A:U,21,0)</f>
        <v>直连</v>
      </c>
    </row>
    <row r="46" s="4" customFormat="1" hidden="1" spans="1:9">
      <c r="A46" s="5">
        <v>999222024475887</v>
      </c>
      <c r="B46" s="6">
        <v>44935</v>
      </c>
      <c r="C46" s="6">
        <v>44937</v>
      </c>
      <c r="D46" s="4">
        <v>1603</v>
      </c>
      <c r="E46" s="4" t="str">
        <f>VLOOKUP(A46,HOP!A:L,12,0)</f>
        <v>1603.00</v>
      </c>
      <c r="F46" s="4" t="str">
        <f>VLOOKUP(A46,HOP!A:C,3,0)</f>
        <v>2908175</v>
      </c>
      <c r="G46" s="4">
        <f t="shared" si="2"/>
        <v>0</v>
      </c>
      <c r="H46" s="4" t="str">
        <f t="shared" si="3"/>
        <v>，2908175</v>
      </c>
      <c r="I46" s="4" t="str">
        <f>VLOOKUP(A46,HOP!A:U,21,0)</f>
        <v>直连</v>
      </c>
    </row>
    <row r="47" s="4" customFormat="1" hidden="1" spans="1:9">
      <c r="A47" s="5">
        <v>999222093541726</v>
      </c>
      <c r="B47" s="6">
        <v>44936</v>
      </c>
      <c r="C47" s="6">
        <v>44937</v>
      </c>
      <c r="D47" s="4">
        <v>235</v>
      </c>
      <c r="E47" s="4" t="str">
        <f>VLOOKUP(A47,HOP!A:L,12,0)</f>
        <v>235.00</v>
      </c>
      <c r="F47" s="4" t="str">
        <f>VLOOKUP(A47,HOP!A:C,3,0)</f>
        <v>2924415</v>
      </c>
      <c r="G47" s="4">
        <f t="shared" si="2"/>
        <v>0</v>
      </c>
      <c r="H47" s="4" t="str">
        <f t="shared" si="3"/>
        <v>，2924415</v>
      </c>
      <c r="I47" s="4" t="str">
        <f>VLOOKUP(A47,HOP!A:U,21,0)</f>
        <v>直连</v>
      </c>
    </row>
    <row r="48" s="4" customFormat="1" hidden="1" spans="1:9">
      <c r="A48" s="5">
        <v>999222136514504</v>
      </c>
      <c r="B48" s="6">
        <v>44936</v>
      </c>
      <c r="C48" s="6">
        <v>44937</v>
      </c>
      <c r="D48" s="4">
        <v>150</v>
      </c>
      <c r="E48" s="4" t="str">
        <f>VLOOKUP(A48,HOP!A:L,12,0)</f>
        <v>150.00</v>
      </c>
      <c r="F48" s="4" t="str">
        <f>VLOOKUP(A48,HOP!A:C,3,0)</f>
        <v>2935077</v>
      </c>
      <c r="G48" s="4">
        <f t="shared" si="2"/>
        <v>0</v>
      </c>
      <c r="H48" s="4" t="str">
        <f t="shared" si="3"/>
        <v>，2935077</v>
      </c>
      <c r="I48" s="4" t="str">
        <f>VLOOKUP(A48,HOP!A:U,21,0)</f>
        <v>直连</v>
      </c>
    </row>
    <row r="49" s="4" customFormat="1" hidden="1" spans="1:9">
      <c r="A49" s="5">
        <v>999222138865455</v>
      </c>
      <c r="B49" s="6">
        <v>44936</v>
      </c>
      <c r="C49" s="6">
        <v>44937</v>
      </c>
      <c r="D49" s="4">
        <v>1364</v>
      </c>
      <c r="E49" s="4" t="str">
        <f>VLOOKUP(A49,HOP!A:L,12,0)</f>
        <v>1364.00</v>
      </c>
      <c r="F49" s="4" t="str">
        <f>VLOOKUP(A49,HOP!A:C,3,0)</f>
        <v>2935848</v>
      </c>
      <c r="G49" s="4">
        <f t="shared" si="2"/>
        <v>0</v>
      </c>
      <c r="H49" s="4" t="str">
        <f t="shared" si="3"/>
        <v>，2935848</v>
      </c>
      <c r="I49" s="4" t="str">
        <f>VLOOKUP(A49,HOP!A:U,21,0)</f>
        <v>直连</v>
      </c>
    </row>
    <row r="50" s="4" customFormat="1" hidden="1" spans="1:9">
      <c r="A50" s="5">
        <v>999222082425468</v>
      </c>
      <c r="B50" s="6">
        <v>44937</v>
      </c>
      <c r="C50" s="6">
        <v>44938</v>
      </c>
      <c r="D50" s="4">
        <v>329</v>
      </c>
      <c r="E50" s="4" t="str">
        <f>VLOOKUP(A50,HOP!A:L,12,0)</f>
        <v>329.00</v>
      </c>
      <c r="F50" s="4" t="str">
        <f>VLOOKUP(A50,HOP!A:C,3,0)</f>
        <v>2921942</v>
      </c>
      <c r="G50" s="4">
        <f t="shared" si="2"/>
        <v>0</v>
      </c>
      <c r="H50" s="4" t="str">
        <f t="shared" si="3"/>
        <v>，2921942</v>
      </c>
      <c r="I50" s="4" t="str">
        <f>VLOOKUP(A50,HOP!A:U,21,0)</f>
        <v>直连</v>
      </c>
    </row>
    <row r="51" s="4" customFormat="1" hidden="1" spans="1:9">
      <c r="A51" s="5">
        <v>999222136262801</v>
      </c>
      <c r="B51" s="6">
        <v>44937</v>
      </c>
      <c r="C51" s="6">
        <v>44938</v>
      </c>
      <c r="D51" s="4">
        <v>312</v>
      </c>
      <c r="E51" s="4" t="str">
        <f>VLOOKUP(A51,HOP!A:L,12,0)</f>
        <v>312.00</v>
      </c>
      <c r="F51" s="4" t="str">
        <f>VLOOKUP(A51,HOP!A:C,3,0)</f>
        <v>2934940</v>
      </c>
      <c r="G51" s="4">
        <f t="shared" si="2"/>
        <v>0</v>
      </c>
      <c r="H51" s="4" t="str">
        <f t="shared" si="3"/>
        <v>，2934940</v>
      </c>
      <c r="I51" s="4" t="str">
        <f>VLOOKUP(A51,HOP!A:U,21,0)</f>
        <v>直连</v>
      </c>
    </row>
    <row r="52" s="4" customFormat="1" hidden="1" spans="1:9">
      <c r="A52" s="5">
        <v>999222150725851</v>
      </c>
      <c r="B52" s="6">
        <v>44937</v>
      </c>
      <c r="C52" s="6">
        <v>44938</v>
      </c>
      <c r="D52" s="4">
        <v>257</v>
      </c>
      <c r="E52" s="4" t="str">
        <f>VLOOKUP(A52,HOP!A:L,12,0)</f>
        <v>257.00</v>
      </c>
      <c r="F52" s="4" t="str">
        <f>VLOOKUP(A52,HOP!A:C,3,0)</f>
        <v>2938787</v>
      </c>
      <c r="G52" s="4">
        <f t="shared" si="2"/>
        <v>0</v>
      </c>
      <c r="H52" s="4" t="str">
        <f t="shared" si="3"/>
        <v>，2938787</v>
      </c>
      <c r="I52" s="4" t="str">
        <f>VLOOKUP(A52,HOP!A:U,21,0)</f>
        <v>直连</v>
      </c>
    </row>
    <row r="53" s="4" customFormat="1" hidden="1" spans="1:9">
      <c r="A53" s="5">
        <v>999222151093915</v>
      </c>
      <c r="B53" s="6">
        <v>44937</v>
      </c>
      <c r="C53" s="6">
        <v>44938</v>
      </c>
      <c r="D53" s="4">
        <v>435</v>
      </c>
      <c r="E53" s="4" t="str">
        <f>VLOOKUP(A53,HOP!A:L,12,0)</f>
        <v>435.00</v>
      </c>
      <c r="F53" s="4" t="str">
        <f>VLOOKUP(A53,HOP!A:C,3,0)</f>
        <v>2938979</v>
      </c>
      <c r="G53" s="4">
        <f t="shared" si="2"/>
        <v>0</v>
      </c>
      <c r="H53" s="4" t="str">
        <f t="shared" si="3"/>
        <v>，2938979</v>
      </c>
      <c r="I53" s="4" t="str">
        <f>VLOOKUP(A53,HOP!A:U,21,0)</f>
        <v>直连</v>
      </c>
    </row>
    <row r="54" s="4" customFormat="1" hidden="1" spans="1:9">
      <c r="A54" s="5">
        <v>999222154636896</v>
      </c>
      <c r="B54" s="6">
        <v>44937</v>
      </c>
      <c r="C54" s="6">
        <v>44938</v>
      </c>
      <c r="D54" s="4">
        <v>435</v>
      </c>
      <c r="E54" s="4" t="str">
        <f>VLOOKUP(A54,HOP!A:L,12,0)</f>
        <v>435.00</v>
      </c>
      <c r="F54" s="4" t="str">
        <f>VLOOKUP(A54,HOP!A:C,3,0)</f>
        <v>2939757</v>
      </c>
      <c r="G54" s="4">
        <f t="shared" si="2"/>
        <v>0</v>
      </c>
      <c r="H54" s="4" t="str">
        <f t="shared" si="3"/>
        <v>，2939757</v>
      </c>
      <c r="I54" s="4" t="str">
        <f>VLOOKUP(A54,HOP!A:U,21,0)</f>
        <v>直连</v>
      </c>
    </row>
    <row r="55" s="4" customFormat="1" hidden="1" spans="1:9">
      <c r="A55" s="5">
        <v>999222155152627</v>
      </c>
      <c r="B55" s="6">
        <v>44937</v>
      </c>
      <c r="C55" s="6">
        <v>44938</v>
      </c>
      <c r="D55" s="4">
        <v>363</v>
      </c>
      <c r="E55" s="4" t="str">
        <f>VLOOKUP(A55,HOP!A:L,12,0)</f>
        <v>363.00</v>
      </c>
      <c r="F55" s="4" t="str">
        <f>VLOOKUP(A55,HOP!A:C,3,0)</f>
        <v>2939885</v>
      </c>
      <c r="G55" s="4">
        <f t="shared" si="2"/>
        <v>0</v>
      </c>
      <c r="H55" s="4" t="str">
        <f t="shared" si="3"/>
        <v>，2939885</v>
      </c>
      <c r="I55" s="4" t="str">
        <f>VLOOKUP(A55,HOP!A:U,21,0)</f>
        <v>直连</v>
      </c>
    </row>
    <row r="56" s="4" customFormat="1" hidden="1" spans="1:9">
      <c r="A56" s="5">
        <v>999222106205261</v>
      </c>
      <c r="B56" s="6">
        <v>44936</v>
      </c>
      <c r="C56" s="6">
        <v>44939</v>
      </c>
      <c r="D56" s="4">
        <v>2472</v>
      </c>
      <c r="E56" s="4" t="str">
        <f>VLOOKUP(A56,HOP!A:L,12,0)</f>
        <v>2472.00</v>
      </c>
      <c r="F56" s="4" t="str">
        <f>VLOOKUP(A56,HOP!A:C,3,0)</f>
        <v>2927657</v>
      </c>
      <c r="G56" s="4">
        <f t="shared" si="2"/>
        <v>0</v>
      </c>
      <c r="H56" s="4" t="str">
        <f t="shared" si="3"/>
        <v>，2927657</v>
      </c>
      <c r="I56" s="4" t="str">
        <f>VLOOKUP(A56,HOP!A:U,21,0)</f>
        <v>直连</v>
      </c>
    </row>
    <row r="57" s="4" customFormat="1" hidden="1" spans="1:9">
      <c r="A57" s="5">
        <v>999222158740116</v>
      </c>
      <c r="B57" s="6">
        <v>44938</v>
      </c>
      <c r="C57" s="6">
        <v>44939</v>
      </c>
      <c r="D57" s="4">
        <v>319</v>
      </c>
      <c r="E57" s="4" t="str">
        <f>VLOOKUP(A57,HOP!A:L,12,0)</f>
        <v>319.00</v>
      </c>
      <c r="F57" s="4" t="str">
        <f>VLOOKUP(A57,HOP!A:C,3,0)</f>
        <v>2940869</v>
      </c>
      <c r="G57" s="4">
        <f t="shared" si="2"/>
        <v>0</v>
      </c>
      <c r="H57" s="4" t="str">
        <f t="shared" si="3"/>
        <v>，2940869</v>
      </c>
      <c r="I57" s="4" t="str">
        <f>VLOOKUP(A57,HOP!A:U,21,0)</f>
        <v>直连</v>
      </c>
    </row>
    <row r="58" s="4" customFormat="1" hidden="1" spans="1:9">
      <c r="A58" s="5">
        <v>999222159907721</v>
      </c>
      <c r="B58" s="6">
        <v>44938</v>
      </c>
      <c r="C58" s="6">
        <v>44939</v>
      </c>
      <c r="D58" s="4">
        <v>601</v>
      </c>
      <c r="E58" s="4" t="str">
        <f>VLOOKUP(A58,HOP!A:L,12,0)</f>
        <v>601.00</v>
      </c>
      <c r="F58" s="4" t="str">
        <f>VLOOKUP(A58,HOP!A:C,3,0)</f>
        <v>2941080</v>
      </c>
      <c r="G58" s="4">
        <f t="shared" si="2"/>
        <v>0</v>
      </c>
      <c r="H58" s="4" t="str">
        <f t="shared" si="3"/>
        <v>，2941080</v>
      </c>
      <c r="I58" s="4" t="str">
        <f>VLOOKUP(A58,HOP!A:U,21,0)</f>
        <v>直连</v>
      </c>
    </row>
    <row r="59" s="4" customFormat="1" hidden="1" spans="1:9">
      <c r="A59" s="5">
        <v>999222162418164</v>
      </c>
      <c r="B59" s="6">
        <v>44938</v>
      </c>
      <c r="C59" s="6">
        <v>44939</v>
      </c>
      <c r="D59" s="4">
        <v>223</v>
      </c>
      <c r="E59" s="4" t="str">
        <f>VLOOKUP(A59,HOP!A:L,12,0)</f>
        <v>223.00</v>
      </c>
      <c r="F59" s="4" t="str">
        <f>VLOOKUP(A59,HOP!A:C,3,0)</f>
        <v>2942157</v>
      </c>
      <c r="G59" s="4">
        <f t="shared" si="2"/>
        <v>0</v>
      </c>
      <c r="H59" s="4" t="str">
        <f t="shared" si="3"/>
        <v>，2942157</v>
      </c>
      <c r="I59" s="4" t="str">
        <f>VLOOKUP(A59,HOP!A:U,21,0)</f>
        <v>直连</v>
      </c>
    </row>
    <row r="60" s="4" customFormat="1" hidden="1" spans="1:9">
      <c r="A60" s="5">
        <v>999222166410492</v>
      </c>
      <c r="B60" s="6">
        <v>44938</v>
      </c>
      <c r="C60" s="6">
        <v>44939</v>
      </c>
      <c r="D60" s="4">
        <v>240</v>
      </c>
      <c r="E60" s="4" t="str">
        <f>VLOOKUP(A60,HOP!A:L,12,0)</f>
        <v>240.00</v>
      </c>
      <c r="F60" s="4" t="str">
        <f>VLOOKUP(A60,HOP!A:C,3,0)</f>
        <v>2942797</v>
      </c>
      <c r="G60" s="4">
        <f t="shared" si="2"/>
        <v>0</v>
      </c>
      <c r="H60" s="4" t="str">
        <f t="shared" si="3"/>
        <v>，2942797</v>
      </c>
      <c r="I60" s="4" t="str">
        <f>VLOOKUP(A60,HOP!A:U,21,0)</f>
        <v>直连</v>
      </c>
    </row>
    <row r="61" s="4" customFormat="1" hidden="1" spans="1:9">
      <c r="A61" s="5">
        <v>999222166435423</v>
      </c>
      <c r="B61" s="6">
        <v>44938</v>
      </c>
      <c r="C61" s="6">
        <v>44939</v>
      </c>
      <c r="D61" s="4">
        <v>343</v>
      </c>
      <c r="E61" s="4" t="str">
        <f>VLOOKUP(A61,HOP!A:L,12,0)</f>
        <v>343.00</v>
      </c>
      <c r="F61" s="4" t="str">
        <f>VLOOKUP(A61,HOP!A:C,3,0)</f>
        <v>2942803</v>
      </c>
      <c r="G61" s="4">
        <f t="shared" si="2"/>
        <v>0</v>
      </c>
      <c r="H61" s="4" t="str">
        <f t="shared" si="3"/>
        <v>，2942803</v>
      </c>
      <c r="I61" s="4" t="str">
        <f>VLOOKUP(A61,HOP!A:U,21,0)</f>
        <v>直连</v>
      </c>
    </row>
    <row r="63" spans="4:4">
      <c r="D63" s="4">
        <f>SUM(D2:D62)</f>
        <v>33090</v>
      </c>
    </row>
    <row r="65" spans="4:4">
      <c r="D65" s="4" t="s">
        <v>335</v>
      </c>
    </row>
    <row r="69" spans="1:3">
      <c r="A69" s="4" t="s">
        <v>336</v>
      </c>
      <c r="C69" s="4">
        <v>33160</v>
      </c>
    </row>
    <row r="70" spans="1:3">
      <c r="A70" s="4" t="s">
        <v>337</v>
      </c>
      <c r="C70" s="4">
        <v>-70</v>
      </c>
    </row>
    <row r="71" spans="1:3">
      <c r="A71" s="4" t="s">
        <v>338</v>
      </c>
      <c r="C71" s="4">
        <f>SUBTOTAL(9,C69:C70)</f>
        <v>33090</v>
      </c>
    </row>
  </sheetData>
  <autoFilter ref="A1:X61">
    <filterColumn colId="3">
      <filters>
        <filter val="150"/>
        <filter val="490"/>
        <filter val="1150"/>
        <filter val="1410"/>
        <filter val="312"/>
        <filter val="294"/>
        <filter val="714"/>
        <filter val="754"/>
        <filter val="515"/>
        <filter val="695"/>
        <filter val="856"/>
        <filter val="257"/>
        <filter val="218"/>
        <filter val="718"/>
        <filter val="1058"/>
        <filter val="319"/>
        <filter val="1619"/>
        <filter val="720"/>
        <filter val="461"/>
        <filter val="223"/>
        <filter val="263"/>
        <filter val="363"/>
        <filter val="863"/>
        <filter val="1364"/>
        <filter val="565"/>
        <filter val="329"/>
        <filter val="-70"/>
        <filter val="370"/>
        <filter val="131"/>
        <filter val="472"/>
        <filter val="2472"/>
        <filter val="333"/>
        <filter val="235"/>
        <filter val="435"/>
        <filter val="575"/>
        <filter val="436"/>
        <filter val="237"/>
        <filter val="438"/>
        <filter val="738"/>
        <filter val="240"/>
        <filter val="441"/>
        <filter val="601"/>
        <filter val="303"/>
        <filter val="343"/>
        <filter val="1203"/>
        <filter val="1603"/>
        <filter val="504"/>
        <filter val="984"/>
        <filter val="185"/>
        <filter val="106"/>
        <filter val="30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339</v>
      </c>
      <c r="B1" s="2" t="s">
        <v>340</v>
      </c>
      <c r="C1" s="2" t="s">
        <v>341</v>
      </c>
      <c r="D1" s="2" t="s">
        <v>342</v>
      </c>
      <c r="E1" s="2" t="s">
        <v>13</v>
      </c>
      <c r="F1" s="2" t="s">
        <v>5</v>
      </c>
      <c r="G1" s="2" t="s">
        <v>6</v>
      </c>
      <c r="H1" s="2" t="s">
        <v>343</v>
      </c>
      <c r="I1" s="2" t="s">
        <v>344</v>
      </c>
      <c r="J1" s="2" t="s">
        <v>345</v>
      </c>
      <c r="K1" s="2" t="s">
        <v>346</v>
      </c>
      <c r="L1" s="2" t="s">
        <v>347</v>
      </c>
      <c r="M1" s="2" t="s">
        <v>348</v>
      </c>
      <c r="N1" s="2" t="s">
        <v>349</v>
      </c>
      <c r="O1" s="2" t="s">
        <v>350</v>
      </c>
      <c r="P1" s="2" t="s">
        <v>351</v>
      </c>
      <c r="Q1" s="2" t="s">
        <v>352</v>
      </c>
      <c r="R1" s="2" t="s">
        <v>353</v>
      </c>
      <c r="S1" s="2" t="s">
        <v>354</v>
      </c>
      <c r="T1" s="2" t="s">
        <v>355</v>
      </c>
      <c r="U1" s="2" t="s">
        <v>356</v>
      </c>
      <c r="V1" s="2" t="s">
        <v>357</v>
      </c>
    </row>
    <row r="2" s="1" customFormat="1" spans="1:22">
      <c r="A2" s="3">
        <v>999222166435423</v>
      </c>
      <c r="B2" s="1" t="s">
        <v>358</v>
      </c>
      <c r="C2" s="1" t="s">
        <v>359</v>
      </c>
      <c r="D2" s="1" t="s">
        <v>360</v>
      </c>
      <c r="E2" s="1" t="s">
        <v>361</v>
      </c>
      <c r="F2" s="1" t="s">
        <v>358</v>
      </c>
      <c r="G2" s="1" t="s">
        <v>362</v>
      </c>
      <c r="H2" s="1" t="s">
        <v>363</v>
      </c>
      <c r="I2" s="1" t="s">
        <v>364</v>
      </c>
      <c r="J2" s="1" t="s">
        <v>365</v>
      </c>
      <c r="K2" s="1" t="s">
        <v>364</v>
      </c>
      <c r="L2" s="1" t="s">
        <v>364</v>
      </c>
      <c r="M2" s="1" t="s">
        <v>366</v>
      </c>
      <c r="N2" s="1" t="s">
        <v>366</v>
      </c>
      <c r="O2" s="1" t="s">
        <v>367</v>
      </c>
      <c r="P2" s="1" t="s">
        <v>368</v>
      </c>
      <c r="Q2" s="1" t="s">
        <v>369</v>
      </c>
      <c r="R2" s="1" t="s">
        <v>370</v>
      </c>
      <c r="S2" s="1" t="s">
        <v>371</v>
      </c>
      <c r="T2" s="1" t="s">
        <v>372</v>
      </c>
      <c r="U2" s="1" t="s">
        <v>373</v>
      </c>
      <c r="V2" s="1" t="s">
        <v>374</v>
      </c>
    </row>
    <row r="3" s="1" customFormat="1" spans="1:22">
      <c r="A3" s="3">
        <v>999222166410492</v>
      </c>
      <c r="B3" s="1" t="s">
        <v>358</v>
      </c>
      <c r="C3" s="1" t="s">
        <v>375</v>
      </c>
      <c r="D3" s="1" t="s">
        <v>376</v>
      </c>
      <c r="E3" s="1" t="s">
        <v>377</v>
      </c>
      <c r="F3" s="1" t="s">
        <v>358</v>
      </c>
      <c r="G3" s="1" t="s">
        <v>362</v>
      </c>
      <c r="H3" s="1" t="s">
        <v>363</v>
      </c>
      <c r="I3" s="1" t="s">
        <v>378</v>
      </c>
      <c r="J3" s="1" t="s">
        <v>365</v>
      </c>
      <c r="K3" s="1" t="s">
        <v>378</v>
      </c>
      <c r="L3" s="1" t="s">
        <v>378</v>
      </c>
      <c r="M3" s="1" t="s">
        <v>366</v>
      </c>
      <c r="N3" s="1" t="s">
        <v>366</v>
      </c>
      <c r="O3" s="1" t="s">
        <v>367</v>
      </c>
      <c r="P3" s="1" t="s">
        <v>368</v>
      </c>
      <c r="Q3" s="1" t="s">
        <v>369</v>
      </c>
      <c r="R3" s="1" t="s">
        <v>379</v>
      </c>
      <c r="S3" s="1" t="s">
        <v>371</v>
      </c>
      <c r="T3" s="1" t="s">
        <v>372</v>
      </c>
      <c r="U3" s="1" t="s">
        <v>373</v>
      </c>
      <c r="V3" s="1" t="s">
        <v>374</v>
      </c>
    </row>
    <row r="4" s="1" customFormat="1" spans="1:22">
      <c r="A4" s="3">
        <v>999222162418164</v>
      </c>
      <c r="B4" s="1" t="s">
        <v>358</v>
      </c>
      <c r="C4" s="1" t="s">
        <v>380</v>
      </c>
      <c r="D4" s="1" t="s">
        <v>381</v>
      </c>
      <c r="E4" s="1" t="s">
        <v>382</v>
      </c>
      <c r="F4" s="1" t="s">
        <v>358</v>
      </c>
      <c r="G4" s="1" t="s">
        <v>362</v>
      </c>
      <c r="H4" s="1" t="s">
        <v>363</v>
      </c>
      <c r="I4" s="1" t="s">
        <v>383</v>
      </c>
      <c r="J4" s="1" t="s">
        <v>365</v>
      </c>
      <c r="K4" s="1" t="s">
        <v>383</v>
      </c>
      <c r="L4" s="1" t="s">
        <v>383</v>
      </c>
      <c r="M4" s="1" t="s">
        <v>366</v>
      </c>
      <c r="N4" s="1" t="s">
        <v>366</v>
      </c>
      <c r="O4" s="1" t="s">
        <v>367</v>
      </c>
      <c r="P4" s="1" t="s">
        <v>368</v>
      </c>
      <c r="Q4" s="1" t="s">
        <v>369</v>
      </c>
      <c r="R4" s="1" t="s">
        <v>384</v>
      </c>
      <c r="S4" s="1" t="s">
        <v>371</v>
      </c>
      <c r="T4" s="1" t="s">
        <v>372</v>
      </c>
      <c r="U4" s="1" t="s">
        <v>373</v>
      </c>
      <c r="V4" s="1" t="s">
        <v>374</v>
      </c>
    </row>
    <row r="5" s="1" customFormat="1" spans="1:22">
      <c r="A5" s="3">
        <v>999222159907721</v>
      </c>
      <c r="B5" s="1" t="s">
        <v>358</v>
      </c>
      <c r="C5" s="1" t="s">
        <v>385</v>
      </c>
      <c r="D5" s="1" t="s">
        <v>386</v>
      </c>
      <c r="E5" s="1" t="s">
        <v>387</v>
      </c>
      <c r="F5" s="1" t="s">
        <v>358</v>
      </c>
      <c r="G5" s="1" t="s">
        <v>362</v>
      </c>
      <c r="H5" s="1" t="s">
        <v>363</v>
      </c>
      <c r="I5" s="1" t="s">
        <v>388</v>
      </c>
      <c r="J5" s="1" t="s">
        <v>365</v>
      </c>
      <c r="K5" s="1" t="s">
        <v>388</v>
      </c>
      <c r="L5" s="1" t="s">
        <v>388</v>
      </c>
      <c r="M5" s="1" t="s">
        <v>366</v>
      </c>
      <c r="N5" s="1" t="s">
        <v>366</v>
      </c>
      <c r="O5" s="1" t="s">
        <v>367</v>
      </c>
      <c r="P5" s="1" t="s">
        <v>368</v>
      </c>
      <c r="Q5" s="1" t="s">
        <v>369</v>
      </c>
      <c r="R5" s="1" t="s">
        <v>389</v>
      </c>
      <c r="S5" s="1" t="s">
        <v>371</v>
      </c>
      <c r="T5" s="1" t="s">
        <v>372</v>
      </c>
      <c r="U5" s="1" t="s">
        <v>373</v>
      </c>
      <c r="V5" s="1" t="s">
        <v>374</v>
      </c>
    </row>
    <row r="6" s="1" customFormat="1" spans="1:22">
      <c r="A6" s="3">
        <v>999222158740116</v>
      </c>
      <c r="B6" s="1" t="s">
        <v>390</v>
      </c>
      <c r="C6" s="1" t="s">
        <v>391</v>
      </c>
      <c r="D6" s="1" t="s">
        <v>392</v>
      </c>
      <c r="E6" s="1" t="s">
        <v>393</v>
      </c>
      <c r="F6" s="1" t="s">
        <v>358</v>
      </c>
      <c r="G6" s="1" t="s">
        <v>362</v>
      </c>
      <c r="H6" s="1" t="s">
        <v>363</v>
      </c>
      <c r="I6" s="1" t="s">
        <v>394</v>
      </c>
      <c r="J6" s="1" t="s">
        <v>365</v>
      </c>
      <c r="K6" s="1" t="s">
        <v>394</v>
      </c>
      <c r="L6" s="1" t="s">
        <v>394</v>
      </c>
      <c r="M6" s="1" t="s">
        <v>366</v>
      </c>
      <c r="N6" s="1" t="s">
        <v>366</v>
      </c>
      <c r="O6" s="1" t="s">
        <v>367</v>
      </c>
      <c r="P6" s="1" t="s">
        <v>368</v>
      </c>
      <c r="Q6" s="1" t="s">
        <v>369</v>
      </c>
      <c r="R6" s="1" t="s">
        <v>395</v>
      </c>
      <c r="S6" s="1" t="s">
        <v>371</v>
      </c>
      <c r="T6" s="1" t="s">
        <v>372</v>
      </c>
      <c r="U6" s="1" t="s">
        <v>373</v>
      </c>
      <c r="V6" s="1" t="s">
        <v>374</v>
      </c>
    </row>
    <row r="7" s="1" customFormat="1" spans="1:22">
      <c r="A7" s="3">
        <v>999222155152627</v>
      </c>
      <c r="B7" s="1" t="s">
        <v>390</v>
      </c>
      <c r="C7" s="1" t="s">
        <v>396</v>
      </c>
      <c r="D7" s="1" t="s">
        <v>397</v>
      </c>
      <c r="E7" s="1" t="s">
        <v>398</v>
      </c>
      <c r="F7" s="1" t="s">
        <v>390</v>
      </c>
      <c r="G7" s="1" t="s">
        <v>358</v>
      </c>
      <c r="H7" s="1" t="s">
        <v>363</v>
      </c>
      <c r="I7" s="1" t="s">
        <v>399</v>
      </c>
      <c r="J7" s="1" t="s">
        <v>365</v>
      </c>
      <c r="K7" s="1" t="s">
        <v>399</v>
      </c>
      <c r="L7" s="1" t="s">
        <v>399</v>
      </c>
      <c r="M7" s="1" t="s">
        <v>366</v>
      </c>
      <c r="N7" s="1" t="s">
        <v>366</v>
      </c>
      <c r="O7" s="1" t="s">
        <v>367</v>
      </c>
      <c r="P7" s="1" t="s">
        <v>368</v>
      </c>
      <c r="Q7" s="1" t="s">
        <v>369</v>
      </c>
      <c r="R7" s="1" t="s">
        <v>400</v>
      </c>
      <c r="S7" s="1" t="s">
        <v>371</v>
      </c>
      <c r="T7" s="1" t="s">
        <v>372</v>
      </c>
      <c r="U7" s="1" t="s">
        <v>373</v>
      </c>
      <c r="V7" s="1" t="s">
        <v>374</v>
      </c>
    </row>
    <row r="8" s="1" customFormat="1" spans="1:22">
      <c r="A8" s="3">
        <v>999222154636896</v>
      </c>
      <c r="B8" s="1" t="s">
        <v>390</v>
      </c>
      <c r="C8" s="1" t="s">
        <v>401</v>
      </c>
      <c r="D8" s="1" t="s">
        <v>402</v>
      </c>
      <c r="E8" s="1" t="s">
        <v>292</v>
      </c>
      <c r="F8" s="1" t="s">
        <v>390</v>
      </c>
      <c r="G8" s="1" t="s">
        <v>358</v>
      </c>
      <c r="H8" s="1" t="s">
        <v>363</v>
      </c>
      <c r="I8" s="1" t="s">
        <v>403</v>
      </c>
      <c r="J8" s="1" t="s">
        <v>365</v>
      </c>
      <c r="K8" s="1" t="s">
        <v>403</v>
      </c>
      <c r="L8" s="1" t="s">
        <v>403</v>
      </c>
      <c r="M8" s="1" t="s">
        <v>366</v>
      </c>
      <c r="N8" s="1" t="s">
        <v>366</v>
      </c>
      <c r="O8" s="1" t="s">
        <v>367</v>
      </c>
      <c r="P8" s="1" t="s">
        <v>368</v>
      </c>
      <c r="Q8" s="1" t="s">
        <v>369</v>
      </c>
      <c r="R8" s="1" t="s">
        <v>404</v>
      </c>
      <c r="S8" s="1" t="s">
        <v>371</v>
      </c>
      <c r="T8" s="1" t="s">
        <v>372</v>
      </c>
      <c r="U8" s="1" t="s">
        <v>373</v>
      </c>
      <c r="V8" s="1" t="s">
        <v>374</v>
      </c>
    </row>
    <row r="9" s="1" customFormat="1" spans="1:22">
      <c r="A9" s="3">
        <v>999222151093915</v>
      </c>
      <c r="B9" s="1" t="s">
        <v>390</v>
      </c>
      <c r="C9" s="1" t="s">
        <v>405</v>
      </c>
      <c r="D9" s="1" t="s">
        <v>402</v>
      </c>
      <c r="E9" s="1" t="s">
        <v>288</v>
      </c>
      <c r="F9" s="1" t="s">
        <v>390</v>
      </c>
      <c r="G9" s="1" t="s">
        <v>358</v>
      </c>
      <c r="H9" s="1" t="s">
        <v>363</v>
      </c>
      <c r="I9" s="1" t="s">
        <v>403</v>
      </c>
      <c r="J9" s="1" t="s">
        <v>365</v>
      </c>
      <c r="K9" s="1" t="s">
        <v>403</v>
      </c>
      <c r="L9" s="1" t="s">
        <v>403</v>
      </c>
      <c r="M9" s="1" t="s">
        <v>366</v>
      </c>
      <c r="N9" s="1" t="s">
        <v>366</v>
      </c>
      <c r="O9" s="1" t="s">
        <v>367</v>
      </c>
      <c r="P9" s="1" t="s">
        <v>368</v>
      </c>
      <c r="Q9" s="1" t="s">
        <v>369</v>
      </c>
      <c r="R9" s="1" t="s">
        <v>406</v>
      </c>
      <c r="S9" s="1" t="s">
        <v>371</v>
      </c>
      <c r="T9" s="1" t="s">
        <v>372</v>
      </c>
      <c r="U9" s="1" t="s">
        <v>373</v>
      </c>
      <c r="V9" s="1" t="s">
        <v>374</v>
      </c>
    </row>
    <row r="10" s="1" customFormat="1" spans="1:22">
      <c r="A10" s="3">
        <v>999222150725851</v>
      </c>
      <c r="B10" s="1" t="s">
        <v>390</v>
      </c>
      <c r="C10" s="1" t="s">
        <v>407</v>
      </c>
      <c r="D10" s="1" t="s">
        <v>408</v>
      </c>
      <c r="E10" s="1" t="s">
        <v>284</v>
      </c>
      <c r="F10" s="1" t="s">
        <v>390</v>
      </c>
      <c r="G10" s="1" t="s">
        <v>358</v>
      </c>
      <c r="H10" s="1" t="s">
        <v>363</v>
      </c>
      <c r="I10" s="1" t="s">
        <v>409</v>
      </c>
      <c r="J10" s="1" t="s">
        <v>365</v>
      </c>
      <c r="K10" s="1" t="s">
        <v>409</v>
      </c>
      <c r="L10" s="1" t="s">
        <v>409</v>
      </c>
      <c r="M10" s="1" t="s">
        <v>366</v>
      </c>
      <c r="N10" s="1" t="s">
        <v>366</v>
      </c>
      <c r="O10" s="1" t="s">
        <v>367</v>
      </c>
      <c r="P10" s="1" t="s">
        <v>368</v>
      </c>
      <c r="Q10" s="1" t="s">
        <v>369</v>
      </c>
      <c r="R10" s="1" t="s">
        <v>410</v>
      </c>
      <c r="S10" s="1" t="s">
        <v>371</v>
      </c>
      <c r="T10" s="1" t="s">
        <v>372</v>
      </c>
      <c r="U10" s="1" t="s">
        <v>373</v>
      </c>
      <c r="V10" s="1" t="s">
        <v>374</v>
      </c>
    </row>
    <row r="11" s="1" customFormat="1" spans="1:22">
      <c r="A11" s="3">
        <v>999222138865455</v>
      </c>
      <c r="B11" s="1" t="s">
        <v>411</v>
      </c>
      <c r="C11" s="1" t="s">
        <v>412</v>
      </c>
      <c r="D11" s="1" t="s">
        <v>413</v>
      </c>
      <c r="E11" s="1" t="s">
        <v>270</v>
      </c>
      <c r="F11" s="1" t="s">
        <v>411</v>
      </c>
      <c r="G11" s="1" t="s">
        <v>390</v>
      </c>
      <c r="H11" s="1" t="s">
        <v>363</v>
      </c>
      <c r="I11" s="1" t="s">
        <v>414</v>
      </c>
      <c r="J11" s="1" t="s">
        <v>365</v>
      </c>
      <c r="K11" s="1" t="s">
        <v>414</v>
      </c>
      <c r="L11" s="1" t="s">
        <v>414</v>
      </c>
      <c r="M11" s="1" t="s">
        <v>366</v>
      </c>
      <c r="N11" s="1" t="s">
        <v>366</v>
      </c>
      <c r="O11" s="1" t="s">
        <v>367</v>
      </c>
      <c r="P11" s="1" t="s">
        <v>368</v>
      </c>
      <c r="Q11" s="1" t="s">
        <v>369</v>
      </c>
      <c r="R11" s="1" t="s">
        <v>415</v>
      </c>
      <c r="S11" s="1" t="s">
        <v>371</v>
      </c>
      <c r="T11" s="1" t="s">
        <v>372</v>
      </c>
      <c r="U11" s="1" t="s">
        <v>373</v>
      </c>
      <c r="V11" s="1" t="s">
        <v>374</v>
      </c>
    </row>
    <row r="12" s="1" customFormat="1" spans="1:22">
      <c r="A12" s="3">
        <v>999222136514504</v>
      </c>
      <c r="B12" s="1" t="s">
        <v>411</v>
      </c>
      <c r="C12" s="1" t="s">
        <v>416</v>
      </c>
      <c r="D12" s="1" t="s">
        <v>417</v>
      </c>
      <c r="E12" s="1" t="s">
        <v>418</v>
      </c>
      <c r="F12" s="1" t="s">
        <v>411</v>
      </c>
      <c r="G12" s="1" t="s">
        <v>390</v>
      </c>
      <c r="H12" s="1" t="s">
        <v>363</v>
      </c>
      <c r="I12" s="1" t="s">
        <v>419</v>
      </c>
      <c r="J12" s="1" t="s">
        <v>365</v>
      </c>
      <c r="K12" s="1" t="s">
        <v>419</v>
      </c>
      <c r="L12" s="1" t="s">
        <v>419</v>
      </c>
      <c r="M12" s="1" t="s">
        <v>366</v>
      </c>
      <c r="N12" s="1" t="s">
        <v>366</v>
      </c>
      <c r="O12" s="1" t="s">
        <v>367</v>
      </c>
      <c r="P12" s="1" t="s">
        <v>368</v>
      </c>
      <c r="Q12" s="1" t="s">
        <v>369</v>
      </c>
      <c r="R12" s="1" t="s">
        <v>420</v>
      </c>
      <c r="S12" s="1" t="s">
        <v>371</v>
      </c>
      <c r="T12" s="1" t="s">
        <v>372</v>
      </c>
      <c r="U12" s="1" t="s">
        <v>373</v>
      </c>
      <c r="V12" s="1" t="s">
        <v>374</v>
      </c>
    </row>
    <row r="13" s="1" customFormat="1" spans="1:22">
      <c r="A13" s="3">
        <v>999222136262801</v>
      </c>
      <c r="B13" s="1" t="s">
        <v>411</v>
      </c>
      <c r="C13" s="1" t="s">
        <v>421</v>
      </c>
      <c r="D13" s="1" t="s">
        <v>422</v>
      </c>
      <c r="E13" s="1" t="s">
        <v>279</v>
      </c>
      <c r="F13" s="1" t="s">
        <v>390</v>
      </c>
      <c r="G13" s="1" t="s">
        <v>358</v>
      </c>
      <c r="H13" s="1" t="s">
        <v>363</v>
      </c>
      <c r="I13" s="1" t="s">
        <v>423</v>
      </c>
      <c r="J13" s="1" t="s">
        <v>365</v>
      </c>
      <c r="K13" s="1" t="s">
        <v>423</v>
      </c>
      <c r="L13" s="1" t="s">
        <v>423</v>
      </c>
      <c r="M13" s="1" t="s">
        <v>366</v>
      </c>
      <c r="N13" s="1" t="s">
        <v>366</v>
      </c>
      <c r="O13" s="1" t="s">
        <v>367</v>
      </c>
      <c r="P13" s="1" t="s">
        <v>368</v>
      </c>
      <c r="Q13" s="1" t="s">
        <v>369</v>
      </c>
      <c r="R13" s="1" t="s">
        <v>424</v>
      </c>
      <c r="S13" s="1" t="s">
        <v>371</v>
      </c>
      <c r="T13" s="1" t="s">
        <v>372</v>
      </c>
      <c r="U13" s="1" t="s">
        <v>373</v>
      </c>
      <c r="V13" s="1" t="s">
        <v>374</v>
      </c>
    </row>
    <row r="14" s="1" customFormat="1" spans="1:22">
      <c r="A14" s="3">
        <v>999222126711678</v>
      </c>
      <c r="B14" s="1" t="s">
        <v>425</v>
      </c>
      <c r="C14" s="1" t="s">
        <v>426</v>
      </c>
      <c r="D14" s="1" t="s">
        <v>427</v>
      </c>
      <c r="E14" s="1" t="s">
        <v>428</v>
      </c>
      <c r="F14" s="1" t="s">
        <v>425</v>
      </c>
      <c r="G14" s="1" t="s">
        <v>411</v>
      </c>
      <c r="H14" s="1" t="s">
        <v>363</v>
      </c>
      <c r="I14" s="1" t="s">
        <v>429</v>
      </c>
      <c r="J14" s="1" t="s">
        <v>365</v>
      </c>
      <c r="K14" s="1" t="s">
        <v>429</v>
      </c>
      <c r="L14" s="1" t="s">
        <v>429</v>
      </c>
      <c r="M14" s="1" t="s">
        <v>366</v>
      </c>
      <c r="N14" s="1" t="s">
        <v>366</v>
      </c>
      <c r="O14" s="1" t="s">
        <v>367</v>
      </c>
      <c r="P14" s="1" t="s">
        <v>368</v>
      </c>
      <c r="Q14" s="1" t="s">
        <v>369</v>
      </c>
      <c r="R14" s="1" t="s">
        <v>430</v>
      </c>
      <c r="S14" s="1" t="s">
        <v>371</v>
      </c>
      <c r="T14" s="1" t="s">
        <v>372</v>
      </c>
      <c r="U14" s="1" t="s">
        <v>373</v>
      </c>
      <c r="V14" s="1" t="s">
        <v>374</v>
      </c>
    </row>
    <row r="15" s="1" customFormat="1" spans="1:22">
      <c r="A15" s="3">
        <v>999222119828662</v>
      </c>
      <c r="B15" s="1" t="s">
        <v>431</v>
      </c>
      <c r="C15" s="1" t="s">
        <v>432</v>
      </c>
      <c r="D15" s="1" t="s">
        <v>433</v>
      </c>
      <c r="E15" s="1" t="s">
        <v>434</v>
      </c>
      <c r="F15" s="1" t="s">
        <v>425</v>
      </c>
      <c r="G15" s="1" t="s">
        <v>411</v>
      </c>
      <c r="H15" s="1" t="s">
        <v>363</v>
      </c>
      <c r="I15" s="1" t="s">
        <v>435</v>
      </c>
      <c r="J15" s="1" t="s">
        <v>365</v>
      </c>
      <c r="K15" s="1" t="s">
        <v>435</v>
      </c>
      <c r="L15" s="1" t="s">
        <v>435</v>
      </c>
      <c r="M15" s="1" t="s">
        <v>366</v>
      </c>
      <c r="N15" s="1" t="s">
        <v>366</v>
      </c>
      <c r="O15" s="1" t="s">
        <v>367</v>
      </c>
      <c r="P15" s="1" t="s">
        <v>368</v>
      </c>
      <c r="Q15" s="1" t="s">
        <v>369</v>
      </c>
      <c r="R15" s="1" t="s">
        <v>436</v>
      </c>
      <c r="S15" s="1" t="s">
        <v>371</v>
      </c>
      <c r="T15" s="1" t="s">
        <v>372</v>
      </c>
      <c r="U15" s="1" t="s">
        <v>373</v>
      </c>
      <c r="V15" s="1" t="s">
        <v>374</v>
      </c>
    </row>
    <row r="16" s="1" customFormat="1" spans="1:22">
      <c r="A16" s="3">
        <v>999222118728266</v>
      </c>
      <c r="B16" s="1" t="s">
        <v>431</v>
      </c>
      <c r="C16" s="1" t="s">
        <v>437</v>
      </c>
      <c r="D16" s="1" t="s">
        <v>427</v>
      </c>
      <c r="E16" s="1" t="s">
        <v>438</v>
      </c>
      <c r="F16" s="1" t="s">
        <v>425</v>
      </c>
      <c r="G16" s="1" t="s">
        <v>411</v>
      </c>
      <c r="H16" s="1" t="s">
        <v>363</v>
      </c>
      <c r="I16" s="1" t="s">
        <v>429</v>
      </c>
      <c r="J16" s="1" t="s">
        <v>365</v>
      </c>
      <c r="K16" s="1" t="s">
        <v>429</v>
      </c>
      <c r="L16" s="1" t="s">
        <v>429</v>
      </c>
      <c r="M16" s="1" t="s">
        <v>366</v>
      </c>
      <c r="N16" s="1" t="s">
        <v>366</v>
      </c>
      <c r="O16" s="1" t="s">
        <v>367</v>
      </c>
      <c r="P16" s="1" t="s">
        <v>368</v>
      </c>
      <c r="Q16" s="1" t="s">
        <v>369</v>
      </c>
      <c r="R16" s="1" t="s">
        <v>439</v>
      </c>
      <c r="S16" s="1" t="s">
        <v>371</v>
      </c>
      <c r="T16" s="1" t="s">
        <v>372</v>
      </c>
      <c r="U16" s="1" t="s">
        <v>373</v>
      </c>
      <c r="V16" s="1" t="s">
        <v>374</v>
      </c>
    </row>
    <row r="17" s="1" customFormat="1" spans="1:22">
      <c r="A17" s="3">
        <v>999222114737925</v>
      </c>
      <c r="B17" s="1" t="s">
        <v>431</v>
      </c>
      <c r="C17" s="1" t="s">
        <v>440</v>
      </c>
      <c r="D17" s="1" t="s">
        <v>441</v>
      </c>
      <c r="E17" s="1" t="s">
        <v>442</v>
      </c>
      <c r="F17" s="1" t="s">
        <v>425</v>
      </c>
      <c r="G17" s="1" t="s">
        <v>411</v>
      </c>
      <c r="H17" s="1" t="s">
        <v>363</v>
      </c>
      <c r="I17" s="1" t="s">
        <v>443</v>
      </c>
      <c r="J17" s="1" t="s">
        <v>365</v>
      </c>
      <c r="K17" s="1" t="s">
        <v>443</v>
      </c>
      <c r="L17" s="1" t="s">
        <v>443</v>
      </c>
      <c r="M17" s="1" t="s">
        <v>366</v>
      </c>
      <c r="N17" s="1" t="s">
        <v>366</v>
      </c>
      <c r="O17" s="1" t="s">
        <v>367</v>
      </c>
      <c r="P17" s="1" t="s">
        <v>368</v>
      </c>
      <c r="Q17" s="1" t="s">
        <v>369</v>
      </c>
      <c r="R17" s="1" t="s">
        <v>444</v>
      </c>
      <c r="S17" s="1" t="s">
        <v>371</v>
      </c>
      <c r="T17" s="1" t="s">
        <v>372</v>
      </c>
      <c r="U17" s="1" t="s">
        <v>373</v>
      </c>
      <c r="V17" s="1" t="s">
        <v>374</v>
      </c>
    </row>
    <row r="18" s="1" customFormat="1" spans="1:22">
      <c r="A18" s="3">
        <v>999222113855753</v>
      </c>
      <c r="B18" s="1" t="s">
        <v>445</v>
      </c>
      <c r="C18" s="1" t="s">
        <v>446</v>
      </c>
      <c r="D18" s="1" t="s">
        <v>447</v>
      </c>
      <c r="E18" s="1" t="s">
        <v>234</v>
      </c>
      <c r="F18" s="1" t="s">
        <v>425</v>
      </c>
      <c r="G18" s="1" t="s">
        <v>411</v>
      </c>
      <c r="H18" s="1" t="s">
        <v>363</v>
      </c>
      <c r="I18" s="1" t="s">
        <v>448</v>
      </c>
      <c r="J18" s="1" t="s">
        <v>365</v>
      </c>
      <c r="K18" s="1" t="s">
        <v>448</v>
      </c>
      <c r="L18" s="1" t="s">
        <v>448</v>
      </c>
      <c r="M18" s="1" t="s">
        <v>366</v>
      </c>
      <c r="N18" s="1" t="s">
        <v>366</v>
      </c>
      <c r="O18" s="1" t="s">
        <v>367</v>
      </c>
      <c r="P18" s="1" t="s">
        <v>368</v>
      </c>
      <c r="Q18" s="1" t="s">
        <v>369</v>
      </c>
      <c r="R18" s="1" t="s">
        <v>449</v>
      </c>
      <c r="S18" s="1" t="s">
        <v>371</v>
      </c>
      <c r="T18" s="1" t="s">
        <v>372</v>
      </c>
      <c r="U18" s="1" t="s">
        <v>373</v>
      </c>
      <c r="V18" s="1" t="s">
        <v>374</v>
      </c>
    </row>
    <row r="19" s="1" customFormat="1" spans="1:22">
      <c r="A19" s="3">
        <v>999222113201884</v>
      </c>
      <c r="B19" s="1" t="s">
        <v>445</v>
      </c>
      <c r="C19" s="1" t="s">
        <v>450</v>
      </c>
      <c r="D19" s="1" t="s">
        <v>402</v>
      </c>
      <c r="E19" s="1" t="s">
        <v>199</v>
      </c>
      <c r="F19" s="1" t="s">
        <v>445</v>
      </c>
      <c r="G19" s="1" t="s">
        <v>431</v>
      </c>
      <c r="H19" s="1" t="s">
        <v>363</v>
      </c>
      <c r="I19" s="1" t="s">
        <v>451</v>
      </c>
      <c r="J19" s="1" t="s">
        <v>365</v>
      </c>
      <c r="K19" s="1" t="s">
        <v>451</v>
      </c>
      <c r="L19" s="1" t="s">
        <v>451</v>
      </c>
      <c r="M19" s="1" t="s">
        <v>366</v>
      </c>
      <c r="N19" s="1" t="s">
        <v>366</v>
      </c>
      <c r="O19" s="1" t="s">
        <v>367</v>
      </c>
      <c r="P19" s="1" t="s">
        <v>368</v>
      </c>
      <c r="Q19" s="1" t="s">
        <v>369</v>
      </c>
      <c r="R19" s="1" t="s">
        <v>452</v>
      </c>
      <c r="S19" s="1" t="s">
        <v>371</v>
      </c>
      <c r="T19" s="1" t="s">
        <v>372</v>
      </c>
      <c r="U19" s="1" t="s">
        <v>373</v>
      </c>
      <c r="V19" s="1" t="s">
        <v>374</v>
      </c>
    </row>
    <row r="20" s="1" customFormat="1" spans="1:22">
      <c r="A20" s="3">
        <v>999222108481429</v>
      </c>
      <c r="B20" s="1" t="s">
        <v>445</v>
      </c>
      <c r="C20" s="1" t="s">
        <v>453</v>
      </c>
      <c r="D20" s="1" t="s">
        <v>454</v>
      </c>
      <c r="E20" s="1" t="s">
        <v>193</v>
      </c>
      <c r="F20" s="1" t="s">
        <v>445</v>
      </c>
      <c r="G20" s="1" t="s">
        <v>431</v>
      </c>
      <c r="H20" s="1" t="s">
        <v>363</v>
      </c>
      <c r="I20" s="1" t="s">
        <v>455</v>
      </c>
      <c r="J20" s="1" t="s">
        <v>365</v>
      </c>
      <c r="K20" s="1" t="s">
        <v>455</v>
      </c>
      <c r="L20" s="1" t="s">
        <v>455</v>
      </c>
      <c r="M20" s="1" t="s">
        <v>366</v>
      </c>
      <c r="N20" s="1" t="s">
        <v>366</v>
      </c>
      <c r="O20" s="1" t="s">
        <v>367</v>
      </c>
      <c r="P20" s="1" t="s">
        <v>368</v>
      </c>
      <c r="Q20" s="1" t="s">
        <v>369</v>
      </c>
      <c r="R20" s="1" t="s">
        <v>456</v>
      </c>
      <c r="S20" s="1" t="s">
        <v>371</v>
      </c>
      <c r="T20" s="1" t="s">
        <v>372</v>
      </c>
      <c r="U20" s="1" t="s">
        <v>373</v>
      </c>
      <c r="V20" s="1" t="s">
        <v>374</v>
      </c>
    </row>
    <row r="21" s="1" customFormat="1" spans="1:22">
      <c r="A21" s="3">
        <v>999222106205261</v>
      </c>
      <c r="B21" s="1" t="s">
        <v>445</v>
      </c>
      <c r="C21" s="1" t="s">
        <v>457</v>
      </c>
      <c r="D21" s="1" t="s">
        <v>433</v>
      </c>
      <c r="E21" s="1" t="s">
        <v>458</v>
      </c>
      <c r="F21" s="1" t="s">
        <v>411</v>
      </c>
      <c r="G21" s="1" t="s">
        <v>362</v>
      </c>
      <c r="H21" s="1" t="s">
        <v>363</v>
      </c>
      <c r="I21" s="1" t="s">
        <v>459</v>
      </c>
      <c r="J21" s="1" t="s">
        <v>365</v>
      </c>
      <c r="K21" s="1" t="s">
        <v>459</v>
      </c>
      <c r="L21" s="1" t="s">
        <v>459</v>
      </c>
      <c r="M21" s="1" t="s">
        <v>366</v>
      </c>
      <c r="N21" s="1" t="s">
        <v>366</v>
      </c>
      <c r="O21" s="1" t="s">
        <v>367</v>
      </c>
      <c r="P21" s="1" t="s">
        <v>368</v>
      </c>
      <c r="Q21" s="1" t="s">
        <v>369</v>
      </c>
      <c r="R21" s="1" t="s">
        <v>460</v>
      </c>
      <c r="S21" s="1" t="s">
        <v>371</v>
      </c>
      <c r="T21" s="1" t="s">
        <v>372</v>
      </c>
      <c r="U21" s="1" t="s">
        <v>373</v>
      </c>
      <c r="V21" s="1" t="s">
        <v>374</v>
      </c>
    </row>
    <row r="22" s="1" customFormat="1" spans="1:22">
      <c r="A22" s="3">
        <v>999222105896829</v>
      </c>
      <c r="B22" s="1" t="s">
        <v>445</v>
      </c>
      <c r="C22" s="1" t="s">
        <v>461</v>
      </c>
      <c r="D22" s="1" t="s">
        <v>462</v>
      </c>
      <c r="E22" s="1" t="s">
        <v>463</v>
      </c>
      <c r="F22" s="1" t="s">
        <v>431</v>
      </c>
      <c r="G22" s="1" t="s">
        <v>425</v>
      </c>
      <c r="H22" s="1" t="s">
        <v>363</v>
      </c>
      <c r="I22" s="1" t="s">
        <v>464</v>
      </c>
      <c r="J22" s="1" t="s">
        <v>365</v>
      </c>
      <c r="K22" s="1" t="s">
        <v>464</v>
      </c>
      <c r="L22" s="1" t="s">
        <v>464</v>
      </c>
      <c r="M22" s="1" t="s">
        <v>366</v>
      </c>
      <c r="N22" s="1" t="s">
        <v>366</v>
      </c>
      <c r="O22" s="1" t="s">
        <v>367</v>
      </c>
      <c r="P22" s="1" t="s">
        <v>368</v>
      </c>
      <c r="Q22" s="1" t="s">
        <v>369</v>
      </c>
      <c r="R22" s="1" t="s">
        <v>465</v>
      </c>
      <c r="S22" s="1" t="s">
        <v>371</v>
      </c>
      <c r="T22" s="1" t="s">
        <v>372</v>
      </c>
      <c r="U22" s="1" t="s">
        <v>373</v>
      </c>
      <c r="V22" s="1" t="s">
        <v>374</v>
      </c>
    </row>
    <row r="23" s="1" customFormat="1" spans="1:22">
      <c r="A23" s="3">
        <v>999222105074886</v>
      </c>
      <c r="B23" s="1" t="s">
        <v>445</v>
      </c>
      <c r="C23" s="1" t="s">
        <v>466</v>
      </c>
      <c r="D23" s="1" t="s">
        <v>467</v>
      </c>
      <c r="E23" s="1" t="s">
        <v>468</v>
      </c>
      <c r="F23" s="1" t="s">
        <v>445</v>
      </c>
      <c r="G23" s="1" t="s">
        <v>431</v>
      </c>
      <c r="H23" s="1" t="s">
        <v>363</v>
      </c>
      <c r="I23" s="1" t="s">
        <v>469</v>
      </c>
      <c r="J23" s="1" t="s">
        <v>365</v>
      </c>
      <c r="K23" s="1" t="s">
        <v>469</v>
      </c>
      <c r="L23" s="1" t="s">
        <v>469</v>
      </c>
      <c r="M23" s="1" t="s">
        <v>366</v>
      </c>
      <c r="N23" s="1" t="s">
        <v>366</v>
      </c>
      <c r="O23" s="1" t="s">
        <v>367</v>
      </c>
      <c r="P23" s="1" t="s">
        <v>368</v>
      </c>
      <c r="Q23" s="1" t="s">
        <v>369</v>
      </c>
      <c r="R23" s="1" t="s">
        <v>470</v>
      </c>
      <c r="S23" s="1" t="s">
        <v>371</v>
      </c>
      <c r="T23" s="1" t="s">
        <v>372</v>
      </c>
      <c r="U23" s="1" t="s">
        <v>373</v>
      </c>
      <c r="V23" s="1" t="s">
        <v>374</v>
      </c>
    </row>
    <row r="24" s="1" customFormat="1" spans="1:22">
      <c r="A24" s="3">
        <v>999222101520765</v>
      </c>
      <c r="B24" s="1" t="s">
        <v>471</v>
      </c>
      <c r="C24" s="1" t="s">
        <v>472</v>
      </c>
      <c r="D24" s="1" t="s">
        <v>473</v>
      </c>
      <c r="E24" s="1" t="s">
        <v>474</v>
      </c>
      <c r="F24" s="1" t="s">
        <v>445</v>
      </c>
      <c r="G24" s="1" t="s">
        <v>431</v>
      </c>
      <c r="H24" s="1" t="s">
        <v>363</v>
      </c>
      <c r="I24" s="1" t="s">
        <v>475</v>
      </c>
      <c r="J24" s="1" t="s">
        <v>365</v>
      </c>
      <c r="K24" s="1" t="s">
        <v>475</v>
      </c>
      <c r="L24" s="1" t="s">
        <v>475</v>
      </c>
      <c r="M24" s="1" t="s">
        <v>366</v>
      </c>
      <c r="N24" s="1" t="s">
        <v>366</v>
      </c>
      <c r="O24" s="1" t="s">
        <v>367</v>
      </c>
      <c r="P24" s="1" t="s">
        <v>368</v>
      </c>
      <c r="Q24" s="1" t="s">
        <v>369</v>
      </c>
      <c r="R24" s="1" t="s">
        <v>476</v>
      </c>
      <c r="S24" s="1" t="s">
        <v>371</v>
      </c>
      <c r="T24" s="1" t="s">
        <v>372</v>
      </c>
      <c r="U24" s="1" t="s">
        <v>373</v>
      </c>
      <c r="V24" s="1" t="s">
        <v>374</v>
      </c>
    </row>
    <row r="25" s="1" customFormat="1" spans="1:22">
      <c r="A25" s="3">
        <v>999222099498734</v>
      </c>
      <c r="B25" s="1" t="s">
        <v>471</v>
      </c>
      <c r="C25" s="1" t="s">
        <v>477</v>
      </c>
      <c r="D25" s="1" t="s">
        <v>478</v>
      </c>
      <c r="E25" s="1" t="s">
        <v>479</v>
      </c>
      <c r="F25" s="1" t="s">
        <v>425</v>
      </c>
      <c r="G25" s="1" t="s">
        <v>411</v>
      </c>
      <c r="H25" s="1" t="s">
        <v>363</v>
      </c>
      <c r="I25" s="1" t="s">
        <v>480</v>
      </c>
      <c r="J25" s="1" t="s">
        <v>365</v>
      </c>
      <c r="K25" s="1" t="s">
        <v>480</v>
      </c>
      <c r="L25" s="1" t="s">
        <v>480</v>
      </c>
      <c r="M25" s="1" t="s">
        <v>366</v>
      </c>
      <c r="N25" s="1" t="s">
        <v>366</v>
      </c>
      <c r="O25" s="1" t="s">
        <v>367</v>
      </c>
      <c r="P25" s="1" t="s">
        <v>368</v>
      </c>
      <c r="Q25" s="1" t="s">
        <v>369</v>
      </c>
      <c r="R25" s="1" t="s">
        <v>481</v>
      </c>
      <c r="S25" s="1" t="s">
        <v>371</v>
      </c>
      <c r="T25" s="1" t="s">
        <v>372</v>
      </c>
      <c r="U25" s="1" t="s">
        <v>373</v>
      </c>
      <c r="V25" s="1" t="s">
        <v>374</v>
      </c>
    </row>
    <row r="26" s="1" customFormat="1" spans="1:22">
      <c r="A26" s="3">
        <v>999222098218355</v>
      </c>
      <c r="B26" s="1" t="s">
        <v>471</v>
      </c>
      <c r="C26" s="1" t="s">
        <v>482</v>
      </c>
      <c r="D26" s="1" t="s">
        <v>483</v>
      </c>
      <c r="E26" s="1" t="s">
        <v>112</v>
      </c>
      <c r="F26" s="1" t="s">
        <v>471</v>
      </c>
      <c r="G26" s="1" t="s">
        <v>445</v>
      </c>
      <c r="H26" s="1" t="s">
        <v>363</v>
      </c>
      <c r="I26" s="1" t="s">
        <v>403</v>
      </c>
      <c r="J26" s="1" t="s">
        <v>365</v>
      </c>
      <c r="K26" s="1" t="s">
        <v>403</v>
      </c>
      <c r="L26" s="1" t="s">
        <v>403</v>
      </c>
      <c r="M26" s="1" t="s">
        <v>366</v>
      </c>
      <c r="N26" s="1" t="s">
        <v>366</v>
      </c>
      <c r="O26" s="1" t="s">
        <v>367</v>
      </c>
      <c r="P26" s="1" t="s">
        <v>368</v>
      </c>
      <c r="Q26" s="1" t="s">
        <v>369</v>
      </c>
      <c r="R26" s="1" t="s">
        <v>484</v>
      </c>
      <c r="S26" s="1" t="s">
        <v>371</v>
      </c>
      <c r="T26" s="1" t="s">
        <v>372</v>
      </c>
      <c r="U26" s="1" t="s">
        <v>373</v>
      </c>
      <c r="V26" s="1" t="s">
        <v>374</v>
      </c>
    </row>
    <row r="27" s="1" customFormat="1" spans="1:22">
      <c r="A27" s="3">
        <v>999222097982452</v>
      </c>
      <c r="B27" s="1" t="s">
        <v>471</v>
      </c>
      <c r="C27" s="1" t="s">
        <v>485</v>
      </c>
      <c r="D27" s="1" t="s">
        <v>486</v>
      </c>
      <c r="E27" s="1" t="s">
        <v>106</v>
      </c>
      <c r="F27" s="1" t="s">
        <v>471</v>
      </c>
      <c r="G27" s="1" t="s">
        <v>445</v>
      </c>
      <c r="H27" s="1" t="s">
        <v>363</v>
      </c>
      <c r="I27" s="1" t="s">
        <v>487</v>
      </c>
      <c r="J27" s="1" t="s">
        <v>365</v>
      </c>
      <c r="K27" s="1" t="s">
        <v>487</v>
      </c>
      <c r="L27" s="1" t="s">
        <v>487</v>
      </c>
      <c r="M27" s="1" t="s">
        <v>366</v>
      </c>
      <c r="N27" s="1" t="s">
        <v>366</v>
      </c>
      <c r="O27" s="1" t="s">
        <v>367</v>
      </c>
      <c r="P27" s="1" t="s">
        <v>368</v>
      </c>
      <c r="Q27" s="1" t="s">
        <v>369</v>
      </c>
      <c r="R27" s="1" t="s">
        <v>488</v>
      </c>
      <c r="S27" s="1" t="s">
        <v>371</v>
      </c>
      <c r="T27" s="1" t="s">
        <v>372</v>
      </c>
      <c r="U27" s="1" t="s">
        <v>373</v>
      </c>
      <c r="V27" s="1" t="s">
        <v>374</v>
      </c>
    </row>
    <row r="28" s="1" customFormat="1" spans="1:22">
      <c r="A28" s="3">
        <v>999222094238579</v>
      </c>
      <c r="B28" s="1" t="s">
        <v>471</v>
      </c>
      <c r="C28" s="1" t="s">
        <v>489</v>
      </c>
      <c r="D28" s="1" t="s">
        <v>490</v>
      </c>
      <c r="E28" s="1" t="s">
        <v>491</v>
      </c>
      <c r="F28" s="1" t="s">
        <v>445</v>
      </c>
      <c r="G28" s="1" t="s">
        <v>431</v>
      </c>
      <c r="H28" s="1" t="s">
        <v>363</v>
      </c>
      <c r="I28" s="1" t="s">
        <v>492</v>
      </c>
      <c r="J28" s="1" t="s">
        <v>365</v>
      </c>
      <c r="K28" s="1" t="s">
        <v>492</v>
      </c>
      <c r="L28" s="1" t="s">
        <v>492</v>
      </c>
      <c r="M28" s="1" t="s">
        <v>366</v>
      </c>
      <c r="N28" s="1" t="s">
        <v>366</v>
      </c>
      <c r="O28" s="1" t="s">
        <v>367</v>
      </c>
      <c r="P28" s="1" t="s">
        <v>368</v>
      </c>
      <c r="Q28" s="1" t="s">
        <v>369</v>
      </c>
      <c r="R28" s="1" t="s">
        <v>493</v>
      </c>
      <c r="S28" s="1" t="s">
        <v>371</v>
      </c>
      <c r="T28" s="1" t="s">
        <v>372</v>
      </c>
      <c r="U28" s="1" t="s">
        <v>373</v>
      </c>
      <c r="V28" s="1" t="s">
        <v>374</v>
      </c>
    </row>
    <row r="29" s="1" customFormat="1" spans="1:22">
      <c r="A29" s="3">
        <v>999222094036474</v>
      </c>
      <c r="B29" s="1" t="s">
        <v>471</v>
      </c>
      <c r="C29" s="1" t="s">
        <v>494</v>
      </c>
      <c r="D29" s="1" t="s">
        <v>495</v>
      </c>
      <c r="E29" s="1" t="s">
        <v>205</v>
      </c>
      <c r="F29" s="1" t="s">
        <v>431</v>
      </c>
      <c r="G29" s="1" t="s">
        <v>425</v>
      </c>
      <c r="H29" s="1" t="s">
        <v>363</v>
      </c>
      <c r="I29" s="1" t="s">
        <v>496</v>
      </c>
      <c r="J29" s="1" t="s">
        <v>365</v>
      </c>
      <c r="K29" s="1" t="s">
        <v>496</v>
      </c>
      <c r="L29" s="1" t="s">
        <v>496</v>
      </c>
      <c r="M29" s="1" t="s">
        <v>366</v>
      </c>
      <c r="N29" s="1" t="s">
        <v>366</v>
      </c>
      <c r="O29" s="1" t="s">
        <v>367</v>
      </c>
      <c r="P29" s="1" t="s">
        <v>368</v>
      </c>
      <c r="Q29" s="1" t="s">
        <v>369</v>
      </c>
      <c r="R29" s="1" t="s">
        <v>497</v>
      </c>
      <c r="S29" s="1" t="s">
        <v>371</v>
      </c>
      <c r="T29" s="1" t="s">
        <v>372</v>
      </c>
      <c r="U29" s="1" t="s">
        <v>373</v>
      </c>
      <c r="V29" s="1" t="s">
        <v>374</v>
      </c>
    </row>
    <row r="30" s="1" customFormat="1" spans="1:22">
      <c r="A30" s="3">
        <v>999222093722159</v>
      </c>
      <c r="B30" s="1" t="s">
        <v>471</v>
      </c>
      <c r="C30" s="1" t="s">
        <v>498</v>
      </c>
      <c r="D30" s="1" t="s">
        <v>499</v>
      </c>
      <c r="E30" s="1" t="s">
        <v>100</v>
      </c>
      <c r="F30" s="1" t="s">
        <v>471</v>
      </c>
      <c r="G30" s="1" t="s">
        <v>445</v>
      </c>
      <c r="H30" s="1" t="s">
        <v>363</v>
      </c>
      <c r="I30" s="1" t="s">
        <v>500</v>
      </c>
      <c r="J30" s="1" t="s">
        <v>365</v>
      </c>
      <c r="K30" s="1" t="s">
        <v>500</v>
      </c>
      <c r="L30" s="1" t="s">
        <v>500</v>
      </c>
      <c r="M30" s="1" t="s">
        <v>366</v>
      </c>
      <c r="N30" s="1" t="s">
        <v>366</v>
      </c>
      <c r="O30" s="1" t="s">
        <v>367</v>
      </c>
      <c r="P30" s="1" t="s">
        <v>368</v>
      </c>
      <c r="Q30" s="1" t="s">
        <v>369</v>
      </c>
      <c r="R30" s="1" t="s">
        <v>501</v>
      </c>
      <c r="S30" s="1" t="s">
        <v>371</v>
      </c>
      <c r="T30" s="1" t="s">
        <v>372</v>
      </c>
      <c r="U30" s="1" t="s">
        <v>373</v>
      </c>
      <c r="V30" s="1" t="s">
        <v>374</v>
      </c>
    </row>
    <row r="31" s="1" customFormat="1" spans="1:22">
      <c r="A31" s="3">
        <v>999222093541726</v>
      </c>
      <c r="B31" s="1" t="s">
        <v>471</v>
      </c>
      <c r="C31" s="1" t="s">
        <v>502</v>
      </c>
      <c r="D31" s="1" t="s">
        <v>503</v>
      </c>
      <c r="E31" s="1" t="s">
        <v>261</v>
      </c>
      <c r="F31" s="1" t="s">
        <v>411</v>
      </c>
      <c r="G31" s="1" t="s">
        <v>390</v>
      </c>
      <c r="H31" s="1" t="s">
        <v>363</v>
      </c>
      <c r="I31" s="1" t="s">
        <v>504</v>
      </c>
      <c r="J31" s="1" t="s">
        <v>365</v>
      </c>
      <c r="K31" s="1" t="s">
        <v>504</v>
      </c>
      <c r="L31" s="1" t="s">
        <v>504</v>
      </c>
      <c r="M31" s="1" t="s">
        <v>366</v>
      </c>
      <c r="N31" s="1" t="s">
        <v>366</v>
      </c>
      <c r="O31" s="1" t="s">
        <v>367</v>
      </c>
      <c r="P31" s="1" t="s">
        <v>368</v>
      </c>
      <c r="Q31" s="1" t="s">
        <v>369</v>
      </c>
      <c r="R31" s="1" t="s">
        <v>505</v>
      </c>
      <c r="S31" s="1" t="s">
        <v>371</v>
      </c>
      <c r="T31" s="1" t="s">
        <v>372</v>
      </c>
      <c r="U31" s="1" t="s">
        <v>373</v>
      </c>
      <c r="V31" s="1" t="s">
        <v>374</v>
      </c>
    </row>
    <row r="32" s="1" customFormat="1" spans="1:22">
      <c r="A32" s="3">
        <v>999222092035313</v>
      </c>
      <c r="B32" s="1" t="s">
        <v>506</v>
      </c>
      <c r="C32" s="1" t="s">
        <v>507</v>
      </c>
      <c r="D32" s="1" t="s">
        <v>508</v>
      </c>
      <c r="E32" s="1" t="s">
        <v>509</v>
      </c>
      <c r="F32" s="1" t="s">
        <v>471</v>
      </c>
      <c r="G32" s="1" t="s">
        <v>431</v>
      </c>
      <c r="H32" s="1" t="s">
        <v>363</v>
      </c>
      <c r="I32" s="1" t="s">
        <v>510</v>
      </c>
      <c r="J32" s="1" t="s">
        <v>365</v>
      </c>
      <c r="K32" s="1" t="s">
        <v>510</v>
      </c>
      <c r="L32" s="1" t="s">
        <v>510</v>
      </c>
      <c r="M32" s="1" t="s">
        <v>366</v>
      </c>
      <c r="N32" s="1" t="s">
        <v>366</v>
      </c>
      <c r="O32" s="1" t="s">
        <v>367</v>
      </c>
      <c r="P32" s="1" t="s">
        <v>368</v>
      </c>
      <c r="Q32" s="1" t="s">
        <v>369</v>
      </c>
      <c r="R32" s="1" t="s">
        <v>511</v>
      </c>
      <c r="S32" s="1" t="s">
        <v>371</v>
      </c>
      <c r="T32" s="1" t="s">
        <v>372</v>
      </c>
      <c r="U32" s="1" t="s">
        <v>373</v>
      </c>
      <c r="V32" s="1" t="s">
        <v>374</v>
      </c>
    </row>
    <row r="33" s="1" customFormat="1" spans="1:22">
      <c r="A33" s="3">
        <v>999222091210853</v>
      </c>
      <c r="B33" s="1" t="s">
        <v>506</v>
      </c>
      <c r="C33" s="1" t="s">
        <v>512</v>
      </c>
      <c r="D33" s="1" t="s">
        <v>513</v>
      </c>
      <c r="E33" s="1" t="s">
        <v>514</v>
      </c>
      <c r="F33" s="1" t="s">
        <v>506</v>
      </c>
      <c r="G33" s="1" t="s">
        <v>471</v>
      </c>
      <c r="H33" s="1" t="s">
        <v>363</v>
      </c>
      <c r="I33" s="1" t="s">
        <v>515</v>
      </c>
      <c r="J33" s="1" t="s">
        <v>365</v>
      </c>
      <c r="K33" s="1" t="s">
        <v>515</v>
      </c>
      <c r="L33" s="1" t="s">
        <v>515</v>
      </c>
      <c r="M33" s="1" t="s">
        <v>366</v>
      </c>
      <c r="N33" s="1" t="s">
        <v>366</v>
      </c>
      <c r="O33" s="1" t="s">
        <v>367</v>
      </c>
      <c r="P33" s="1" t="s">
        <v>368</v>
      </c>
      <c r="Q33" s="1" t="s">
        <v>369</v>
      </c>
      <c r="R33" s="1" t="s">
        <v>516</v>
      </c>
      <c r="S33" s="1" t="s">
        <v>371</v>
      </c>
      <c r="T33" s="1" t="s">
        <v>372</v>
      </c>
      <c r="U33" s="1" t="s">
        <v>373</v>
      </c>
      <c r="V33" s="1" t="s">
        <v>374</v>
      </c>
    </row>
    <row r="34" s="1" customFormat="1" spans="1:22">
      <c r="A34" s="3">
        <v>999222087632433</v>
      </c>
      <c r="B34" s="1" t="s">
        <v>506</v>
      </c>
      <c r="C34" s="1" t="s">
        <v>517</v>
      </c>
      <c r="D34" s="1" t="s">
        <v>518</v>
      </c>
      <c r="E34" s="1" t="s">
        <v>94</v>
      </c>
      <c r="F34" s="1" t="s">
        <v>506</v>
      </c>
      <c r="G34" s="1" t="s">
        <v>471</v>
      </c>
      <c r="H34" s="1" t="s">
        <v>363</v>
      </c>
      <c r="I34" s="1" t="s">
        <v>519</v>
      </c>
      <c r="J34" s="1" t="s">
        <v>365</v>
      </c>
      <c r="K34" s="1" t="s">
        <v>519</v>
      </c>
      <c r="L34" s="1" t="s">
        <v>519</v>
      </c>
      <c r="M34" s="1" t="s">
        <v>366</v>
      </c>
      <c r="N34" s="1" t="s">
        <v>366</v>
      </c>
      <c r="O34" s="1" t="s">
        <v>367</v>
      </c>
      <c r="P34" s="1" t="s">
        <v>368</v>
      </c>
      <c r="Q34" s="1" t="s">
        <v>369</v>
      </c>
      <c r="R34" s="1" t="s">
        <v>520</v>
      </c>
      <c r="S34" s="1" t="s">
        <v>371</v>
      </c>
      <c r="T34" s="1" t="s">
        <v>372</v>
      </c>
      <c r="U34" s="1" t="s">
        <v>373</v>
      </c>
      <c r="V34" s="1" t="s">
        <v>374</v>
      </c>
    </row>
    <row r="35" s="1" customFormat="1" spans="1:22">
      <c r="A35" s="3">
        <v>999222087169146</v>
      </c>
      <c r="B35" s="1" t="s">
        <v>506</v>
      </c>
      <c r="C35" s="1" t="s">
        <v>521</v>
      </c>
      <c r="D35" s="1" t="s">
        <v>522</v>
      </c>
      <c r="E35" s="1" t="s">
        <v>523</v>
      </c>
      <c r="F35" s="1" t="s">
        <v>506</v>
      </c>
      <c r="G35" s="1" t="s">
        <v>471</v>
      </c>
      <c r="H35" s="1" t="s">
        <v>363</v>
      </c>
      <c r="I35" s="1" t="s">
        <v>399</v>
      </c>
      <c r="J35" s="1" t="s">
        <v>365</v>
      </c>
      <c r="K35" s="1" t="s">
        <v>399</v>
      </c>
      <c r="L35" s="1" t="s">
        <v>399</v>
      </c>
      <c r="M35" s="1" t="s">
        <v>366</v>
      </c>
      <c r="N35" s="1" t="s">
        <v>366</v>
      </c>
      <c r="O35" s="1" t="s">
        <v>367</v>
      </c>
      <c r="P35" s="1" t="s">
        <v>368</v>
      </c>
      <c r="Q35" s="1" t="s">
        <v>369</v>
      </c>
      <c r="R35" s="1" t="s">
        <v>524</v>
      </c>
      <c r="S35" s="1" t="s">
        <v>371</v>
      </c>
      <c r="T35" s="1" t="s">
        <v>372</v>
      </c>
      <c r="U35" s="1" t="s">
        <v>373</v>
      </c>
      <c r="V35" s="1" t="s">
        <v>374</v>
      </c>
    </row>
    <row r="36" s="1" customFormat="1" spans="1:22">
      <c r="A36" s="3">
        <v>999222086862903</v>
      </c>
      <c r="B36" s="1" t="s">
        <v>506</v>
      </c>
      <c r="C36" s="1" t="s">
        <v>525</v>
      </c>
      <c r="D36" s="1" t="s">
        <v>526</v>
      </c>
      <c r="E36" s="1" t="s">
        <v>83</v>
      </c>
      <c r="F36" s="1" t="s">
        <v>506</v>
      </c>
      <c r="G36" s="1" t="s">
        <v>471</v>
      </c>
      <c r="H36" s="1" t="s">
        <v>363</v>
      </c>
      <c r="I36" s="1" t="s">
        <v>527</v>
      </c>
      <c r="J36" s="1" t="s">
        <v>365</v>
      </c>
      <c r="K36" s="1" t="s">
        <v>527</v>
      </c>
      <c r="L36" s="1" t="s">
        <v>527</v>
      </c>
      <c r="M36" s="1" t="s">
        <v>366</v>
      </c>
      <c r="N36" s="1" t="s">
        <v>366</v>
      </c>
      <c r="O36" s="1" t="s">
        <v>367</v>
      </c>
      <c r="P36" s="1" t="s">
        <v>368</v>
      </c>
      <c r="Q36" s="1" t="s">
        <v>369</v>
      </c>
      <c r="R36" s="1" t="s">
        <v>528</v>
      </c>
      <c r="S36" s="1" t="s">
        <v>371</v>
      </c>
      <c r="T36" s="1" t="s">
        <v>372</v>
      </c>
      <c r="U36" s="1" t="s">
        <v>373</v>
      </c>
      <c r="V36" s="1" t="s">
        <v>374</v>
      </c>
    </row>
    <row r="37" s="1" customFormat="1" spans="1:22">
      <c r="A37" s="3">
        <v>999222082425468</v>
      </c>
      <c r="B37" s="1" t="s">
        <v>506</v>
      </c>
      <c r="C37" s="1" t="s">
        <v>529</v>
      </c>
      <c r="D37" s="1" t="s">
        <v>530</v>
      </c>
      <c r="E37" s="1" t="s">
        <v>531</v>
      </c>
      <c r="F37" s="1" t="s">
        <v>390</v>
      </c>
      <c r="G37" s="1" t="s">
        <v>358</v>
      </c>
      <c r="H37" s="1" t="s">
        <v>363</v>
      </c>
      <c r="I37" s="1" t="s">
        <v>532</v>
      </c>
      <c r="J37" s="1" t="s">
        <v>365</v>
      </c>
      <c r="K37" s="1" t="s">
        <v>532</v>
      </c>
      <c r="L37" s="1" t="s">
        <v>532</v>
      </c>
      <c r="M37" s="1" t="s">
        <v>366</v>
      </c>
      <c r="N37" s="1" t="s">
        <v>366</v>
      </c>
      <c r="O37" s="1" t="s">
        <v>367</v>
      </c>
      <c r="P37" s="1" t="s">
        <v>368</v>
      </c>
      <c r="Q37" s="1" t="s">
        <v>369</v>
      </c>
      <c r="R37" s="1" t="s">
        <v>533</v>
      </c>
      <c r="S37" s="1" t="s">
        <v>371</v>
      </c>
      <c r="T37" s="1" t="s">
        <v>372</v>
      </c>
      <c r="U37" s="1" t="s">
        <v>373</v>
      </c>
      <c r="V37" s="1" t="s">
        <v>374</v>
      </c>
    </row>
    <row r="38" s="1" customFormat="1" spans="1:22">
      <c r="A38" s="3">
        <v>999222081774578</v>
      </c>
      <c r="B38" s="1" t="s">
        <v>534</v>
      </c>
      <c r="C38" s="1" t="s">
        <v>535</v>
      </c>
      <c r="D38" s="1" t="s">
        <v>427</v>
      </c>
      <c r="E38" s="1" t="s">
        <v>536</v>
      </c>
      <c r="F38" s="1" t="s">
        <v>534</v>
      </c>
      <c r="G38" s="1" t="s">
        <v>506</v>
      </c>
      <c r="H38" s="1" t="s">
        <v>363</v>
      </c>
      <c r="I38" s="1" t="s">
        <v>537</v>
      </c>
      <c r="J38" s="1" t="s">
        <v>365</v>
      </c>
      <c r="K38" s="1" t="s">
        <v>537</v>
      </c>
      <c r="L38" s="1" t="s">
        <v>537</v>
      </c>
      <c r="M38" s="1" t="s">
        <v>366</v>
      </c>
      <c r="N38" s="1" t="s">
        <v>366</v>
      </c>
      <c r="O38" s="1" t="s">
        <v>367</v>
      </c>
      <c r="P38" s="1" t="s">
        <v>368</v>
      </c>
      <c r="Q38" s="1" t="s">
        <v>369</v>
      </c>
      <c r="R38" s="1" t="s">
        <v>538</v>
      </c>
      <c r="S38" s="1" t="s">
        <v>371</v>
      </c>
      <c r="T38" s="1" t="s">
        <v>372</v>
      </c>
      <c r="U38" s="1" t="s">
        <v>373</v>
      </c>
      <c r="V38" s="1" t="s">
        <v>374</v>
      </c>
    </row>
    <row r="39" s="1" customFormat="1" spans="1:22">
      <c r="A39" s="3">
        <v>999222081032781</v>
      </c>
      <c r="B39" s="1" t="s">
        <v>534</v>
      </c>
      <c r="C39" s="1" t="s">
        <v>539</v>
      </c>
      <c r="D39" s="1" t="s">
        <v>513</v>
      </c>
      <c r="E39" s="1" t="s">
        <v>540</v>
      </c>
      <c r="F39" s="1" t="s">
        <v>534</v>
      </c>
      <c r="G39" s="1" t="s">
        <v>471</v>
      </c>
      <c r="H39" s="1" t="s">
        <v>363</v>
      </c>
      <c r="I39" s="1" t="s">
        <v>541</v>
      </c>
      <c r="J39" s="1" t="s">
        <v>365</v>
      </c>
      <c r="K39" s="1" t="s">
        <v>541</v>
      </c>
      <c r="L39" s="1" t="s">
        <v>541</v>
      </c>
      <c r="M39" s="1" t="s">
        <v>366</v>
      </c>
      <c r="N39" s="1" t="s">
        <v>366</v>
      </c>
      <c r="O39" s="1" t="s">
        <v>367</v>
      </c>
      <c r="P39" s="1" t="s">
        <v>368</v>
      </c>
      <c r="Q39" s="1" t="s">
        <v>369</v>
      </c>
      <c r="R39" s="1" t="s">
        <v>542</v>
      </c>
      <c r="S39" s="1" t="s">
        <v>371</v>
      </c>
      <c r="T39" s="1" t="s">
        <v>372</v>
      </c>
      <c r="U39" s="1" t="s">
        <v>373</v>
      </c>
      <c r="V39" s="1" t="s">
        <v>374</v>
      </c>
    </row>
    <row r="40" s="1" customFormat="1" spans="1:22">
      <c r="A40" s="3">
        <v>999222080860725</v>
      </c>
      <c r="B40" s="1" t="s">
        <v>534</v>
      </c>
      <c r="C40" s="1" t="s">
        <v>543</v>
      </c>
      <c r="D40" s="1" t="s">
        <v>499</v>
      </c>
      <c r="E40" s="1" t="s">
        <v>48</v>
      </c>
      <c r="F40" s="1" t="s">
        <v>534</v>
      </c>
      <c r="G40" s="1" t="s">
        <v>506</v>
      </c>
      <c r="H40" s="1" t="s">
        <v>363</v>
      </c>
      <c r="I40" s="1" t="s">
        <v>500</v>
      </c>
      <c r="J40" s="1" t="s">
        <v>365</v>
      </c>
      <c r="K40" s="1" t="s">
        <v>500</v>
      </c>
      <c r="L40" s="1" t="s">
        <v>500</v>
      </c>
      <c r="M40" s="1" t="s">
        <v>366</v>
      </c>
      <c r="N40" s="1" t="s">
        <v>366</v>
      </c>
      <c r="O40" s="1" t="s">
        <v>367</v>
      </c>
      <c r="P40" s="1" t="s">
        <v>368</v>
      </c>
      <c r="Q40" s="1" t="s">
        <v>369</v>
      </c>
      <c r="R40" s="1" t="s">
        <v>544</v>
      </c>
      <c r="S40" s="1" t="s">
        <v>371</v>
      </c>
      <c r="T40" s="1" t="s">
        <v>372</v>
      </c>
      <c r="U40" s="1" t="s">
        <v>373</v>
      </c>
      <c r="V40" s="1" t="s">
        <v>374</v>
      </c>
    </row>
    <row r="41" s="1" customFormat="1" spans="1:22">
      <c r="A41" s="3">
        <v>999222080013993</v>
      </c>
      <c r="B41" s="1" t="s">
        <v>534</v>
      </c>
      <c r="C41" s="1" t="s">
        <v>545</v>
      </c>
      <c r="D41" s="1" t="s">
        <v>530</v>
      </c>
      <c r="E41" s="1" t="s">
        <v>546</v>
      </c>
      <c r="F41" s="1" t="s">
        <v>506</v>
      </c>
      <c r="G41" s="1" t="s">
        <v>471</v>
      </c>
      <c r="H41" s="1" t="s">
        <v>363</v>
      </c>
      <c r="I41" s="1" t="s">
        <v>547</v>
      </c>
      <c r="J41" s="1" t="s">
        <v>365</v>
      </c>
      <c r="K41" s="1" t="s">
        <v>547</v>
      </c>
      <c r="L41" s="1" t="s">
        <v>547</v>
      </c>
      <c r="M41" s="1" t="s">
        <v>366</v>
      </c>
      <c r="N41" s="1" t="s">
        <v>366</v>
      </c>
      <c r="O41" s="1" t="s">
        <v>367</v>
      </c>
      <c r="P41" s="1" t="s">
        <v>368</v>
      </c>
      <c r="Q41" s="1" t="s">
        <v>369</v>
      </c>
      <c r="R41" s="1" t="s">
        <v>548</v>
      </c>
      <c r="S41" s="1" t="s">
        <v>371</v>
      </c>
      <c r="T41" s="1" t="s">
        <v>372</v>
      </c>
      <c r="U41" s="1" t="s">
        <v>373</v>
      </c>
      <c r="V41" s="1" t="s">
        <v>374</v>
      </c>
    </row>
    <row r="42" s="1" customFormat="1" spans="1:22">
      <c r="A42" s="3">
        <v>999222079605523</v>
      </c>
      <c r="B42" s="1" t="s">
        <v>534</v>
      </c>
      <c r="C42" s="1" t="s">
        <v>549</v>
      </c>
      <c r="D42" s="1" t="s">
        <v>550</v>
      </c>
      <c r="E42" s="1" t="s">
        <v>165</v>
      </c>
      <c r="F42" s="1" t="s">
        <v>445</v>
      </c>
      <c r="G42" s="1" t="s">
        <v>431</v>
      </c>
      <c r="H42" s="1" t="s">
        <v>363</v>
      </c>
      <c r="I42" s="1" t="s">
        <v>551</v>
      </c>
      <c r="J42" s="1" t="s">
        <v>365</v>
      </c>
      <c r="K42" s="1" t="s">
        <v>551</v>
      </c>
      <c r="L42" s="1" t="s">
        <v>551</v>
      </c>
      <c r="M42" s="1" t="s">
        <v>366</v>
      </c>
      <c r="N42" s="1" t="s">
        <v>366</v>
      </c>
      <c r="O42" s="1" t="s">
        <v>367</v>
      </c>
      <c r="P42" s="1" t="s">
        <v>368</v>
      </c>
      <c r="Q42" s="1" t="s">
        <v>369</v>
      </c>
      <c r="R42" s="1" t="s">
        <v>552</v>
      </c>
      <c r="S42" s="1" t="s">
        <v>371</v>
      </c>
      <c r="T42" s="1" t="s">
        <v>372</v>
      </c>
      <c r="U42" s="1" t="s">
        <v>373</v>
      </c>
      <c r="V42" s="1" t="s">
        <v>374</v>
      </c>
    </row>
    <row r="43" s="1" customFormat="1" spans="1:22">
      <c r="A43" s="3">
        <v>999222075774059</v>
      </c>
      <c r="B43" s="1" t="s">
        <v>534</v>
      </c>
      <c r="C43" s="1" t="s">
        <v>553</v>
      </c>
      <c r="D43" s="1" t="s">
        <v>554</v>
      </c>
      <c r="E43" s="1" t="s">
        <v>159</v>
      </c>
      <c r="F43" s="1" t="s">
        <v>445</v>
      </c>
      <c r="G43" s="1" t="s">
        <v>431</v>
      </c>
      <c r="H43" s="1" t="s">
        <v>363</v>
      </c>
      <c r="I43" s="1" t="s">
        <v>555</v>
      </c>
      <c r="J43" s="1" t="s">
        <v>365</v>
      </c>
      <c r="K43" s="1" t="s">
        <v>555</v>
      </c>
      <c r="L43" s="1" t="s">
        <v>555</v>
      </c>
      <c r="M43" s="1" t="s">
        <v>366</v>
      </c>
      <c r="N43" s="1" t="s">
        <v>366</v>
      </c>
      <c r="O43" s="1" t="s">
        <v>367</v>
      </c>
      <c r="P43" s="1" t="s">
        <v>368</v>
      </c>
      <c r="Q43" s="1" t="s">
        <v>369</v>
      </c>
      <c r="R43" s="1" t="s">
        <v>556</v>
      </c>
      <c r="S43" s="1" t="s">
        <v>371</v>
      </c>
      <c r="T43" s="1" t="s">
        <v>372</v>
      </c>
      <c r="U43" s="1" t="s">
        <v>373</v>
      </c>
      <c r="V43" s="1" t="s">
        <v>374</v>
      </c>
    </row>
    <row r="44" s="1" customFormat="1" spans="1:22">
      <c r="A44" s="3">
        <v>999222072326267</v>
      </c>
      <c r="B44" s="1" t="s">
        <v>557</v>
      </c>
      <c r="C44" s="1" t="s">
        <v>558</v>
      </c>
      <c r="D44" s="1" t="s">
        <v>427</v>
      </c>
      <c r="E44" s="1" t="s">
        <v>559</v>
      </c>
      <c r="F44" s="1" t="s">
        <v>445</v>
      </c>
      <c r="G44" s="1" t="s">
        <v>431</v>
      </c>
      <c r="H44" s="1" t="s">
        <v>363</v>
      </c>
      <c r="I44" s="1" t="s">
        <v>560</v>
      </c>
      <c r="J44" s="1" t="s">
        <v>365</v>
      </c>
      <c r="K44" s="1" t="s">
        <v>560</v>
      </c>
      <c r="L44" s="1" t="s">
        <v>560</v>
      </c>
      <c r="M44" s="1" t="s">
        <v>366</v>
      </c>
      <c r="N44" s="1" t="s">
        <v>366</v>
      </c>
      <c r="O44" s="1" t="s">
        <v>367</v>
      </c>
      <c r="P44" s="1" t="s">
        <v>368</v>
      </c>
      <c r="Q44" s="1" t="s">
        <v>369</v>
      </c>
      <c r="R44" s="1" t="s">
        <v>561</v>
      </c>
      <c r="S44" s="1" t="s">
        <v>371</v>
      </c>
      <c r="T44" s="1" t="s">
        <v>372</v>
      </c>
      <c r="U44" s="1" t="s">
        <v>373</v>
      </c>
      <c r="V44" s="1" t="s">
        <v>374</v>
      </c>
    </row>
    <row r="45" s="1" customFormat="1" spans="1:22">
      <c r="A45" s="3">
        <v>999222071924681</v>
      </c>
      <c r="B45" s="1" t="s">
        <v>557</v>
      </c>
      <c r="C45" s="1" t="s">
        <v>562</v>
      </c>
      <c r="D45" s="1" t="s">
        <v>563</v>
      </c>
      <c r="E45" s="1" t="s">
        <v>223</v>
      </c>
      <c r="F45" s="1" t="s">
        <v>425</v>
      </c>
      <c r="G45" s="1" t="s">
        <v>411</v>
      </c>
      <c r="H45" s="1" t="s">
        <v>363</v>
      </c>
      <c r="I45" s="1" t="s">
        <v>564</v>
      </c>
      <c r="J45" s="1" t="s">
        <v>365</v>
      </c>
      <c r="K45" s="1" t="s">
        <v>564</v>
      </c>
      <c r="L45" s="1" t="s">
        <v>564</v>
      </c>
      <c r="M45" s="1" t="s">
        <v>366</v>
      </c>
      <c r="N45" s="1" t="s">
        <v>366</v>
      </c>
      <c r="O45" s="1" t="s">
        <v>367</v>
      </c>
      <c r="P45" s="1" t="s">
        <v>368</v>
      </c>
      <c r="Q45" s="1" t="s">
        <v>369</v>
      </c>
      <c r="R45" s="1" t="s">
        <v>565</v>
      </c>
      <c r="S45" s="1" t="s">
        <v>371</v>
      </c>
      <c r="T45" s="1" t="s">
        <v>372</v>
      </c>
      <c r="U45" s="1" t="s">
        <v>373</v>
      </c>
      <c r="V45" s="1" t="s">
        <v>374</v>
      </c>
    </row>
    <row r="46" s="1" customFormat="1" spans="1:22">
      <c r="A46" s="3">
        <v>999222066336349</v>
      </c>
      <c r="B46" s="1" t="s">
        <v>557</v>
      </c>
      <c r="C46" s="1" t="s">
        <v>566</v>
      </c>
      <c r="D46" s="1" t="s">
        <v>427</v>
      </c>
      <c r="E46" s="1" t="s">
        <v>567</v>
      </c>
      <c r="F46" s="1" t="s">
        <v>445</v>
      </c>
      <c r="G46" s="1" t="s">
        <v>431</v>
      </c>
      <c r="H46" s="1" t="s">
        <v>363</v>
      </c>
      <c r="I46" s="1" t="s">
        <v>568</v>
      </c>
      <c r="J46" s="1" t="s">
        <v>365</v>
      </c>
      <c r="K46" s="1" t="s">
        <v>568</v>
      </c>
      <c r="L46" s="1" t="s">
        <v>568</v>
      </c>
      <c r="M46" s="1" t="s">
        <v>366</v>
      </c>
      <c r="N46" s="1" t="s">
        <v>366</v>
      </c>
      <c r="O46" s="1" t="s">
        <v>367</v>
      </c>
      <c r="P46" s="1" t="s">
        <v>368</v>
      </c>
      <c r="Q46" s="1" t="s">
        <v>369</v>
      </c>
      <c r="R46" s="1" t="s">
        <v>569</v>
      </c>
      <c r="S46" s="1" t="s">
        <v>371</v>
      </c>
      <c r="T46" s="1" t="s">
        <v>372</v>
      </c>
      <c r="U46" s="1" t="s">
        <v>373</v>
      </c>
      <c r="V46" s="1" t="s">
        <v>374</v>
      </c>
    </row>
    <row r="47" s="1" customFormat="1" spans="1:22">
      <c r="A47" s="3">
        <v>999222065217574</v>
      </c>
      <c r="B47" s="1" t="s">
        <v>557</v>
      </c>
      <c r="C47" s="1" t="s">
        <v>570</v>
      </c>
      <c r="D47" s="1" t="s">
        <v>571</v>
      </c>
      <c r="E47" s="1" t="s">
        <v>147</v>
      </c>
      <c r="F47" s="1" t="s">
        <v>445</v>
      </c>
      <c r="G47" s="1" t="s">
        <v>431</v>
      </c>
      <c r="H47" s="1" t="s">
        <v>363</v>
      </c>
      <c r="I47" s="1" t="s">
        <v>572</v>
      </c>
      <c r="J47" s="1" t="s">
        <v>365</v>
      </c>
      <c r="K47" s="1" t="s">
        <v>572</v>
      </c>
      <c r="L47" s="1" t="s">
        <v>572</v>
      </c>
      <c r="M47" s="1" t="s">
        <v>366</v>
      </c>
      <c r="N47" s="1" t="s">
        <v>366</v>
      </c>
      <c r="O47" s="1" t="s">
        <v>367</v>
      </c>
      <c r="P47" s="1" t="s">
        <v>368</v>
      </c>
      <c r="Q47" s="1" t="s">
        <v>369</v>
      </c>
      <c r="R47" s="1" t="s">
        <v>573</v>
      </c>
      <c r="S47" s="1" t="s">
        <v>371</v>
      </c>
      <c r="T47" s="1" t="s">
        <v>372</v>
      </c>
      <c r="U47" s="1" t="s">
        <v>373</v>
      </c>
      <c r="V47" s="1" t="s">
        <v>374</v>
      </c>
    </row>
    <row r="48" s="1" customFormat="1" spans="1:22">
      <c r="A48" s="3">
        <v>999222065043309</v>
      </c>
      <c r="B48" s="1" t="s">
        <v>557</v>
      </c>
      <c r="C48" s="1" t="s">
        <v>574</v>
      </c>
      <c r="D48" s="1" t="s">
        <v>571</v>
      </c>
      <c r="E48" s="1" t="s">
        <v>143</v>
      </c>
      <c r="F48" s="1" t="s">
        <v>471</v>
      </c>
      <c r="G48" s="1" t="s">
        <v>431</v>
      </c>
      <c r="H48" s="1" t="s">
        <v>363</v>
      </c>
      <c r="I48" s="1" t="s">
        <v>575</v>
      </c>
      <c r="J48" s="1" t="s">
        <v>365</v>
      </c>
      <c r="K48" s="1" t="s">
        <v>575</v>
      </c>
      <c r="L48" s="1" t="s">
        <v>575</v>
      </c>
      <c r="M48" s="1" t="s">
        <v>366</v>
      </c>
      <c r="N48" s="1" t="s">
        <v>366</v>
      </c>
      <c r="O48" s="1" t="s">
        <v>367</v>
      </c>
      <c r="P48" s="1" t="s">
        <v>368</v>
      </c>
      <c r="Q48" s="1" t="s">
        <v>369</v>
      </c>
      <c r="R48" s="1" t="s">
        <v>576</v>
      </c>
      <c r="S48" s="1" t="s">
        <v>371</v>
      </c>
      <c r="T48" s="1" t="s">
        <v>372</v>
      </c>
      <c r="U48" s="1" t="s">
        <v>373</v>
      </c>
      <c r="V48" s="1" t="s">
        <v>374</v>
      </c>
    </row>
    <row r="49" s="1" customFormat="1" spans="1:22">
      <c r="A49" s="3">
        <v>22064798207</v>
      </c>
      <c r="B49" s="1" t="s">
        <v>557</v>
      </c>
      <c r="C49" s="1" t="s">
        <v>577</v>
      </c>
      <c r="D49" s="1" t="s">
        <v>571</v>
      </c>
      <c r="E49" s="1" t="s">
        <v>139</v>
      </c>
      <c r="F49" s="1" t="s">
        <v>445</v>
      </c>
      <c r="G49" s="1" t="s">
        <v>431</v>
      </c>
      <c r="H49" s="1" t="s">
        <v>363</v>
      </c>
      <c r="I49" s="1" t="s">
        <v>572</v>
      </c>
      <c r="J49" s="1" t="s">
        <v>365</v>
      </c>
      <c r="K49" s="1" t="s">
        <v>572</v>
      </c>
      <c r="L49" s="1" t="s">
        <v>572</v>
      </c>
      <c r="M49" s="1" t="s">
        <v>366</v>
      </c>
      <c r="N49" s="1" t="s">
        <v>366</v>
      </c>
      <c r="O49" s="1" t="s">
        <v>367</v>
      </c>
      <c r="P49" s="1" t="s">
        <v>368</v>
      </c>
      <c r="Q49" s="1" t="s">
        <v>369</v>
      </c>
      <c r="R49" s="1" t="s">
        <v>578</v>
      </c>
      <c r="S49" s="1" t="s">
        <v>371</v>
      </c>
      <c r="T49" s="1" t="s">
        <v>372</v>
      </c>
      <c r="U49" s="1" t="s">
        <v>373</v>
      </c>
      <c r="V49" s="1" t="s">
        <v>374</v>
      </c>
    </row>
    <row r="50" s="1" customFormat="1" spans="1:22">
      <c r="A50" s="3">
        <v>999222059635270</v>
      </c>
      <c r="B50" s="1" t="s">
        <v>579</v>
      </c>
      <c r="C50" s="1" t="s">
        <v>580</v>
      </c>
      <c r="D50" s="1" t="s">
        <v>581</v>
      </c>
      <c r="E50" s="1" t="s">
        <v>582</v>
      </c>
      <c r="F50" s="1" t="s">
        <v>445</v>
      </c>
      <c r="G50" s="1" t="s">
        <v>431</v>
      </c>
      <c r="H50" s="1" t="s">
        <v>363</v>
      </c>
      <c r="I50" s="1" t="s">
        <v>583</v>
      </c>
      <c r="J50" s="1" t="s">
        <v>365</v>
      </c>
      <c r="K50" s="1" t="s">
        <v>583</v>
      </c>
      <c r="L50" s="1" t="s">
        <v>583</v>
      </c>
      <c r="M50" s="1" t="s">
        <v>366</v>
      </c>
      <c r="N50" s="1" t="s">
        <v>366</v>
      </c>
      <c r="O50" s="1" t="s">
        <v>367</v>
      </c>
      <c r="P50" s="1" t="s">
        <v>368</v>
      </c>
      <c r="Q50" s="1" t="s">
        <v>369</v>
      </c>
      <c r="R50" s="1" t="s">
        <v>584</v>
      </c>
      <c r="S50" s="1" t="s">
        <v>371</v>
      </c>
      <c r="T50" s="1" t="s">
        <v>372</v>
      </c>
      <c r="U50" s="1" t="s">
        <v>373</v>
      </c>
      <c r="V50" s="1" t="s">
        <v>374</v>
      </c>
    </row>
    <row r="51" s="1" customFormat="1" spans="1:22">
      <c r="A51" s="3">
        <v>999222053172542</v>
      </c>
      <c r="B51" s="1" t="s">
        <v>585</v>
      </c>
      <c r="C51" s="1" t="s">
        <v>586</v>
      </c>
      <c r="D51" s="1" t="s">
        <v>386</v>
      </c>
      <c r="E51" s="1" t="s">
        <v>587</v>
      </c>
      <c r="F51" s="1" t="s">
        <v>506</v>
      </c>
      <c r="G51" s="1" t="s">
        <v>471</v>
      </c>
      <c r="H51" s="1" t="s">
        <v>363</v>
      </c>
      <c r="I51" s="1" t="s">
        <v>588</v>
      </c>
      <c r="J51" s="1" t="s">
        <v>365</v>
      </c>
      <c r="K51" s="1" t="s">
        <v>588</v>
      </c>
      <c r="L51" s="1" t="s">
        <v>588</v>
      </c>
      <c r="M51" s="1" t="s">
        <v>366</v>
      </c>
      <c r="N51" s="1" t="s">
        <v>366</v>
      </c>
      <c r="O51" s="1" t="s">
        <v>367</v>
      </c>
      <c r="P51" s="1" t="s">
        <v>368</v>
      </c>
      <c r="Q51" s="1" t="s">
        <v>369</v>
      </c>
      <c r="R51" s="1" t="s">
        <v>589</v>
      </c>
      <c r="S51" s="1" t="s">
        <v>371</v>
      </c>
      <c r="T51" s="1" t="s">
        <v>372</v>
      </c>
      <c r="U51" s="1" t="s">
        <v>373</v>
      </c>
      <c r="V51" s="1" t="s">
        <v>374</v>
      </c>
    </row>
    <row r="52" s="1" customFormat="1" spans="1:22">
      <c r="A52" s="3">
        <v>999222024475887</v>
      </c>
      <c r="B52" s="1" t="s">
        <v>590</v>
      </c>
      <c r="C52" s="1" t="s">
        <v>591</v>
      </c>
      <c r="D52" s="1" t="s">
        <v>592</v>
      </c>
      <c r="E52" s="1" t="s">
        <v>593</v>
      </c>
      <c r="F52" s="1" t="s">
        <v>425</v>
      </c>
      <c r="G52" s="1" t="s">
        <v>390</v>
      </c>
      <c r="H52" s="1" t="s">
        <v>363</v>
      </c>
      <c r="I52" s="1" t="s">
        <v>594</v>
      </c>
      <c r="J52" s="1" t="s">
        <v>365</v>
      </c>
      <c r="K52" s="1" t="s">
        <v>594</v>
      </c>
      <c r="L52" s="1" t="s">
        <v>594</v>
      </c>
      <c r="M52" s="1" t="s">
        <v>366</v>
      </c>
      <c r="N52" s="1" t="s">
        <v>366</v>
      </c>
      <c r="O52" s="1" t="s">
        <v>367</v>
      </c>
      <c r="P52" s="1" t="s">
        <v>368</v>
      </c>
      <c r="Q52" s="1" t="s">
        <v>369</v>
      </c>
      <c r="R52" s="1" t="s">
        <v>595</v>
      </c>
      <c r="S52" s="1" t="s">
        <v>371</v>
      </c>
      <c r="T52" s="1" t="s">
        <v>372</v>
      </c>
      <c r="U52" s="1" t="s">
        <v>373</v>
      </c>
      <c r="V52" s="1" t="s">
        <v>374</v>
      </c>
    </row>
    <row r="53" s="1" customFormat="1" spans="1:22">
      <c r="A53" s="3">
        <v>999222016923092</v>
      </c>
      <c r="B53" s="1" t="s">
        <v>596</v>
      </c>
      <c r="C53" s="1" t="s">
        <v>597</v>
      </c>
      <c r="D53" s="1" t="s">
        <v>598</v>
      </c>
      <c r="E53" s="1" t="s">
        <v>599</v>
      </c>
      <c r="F53" s="1" t="s">
        <v>445</v>
      </c>
      <c r="G53" s="1" t="s">
        <v>431</v>
      </c>
      <c r="H53" s="1" t="s">
        <v>363</v>
      </c>
      <c r="I53" s="1" t="s">
        <v>600</v>
      </c>
      <c r="J53" s="1" t="s">
        <v>365</v>
      </c>
      <c r="K53" s="1" t="s">
        <v>600</v>
      </c>
      <c r="L53" s="1" t="s">
        <v>600</v>
      </c>
      <c r="M53" s="1" t="s">
        <v>366</v>
      </c>
      <c r="N53" s="1" t="s">
        <v>366</v>
      </c>
      <c r="O53" s="1" t="s">
        <v>367</v>
      </c>
      <c r="P53" s="1" t="s">
        <v>368</v>
      </c>
      <c r="Q53" s="1" t="s">
        <v>369</v>
      </c>
      <c r="R53" s="1" t="s">
        <v>601</v>
      </c>
      <c r="S53" s="1" t="s">
        <v>371</v>
      </c>
      <c r="T53" s="1" t="s">
        <v>372</v>
      </c>
      <c r="U53" s="1" t="s">
        <v>373</v>
      </c>
      <c r="V53" s="1" t="s">
        <v>374</v>
      </c>
    </row>
    <row r="54" s="1" customFormat="1" spans="1:22">
      <c r="A54" s="3">
        <v>999222008116287</v>
      </c>
      <c r="B54" s="1" t="s">
        <v>602</v>
      </c>
      <c r="C54" s="1" t="s">
        <v>603</v>
      </c>
      <c r="D54" s="1" t="s">
        <v>592</v>
      </c>
      <c r="E54" s="1" t="s">
        <v>604</v>
      </c>
      <c r="F54" s="1" t="s">
        <v>425</v>
      </c>
      <c r="G54" s="1" t="s">
        <v>411</v>
      </c>
      <c r="H54" s="1" t="s">
        <v>363</v>
      </c>
      <c r="I54" s="1" t="s">
        <v>605</v>
      </c>
      <c r="J54" s="1" t="s">
        <v>365</v>
      </c>
      <c r="K54" s="1" t="s">
        <v>605</v>
      </c>
      <c r="L54" s="1" t="s">
        <v>605</v>
      </c>
      <c r="M54" s="1" t="s">
        <v>366</v>
      </c>
      <c r="N54" s="1" t="s">
        <v>366</v>
      </c>
      <c r="O54" s="1" t="s">
        <v>367</v>
      </c>
      <c r="P54" s="1" t="s">
        <v>368</v>
      </c>
      <c r="Q54" s="1" t="s">
        <v>369</v>
      </c>
      <c r="R54" s="1" t="s">
        <v>606</v>
      </c>
      <c r="S54" s="1" t="s">
        <v>371</v>
      </c>
      <c r="T54" s="1" t="s">
        <v>372</v>
      </c>
      <c r="U54" s="1" t="s">
        <v>373</v>
      </c>
      <c r="V54" s="1" t="s">
        <v>374</v>
      </c>
    </row>
    <row r="55" s="1" customFormat="1" spans="1:22">
      <c r="A55" s="3">
        <v>999222005718484</v>
      </c>
      <c r="B55" s="1" t="s">
        <v>602</v>
      </c>
      <c r="C55" s="1" t="s">
        <v>607</v>
      </c>
      <c r="D55" s="1" t="s">
        <v>530</v>
      </c>
      <c r="E55" s="1" t="s">
        <v>608</v>
      </c>
      <c r="F55" s="1" t="s">
        <v>557</v>
      </c>
      <c r="G55" s="1" t="s">
        <v>506</v>
      </c>
      <c r="H55" s="1" t="s">
        <v>363</v>
      </c>
      <c r="I55" s="1" t="s">
        <v>609</v>
      </c>
      <c r="J55" s="1" t="s">
        <v>365</v>
      </c>
      <c r="K55" s="1" t="s">
        <v>609</v>
      </c>
      <c r="L55" s="1" t="s">
        <v>609</v>
      </c>
      <c r="M55" s="1" t="s">
        <v>366</v>
      </c>
      <c r="N55" s="1" t="s">
        <v>366</v>
      </c>
      <c r="O55" s="1" t="s">
        <v>367</v>
      </c>
      <c r="P55" s="1" t="s">
        <v>368</v>
      </c>
      <c r="Q55" s="1" t="s">
        <v>369</v>
      </c>
      <c r="R55" s="1" t="s">
        <v>610</v>
      </c>
      <c r="S55" s="1" t="s">
        <v>371</v>
      </c>
      <c r="T55" s="1" t="s">
        <v>372</v>
      </c>
      <c r="U55" s="1" t="s">
        <v>373</v>
      </c>
      <c r="V55" s="1" t="s">
        <v>374</v>
      </c>
    </row>
    <row r="56" s="1" customFormat="1" spans="1:22">
      <c r="A56" s="3">
        <v>999221988417509</v>
      </c>
      <c r="B56" s="1" t="s">
        <v>611</v>
      </c>
      <c r="C56" s="1" t="s">
        <v>612</v>
      </c>
      <c r="D56" s="1" t="s">
        <v>441</v>
      </c>
      <c r="E56" s="1" t="s">
        <v>613</v>
      </c>
      <c r="F56" s="1" t="s">
        <v>445</v>
      </c>
      <c r="G56" s="1" t="s">
        <v>431</v>
      </c>
      <c r="H56" s="1" t="s">
        <v>363</v>
      </c>
      <c r="I56" s="1" t="s">
        <v>614</v>
      </c>
      <c r="J56" s="1" t="s">
        <v>365</v>
      </c>
      <c r="K56" s="1" t="s">
        <v>614</v>
      </c>
      <c r="L56" s="1" t="s">
        <v>614</v>
      </c>
      <c r="M56" s="1" t="s">
        <v>366</v>
      </c>
      <c r="N56" s="1" t="s">
        <v>366</v>
      </c>
      <c r="O56" s="1" t="s">
        <v>367</v>
      </c>
      <c r="P56" s="1" t="s">
        <v>368</v>
      </c>
      <c r="Q56" s="1" t="s">
        <v>369</v>
      </c>
      <c r="R56" s="1" t="s">
        <v>615</v>
      </c>
      <c r="S56" s="1" t="s">
        <v>371</v>
      </c>
      <c r="T56" s="1" t="s">
        <v>372</v>
      </c>
      <c r="U56" s="1" t="s">
        <v>373</v>
      </c>
      <c r="V56" s="1" t="s">
        <v>374</v>
      </c>
    </row>
    <row r="57" s="1" customFormat="1" spans="1:22">
      <c r="A57" s="3">
        <v>999221985687819</v>
      </c>
      <c r="B57" s="1" t="s">
        <v>611</v>
      </c>
      <c r="C57" s="1" t="s">
        <v>616</v>
      </c>
      <c r="D57" s="1" t="s">
        <v>530</v>
      </c>
      <c r="E57" s="1" t="s">
        <v>531</v>
      </c>
      <c r="F57" s="1" t="s">
        <v>557</v>
      </c>
      <c r="G57" s="1" t="s">
        <v>506</v>
      </c>
      <c r="H57" s="1" t="s">
        <v>363</v>
      </c>
      <c r="I57" s="1" t="s">
        <v>492</v>
      </c>
      <c r="J57" s="1" t="s">
        <v>365</v>
      </c>
      <c r="K57" s="1" t="s">
        <v>492</v>
      </c>
      <c r="L57" s="1" t="s">
        <v>492</v>
      </c>
      <c r="M57" s="1" t="s">
        <v>366</v>
      </c>
      <c r="N57" s="1" t="s">
        <v>366</v>
      </c>
      <c r="O57" s="1" t="s">
        <v>367</v>
      </c>
      <c r="P57" s="1" t="s">
        <v>368</v>
      </c>
      <c r="Q57" s="1" t="s">
        <v>369</v>
      </c>
      <c r="R57" s="1" t="s">
        <v>617</v>
      </c>
      <c r="S57" s="1" t="s">
        <v>371</v>
      </c>
      <c r="T57" s="1" t="s">
        <v>372</v>
      </c>
      <c r="U57" s="1" t="s">
        <v>373</v>
      </c>
      <c r="V57" s="1" t="s">
        <v>374</v>
      </c>
    </row>
    <row r="58" s="1" customFormat="1" spans="1:22">
      <c r="A58" s="3">
        <v>999221958865980</v>
      </c>
      <c r="B58" s="1" t="s">
        <v>618</v>
      </c>
      <c r="C58" s="1" t="s">
        <v>619</v>
      </c>
      <c r="D58" s="1" t="s">
        <v>620</v>
      </c>
      <c r="E58" s="1" t="s">
        <v>621</v>
      </c>
      <c r="F58" s="1" t="s">
        <v>471</v>
      </c>
      <c r="G58" s="1" t="s">
        <v>431</v>
      </c>
      <c r="H58" s="1" t="s">
        <v>363</v>
      </c>
      <c r="I58" s="1" t="s">
        <v>622</v>
      </c>
      <c r="J58" s="1" t="s">
        <v>365</v>
      </c>
      <c r="K58" s="1" t="s">
        <v>622</v>
      </c>
      <c r="L58" s="1" t="s">
        <v>622</v>
      </c>
      <c r="M58" s="1" t="s">
        <v>366</v>
      </c>
      <c r="N58" s="1" t="s">
        <v>366</v>
      </c>
      <c r="O58" s="1" t="s">
        <v>367</v>
      </c>
      <c r="P58" s="1" t="s">
        <v>368</v>
      </c>
      <c r="Q58" s="1" t="s">
        <v>369</v>
      </c>
      <c r="R58" s="1" t="s">
        <v>623</v>
      </c>
      <c r="S58" s="1" t="s">
        <v>371</v>
      </c>
      <c r="T58" s="1" t="s">
        <v>372</v>
      </c>
      <c r="U58" s="1" t="s">
        <v>373</v>
      </c>
      <c r="V58" s="1" t="s">
        <v>374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2023-01-28T01:09:56Z</dcterms:created>
  <dcterms:modified xsi:type="dcterms:W3CDTF">2023-01-28T01:21:13Z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B171231F9DF946BDB07C64218C2A5823</vt:lpwstr>
  </property>
  <property fmtid="{D5CDD505-2E9C-101B-9397-08002B2CF9AE}" pid="3" name="KSOProductBuildVer">
    <vt:lpwstr>2052-11.1.0.13703</vt:lpwstr>
  </property>
</Properties>
</file>