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对账!$1:$63</definedName>
  </definedNames>
  <calcPr calcId="144525"/>
</workbook>
</file>

<file path=xl/sharedStrings.xml><?xml version="1.0" encoding="utf-8"?>
<sst xmlns="http://schemas.openxmlformats.org/spreadsheetml/2006/main" count="1958" uniqueCount="479">
  <si>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</si>
  <si>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</si>
  <si>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</si>
  <si>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</si>
  <si>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</si>
  <si>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</si>
  <si>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</si>
  <si>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</si>
  <si>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</si>
  <si>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</si>
  <si>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</si>
  <si>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</si>
  <si>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</si>
  <si>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</si>
  <si>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</si>
  <si>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</si>
  <si>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</si>
  <si>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</si>
  <si>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</si>
  <si>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</si>
  <si>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</si>
  <si>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</si>
  <si>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</si>
  <si>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</si>
  <si>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</si>
  <si>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18955494899	</t>
  </si>
  <si>
    <t>Ctrip</t>
  </si>
  <si>
    <t>正常</t>
  </si>
  <si>
    <t>[邦劳]阿罗纳海滩赫纳度假村(Henann Resort Alona Beach)(15141076)</t>
  </si>
  <si>
    <t>豪华房(连住3晚及以上)&lt;特价大促销&gt;&lt;三人入住&gt;&lt;早餐&gt;</t>
  </si>
  <si>
    <t>CNY</t>
  </si>
  <si>
    <t>CHUN/JINSUNG,CHUN/JINSUNG,CHUN/JINSUNG,CHUN/JINSUNG,CHUN/JINSUNG,CHUN/JINSUNG</t>
  </si>
  <si>
    <t>CA9812230201CNY-H</t>
  </si>
  <si>
    <t>未提现</t>
  </si>
  <si>
    <t>携程开票</t>
  </si>
  <si>
    <t xml:space="preserve">	</t>
  </si>
  <si>
    <t xml:space="preserve">HBLMNL012-0998	</t>
  </si>
  <si>
    <t xml:space="preserve">21200688415	</t>
  </si>
  <si>
    <t>[长滩岛]和南恩花园度假酒店(Henann Garden Resort)(52632269)</t>
  </si>
  <si>
    <t>豪华房(至少连住2晚及以上)&lt;特价大促销&gt;&lt;三人入住&gt;&lt;早餐&gt;</t>
  </si>
  <si>
    <t>PARK/JUNGWOO</t>
  </si>
  <si>
    <t xml:space="preserve">HGM147-4051	</t>
  </si>
  <si>
    <t xml:space="preserve">21214281602	</t>
  </si>
  <si>
    <t>[长滩岛]水晶沙海滩度假酒店(Henann Crystal Sands Resort)(15867824)</t>
  </si>
  <si>
    <t>尊贵房(泳池直通)(至少连住2晚及以上)&lt;特价大促销&gt;&lt;三人入住&gt;&lt;早餐&gt;</t>
  </si>
  <si>
    <t>LEE/DONG WON,LEE/DONG WON,LEE/DONG WON</t>
  </si>
  <si>
    <t xml:space="preserve">21221239456	</t>
  </si>
  <si>
    <t>豪华房&lt;三人入住&gt;&lt;升级特惠&gt;&lt;早餐&gt;</t>
  </si>
  <si>
    <t>CHOI/JUN HO,CHOI/JUN HO,CHOI/JUN HO,CHOI/JUN HO,CHOI/JUN HO,CHOI/JUN HO</t>
  </si>
  <si>
    <t xml:space="preserve">HBLMNL012-1106	</t>
  </si>
  <si>
    <t xml:space="preserve">21310050245	</t>
  </si>
  <si>
    <t>尊贵房(至少连住2晚及以上)&lt;特价大促销&gt;&lt;三人入住&gt;&lt;早餐&gt;</t>
  </si>
  <si>
    <t>LEE/SANGHACK,LEE/SANGHACK,LEE/SANGHACK</t>
  </si>
  <si>
    <t xml:space="preserve">21342031537	</t>
  </si>
  <si>
    <t>豪华房(至少提前13天预订)&lt;特价大促销&gt;&lt;三人入住&gt;&lt;早餐&gt;</t>
  </si>
  <si>
    <t>Kim/Kyuyeon,Kim/Kyuyeon,Kim/Kyuyeon</t>
  </si>
  <si>
    <t xml:space="preserve">HBLMNL012-1186	</t>
  </si>
  <si>
    <t xml:space="preserve">21451867972	</t>
  </si>
  <si>
    <t>精致套房(至少连住2晚及以上)&lt;特价大促销&gt;&lt;三人入住&gt;&lt;早餐&gt;</t>
  </si>
  <si>
    <t>Ocampo/Romina</t>
  </si>
  <si>
    <t xml:space="preserve">21495305737	</t>
  </si>
  <si>
    <t>SHIN/SANGWOO,SHIN/SANGWOO,SHIN/SANGWOO</t>
  </si>
  <si>
    <t xml:space="preserve">HBLMNL012-1343	</t>
  </si>
  <si>
    <t xml:space="preserve">21495599995	</t>
  </si>
  <si>
    <t>Acuna Abad/Portia Gema,Acuna Abad/Portia Gema,Acuna Abad/Portia Gema</t>
  </si>
  <si>
    <t xml:space="preserve">HBLMNL012-1776	</t>
  </si>
  <si>
    <t xml:space="preserve">21581832386	</t>
  </si>
  <si>
    <t>豪华房(至少连住2晚及以上)&lt;特价大促销&gt;&lt;三人入住&gt;&lt;双早&gt;</t>
  </si>
  <si>
    <t>se/younga,se/younga,se/younga,se/younga,se/younga,se/younga,se/younga,se/younga,se/younga</t>
  </si>
  <si>
    <t xml:space="preserve">HBLMNL012-1408	</t>
  </si>
  <si>
    <t xml:space="preserve">21635672660	</t>
  </si>
  <si>
    <t>尊贵房(直通泳池)(至少连住2晚及以上)&lt;三人入住&gt;&lt;早餐&gt;</t>
  </si>
  <si>
    <t>LEE/JONG KYU,LEE/JONG KYU,LEE/JONG KYU</t>
  </si>
  <si>
    <t xml:space="preserve">HBLMNL012-1460	</t>
  </si>
  <si>
    <t xml:space="preserve">21695553553	</t>
  </si>
  <si>
    <t>Kwon/naeon,Kwon/naeon,Kwon/naeon</t>
  </si>
  <si>
    <t xml:space="preserve">HBLMNL012-1470	</t>
  </si>
  <si>
    <t xml:space="preserve">21696172628	</t>
  </si>
  <si>
    <t>Kim/Ki hong,Kim/Ki hong,Kim/Ki hong</t>
  </si>
  <si>
    <t xml:space="preserve">999221850632987	</t>
  </si>
  <si>
    <t>[普林塞萨港]巴拉望岛道夫酒店(Astoria Palawan)(100382375)</t>
  </si>
  <si>
    <t>高级房&lt;今日特价 &gt;&lt;双人入住&gt;&lt;双早&gt;</t>
  </si>
  <si>
    <t>Lao/Jennifer,Lao/Jennifer,Lao/Jennifer,Lao/Jennifer</t>
  </si>
  <si>
    <t xml:space="preserve">324466	</t>
  </si>
  <si>
    <t xml:space="preserve">999221916277008	</t>
  </si>
  <si>
    <t>[普吉岛]普吉岛迈考美丽亚酒店(SHA Extra Plus)(Melia Phuket Mai Khao(SHA Extra Plus))(95738547)</t>
  </si>
  <si>
    <t>一卧室套房（带室外浴缸）&lt;双人入住&gt;&lt;双早&gt;</t>
  </si>
  <si>
    <t>Marsh/Shane</t>
  </si>
  <si>
    <t xml:space="preserve">39051	</t>
  </si>
  <si>
    <t xml:space="preserve">999221934783000	</t>
  </si>
  <si>
    <t>一卧室别墅（带私人泳池）(连住3晚及以上)&lt;双人入住&gt;&lt;双早&gt;</t>
  </si>
  <si>
    <t>HO/PHOEBE,MARTIN/SCOTT</t>
  </si>
  <si>
    <t xml:space="preserve">39049	</t>
  </si>
  <si>
    <t xml:space="preserve">999221948888995	</t>
  </si>
  <si>
    <t>Ovsyannikov/Dmitry</t>
  </si>
  <si>
    <t xml:space="preserve">39412	</t>
  </si>
  <si>
    <t xml:space="preserve">999221976947634	</t>
  </si>
  <si>
    <t>一卧室套房（带室外浴缸）(连住3晚及以上)&lt;双人入住&gt;&lt;双早&gt;</t>
  </si>
  <si>
    <t>ZHAI/AN,Wang/Yifan</t>
  </si>
  <si>
    <t xml:space="preserve">39684	</t>
  </si>
  <si>
    <t xml:space="preserve">999221982785305	</t>
  </si>
  <si>
    <t>Law/Ming Chun,Law/Ming Chun</t>
  </si>
  <si>
    <t xml:space="preserve">39729	</t>
  </si>
  <si>
    <t>取消</t>
  </si>
  <si>
    <t xml:space="preserve">999222119809556	</t>
  </si>
  <si>
    <t>[帕赛市]马尼拉101酒店（多用途酒店）(Hotel 101 Manila (Multiple Use Hotel))(52316890)</t>
  </si>
  <si>
    <t>欢乐房&lt;双人入住&gt;&lt;无早&gt;</t>
  </si>
  <si>
    <t>ZHAO/YANYING</t>
  </si>
  <si>
    <t xml:space="preserve">22965970	</t>
  </si>
  <si>
    <t xml:space="preserve">999222125851451	</t>
  </si>
  <si>
    <t>MARIA ART ANTONETTE CLARINO/MARY KRISTENE CLARINO</t>
  </si>
  <si>
    <t xml:space="preserve">22983221	</t>
  </si>
  <si>
    <t>退单</t>
  </si>
  <si>
    <t xml:space="preserve">999222131508041	</t>
  </si>
  <si>
    <t>LYU/Dongchuan</t>
  </si>
  <si>
    <t xml:space="preserve">23001219	</t>
  </si>
  <si>
    <t xml:space="preserve">999222155726735	</t>
  </si>
  <si>
    <t>欢乐房&lt;今日特价 &gt;&lt;单人入住&gt;&lt;无早&gt;</t>
  </si>
  <si>
    <t>HALLSTROEM/JOCHEN</t>
  </si>
  <si>
    <t xml:space="preserve">23096971	</t>
  </si>
  <si>
    <t xml:space="preserve">999222158739957	</t>
  </si>
  <si>
    <t>LEDESMA/ANTHEA</t>
  </si>
  <si>
    <t xml:space="preserve">23115219	</t>
  </si>
  <si>
    <t xml:space="preserve">999222172536603	</t>
  </si>
  <si>
    <t>Fernandez/Beth</t>
  </si>
  <si>
    <t xml:space="preserve">23153970	</t>
  </si>
  <si>
    <t xml:space="preserve">999222172956786	</t>
  </si>
  <si>
    <t>Sabanal/Tricia</t>
  </si>
  <si>
    <t xml:space="preserve">23153971	</t>
  </si>
  <si>
    <t xml:space="preserve">999222271436638	</t>
  </si>
  <si>
    <t>[曼谷]曼谷HOMM素坤逸34街酒店(HOMM Sukhumvit34 Bangkok)(104448250)</t>
  </si>
  <si>
    <t>高级房&lt;双人入住&gt;&lt;无早&gt;</t>
  </si>
  <si>
    <t>wongthiraset/Natthanit,wongthiraset/Natthanit</t>
  </si>
  <si>
    <t xml:space="preserve">999222291442732	</t>
  </si>
  <si>
    <t>Tangkasetthakul/Napat,Tangkasetthakul/Napat</t>
  </si>
  <si>
    <t xml:space="preserve">999222301785772	</t>
  </si>
  <si>
    <t>Ng/Chun Seong,Ng/Chun Seong</t>
  </si>
  <si>
    <t xml:space="preserve">999222313286474	</t>
  </si>
  <si>
    <t>luckanasutin/sutee,luckanasutin/sutee</t>
  </si>
  <si>
    <t xml:space="preserve">170408537	</t>
  </si>
  <si>
    <t xml:space="preserve">999222326195457	</t>
  </si>
  <si>
    <t>Preeyanon/Karn,Preeyanon/Karn</t>
  </si>
  <si>
    <t xml:space="preserve">170460512	</t>
  </si>
  <si>
    <t xml:space="preserve">999222330002131	</t>
  </si>
  <si>
    <t>TEN/SAI GIM,TAN/CHRYSTAL YEAN LING</t>
  </si>
  <si>
    <t xml:space="preserve">170471573	</t>
  </si>
  <si>
    <t xml:space="preserve">999222339578947	</t>
  </si>
  <si>
    <t>Zhang/Shuaishuai</t>
  </si>
  <si>
    <t xml:space="preserve">23979969	</t>
  </si>
  <si>
    <t xml:space="preserve">999222339821246	</t>
  </si>
  <si>
    <t>phroswang/cheewita,phroswang/cheewita</t>
  </si>
  <si>
    <t xml:space="preserve">170649435	</t>
  </si>
  <si>
    <t xml:space="preserve">999222341699891	</t>
  </si>
  <si>
    <t>Jan S Millamena/Wencel,Jan S Millamena/Wencel</t>
  </si>
  <si>
    <t xml:space="preserve">23990969	</t>
  </si>
  <si>
    <t xml:space="preserve">999222342028958	</t>
  </si>
  <si>
    <t>WU/HUIMIN</t>
  </si>
  <si>
    <t xml:space="preserve">23993969	</t>
  </si>
  <si>
    <t xml:space="preserve">999222342165874	</t>
  </si>
  <si>
    <t>Hai/Yan</t>
  </si>
  <si>
    <t xml:space="preserve">999222342463922	</t>
  </si>
  <si>
    <t>欢乐房&lt;今日特价 &gt;&lt;双人入住&gt;&lt;双早&gt;</t>
  </si>
  <si>
    <t>Aglugub/Marcus,Aglugub/Marcus</t>
  </si>
  <si>
    <t xml:space="preserve">23994719	</t>
  </si>
  <si>
    <t xml:space="preserve">999222349792399	</t>
  </si>
  <si>
    <t>uthisanon/Jinda,uthisanon/Jinda</t>
  </si>
  <si>
    <t xml:space="preserve">170641137	</t>
  </si>
  <si>
    <t xml:space="preserve">999222351173564	</t>
  </si>
  <si>
    <t>Pladhi/Platt,Pladhi/Platt</t>
  </si>
  <si>
    <t xml:space="preserve">170614769	</t>
  </si>
  <si>
    <t xml:space="preserve">999222352622226	</t>
  </si>
  <si>
    <t>pachantabutr/panatnan,pachantabutr/panatnan</t>
  </si>
  <si>
    <t xml:space="preserve">999222352812699	</t>
  </si>
  <si>
    <t>poltanawasit/jinipa,poltanawasit/jinipa</t>
  </si>
  <si>
    <t xml:space="preserve">999222352869997	</t>
  </si>
  <si>
    <t>Chirathanaphak/Thiniphat</t>
  </si>
  <si>
    <t xml:space="preserve">170594088	</t>
  </si>
  <si>
    <t xml:space="preserve">999222356273774	</t>
  </si>
  <si>
    <t xml:space="preserve">999222357034577	</t>
  </si>
  <si>
    <t>Sudnalao/Marisa,Sudnalao/Marisa</t>
  </si>
  <si>
    <t xml:space="preserve">999222368537990	</t>
  </si>
  <si>
    <t>高级大床房&lt;双人入住&gt;&lt;无早&gt;</t>
  </si>
  <si>
    <t>HU/KAI</t>
  </si>
  <si>
    <t xml:space="preserve">170639710	</t>
  </si>
  <si>
    <t xml:space="preserve">999222368673725	</t>
  </si>
  <si>
    <t>POLTANAWASIT/JINIPA</t>
  </si>
  <si>
    <t xml:space="preserve">170640743	</t>
  </si>
  <si>
    <t xml:space="preserve">999222368800016	</t>
  </si>
  <si>
    <t xml:space="preserve">999222371981893	</t>
  </si>
  <si>
    <t>Limsawaddiwong/Sarun,Limsawaddiwong/Sarun</t>
  </si>
  <si>
    <t xml:space="preserve">999222372211689	</t>
  </si>
  <si>
    <t>Bagiao/Ce Jay,Bagiao/Ce Jay</t>
  </si>
  <si>
    <t xml:space="preserve">24121469	</t>
  </si>
  <si>
    <t xml:space="preserve">999222372573480	</t>
  </si>
  <si>
    <t xml:space="preserve">999222373441846	</t>
  </si>
  <si>
    <t>Ocdinaria/Ace bullos</t>
  </si>
  <si>
    <t xml:space="preserve">24120219	</t>
  </si>
  <si>
    <t xml:space="preserve">999222373838033	</t>
  </si>
  <si>
    <t>KIM/HOSUN</t>
  </si>
  <si>
    <t xml:space="preserve">999222382250521	</t>
  </si>
  <si>
    <t>CO/SHA</t>
  </si>
  <si>
    <t xml:space="preserve">24191969	</t>
  </si>
  <si>
    <t xml:space="preserve">999222383004854	</t>
  </si>
  <si>
    <t>karma/Francis,karma/Francis</t>
  </si>
  <si>
    <t xml:space="preserve">999222390424284	</t>
  </si>
  <si>
    <t>YOTHAVUT/VICHAO</t>
  </si>
  <si>
    <t xml:space="preserve">170720885	</t>
  </si>
  <si>
    <t xml:space="preserve">999222405198256	</t>
  </si>
  <si>
    <t xml:space="preserve">170768596	</t>
  </si>
  <si>
    <t>，</t>
  </si>
  <si>
    <t>本期扣款38.06元</t>
  </si>
  <si>
    <t>本期扣款133元</t>
  </si>
  <si>
    <t>本期扣款2444元</t>
  </si>
  <si>
    <t>本期扣款868元</t>
  </si>
  <si>
    <t>A230201104654481</t>
  </si>
  <si>
    <t>CNY / HKD 当前参考汇率: 1.161077562</t>
  </si>
  <si>
    <t>总计：69122.94 CNY/
80257.09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</si>
  <si>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</si>
  <si>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</si>
  <si>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</si>
  <si>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</si>
  <si>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</si>
  <si>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</si>
  <si>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</si>
  <si>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</si>
  <si>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</si>
  <si>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</si>
  <si>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</si>
  <si>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</si>
  <si>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</si>
  <si>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</si>
  <si>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</si>
  <si>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</si>
  <si>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</si>
  <si>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</si>
  <si>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</si>
  <si>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2023-01-29</t>
  </si>
  <si>
    <t>2986446</t>
  </si>
  <si>
    <t>曼谷HOMM素坤逸34街酒店</t>
  </si>
  <si>
    <t>HU KAI</t>
  </si>
  <si>
    <t>2023-01-30</t>
  </si>
  <si>
    <t>退房日半月结</t>
  </si>
  <si>
    <t>450.00</t>
  </si>
  <si>
    <t>RMB</t>
  </si>
  <si>
    <t>0</t>
  </si>
  <si>
    <t>0.00</t>
  </si>
  <si>
    <t>wisdom(携程)</t>
  </si>
  <si>
    <t>01.010189</t>
  </si>
  <si>
    <t>2023-01-29 11:32:07</t>
  </si>
  <si>
    <t>否</t>
  </si>
  <si>
    <t>汇智国际旅游发展有限公司</t>
  </si>
  <si>
    <t>直采</t>
  </si>
  <si>
    <t>泰国</t>
  </si>
  <si>
    <t>2023-01-28</t>
  </si>
  <si>
    <t>2984187</t>
  </si>
  <si>
    <t>YOTHAVUT VICHAO</t>
  </si>
  <si>
    <t>430.00</t>
  </si>
  <si>
    <t>2023-01-28 13:10:48</t>
  </si>
  <si>
    <t>2023-01-27</t>
  </si>
  <si>
    <t>2982875</t>
  </si>
  <si>
    <t>马尼拉101酒店（多用途酒店）</t>
  </si>
  <si>
    <t>660.00</t>
  </si>
  <si>
    <t>2023-01-27 20:54:09</t>
  </si>
  <si>
    <t>菲律宾</t>
  </si>
  <si>
    <t>2981455</t>
  </si>
  <si>
    <t>KIM HOSUN</t>
  </si>
  <si>
    <t>2023-01-27 13:46:28</t>
  </si>
  <si>
    <t>2981373</t>
  </si>
  <si>
    <t>Ocdinaria Ace bullos</t>
  </si>
  <si>
    <t>330.00</t>
  </si>
  <si>
    <t>2023-01-27 10:52:16</t>
  </si>
  <si>
    <t>2981200</t>
  </si>
  <si>
    <t>Pladhi/Platt</t>
  </si>
  <si>
    <t>860.00</t>
  </si>
  <si>
    <t>2023-01-27 12:41:30</t>
  </si>
  <si>
    <t>2981146</t>
  </si>
  <si>
    <t>Bagiao Ce Jay,Bagiao Ce Jay</t>
  </si>
  <si>
    <t>2023-01-27 11:15:12</t>
  </si>
  <si>
    <t>2981140</t>
  </si>
  <si>
    <t>POLTANAWASIT JINIPA</t>
  </si>
  <si>
    <t>2023-01-27 15:09:54</t>
  </si>
  <si>
    <t>2981097</t>
  </si>
  <si>
    <t>Sudnalao/Marisa</t>
  </si>
  <si>
    <t>2023-01-27 09:46:16</t>
  </si>
  <si>
    <t>2981093</t>
  </si>
  <si>
    <t>Limsawaddiwong Sarun,Limsawaddiwong Sarun</t>
  </si>
  <si>
    <t>2023-01-27 13:50:21</t>
  </si>
  <si>
    <t>2980685</t>
  </si>
  <si>
    <t>880.00</t>
  </si>
  <si>
    <t>2023-01-27 12:31:16</t>
  </si>
  <si>
    <t>2023-01-26</t>
  </si>
  <si>
    <t>2978804</t>
  </si>
  <si>
    <t>Sudnalao Marisa,Sudnalao Marisa</t>
  </si>
  <si>
    <t>2023-01-26 20:00:22</t>
  </si>
  <si>
    <t>2978692</t>
  </si>
  <si>
    <t>Chirathanaphak Thiniphat</t>
  </si>
  <si>
    <t>2023-01-26 18:59:27</t>
  </si>
  <si>
    <t>2978560</t>
  </si>
  <si>
    <t>poltanawasit jinipa,poltanawasit jinipa</t>
  </si>
  <si>
    <t>2023-01-26 19:59:29</t>
  </si>
  <si>
    <t>2978559</t>
  </si>
  <si>
    <t>2023-01-27 11:19:42</t>
  </si>
  <si>
    <t>2978557</t>
  </si>
  <si>
    <t>pachantabutr/panatnan</t>
  </si>
  <si>
    <t>2023-01-27 13:54:59</t>
  </si>
  <si>
    <t>2023-01-25</t>
  </si>
  <si>
    <t>2977792</t>
  </si>
  <si>
    <t>Pladhi Platt</t>
  </si>
  <si>
    <t>2023-01-26 19:58:51</t>
  </si>
  <si>
    <t>2977586</t>
  </si>
  <si>
    <t>uthisanon Jinda</t>
  </si>
  <si>
    <t>2023-01-27 17:07:29</t>
  </si>
  <si>
    <t>2976440</t>
  </si>
  <si>
    <t>Aglugub Marcus</t>
  </si>
  <si>
    <t>368.00</t>
  </si>
  <si>
    <t>2023-01-25 12:45:35</t>
  </si>
  <si>
    <t>2976377</t>
  </si>
  <si>
    <t>Hai Yan</t>
  </si>
  <si>
    <t>2023-01-25 14:39:55</t>
  </si>
  <si>
    <t>2976360</t>
  </si>
  <si>
    <t>WU HUIMIN</t>
  </si>
  <si>
    <t>325.00</t>
  </si>
  <si>
    <t>2023-01-25 12:39:48</t>
  </si>
  <si>
    <t>2976336</t>
  </si>
  <si>
    <t>Jan S Millamena Wencel,Jan S Millamena,Wencel</t>
  </si>
  <si>
    <t>2023-01-25 13:28:59</t>
  </si>
  <si>
    <t>2976204</t>
  </si>
  <si>
    <t>phroswang cheewita</t>
  </si>
  <si>
    <t>2023-01-27 11:59:59</t>
  </si>
  <si>
    <t>2976122</t>
  </si>
  <si>
    <t>Zhang Shuaishuai</t>
  </si>
  <si>
    <t>2023-01-25 10:06:25</t>
  </si>
  <si>
    <t>2023-01-24</t>
  </si>
  <si>
    <t>2974464</t>
  </si>
  <si>
    <t>4300.00</t>
  </si>
  <si>
    <t>2023-01-24 16:08:00</t>
  </si>
  <si>
    <t>2973901</t>
  </si>
  <si>
    <t>Preeyanon Karn</t>
  </si>
  <si>
    <t>2023-01-24 13:11:20</t>
  </si>
  <si>
    <t>2023-01-23</t>
  </si>
  <si>
    <t>2971734</t>
  </si>
  <si>
    <t>luckanasutin sutee</t>
  </si>
  <si>
    <t>2023-01-23 14:32:17</t>
  </si>
  <si>
    <t>2023-01-22</t>
  </si>
  <si>
    <t>2969759</t>
  </si>
  <si>
    <t>Ng/Chun Seong</t>
  </si>
  <si>
    <t>2023-01-22 16:58:18</t>
  </si>
  <si>
    <t>2023-01-21</t>
  </si>
  <si>
    <t>2967703</t>
  </si>
  <si>
    <t>Tangkasetthakul/Napat</t>
  </si>
  <si>
    <t>2023-01-21 14:17:24</t>
  </si>
  <si>
    <t>2023-01-19</t>
  </si>
  <si>
    <t>2963005</t>
  </si>
  <si>
    <t>wongthiraset Natthanit</t>
  </si>
  <si>
    <t>420.00</t>
  </si>
  <si>
    <t>2023-01-19 16:26:15</t>
  </si>
  <si>
    <t>2023-01-13</t>
  </si>
  <si>
    <t>2944401</t>
  </si>
  <si>
    <t>Fernandez Beth</t>
  </si>
  <si>
    <t>2023-01-13 08:45:15</t>
  </si>
  <si>
    <t>2944391</t>
  </si>
  <si>
    <t>Sabanal Tricia</t>
  </si>
  <si>
    <t>2023-01-16</t>
  </si>
  <si>
    <t>990.00</t>
  </si>
  <si>
    <t>2023-01-13 08:49:11</t>
  </si>
  <si>
    <t>2023-01-11</t>
  </si>
  <si>
    <t>2940916</t>
  </si>
  <si>
    <t>LEDESMA ANTHEA</t>
  </si>
  <si>
    <t>2023-01-12 13:24:39</t>
  </si>
  <si>
    <t>2940077</t>
  </si>
  <si>
    <t>HALLSTROEM JOCHEN</t>
  </si>
  <si>
    <t>2023-01-11 20:58:26</t>
  </si>
  <si>
    <t>2023-01-09</t>
  </si>
  <si>
    <t>2933839</t>
  </si>
  <si>
    <t>LYU Dongchuan</t>
  </si>
  <si>
    <t>2023-01-09 20:29:50</t>
  </si>
  <si>
    <t>2932629</t>
  </si>
  <si>
    <t>MARIA ART ANTONETTE CLARINO,MARY KRISTENE CLARINO</t>
  </si>
  <si>
    <t>2023-01-20</t>
  </si>
  <si>
    <t>2023-01-09 13:22:31</t>
  </si>
  <si>
    <t>2023-01-08</t>
  </si>
  <si>
    <t>2931352</t>
  </si>
  <si>
    <t>ZHAO YANYING</t>
  </si>
  <si>
    <t>2023-01-08 18:34:55</t>
  </si>
  <si>
    <t>2022-12-22</t>
  </si>
  <si>
    <t>2894556</t>
  </si>
  <si>
    <t>普吉岛迈考美丽亚酒店(SHA Extra Plus)</t>
  </si>
  <si>
    <t>1320.00</t>
  </si>
  <si>
    <t>2022-12-23 12:35:11</t>
  </si>
  <si>
    <t>2892833</t>
  </si>
  <si>
    <t>ZHAI AN,Wang Yifan</t>
  </si>
  <si>
    <t>3900.00</t>
  </si>
  <si>
    <t>2022-12-22 16:16:02</t>
  </si>
  <si>
    <t>2022-12-16</t>
  </si>
  <si>
    <t>2878138</t>
  </si>
  <si>
    <t>4830.00</t>
  </si>
  <si>
    <t>483.00</t>
  </si>
  <si>
    <t>-4347</t>
  </si>
  <si>
    <t>2022-12-16 15:55:28</t>
  </si>
  <si>
    <t>2022-12-14</t>
  </si>
  <si>
    <t>2872857</t>
  </si>
  <si>
    <t>2022-12-16 15:58:17</t>
  </si>
  <si>
    <t>2022-12-02</t>
  </si>
  <si>
    <t>2841064</t>
  </si>
  <si>
    <t>巴拉望岛道夫酒店</t>
  </si>
  <si>
    <t>Lao Jennifer</t>
  </si>
  <si>
    <t>1000.00</t>
  </si>
  <si>
    <t>2022-12-03 10:03:04</t>
  </si>
  <si>
    <t>2022-11-02</t>
  </si>
  <si>
    <t>2772376</t>
  </si>
  <si>
    <t>阿罗纳海滩赫纳度假村</t>
  </si>
  <si>
    <t>Kim Ki hong</t>
  </si>
  <si>
    <t>3230.00</t>
  </si>
  <si>
    <t>-3230</t>
  </si>
  <si>
    <t>2023-01-21 10:27:54</t>
  </si>
  <si>
    <t>2772220</t>
  </si>
  <si>
    <t>Kwon naeon</t>
  </si>
  <si>
    <t>2023-01-15</t>
  </si>
  <si>
    <t>2023-01-18</t>
  </si>
  <si>
    <t>2850.00</t>
  </si>
  <si>
    <t>2022-11-04 13:16:38</t>
  </si>
  <si>
    <t>2022-10-31</t>
  </si>
  <si>
    <t>2768604</t>
  </si>
  <si>
    <t>LEE JONG KYU</t>
  </si>
  <si>
    <t>2023-01-14</t>
  </si>
  <si>
    <t>3600.00</t>
  </si>
  <si>
    <t>2022-11-03 10:43:44</t>
  </si>
  <si>
    <t>2022-10-26</t>
  </si>
  <si>
    <t>2760164</t>
  </si>
  <si>
    <t>se younga</t>
  </si>
  <si>
    <t>7600.00</t>
  </si>
  <si>
    <t>2022-10-29 09:31:24</t>
  </si>
  <si>
    <t>2022-10-20</t>
  </si>
  <si>
    <t>2749876</t>
  </si>
  <si>
    <t>SHIN/SANGWOO</t>
  </si>
  <si>
    <t>980.00</t>
  </si>
  <si>
    <t>2022-10-20 17:23:48</t>
  </si>
  <si>
    <t>2749787</t>
  </si>
  <si>
    <t>Acuna Abad Portia Gema</t>
  </si>
  <si>
    <t>2405.00</t>
  </si>
  <si>
    <t>2022-12-02 08:22:51</t>
  </si>
  <si>
    <t>2022-10-14</t>
  </si>
  <si>
    <t>2739801</t>
  </si>
  <si>
    <t>Ocampo Romina</t>
  </si>
  <si>
    <t>6140.00</t>
  </si>
  <si>
    <t>-6140</t>
  </si>
  <si>
    <t>2023-01-19 16:42:22</t>
  </si>
  <si>
    <t>2022-10-05</t>
  </si>
  <si>
    <t>2725597</t>
  </si>
  <si>
    <t>Kim Kyuyeon</t>
  </si>
  <si>
    <t>2022-10-06 09:52:45</t>
  </si>
  <si>
    <t>2022-10-02</t>
  </si>
  <si>
    <t>2721385</t>
  </si>
  <si>
    <t>LEE/SANGHACK</t>
  </si>
  <si>
    <t>2023-01-17</t>
  </si>
  <si>
    <t>2310.00</t>
  </si>
  <si>
    <t>2022-10-03 17:45:15</t>
  </si>
  <si>
    <t>2022-09-28</t>
  </si>
  <si>
    <t>2713554</t>
  </si>
  <si>
    <t>CHOI JUN HO</t>
  </si>
  <si>
    <t>4400.00</t>
  </si>
  <si>
    <t>2022-09-28 16:07:47</t>
  </si>
  <si>
    <t>2022-09-27</t>
  </si>
  <si>
    <t>2712562</t>
  </si>
  <si>
    <t>水晶沙海滩度假酒店</t>
  </si>
  <si>
    <t>LEE DONG WON</t>
  </si>
  <si>
    <t>7500.00</t>
  </si>
  <si>
    <t>2022-10-06 07:42:11</t>
  </si>
  <si>
    <t>2022-09-26</t>
  </si>
  <si>
    <t>2710977</t>
  </si>
  <si>
    <t>长滩岛花园度假村</t>
  </si>
  <si>
    <t>PARK JUNGWOO</t>
  </si>
  <si>
    <t>2490.00</t>
  </si>
  <si>
    <t>2022-09-27 15:59:30</t>
  </si>
  <si>
    <t>2022-09-13</t>
  </si>
  <si>
    <t>2689894</t>
  </si>
  <si>
    <t>CHUN JINSUNG,CHUN JINSUNG</t>
  </si>
  <si>
    <t>6460.00</t>
  </si>
  <si>
    <t>2022-09-15 17:38:42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</si>
</sst>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77</xdr:row>
      <xdr:rowOff>0</xdr:rowOff>
    </xdr:from>
    <xdr:to>
      <xdr:col>15</xdr:col>
      <xdr:colOff>295275</xdr:colOff>
      <xdr:row>107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15728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44947</v>
      </c>
      <c r="G2" s="6">
        <v>44950</v>
      </c>
      <c r="H2" s="4">
        <v>2</v>
      </c>
      <c r="I2" s="4">
        <v>3</v>
      </c>
      <c r="J2" s="4">
        <v>6</v>
      </c>
      <c r="K2" s="4" t="s">
        <v>30</v>
      </c>
      <c r="L2" s="4">
        <v>6460</v>
      </c>
      <c r="M2" s="4">
        <v>6460</v>
      </c>
      <c r="N2" s="4" t="s">
        <v>31</v>
      </c>
      <c r="O2" s="4" t="s">
        <v>32</v>
      </c>
      <c r="P2" s="4" t="s">
        <v>33</v>
      </c>
      <c r="Q2" s="4">
        <v>0</v>
      </c>
      <c r="R2" s="7">
        <v>44817</v>
      </c>
      <c r="S2" s="6">
        <v>44958</v>
      </c>
      <c r="T2" s="4" t="s">
        <v>34</v>
      </c>
      <c r="U2" s="4">
        <v>6460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44943</v>
      </c>
      <c r="G3" s="6">
        <v>44946</v>
      </c>
      <c r="H3" s="4">
        <v>1</v>
      </c>
      <c r="I3" s="4">
        <v>3</v>
      </c>
      <c r="J3" s="4">
        <v>3</v>
      </c>
      <c r="K3" s="4" t="s">
        <v>30</v>
      </c>
      <c r="L3" s="4">
        <v>2490</v>
      </c>
      <c r="M3" s="4">
        <v>2490</v>
      </c>
      <c r="N3" s="4" t="s">
        <v>40</v>
      </c>
      <c r="O3" s="4" t="s">
        <v>32</v>
      </c>
      <c r="P3" s="4" t="s">
        <v>33</v>
      </c>
      <c r="Q3" s="4">
        <v>0</v>
      </c>
      <c r="R3" s="7">
        <v>44830</v>
      </c>
      <c r="S3" s="6">
        <v>44958</v>
      </c>
      <c r="T3" s="4" t="s">
        <v>34</v>
      </c>
      <c r="U3" s="4">
        <v>2490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44946</v>
      </c>
      <c r="G4" s="6">
        <v>44949</v>
      </c>
      <c r="H4" s="4">
        <v>1</v>
      </c>
      <c r="I4" s="4">
        <v>3</v>
      </c>
      <c r="J4" s="4">
        <v>3</v>
      </c>
      <c r="K4" s="4" t="s">
        <v>30</v>
      </c>
      <c r="L4" s="4">
        <v>7500</v>
      </c>
      <c r="M4" s="4">
        <v>7500</v>
      </c>
      <c r="N4" s="4" t="s">
        <v>45</v>
      </c>
      <c r="O4" s="4" t="s">
        <v>32</v>
      </c>
      <c r="P4" s="4" t="s">
        <v>33</v>
      </c>
      <c r="Q4" s="4">
        <v>0</v>
      </c>
      <c r="R4" s="7">
        <v>44831</v>
      </c>
      <c r="S4" s="6">
        <v>44958</v>
      </c>
      <c r="T4" s="4" t="s">
        <v>34</v>
      </c>
      <c r="U4" s="4">
        <v>7500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47</v>
      </c>
      <c r="F5" s="6">
        <v>44948</v>
      </c>
      <c r="G5" s="6">
        <v>44950</v>
      </c>
      <c r="H5" s="4">
        <v>2</v>
      </c>
      <c r="I5" s="4">
        <v>2</v>
      </c>
      <c r="J5" s="4">
        <v>4</v>
      </c>
      <c r="K5" s="4" t="s">
        <v>30</v>
      </c>
      <c r="L5" s="4">
        <v>4400</v>
      </c>
      <c r="M5" s="4">
        <v>4400</v>
      </c>
      <c r="N5" s="4" t="s">
        <v>48</v>
      </c>
      <c r="O5" s="4" t="s">
        <v>32</v>
      </c>
      <c r="P5" s="4" t="s">
        <v>33</v>
      </c>
      <c r="Q5" s="4">
        <v>0</v>
      </c>
      <c r="R5" s="7">
        <v>44832</v>
      </c>
      <c r="S5" s="6">
        <v>44958</v>
      </c>
      <c r="T5" s="4" t="s">
        <v>34</v>
      </c>
      <c r="U5" s="4">
        <v>4400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28</v>
      </c>
      <c r="E6" s="4" t="s">
        <v>51</v>
      </c>
      <c r="F6" s="6">
        <v>44941</v>
      </c>
      <c r="G6" s="6">
        <v>44943</v>
      </c>
      <c r="H6" s="4">
        <v>1</v>
      </c>
      <c r="I6" s="4">
        <v>2</v>
      </c>
      <c r="J6" s="4">
        <v>2</v>
      </c>
      <c r="K6" s="4" t="s">
        <v>30</v>
      </c>
      <c r="L6" s="4">
        <v>2310</v>
      </c>
      <c r="M6" s="4">
        <v>2310</v>
      </c>
      <c r="N6" s="4" t="s">
        <v>52</v>
      </c>
      <c r="O6" s="4" t="s">
        <v>32</v>
      </c>
      <c r="P6" s="4" t="s">
        <v>33</v>
      </c>
      <c r="Q6" s="4">
        <v>0</v>
      </c>
      <c r="R6" s="7">
        <v>44836</v>
      </c>
      <c r="S6" s="6">
        <v>44958</v>
      </c>
      <c r="T6" s="4" t="s">
        <v>34</v>
      </c>
      <c r="U6" s="4">
        <v>2310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28</v>
      </c>
      <c r="E7" s="4" t="s">
        <v>54</v>
      </c>
      <c r="F7" s="6">
        <v>44941</v>
      </c>
      <c r="G7" s="6">
        <v>44942</v>
      </c>
      <c r="H7" s="4">
        <v>1</v>
      </c>
      <c r="I7" s="4">
        <v>1</v>
      </c>
      <c r="J7" s="4">
        <v>1</v>
      </c>
      <c r="K7" s="4" t="s">
        <v>30</v>
      </c>
      <c r="L7" s="4">
        <v>980</v>
      </c>
      <c r="M7" s="4">
        <v>980</v>
      </c>
      <c r="N7" s="4" t="s">
        <v>55</v>
      </c>
      <c r="O7" s="4" t="s">
        <v>32</v>
      </c>
      <c r="P7" s="4" t="s">
        <v>33</v>
      </c>
      <c r="Q7" s="4">
        <v>0</v>
      </c>
      <c r="R7" s="7">
        <v>44839</v>
      </c>
      <c r="S7" s="6">
        <v>44958</v>
      </c>
      <c r="T7" s="4" t="s">
        <v>34</v>
      </c>
      <c r="U7" s="4">
        <v>980</v>
      </c>
      <c r="V7" s="4">
        <v>0</v>
      </c>
      <c r="W7" s="4">
        <v>0</v>
      </c>
      <c r="X7" s="4" t="s">
        <v>35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28</v>
      </c>
      <c r="E8" s="4" t="s">
        <v>58</v>
      </c>
      <c r="F8" s="6">
        <v>44946</v>
      </c>
      <c r="G8" s="6">
        <v>44950</v>
      </c>
      <c r="H8" s="4">
        <v>1</v>
      </c>
      <c r="I8" s="4">
        <v>4</v>
      </c>
      <c r="J8" s="4">
        <v>4</v>
      </c>
      <c r="K8" s="4" t="s">
        <v>30</v>
      </c>
      <c r="L8" s="4">
        <v>6140</v>
      </c>
      <c r="M8" s="4">
        <v>6140</v>
      </c>
      <c r="N8" s="4" t="s">
        <v>59</v>
      </c>
      <c r="O8" s="4" t="s">
        <v>32</v>
      </c>
      <c r="P8" s="4" t="s">
        <v>33</v>
      </c>
      <c r="Q8" s="4">
        <v>0</v>
      </c>
      <c r="R8" s="7">
        <v>44848</v>
      </c>
      <c r="S8" s="6">
        <v>44958</v>
      </c>
      <c r="T8" s="4" t="s">
        <v>34</v>
      </c>
      <c r="U8" s="4">
        <v>6140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28</v>
      </c>
      <c r="E9" s="4" t="s">
        <v>54</v>
      </c>
      <c r="F9" s="6">
        <v>44948</v>
      </c>
      <c r="G9" s="6">
        <v>44949</v>
      </c>
      <c r="H9" s="4">
        <v>1</v>
      </c>
      <c r="I9" s="4">
        <v>1</v>
      </c>
      <c r="J9" s="4">
        <v>1</v>
      </c>
      <c r="K9" s="4" t="s">
        <v>30</v>
      </c>
      <c r="L9" s="4">
        <v>980</v>
      </c>
      <c r="M9" s="4">
        <v>980</v>
      </c>
      <c r="N9" s="4" t="s">
        <v>61</v>
      </c>
      <c r="O9" s="4" t="s">
        <v>32</v>
      </c>
      <c r="P9" s="4" t="s">
        <v>33</v>
      </c>
      <c r="Q9" s="4">
        <v>0</v>
      </c>
      <c r="R9" s="7">
        <v>44854</v>
      </c>
      <c r="S9" s="6">
        <v>44958</v>
      </c>
      <c r="T9" s="4" t="s">
        <v>34</v>
      </c>
      <c r="U9" s="4">
        <v>980</v>
      </c>
      <c r="V9" s="4">
        <v>0</v>
      </c>
      <c r="W9" s="4">
        <v>0</v>
      </c>
      <c r="X9" s="4" t="s">
        <v>35</v>
      </c>
      <c r="Y9" s="4" t="s">
        <v>62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28</v>
      </c>
      <c r="E10" s="4" t="s">
        <v>51</v>
      </c>
      <c r="F10" s="6">
        <v>44954</v>
      </c>
      <c r="G10" s="6">
        <v>44956</v>
      </c>
      <c r="H10" s="4">
        <v>1</v>
      </c>
      <c r="I10" s="4">
        <v>2</v>
      </c>
      <c r="J10" s="4">
        <v>2</v>
      </c>
      <c r="K10" s="4" t="s">
        <v>30</v>
      </c>
      <c r="L10" s="4">
        <v>2405</v>
      </c>
      <c r="M10" s="4">
        <v>2405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44854</v>
      </c>
      <c r="S10" s="6">
        <v>44958</v>
      </c>
      <c r="T10" s="4" t="s">
        <v>34</v>
      </c>
      <c r="U10" s="4">
        <v>2405</v>
      </c>
      <c r="V10" s="4">
        <v>0</v>
      </c>
      <c r="W10" s="4">
        <v>0</v>
      </c>
      <c r="X10" s="4" t="s">
        <v>35</v>
      </c>
      <c r="Y10" s="4" t="s">
        <v>65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28</v>
      </c>
      <c r="E11" s="4" t="s">
        <v>67</v>
      </c>
      <c r="F11" s="6">
        <v>44949</v>
      </c>
      <c r="G11" s="6">
        <v>44951</v>
      </c>
      <c r="H11" s="4">
        <v>4</v>
      </c>
      <c r="I11" s="4">
        <v>2</v>
      </c>
      <c r="J11" s="4">
        <v>8</v>
      </c>
      <c r="K11" s="4" t="s">
        <v>30</v>
      </c>
      <c r="L11" s="4">
        <v>7600</v>
      </c>
      <c r="M11" s="4">
        <v>7600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44860</v>
      </c>
      <c r="S11" s="6">
        <v>44958</v>
      </c>
      <c r="T11" s="4" t="s">
        <v>34</v>
      </c>
      <c r="U11" s="4">
        <v>7600</v>
      </c>
      <c r="V11" s="4">
        <v>0</v>
      </c>
      <c r="W11" s="4">
        <v>0</v>
      </c>
      <c r="X11" s="4" t="s">
        <v>35</v>
      </c>
      <c r="Y11" s="4" t="s">
        <v>69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28</v>
      </c>
      <c r="E12" s="4" t="s">
        <v>71</v>
      </c>
      <c r="F12" s="6">
        <v>44940</v>
      </c>
      <c r="G12" s="6">
        <v>44942</v>
      </c>
      <c r="H12" s="4">
        <v>1</v>
      </c>
      <c r="I12" s="4">
        <v>2</v>
      </c>
      <c r="J12" s="4">
        <v>2</v>
      </c>
      <c r="K12" s="4" t="s">
        <v>30</v>
      </c>
      <c r="L12" s="4">
        <v>3600</v>
      </c>
      <c r="M12" s="4">
        <v>3600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44865</v>
      </c>
      <c r="S12" s="6">
        <v>44958</v>
      </c>
      <c r="T12" s="4" t="s">
        <v>34</v>
      </c>
      <c r="U12" s="4">
        <v>3600</v>
      </c>
      <c r="V12" s="4">
        <v>0</v>
      </c>
      <c r="W12" s="4">
        <v>0</v>
      </c>
      <c r="X12" s="4" t="s">
        <v>35</v>
      </c>
      <c r="Y12" s="4" t="s">
        <v>73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28</v>
      </c>
      <c r="E13" s="4" t="s">
        <v>67</v>
      </c>
      <c r="F13" s="6">
        <v>44941</v>
      </c>
      <c r="G13" s="6">
        <v>44944</v>
      </c>
      <c r="H13" s="4">
        <v>1</v>
      </c>
      <c r="I13" s="4">
        <v>3</v>
      </c>
      <c r="J13" s="4">
        <v>3</v>
      </c>
      <c r="K13" s="4" t="s">
        <v>30</v>
      </c>
      <c r="L13" s="4">
        <v>2850</v>
      </c>
      <c r="M13" s="4">
        <v>2850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44867</v>
      </c>
      <c r="S13" s="6">
        <v>44958</v>
      </c>
      <c r="T13" s="4" t="s">
        <v>34</v>
      </c>
      <c r="U13" s="4">
        <v>2850</v>
      </c>
      <c r="V13" s="4">
        <v>0</v>
      </c>
      <c r="W13" s="4">
        <v>0</v>
      </c>
      <c r="X13" s="4" t="s">
        <v>35</v>
      </c>
      <c r="Y13" s="4" t="s">
        <v>76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28</v>
      </c>
      <c r="E14" s="4" t="s">
        <v>29</v>
      </c>
      <c r="F14" s="6">
        <v>44947</v>
      </c>
      <c r="G14" s="6">
        <v>44950</v>
      </c>
      <c r="H14" s="4">
        <v>1</v>
      </c>
      <c r="I14" s="4">
        <v>3</v>
      </c>
      <c r="J14" s="4">
        <v>3</v>
      </c>
      <c r="K14" s="4" t="s">
        <v>30</v>
      </c>
      <c r="L14" s="4">
        <v>3230</v>
      </c>
      <c r="M14" s="4">
        <v>3230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44867</v>
      </c>
      <c r="S14" s="6">
        <v>44958</v>
      </c>
      <c r="T14" s="4" t="s">
        <v>34</v>
      </c>
      <c r="U14" s="4">
        <v>3230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80</v>
      </c>
      <c r="E15" s="4" t="s">
        <v>81</v>
      </c>
      <c r="F15" s="6">
        <v>44945</v>
      </c>
      <c r="G15" s="6">
        <v>44946</v>
      </c>
      <c r="H15" s="4">
        <v>2</v>
      </c>
      <c r="I15" s="4">
        <v>1</v>
      </c>
      <c r="J15" s="4">
        <v>2</v>
      </c>
      <c r="K15" s="4" t="s">
        <v>30</v>
      </c>
      <c r="L15" s="4">
        <v>1000</v>
      </c>
      <c r="M15" s="4">
        <v>1000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44897</v>
      </c>
      <c r="S15" s="6">
        <v>44958</v>
      </c>
      <c r="T15" s="4" t="s">
        <v>34</v>
      </c>
      <c r="U15" s="4">
        <v>1000</v>
      </c>
      <c r="V15" s="4">
        <v>0</v>
      </c>
      <c r="W15" s="4">
        <v>0</v>
      </c>
      <c r="X15" s="4" t="s">
        <v>35</v>
      </c>
      <c r="Y15" s="4" t="s">
        <v>83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85</v>
      </c>
      <c r="E16" s="4" t="s">
        <v>86</v>
      </c>
      <c r="F16" s="6">
        <v>44948</v>
      </c>
      <c r="G16" s="6">
        <v>44949</v>
      </c>
      <c r="H16" s="4">
        <v>1</v>
      </c>
      <c r="I16" s="4">
        <v>1</v>
      </c>
      <c r="J16" s="4">
        <v>1</v>
      </c>
      <c r="K16" s="4" t="s">
        <v>30</v>
      </c>
      <c r="L16" s="4">
        <v>1320</v>
      </c>
      <c r="M16" s="4">
        <v>1320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44909</v>
      </c>
      <c r="S16" s="6">
        <v>44958</v>
      </c>
      <c r="T16" s="4" t="s">
        <v>34</v>
      </c>
      <c r="U16" s="4">
        <v>1320</v>
      </c>
      <c r="V16" s="4">
        <v>0</v>
      </c>
      <c r="W16" s="4">
        <v>0</v>
      </c>
      <c r="X16" s="4" t="s">
        <v>35</v>
      </c>
      <c r="Y16" s="4" t="s">
        <v>88</v>
      </c>
    </row>
    <row r="17" s="4" customFormat="1" spans="1:25">
      <c r="A17" s="4" t="s">
        <v>89</v>
      </c>
      <c r="B17" s="4" t="s">
        <v>26</v>
      </c>
      <c r="C17" s="4" t="s">
        <v>27</v>
      </c>
      <c r="D17" s="4" t="s">
        <v>85</v>
      </c>
      <c r="E17" s="4" t="s">
        <v>90</v>
      </c>
      <c r="F17" s="6">
        <v>44948</v>
      </c>
      <c r="G17" s="6">
        <v>44951</v>
      </c>
      <c r="H17" s="4">
        <v>1</v>
      </c>
      <c r="I17" s="4">
        <v>3</v>
      </c>
      <c r="J17" s="4">
        <v>3</v>
      </c>
      <c r="K17" s="4" t="s">
        <v>30</v>
      </c>
      <c r="L17" s="4">
        <v>4830</v>
      </c>
      <c r="M17" s="4">
        <v>4830</v>
      </c>
      <c r="N17" s="4" t="s">
        <v>91</v>
      </c>
      <c r="O17" s="4" t="s">
        <v>32</v>
      </c>
      <c r="P17" s="4" t="s">
        <v>33</v>
      </c>
      <c r="Q17" s="4">
        <v>0</v>
      </c>
      <c r="R17" s="7">
        <v>44911</v>
      </c>
      <c r="S17" s="6">
        <v>44958</v>
      </c>
      <c r="T17" s="4" t="s">
        <v>34</v>
      </c>
      <c r="U17" s="4">
        <v>4830</v>
      </c>
      <c r="V17" s="4">
        <v>0</v>
      </c>
      <c r="W17" s="4">
        <v>0</v>
      </c>
      <c r="X17" s="4" t="s">
        <v>35</v>
      </c>
      <c r="Y17" s="4" t="s">
        <v>92</v>
      </c>
    </row>
    <row r="18" s="4" customFormat="1" spans="1:25">
      <c r="A18" s="4" t="s">
        <v>93</v>
      </c>
      <c r="B18" s="4" t="s">
        <v>26</v>
      </c>
      <c r="C18" s="4" t="s">
        <v>27</v>
      </c>
      <c r="D18" s="4" t="s">
        <v>85</v>
      </c>
      <c r="E18" s="4" t="s">
        <v>90</v>
      </c>
      <c r="F18" s="6">
        <v>44940</v>
      </c>
      <c r="G18" s="6">
        <v>44948</v>
      </c>
      <c r="H18" s="4">
        <v>1</v>
      </c>
      <c r="I18" s="4">
        <v>8</v>
      </c>
      <c r="J18" s="4">
        <v>8</v>
      </c>
      <c r="K18" s="4" t="s">
        <v>30</v>
      </c>
      <c r="L18" s="4">
        <v>12880</v>
      </c>
      <c r="M18" s="4">
        <v>12880</v>
      </c>
      <c r="N18" s="4" t="s">
        <v>94</v>
      </c>
      <c r="O18" s="4" t="s">
        <v>32</v>
      </c>
      <c r="P18" s="4" t="s">
        <v>33</v>
      </c>
      <c r="Q18" s="4">
        <v>0</v>
      </c>
      <c r="R18" s="7">
        <v>44912</v>
      </c>
      <c r="S18" s="6">
        <v>44958</v>
      </c>
      <c r="T18" s="4" t="s">
        <v>34</v>
      </c>
      <c r="U18" s="4">
        <v>12880</v>
      </c>
      <c r="V18" s="4">
        <v>0</v>
      </c>
      <c r="W18" s="4">
        <v>0</v>
      </c>
      <c r="X18" s="4" t="s">
        <v>35</v>
      </c>
      <c r="Y18" s="4" t="s">
        <v>95</v>
      </c>
    </row>
    <row r="19" s="4" customFormat="1" spans="1:25">
      <c r="A19" s="4" t="s">
        <v>96</v>
      </c>
      <c r="B19" s="4" t="s">
        <v>26</v>
      </c>
      <c r="C19" s="4" t="s">
        <v>27</v>
      </c>
      <c r="D19" s="4" t="s">
        <v>85</v>
      </c>
      <c r="E19" s="4" t="s">
        <v>97</v>
      </c>
      <c r="F19" s="6">
        <v>44942</v>
      </c>
      <c r="G19" s="6">
        <v>44945</v>
      </c>
      <c r="H19" s="4">
        <v>1</v>
      </c>
      <c r="I19" s="4">
        <v>3</v>
      </c>
      <c r="J19" s="4">
        <v>3</v>
      </c>
      <c r="K19" s="4" t="s">
        <v>30</v>
      </c>
      <c r="L19" s="4">
        <v>3900</v>
      </c>
      <c r="M19" s="4">
        <v>3900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44917</v>
      </c>
      <c r="S19" s="6">
        <v>44958</v>
      </c>
      <c r="T19" s="4" t="s">
        <v>34</v>
      </c>
      <c r="U19" s="4">
        <v>3900</v>
      </c>
      <c r="V19" s="4">
        <v>0</v>
      </c>
      <c r="W19" s="4">
        <v>0</v>
      </c>
      <c r="X19" s="4" t="s">
        <v>35</v>
      </c>
      <c r="Y19" s="4" t="s">
        <v>99</v>
      </c>
    </row>
    <row r="20" s="4" customFormat="1" spans="1:25">
      <c r="A20" s="4" t="s">
        <v>100</v>
      </c>
      <c r="B20" s="4" t="s">
        <v>26</v>
      </c>
      <c r="C20" s="4" t="s">
        <v>27</v>
      </c>
      <c r="D20" s="4" t="s">
        <v>85</v>
      </c>
      <c r="E20" s="4" t="s">
        <v>86</v>
      </c>
      <c r="F20" s="6">
        <v>44945</v>
      </c>
      <c r="G20" s="6">
        <v>44946</v>
      </c>
      <c r="H20" s="4">
        <v>1</v>
      </c>
      <c r="I20" s="4">
        <v>1</v>
      </c>
      <c r="J20" s="4">
        <v>1</v>
      </c>
      <c r="K20" s="4" t="s">
        <v>30</v>
      </c>
      <c r="L20" s="4">
        <v>1320</v>
      </c>
      <c r="M20" s="4">
        <v>1320</v>
      </c>
      <c r="N20" s="4" t="s">
        <v>101</v>
      </c>
      <c r="O20" s="4" t="s">
        <v>32</v>
      </c>
      <c r="P20" s="4" t="s">
        <v>33</v>
      </c>
      <c r="Q20" s="4">
        <v>0</v>
      </c>
      <c r="R20" s="7">
        <v>44917</v>
      </c>
      <c r="S20" s="6">
        <v>44958</v>
      </c>
      <c r="T20" s="4" t="s">
        <v>34</v>
      </c>
      <c r="U20" s="4">
        <v>1320</v>
      </c>
      <c r="V20" s="4">
        <v>0</v>
      </c>
      <c r="W20" s="4">
        <v>0</v>
      </c>
      <c r="X20" s="4" t="s">
        <v>35</v>
      </c>
      <c r="Y20" s="4" t="s">
        <v>102</v>
      </c>
    </row>
    <row r="21" s="4" customFormat="1" spans="1:25">
      <c r="A21" s="4" t="s">
        <v>93</v>
      </c>
      <c r="B21" s="4" t="s">
        <v>26</v>
      </c>
      <c r="C21" s="4" t="s">
        <v>103</v>
      </c>
      <c r="D21" s="4" t="s">
        <v>85</v>
      </c>
      <c r="E21" s="4" t="s">
        <v>90</v>
      </c>
      <c r="F21" s="6">
        <v>44940</v>
      </c>
      <c r="G21" s="6">
        <v>44948</v>
      </c>
      <c r="H21" s="4">
        <v>1</v>
      </c>
      <c r="I21" s="4">
        <v>8</v>
      </c>
      <c r="J21" s="4">
        <v>8</v>
      </c>
      <c r="K21" s="4" t="s">
        <v>30</v>
      </c>
      <c r="L21" s="4">
        <v>-12880</v>
      </c>
      <c r="M21" s="4">
        <v>-12880</v>
      </c>
      <c r="N21" s="4" t="s">
        <v>94</v>
      </c>
      <c r="O21" s="4" t="s">
        <v>32</v>
      </c>
      <c r="P21" s="4" t="s">
        <v>33</v>
      </c>
      <c r="Q21" s="4">
        <v>0</v>
      </c>
      <c r="R21" s="7">
        <v>44912</v>
      </c>
      <c r="S21" s="6">
        <v>44958</v>
      </c>
      <c r="T21" s="4" t="s">
        <v>34</v>
      </c>
      <c r="U21" s="4">
        <v>-12880</v>
      </c>
      <c r="V21" s="4">
        <v>0</v>
      </c>
      <c r="W21" s="4">
        <v>0</v>
      </c>
      <c r="X21" s="4" t="s">
        <v>35</v>
      </c>
      <c r="Y21" s="4" t="s">
        <v>95</v>
      </c>
    </row>
    <row r="22" s="4" customFormat="1" spans="1:25">
      <c r="A22" s="4" t="s">
        <v>104</v>
      </c>
      <c r="B22" s="4" t="s">
        <v>26</v>
      </c>
      <c r="C22" s="4" t="s">
        <v>27</v>
      </c>
      <c r="D22" s="4" t="s">
        <v>105</v>
      </c>
      <c r="E22" s="4" t="s">
        <v>106</v>
      </c>
      <c r="F22" s="6">
        <v>44945</v>
      </c>
      <c r="G22" s="6">
        <v>44947</v>
      </c>
      <c r="H22" s="4">
        <v>1</v>
      </c>
      <c r="I22" s="4">
        <v>2</v>
      </c>
      <c r="J22" s="4">
        <v>2</v>
      </c>
      <c r="K22" s="4" t="s">
        <v>30</v>
      </c>
      <c r="L22" s="4">
        <v>660</v>
      </c>
      <c r="M22" s="4">
        <v>660</v>
      </c>
      <c r="N22" s="4" t="s">
        <v>107</v>
      </c>
      <c r="O22" s="4" t="s">
        <v>32</v>
      </c>
      <c r="P22" s="4" t="s">
        <v>33</v>
      </c>
      <c r="Q22" s="4">
        <v>0</v>
      </c>
      <c r="R22" s="7">
        <v>44934</v>
      </c>
      <c r="S22" s="6">
        <v>44958</v>
      </c>
      <c r="T22" s="4" t="s">
        <v>34</v>
      </c>
      <c r="U22" s="4">
        <v>660</v>
      </c>
      <c r="V22" s="4">
        <v>0</v>
      </c>
      <c r="W22" s="4">
        <v>0</v>
      </c>
      <c r="X22" s="4" t="s">
        <v>35</v>
      </c>
      <c r="Y22" s="4" t="s">
        <v>108</v>
      </c>
    </row>
    <row r="23" s="4" customFormat="1" spans="1:25">
      <c r="A23" s="4" t="s">
        <v>109</v>
      </c>
      <c r="B23" s="4" t="s">
        <v>26</v>
      </c>
      <c r="C23" s="4" t="s">
        <v>27</v>
      </c>
      <c r="D23" s="4" t="s">
        <v>105</v>
      </c>
      <c r="E23" s="4" t="s">
        <v>106</v>
      </c>
      <c r="F23" s="6">
        <v>44946</v>
      </c>
      <c r="G23" s="6">
        <v>44948</v>
      </c>
      <c r="H23" s="4">
        <v>1</v>
      </c>
      <c r="I23" s="4">
        <v>2</v>
      </c>
      <c r="J23" s="4">
        <v>2</v>
      </c>
      <c r="K23" s="4" t="s">
        <v>30</v>
      </c>
      <c r="L23" s="4">
        <v>660</v>
      </c>
      <c r="M23" s="4">
        <v>660</v>
      </c>
      <c r="N23" s="4" t="s">
        <v>110</v>
      </c>
      <c r="O23" s="4" t="s">
        <v>32</v>
      </c>
      <c r="P23" s="4" t="s">
        <v>33</v>
      </c>
      <c r="Q23" s="4">
        <v>0</v>
      </c>
      <c r="R23" s="7">
        <v>44935</v>
      </c>
      <c r="S23" s="6">
        <v>44958</v>
      </c>
      <c r="T23" s="4" t="s">
        <v>34</v>
      </c>
      <c r="U23" s="4">
        <v>660</v>
      </c>
      <c r="V23" s="4">
        <v>0</v>
      </c>
      <c r="W23" s="4">
        <v>0</v>
      </c>
      <c r="X23" s="4" t="s">
        <v>35</v>
      </c>
      <c r="Y23" s="4" t="s">
        <v>111</v>
      </c>
    </row>
    <row r="24" s="4" customFormat="1" spans="1:25">
      <c r="A24" s="4" t="s">
        <v>89</v>
      </c>
      <c r="B24" s="4" t="s">
        <v>26</v>
      </c>
      <c r="C24" s="4" t="s">
        <v>112</v>
      </c>
      <c r="D24" s="4" t="s">
        <v>85</v>
      </c>
      <c r="E24" s="4" t="s">
        <v>90</v>
      </c>
      <c r="F24" s="6">
        <v>44948</v>
      </c>
      <c r="G24" s="6">
        <v>44951</v>
      </c>
      <c r="H24" s="4">
        <v>1</v>
      </c>
      <c r="I24" s="4">
        <v>3</v>
      </c>
      <c r="J24" s="4">
        <v>3</v>
      </c>
      <c r="K24" s="4" t="s">
        <v>30</v>
      </c>
      <c r="L24" s="4">
        <v>-4385.06</v>
      </c>
      <c r="M24" s="4">
        <v>-4385.06</v>
      </c>
      <c r="N24" s="4" t="s">
        <v>91</v>
      </c>
      <c r="O24" s="4" t="s">
        <v>32</v>
      </c>
      <c r="P24" s="4" t="s">
        <v>33</v>
      </c>
      <c r="Q24" s="4">
        <v>0</v>
      </c>
      <c r="R24" s="7">
        <v>44911.4600115741</v>
      </c>
      <c r="S24" s="6">
        <v>44958</v>
      </c>
      <c r="T24" s="4" t="s">
        <v>34</v>
      </c>
      <c r="U24" s="4">
        <v>-4385.06</v>
      </c>
      <c r="V24" s="4">
        <v>0</v>
      </c>
      <c r="W24" s="4">
        <v>0</v>
      </c>
      <c r="X24" s="4" t="s">
        <v>35</v>
      </c>
      <c r="Y24" s="4" t="s">
        <v>92</v>
      </c>
    </row>
    <row r="25" s="4" customFormat="1" spans="1:25">
      <c r="A25" s="4" t="s">
        <v>113</v>
      </c>
      <c r="B25" s="4" t="s">
        <v>26</v>
      </c>
      <c r="C25" s="4" t="s">
        <v>27</v>
      </c>
      <c r="D25" s="4" t="s">
        <v>105</v>
      </c>
      <c r="E25" s="4" t="s">
        <v>106</v>
      </c>
      <c r="F25" s="6">
        <v>44948</v>
      </c>
      <c r="G25" s="6">
        <v>44949</v>
      </c>
      <c r="H25" s="4">
        <v>1</v>
      </c>
      <c r="I25" s="4">
        <v>1</v>
      </c>
      <c r="J25" s="4">
        <v>1</v>
      </c>
      <c r="K25" s="4" t="s">
        <v>30</v>
      </c>
      <c r="L25" s="4">
        <v>330</v>
      </c>
      <c r="M25" s="4">
        <v>330</v>
      </c>
      <c r="N25" s="4" t="s">
        <v>114</v>
      </c>
      <c r="O25" s="4" t="s">
        <v>32</v>
      </c>
      <c r="P25" s="4" t="s">
        <v>33</v>
      </c>
      <c r="Q25" s="4">
        <v>0</v>
      </c>
      <c r="R25" s="7">
        <v>44935</v>
      </c>
      <c r="S25" s="6">
        <v>44958</v>
      </c>
      <c r="T25" s="4" t="s">
        <v>34</v>
      </c>
      <c r="U25" s="4">
        <v>330</v>
      </c>
      <c r="V25" s="4">
        <v>0</v>
      </c>
      <c r="W25" s="4">
        <v>0</v>
      </c>
      <c r="X25" s="4" t="s">
        <v>35</v>
      </c>
      <c r="Y25" s="4" t="s">
        <v>115</v>
      </c>
    </row>
    <row r="26" s="4" customFormat="1" spans="1:25">
      <c r="A26" s="4" t="s">
        <v>116</v>
      </c>
      <c r="B26" s="4" t="s">
        <v>26</v>
      </c>
      <c r="C26" s="4" t="s">
        <v>27</v>
      </c>
      <c r="D26" s="4" t="s">
        <v>105</v>
      </c>
      <c r="E26" s="4" t="s">
        <v>117</v>
      </c>
      <c r="F26" s="6">
        <v>44947</v>
      </c>
      <c r="G26" s="6">
        <v>44948</v>
      </c>
      <c r="H26" s="4">
        <v>1</v>
      </c>
      <c r="I26" s="4">
        <v>1</v>
      </c>
      <c r="J26" s="4">
        <v>1</v>
      </c>
      <c r="K26" s="4" t="s">
        <v>30</v>
      </c>
      <c r="L26" s="4">
        <v>325</v>
      </c>
      <c r="M26" s="4">
        <v>325</v>
      </c>
      <c r="N26" s="4" t="s">
        <v>118</v>
      </c>
      <c r="O26" s="4" t="s">
        <v>32</v>
      </c>
      <c r="P26" s="4" t="s">
        <v>33</v>
      </c>
      <c r="Q26" s="4">
        <v>0</v>
      </c>
      <c r="R26" s="7">
        <v>44937</v>
      </c>
      <c r="S26" s="6">
        <v>44958</v>
      </c>
      <c r="T26" s="4" t="s">
        <v>34</v>
      </c>
      <c r="U26" s="4">
        <v>325</v>
      </c>
      <c r="V26" s="4">
        <v>0</v>
      </c>
      <c r="W26" s="4">
        <v>0</v>
      </c>
      <c r="X26" s="4" t="s">
        <v>35</v>
      </c>
      <c r="Y26" s="4" t="s">
        <v>119</v>
      </c>
    </row>
    <row r="27" s="4" customFormat="1" spans="1:25">
      <c r="A27" s="4" t="s">
        <v>120</v>
      </c>
      <c r="B27" s="4" t="s">
        <v>26</v>
      </c>
      <c r="C27" s="4" t="s">
        <v>27</v>
      </c>
      <c r="D27" s="4" t="s">
        <v>105</v>
      </c>
      <c r="E27" s="4" t="s">
        <v>106</v>
      </c>
      <c r="F27" s="6">
        <v>44948</v>
      </c>
      <c r="G27" s="6">
        <v>44950</v>
      </c>
      <c r="H27" s="4">
        <v>1</v>
      </c>
      <c r="I27" s="4">
        <v>2</v>
      </c>
      <c r="J27" s="4">
        <v>2</v>
      </c>
      <c r="K27" s="4" t="s">
        <v>30</v>
      </c>
      <c r="L27" s="4">
        <v>660</v>
      </c>
      <c r="M27" s="4">
        <v>660</v>
      </c>
      <c r="N27" s="4" t="s">
        <v>121</v>
      </c>
      <c r="O27" s="4" t="s">
        <v>32</v>
      </c>
      <c r="P27" s="4" t="s">
        <v>33</v>
      </c>
      <c r="Q27" s="4">
        <v>0</v>
      </c>
      <c r="R27" s="7">
        <v>44937</v>
      </c>
      <c r="S27" s="6">
        <v>44958</v>
      </c>
      <c r="T27" s="4" t="s">
        <v>34</v>
      </c>
      <c r="U27" s="4">
        <v>660</v>
      </c>
      <c r="V27" s="4">
        <v>0</v>
      </c>
      <c r="W27" s="4">
        <v>0</v>
      </c>
      <c r="X27" s="4" t="s">
        <v>35</v>
      </c>
      <c r="Y27" s="4" t="s">
        <v>122</v>
      </c>
    </row>
    <row r="28" s="4" customFormat="1" spans="1:25">
      <c r="A28" s="4" t="s">
        <v>123</v>
      </c>
      <c r="B28" s="4" t="s">
        <v>26</v>
      </c>
      <c r="C28" s="4" t="s">
        <v>27</v>
      </c>
      <c r="D28" s="4" t="s">
        <v>105</v>
      </c>
      <c r="E28" s="4" t="s">
        <v>117</v>
      </c>
      <c r="F28" s="6">
        <v>44947</v>
      </c>
      <c r="G28" s="6">
        <v>44948</v>
      </c>
      <c r="H28" s="4">
        <v>1</v>
      </c>
      <c r="I28" s="4">
        <v>1</v>
      </c>
      <c r="J28" s="4">
        <v>1</v>
      </c>
      <c r="K28" s="4" t="s">
        <v>30</v>
      </c>
      <c r="L28" s="4">
        <v>325</v>
      </c>
      <c r="M28" s="4">
        <v>325</v>
      </c>
      <c r="N28" s="4" t="s">
        <v>124</v>
      </c>
      <c r="O28" s="4" t="s">
        <v>32</v>
      </c>
      <c r="P28" s="4" t="s">
        <v>33</v>
      </c>
      <c r="Q28" s="4">
        <v>0</v>
      </c>
      <c r="R28" s="7">
        <v>44939</v>
      </c>
      <c r="S28" s="6">
        <v>44958</v>
      </c>
      <c r="T28" s="4" t="s">
        <v>34</v>
      </c>
      <c r="U28" s="4">
        <v>325</v>
      </c>
      <c r="V28" s="4">
        <v>0</v>
      </c>
      <c r="W28" s="4">
        <v>0</v>
      </c>
      <c r="X28" s="4" t="s">
        <v>35</v>
      </c>
      <c r="Y28" s="4" t="s">
        <v>125</v>
      </c>
    </row>
    <row r="29" s="4" customFormat="1" spans="1:25">
      <c r="A29" s="4" t="s">
        <v>126</v>
      </c>
      <c r="B29" s="4" t="s">
        <v>26</v>
      </c>
      <c r="C29" s="4" t="s">
        <v>27</v>
      </c>
      <c r="D29" s="4" t="s">
        <v>105</v>
      </c>
      <c r="E29" s="4" t="s">
        <v>106</v>
      </c>
      <c r="F29" s="6">
        <v>44939</v>
      </c>
      <c r="G29" s="6">
        <v>44942</v>
      </c>
      <c r="H29" s="4">
        <v>1</v>
      </c>
      <c r="I29" s="4">
        <v>3</v>
      </c>
      <c r="J29" s="4">
        <v>3</v>
      </c>
      <c r="K29" s="4" t="s">
        <v>30</v>
      </c>
      <c r="L29" s="4">
        <v>990</v>
      </c>
      <c r="M29" s="4">
        <v>990</v>
      </c>
      <c r="N29" s="4" t="s">
        <v>127</v>
      </c>
      <c r="O29" s="4" t="s">
        <v>32</v>
      </c>
      <c r="P29" s="4" t="s">
        <v>33</v>
      </c>
      <c r="Q29" s="4">
        <v>0</v>
      </c>
      <c r="R29" s="7">
        <v>44939</v>
      </c>
      <c r="S29" s="6">
        <v>44958</v>
      </c>
      <c r="T29" s="4" t="s">
        <v>34</v>
      </c>
      <c r="U29" s="4">
        <v>990</v>
      </c>
      <c r="V29" s="4">
        <v>0</v>
      </c>
      <c r="W29" s="4">
        <v>0</v>
      </c>
      <c r="X29" s="4" t="s">
        <v>35</v>
      </c>
      <c r="Y29" s="4" t="s">
        <v>128</v>
      </c>
    </row>
    <row r="30" s="4" customFormat="1" spans="1:25">
      <c r="A30" s="4" t="s">
        <v>129</v>
      </c>
      <c r="B30" s="4" t="s">
        <v>26</v>
      </c>
      <c r="C30" s="4" t="s">
        <v>27</v>
      </c>
      <c r="D30" s="4" t="s">
        <v>130</v>
      </c>
      <c r="E30" s="4" t="s">
        <v>131</v>
      </c>
      <c r="F30" s="6">
        <v>44950</v>
      </c>
      <c r="G30" s="6">
        <v>44951</v>
      </c>
      <c r="H30" s="4">
        <v>1</v>
      </c>
      <c r="I30" s="4">
        <v>1</v>
      </c>
      <c r="J30" s="4">
        <v>1</v>
      </c>
      <c r="K30" s="4" t="s">
        <v>30</v>
      </c>
      <c r="L30" s="4">
        <v>420</v>
      </c>
      <c r="M30" s="4">
        <v>420</v>
      </c>
      <c r="N30" s="4" t="s">
        <v>132</v>
      </c>
      <c r="O30" s="4" t="s">
        <v>32</v>
      </c>
      <c r="P30" s="4" t="s">
        <v>33</v>
      </c>
      <c r="Q30" s="4">
        <v>0</v>
      </c>
      <c r="R30" s="7">
        <v>44945</v>
      </c>
      <c r="S30" s="6">
        <v>44958</v>
      </c>
      <c r="T30" s="4" t="s">
        <v>34</v>
      </c>
      <c r="U30" s="4">
        <v>420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57</v>
      </c>
      <c r="B31" s="4" t="s">
        <v>26</v>
      </c>
      <c r="C31" s="4" t="s">
        <v>103</v>
      </c>
      <c r="D31" s="4" t="s">
        <v>28</v>
      </c>
      <c r="E31" s="4" t="s">
        <v>58</v>
      </c>
      <c r="F31" s="6">
        <v>44946</v>
      </c>
      <c r="G31" s="6">
        <v>44950</v>
      </c>
      <c r="H31" s="4">
        <v>1</v>
      </c>
      <c r="I31" s="4">
        <v>4</v>
      </c>
      <c r="J31" s="4">
        <v>4</v>
      </c>
      <c r="K31" s="4" t="s">
        <v>30</v>
      </c>
      <c r="L31" s="4">
        <v>-6140</v>
      </c>
      <c r="M31" s="4">
        <v>-6140</v>
      </c>
      <c r="N31" s="4" t="s">
        <v>59</v>
      </c>
      <c r="O31" s="4" t="s">
        <v>32</v>
      </c>
      <c r="P31" s="4" t="s">
        <v>33</v>
      </c>
      <c r="Q31" s="4">
        <v>0</v>
      </c>
      <c r="R31" s="7">
        <v>44848</v>
      </c>
      <c r="S31" s="6">
        <v>44958</v>
      </c>
      <c r="T31" s="4" t="s">
        <v>34</v>
      </c>
      <c r="U31" s="4">
        <v>-6140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77</v>
      </c>
      <c r="B32" s="4" t="s">
        <v>26</v>
      </c>
      <c r="C32" s="4" t="s">
        <v>103</v>
      </c>
      <c r="D32" s="4" t="s">
        <v>28</v>
      </c>
      <c r="E32" s="4" t="s">
        <v>29</v>
      </c>
      <c r="F32" s="6">
        <v>44947</v>
      </c>
      <c r="G32" s="6">
        <v>44950</v>
      </c>
      <c r="H32" s="4">
        <v>1</v>
      </c>
      <c r="I32" s="4">
        <v>3</v>
      </c>
      <c r="J32" s="4">
        <v>3</v>
      </c>
      <c r="K32" s="4" t="s">
        <v>30</v>
      </c>
      <c r="L32" s="4">
        <v>-3230</v>
      </c>
      <c r="M32" s="4">
        <v>-3230</v>
      </c>
      <c r="N32" s="4" t="s">
        <v>78</v>
      </c>
      <c r="O32" s="4" t="s">
        <v>32</v>
      </c>
      <c r="P32" s="4" t="s">
        <v>33</v>
      </c>
      <c r="Q32" s="4">
        <v>0</v>
      </c>
      <c r="R32" s="7">
        <v>44867</v>
      </c>
      <c r="S32" s="6">
        <v>44958</v>
      </c>
      <c r="T32" s="4" t="s">
        <v>34</v>
      </c>
      <c r="U32" s="4">
        <v>-3230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133</v>
      </c>
      <c r="B33" s="4" t="s">
        <v>26</v>
      </c>
      <c r="C33" s="4" t="s">
        <v>27</v>
      </c>
      <c r="D33" s="4" t="s">
        <v>130</v>
      </c>
      <c r="E33" s="4" t="s">
        <v>131</v>
      </c>
      <c r="F33" s="6">
        <v>44951</v>
      </c>
      <c r="G33" s="6">
        <v>44953</v>
      </c>
      <c r="H33" s="4">
        <v>1</v>
      </c>
      <c r="I33" s="4">
        <v>2</v>
      </c>
      <c r="J33" s="4">
        <v>2</v>
      </c>
      <c r="K33" s="4" t="s">
        <v>30</v>
      </c>
      <c r="L33" s="4">
        <v>860</v>
      </c>
      <c r="M33" s="4">
        <v>860</v>
      </c>
      <c r="N33" s="4" t="s">
        <v>134</v>
      </c>
      <c r="O33" s="4" t="s">
        <v>32</v>
      </c>
      <c r="P33" s="4" t="s">
        <v>33</v>
      </c>
      <c r="Q33" s="4">
        <v>0</v>
      </c>
      <c r="R33" s="7">
        <v>44947</v>
      </c>
      <c r="S33" s="6">
        <v>44958</v>
      </c>
      <c r="T33" s="4" t="s">
        <v>34</v>
      </c>
      <c r="U33" s="4">
        <v>860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135</v>
      </c>
      <c r="B34" s="4" t="s">
        <v>26</v>
      </c>
      <c r="C34" s="4" t="s">
        <v>27</v>
      </c>
      <c r="D34" s="4" t="s">
        <v>130</v>
      </c>
      <c r="E34" s="4" t="s">
        <v>131</v>
      </c>
      <c r="F34" s="6">
        <v>44952</v>
      </c>
      <c r="G34" s="6">
        <v>44953</v>
      </c>
      <c r="H34" s="4">
        <v>1</v>
      </c>
      <c r="I34" s="4">
        <v>1</v>
      </c>
      <c r="J34" s="4">
        <v>1</v>
      </c>
      <c r="K34" s="4" t="s">
        <v>30</v>
      </c>
      <c r="L34" s="4">
        <v>430</v>
      </c>
      <c r="M34" s="4">
        <v>430</v>
      </c>
      <c r="N34" s="4" t="s">
        <v>136</v>
      </c>
      <c r="O34" s="4" t="s">
        <v>32</v>
      </c>
      <c r="P34" s="4" t="s">
        <v>33</v>
      </c>
      <c r="Q34" s="4">
        <v>0</v>
      </c>
      <c r="R34" s="7">
        <v>44948</v>
      </c>
      <c r="S34" s="6">
        <v>44958</v>
      </c>
      <c r="T34" s="4" t="s">
        <v>34</v>
      </c>
      <c r="U34" s="4">
        <v>430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137</v>
      </c>
      <c r="B35" s="4" t="s">
        <v>26</v>
      </c>
      <c r="C35" s="4" t="s">
        <v>27</v>
      </c>
      <c r="D35" s="4" t="s">
        <v>130</v>
      </c>
      <c r="E35" s="4" t="s">
        <v>131</v>
      </c>
      <c r="F35" s="6">
        <v>44949</v>
      </c>
      <c r="G35" s="6">
        <v>44950</v>
      </c>
      <c r="H35" s="4">
        <v>1</v>
      </c>
      <c r="I35" s="4">
        <v>1</v>
      </c>
      <c r="J35" s="4">
        <v>1</v>
      </c>
      <c r="K35" s="4" t="s">
        <v>30</v>
      </c>
      <c r="L35" s="4">
        <v>430</v>
      </c>
      <c r="M35" s="4">
        <v>430</v>
      </c>
      <c r="N35" s="4" t="s">
        <v>138</v>
      </c>
      <c r="O35" s="4" t="s">
        <v>32</v>
      </c>
      <c r="P35" s="4" t="s">
        <v>33</v>
      </c>
      <c r="Q35" s="4">
        <v>0</v>
      </c>
      <c r="R35" s="7">
        <v>44949</v>
      </c>
      <c r="S35" s="6">
        <v>44958</v>
      </c>
      <c r="T35" s="4" t="s">
        <v>34</v>
      </c>
      <c r="U35" s="4">
        <v>430</v>
      </c>
      <c r="V35" s="4">
        <v>0</v>
      </c>
      <c r="W35" s="4">
        <v>0</v>
      </c>
      <c r="X35" s="4" t="s">
        <v>35</v>
      </c>
      <c r="Y35" s="4" t="s">
        <v>139</v>
      </c>
    </row>
    <row r="36" s="4" customFormat="1" spans="1:25">
      <c r="A36" s="4" t="s">
        <v>140</v>
      </c>
      <c r="B36" s="4" t="s">
        <v>26</v>
      </c>
      <c r="C36" s="4" t="s">
        <v>27</v>
      </c>
      <c r="D36" s="4" t="s">
        <v>130</v>
      </c>
      <c r="E36" s="4" t="s">
        <v>131</v>
      </c>
      <c r="F36" s="6">
        <v>44950</v>
      </c>
      <c r="G36" s="6">
        <v>44951</v>
      </c>
      <c r="H36" s="4">
        <v>1</v>
      </c>
      <c r="I36" s="4">
        <v>1</v>
      </c>
      <c r="J36" s="4">
        <v>1</v>
      </c>
      <c r="K36" s="4" t="s">
        <v>30</v>
      </c>
      <c r="L36" s="4">
        <v>430</v>
      </c>
      <c r="M36" s="4">
        <v>430</v>
      </c>
      <c r="N36" s="4" t="s">
        <v>141</v>
      </c>
      <c r="O36" s="4" t="s">
        <v>32</v>
      </c>
      <c r="P36" s="4" t="s">
        <v>33</v>
      </c>
      <c r="Q36" s="4">
        <v>0</v>
      </c>
      <c r="R36" s="7">
        <v>44950</v>
      </c>
      <c r="S36" s="6">
        <v>44958</v>
      </c>
      <c r="T36" s="4" t="s">
        <v>34</v>
      </c>
      <c r="U36" s="4">
        <v>430</v>
      </c>
      <c r="V36" s="4">
        <v>0</v>
      </c>
      <c r="W36" s="4">
        <v>0</v>
      </c>
      <c r="X36" s="4" t="s">
        <v>35</v>
      </c>
      <c r="Y36" s="4" t="s">
        <v>142</v>
      </c>
    </row>
    <row r="37" s="4" customFormat="1" spans="1:25">
      <c r="A37" s="4" t="s">
        <v>143</v>
      </c>
      <c r="B37" s="4" t="s">
        <v>26</v>
      </c>
      <c r="C37" s="4" t="s">
        <v>27</v>
      </c>
      <c r="D37" s="4" t="s">
        <v>130</v>
      </c>
      <c r="E37" s="4" t="s">
        <v>131</v>
      </c>
      <c r="F37" s="6">
        <v>44951</v>
      </c>
      <c r="G37" s="6">
        <v>44956</v>
      </c>
      <c r="H37" s="4">
        <v>2</v>
      </c>
      <c r="I37" s="4">
        <v>5</v>
      </c>
      <c r="J37" s="4">
        <v>10</v>
      </c>
      <c r="K37" s="4" t="s">
        <v>30</v>
      </c>
      <c r="L37" s="4">
        <v>4300</v>
      </c>
      <c r="M37" s="4">
        <v>4300</v>
      </c>
      <c r="N37" s="4" t="s">
        <v>144</v>
      </c>
      <c r="O37" s="4" t="s">
        <v>32</v>
      </c>
      <c r="P37" s="4" t="s">
        <v>33</v>
      </c>
      <c r="Q37" s="4">
        <v>0</v>
      </c>
      <c r="R37" s="7">
        <v>44950</v>
      </c>
      <c r="S37" s="6">
        <v>44958</v>
      </c>
      <c r="T37" s="4" t="s">
        <v>34</v>
      </c>
      <c r="U37" s="4">
        <v>4300</v>
      </c>
      <c r="V37" s="4">
        <v>0</v>
      </c>
      <c r="W37" s="4">
        <v>0</v>
      </c>
      <c r="X37" s="4" t="s">
        <v>35</v>
      </c>
      <c r="Y37" s="4" t="s">
        <v>145</v>
      </c>
    </row>
    <row r="38" s="4" customFormat="1" spans="1:25">
      <c r="A38" s="4" t="s">
        <v>146</v>
      </c>
      <c r="B38" s="4" t="s">
        <v>26</v>
      </c>
      <c r="C38" s="4" t="s">
        <v>27</v>
      </c>
      <c r="D38" s="4" t="s">
        <v>105</v>
      </c>
      <c r="E38" s="4" t="s">
        <v>117</v>
      </c>
      <c r="F38" s="6">
        <v>44951</v>
      </c>
      <c r="G38" s="6">
        <v>44952</v>
      </c>
      <c r="H38" s="4">
        <v>1</v>
      </c>
      <c r="I38" s="4">
        <v>1</v>
      </c>
      <c r="J38" s="4">
        <v>1</v>
      </c>
      <c r="K38" s="4" t="s">
        <v>30</v>
      </c>
      <c r="L38" s="4">
        <v>325</v>
      </c>
      <c r="M38" s="4">
        <v>325</v>
      </c>
      <c r="N38" s="4" t="s">
        <v>147</v>
      </c>
      <c r="O38" s="4" t="s">
        <v>32</v>
      </c>
      <c r="P38" s="4" t="s">
        <v>33</v>
      </c>
      <c r="Q38" s="4">
        <v>0</v>
      </c>
      <c r="R38" s="7">
        <v>44951</v>
      </c>
      <c r="S38" s="6">
        <v>44958</v>
      </c>
      <c r="T38" s="4" t="s">
        <v>34</v>
      </c>
      <c r="U38" s="4">
        <v>325</v>
      </c>
      <c r="V38" s="4">
        <v>0</v>
      </c>
      <c r="W38" s="4">
        <v>0</v>
      </c>
      <c r="X38" s="4" t="s">
        <v>35</v>
      </c>
      <c r="Y38" s="4" t="s">
        <v>148</v>
      </c>
    </row>
    <row r="39" s="4" customFormat="1" spans="1:25">
      <c r="A39" s="4" t="s">
        <v>149</v>
      </c>
      <c r="B39" s="4" t="s">
        <v>26</v>
      </c>
      <c r="C39" s="4" t="s">
        <v>27</v>
      </c>
      <c r="D39" s="4" t="s">
        <v>130</v>
      </c>
      <c r="E39" s="4" t="s">
        <v>131</v>
      </c>
      <c r="F39" s="6">
        <v>44954</v>
      </c>
      <c r="G39" s="6">
        <v>44955</v>
      </c>
      <c r="H39" s="4">
        <v>1</v>
      </c>
      <c r="I39" s="4">
        <v>1</v>
      </c>
      <c r="J39" s="4">
        <v>1</v>
      </c>
      <c r="K39" s="4" t="s">
        <v>30</v>
      </c>
      <c r="L39" s="4">
        <v>430</v>
      </c>
      <c r="M39" s="4">
        <v>430</v>
      </c>
      <c r="N39" s="4" t="s">
        <v>150</v>
      </c>
      <c r="O39" s="4" t="s">
        <v>32</v>
      </c>
      <c r="P39" s="4" t="s">
        <v>33</v>
      </c>
      <c r="Q39" s="4">
        <v>0</v>
      </c>
      <c r="R39" s="7">
        <v>44951</v>
      </c>
      <c r="S39" s="6">
        <v>44958</v>
      </c>
      <c r="T39" s="4" t="s">
        <v>34</v>
      </c>
      <c r="U39" s="4">
        <v>430</v>
      </c>
      <c r="V39" s="4">
        <v>0</v>
      </c>
      <c r="W39" s="4">
        <v>0</v>
      </c>
      <c r="X39" s="4" t="s">
        <v>35</v>
      </c>
      <c r="Y39" s="4" t="s">
        <v>151</v>
      </c>
    </row>
    <row r="40" s="4" customFormat="1" spans="1:25">
      <c r="A40" s="4" t="s">
        <v>152</v>
      </c>
      <c r="B40" s="4" t="s">
        <v>26</v>
      </c>
      <c r="C40" s="4" t="s">
        <v>27</v>
      </c>
      <c r="D40" s="4" t="s">
        <v>105</v>
      </c>
      <c r="E40" s="4" t="s">
        <v>106</v>
      </c>
      <c r="F40" s="6">
        <v>44951</v>
      </c>
      <c r="G40" s="6">
        <v>44952</v>
      </c>
      <c r="H40" s="4">
        <v>1</v>
      </c>
      <c r="I40" s="4">
        <v>1</v>
      </c>
      <c r="J40" s="4">
        <v>1</v>
      </c>
      <c r="K40" s="4" t="s">
        <v>30</v>
      </c>
      <c r="L40" s="4">
        <v>330</v>
      </c>
      <c r="M40" s="4">
        <v>330</v>
      </c>
      <c r="N40" s="4" t="s">
        <v>153</v>
      </c>
      <c r="O40" s="4" t="s">
        <v>32</v>
      </c>
      <c r="P40" s="4" t="s">
        <v>33</v>
      </c>
      <c r="Q40" s="4">
        <v>0</v>
      </c>
      <c r="R40" s="7">
        <v>44951</v>
      </c>
      <c r="S40" s="6">
        <v>44958</v>
      </c>
      <c r="T40" s="4" t="s">
        <v>34</v>
      </c>
      <c r="U40" s="4">
        <v>330</v>
      </c>
      <c r="V40" s="4">
        <v>0</v>
      </c>
      <c r="W40" s="4">
        <v>0</v>
      </c>
      <c r="X40" s="4" t="s">
        <v>35</v>
      </c>
      <c r="Y40" s="4" t="s">
        <v>154</v>
      </c>
    </row>
    <row r="41" s="4" customFormat="1" spans="1:25">
      <c r="A41" s="4" t="s">
        <v>155</v>
      </c>
      <c r="B41" s="4" t="s">
        <v>26</v>
      </c>
      <c r="C41" s="4" t="s">
        <v>27</v>
      </c>
      <c r="D41" s="4" t="s">
        <v>105</v>
      </c>
      <c r="E41" s="4" t="s">
        <v>117</v>
      </c>
      <c r="F41" s="6">
        <v>44951</v>
      </c>
      <c r="G41" s="6">
        <v>44952</v>
      </c>
      <c r="H41" s="4">
        <v>1</v>
      </c>
      <c r="I41" s="4">
        <v>1</v>
      </c>
      <c r="J41" s="4">
        <v>1</v>
      </c>
      <c r="K41" s="4" t="s">
        <v>30</v>
      </c>
      <c r="L41" s="4">
        <v>325</v>
      </c>
      <c r="M41" s="4">
        <v>325</v>
      </c>
      <c r="N41" s="4" t="s">
        <v>156</v>
      </c>
      <c r="O41" s="4" t="s">
        <v>32</v>
      </c>
      <c r="P41" s="4" t="s">
        <v>33</v>
      </c>
      <c r="Q41" s="4">
        <v>0</v>
      </c>
      <c r="R41" s="7">
        <v>44951</v>
      </c>
      <c r="S41" s="6">
        <v>44958</v>
      </c>
      <c r="T41" s="4" t="s">
        <v>34</v>
      </c>
      <c r="U41" s="4">
        <v>325</v>
      </c>
      <c r="V41" s="4">
        <v>0</v>
      </c>
      <c r="W41" s="4">
        <v>0</v>
      </c>
      <c r="X41" s="4" t="s">
        <v>35</v>
      </c>
      <c r="Y41" s="4" t="s">
        <v>157</v>
      </c>
    </row>
    <row r="42" s="4" customFormat="1" spans="1:25">
      <c r="A42" s="4" t="s">
        <v>158</v>
      </c>
      <c r="B42" s="4" t="s">
        <v>26</v>
      </c>
      <c r="C42" s="4" t="s">
        <v>27</v>
      </c>
      <c r="D42" s="4" t="s">
        <v>130</v>
      </c>
      <c r="E42" s="4" t="s">
        <v>131</v>
      </c>
      <c r="F42" s="6">
        <v>44951</v>
      </c>
      <c r="G42" s="6">
        <v>44953</v>
      </c>
      <c r="H42" s="4">
        <v>1</v>
      </c>
      <c r="I42" s="4">
        <v>2</v>
      </c>
      <c r="J42" s="4">
        <v>2</v>
      </c>
      <c r="K42" s="4" t="s">
        <v>30</v>
      </c>
      <c r="L42" s="4">
        <v>860</v>
      </c>
      <c r="M42" s="4">
        <v>860</v>
      </c>
      <c r="N42" s="4" t="s">
        <v>159</v>
      </c>
      <c r="O42" s="4" t="s">
        <v>32</v>
      </c>
      <c r="P42" s="4" t="s">
        <v>33</v>
      </c>
      <c r="Q42" s="4">
        <v>0</v>
      </c>
      <c r="R42" s="7">
        <v>44951</v>
      </c>
      <c r="S42" s="6">
        <v>44958</v>
      </c>
      <c r="T42" s="4" t="s">
        <v>34</v>
      </c>
      <c r="U42" s="4">
        <v>860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160</v>
      </c>
      <c r="B43" s="4" t="s">
        <v>26</v>
      </c>
      <c r="C43" s="4" t="s">
        <v>27</v>
      </c>
      <c r="D43" s="4" t="s">
        <v>105</v>
      </c>
      <c r="E43" s="4" t="s">
        <v>161</v>
      </c>
      <c r="F43" s="6">
        <v>44951</v>
      </c>
      <c r="G43" s="6">
        <v>44952</v>
      </c>
      <c r="H43" s="4">
        <v>1</v>
      </c>
      <c r="I43" s="4">
        <v>1</v>
      </c>
      <c r="J43" s="4">
        <v>1</v>
      </c>
      <c r="K43" s="4" t="s">
        <v>30</v>
      </c>
      <c r="L43" s="4">
        <v>368</v>
      </c>
      <c r="M43" s="4">
        <v>368</v>
      </c>
      <c r="N43" s="4" t="s">
        <v>162</v>
      </c>
      <c r="O43" s="4" t="s">
        <v>32</v>
      </c>
      <c r="P43" s="4" t="s">
        <v>33</v>
      </c>
      <c r="Q43" s="4">
        <v>0</v>
      </c>
      <c r="R43" s="7">
        <v>44951</v>
      </c>
      <c r="S43" s="6">
        <v>44958</v>
      </c>
      <c r="T43" s="4" t="s">
        <v>34</v>
      </c>
      <c r="U43" s="4">
        <v>368</v>
      </c>
      <c r="V43" s="4">
        <v>0</v>
      </c>
      <c r="W43" s="4">
        <v>0</v>
      </c>
      <c r="X43" s="4" t="s">
        <v>35</v>
      </c>
      <c r="Y43" s="4" t="s">
        <v>163</v>
      </c>
    </row>
    <row r="44" s="4" customFormat="1" spans="1:25">
      <c r="A44" s="4" t="s">
        <v>164</v>
      </c>
      <c r="B44" s="4" t="s">
        <v>26</v>
      </c>
      <c r="C44" s="4" t="s">
        <v>27</v>
      </c>
      <c r="D44" s="4" t="s">
        <v>130</v>
      </c>
      <c r="E44" s="4" t="s">
        <v>131</v>
      </c>
      <c r="F44" s="6">
        <v>44954</v>
      </c>
      <c r="G44" s="6">
        <v>44955</v>
      </c>
      <c r="H44" s="4">
        <v>1</v>
      </c>
      <c r="I44" s="4">
        <v>1</v>
      </c>
      <c r="J44" s="4">
        <v>1</v>
      </c>
      <c r="K44" s="4" t="s">
        <v>30</v>
      </c>
      <c r="L44" s="4">
        <v>430</v>
      </c>
      <c r="M44" s="4">
        <v>430</v>
      </c>
      <c r="N44" s="4" t="s">
        <v>165</v>
      </c>
      <c r="O44" s="4" t="s">
        <v>32</v>
      </c>
      <c r="P44" s="4" t="s">
        <v>33</v>
      </c>
      <c r="Q44" s="4">
        <v>0</v>
      </c>
      <c r="R44" s="7">
        <v>44951</v>
      </c>
      <c r="S44" s="6">
        <v>44958</v>
      </c>
      <c r="T44" s="4" t="s">
        <v>34</v>
      </c>
      <c r="U44" s="4">
        <v>430</v>
      </c>
      <c r="V44" s="4">
        <v>0</v>
      </c>
      <c r="W44" s="4">
        <v>0</v>
      </c>
      <c r="X44" s="4" t="s">
        <v>35</v>
      </c>
      <c r="Y44" s="4" t="s">
        <v>166</v>
      </c>
    </row>
    <row r="45" s="4" customFormat="1" spans="1:25">
      <c r="A45" s="4" t="s">
        <v>167</v>
      </c>
      <c r="B45" s="4" t="s">
        <v>26</v>
      </c>
      <c r="C45" s="4" t="s">
        <v>27</v>
      </c>
      <c r="D45" s="4" t="s">
        <v>130</v>
      </c>
      <c r="E45" s="4" t="s">
        <v>131</v>
      </c>
      <c r="F45" s="6">
        <v>44952</v>
      </c>
      <c r="G45" s="6">
        <v>44954</v>
      </c>
      <c r="H45" s="4">
        <v>1</v>
      </c>
      <c r="I45" s="4">
        <v>2</v>
      </c>
      <c r="J45" s="4">
        <v>2</v>
      </c>
      <c r="K45" s="4" t="s">
        <v>30</v>
      </c>
      <c r="L45" s="4">
        <v>860</v>
      </c>
      <c r="M45" s="4">
        <v>860</v>
      </c>
      <c r="N45" s="4" t="s">
        <v>168</v>
      </c>
      <c r="O45" s="4" t="s">
        <v>32</v>
      </c>
      <c r="P45" s="4" t="s">
        <v>33</v>
      </c>
      <c r="Q45" s="4">
        <v>0</v>
      </c>
      <c r="R45" s="7">
        <v>44951</v>
      </c>
      <c r="S45" s="6">
        <v>44958</v>
      </c>
      <c r="T45" s="4" t="s">
        <v>34</v>
      </c>
      <c r="U45" s="4">
        <v>860</v>
      </c>
      <c r="V45" s="4">
        <v>0</v>
      </c>
      <c r="W45" s="4">
        <v>0</v>
      </c>
      <c r="X45" s="4" t="s">
        <v>35</v>
      </c>
      <c r="Y45" s="4" t="s">
        <v>169</v>
      </c>
    </row>
    <row r="46" s="4" customFormat="1" spans="1:25">
      <c r="A46" s="4" t="s">
        <v>170</v>
      </c>
      <c r="B46" s="4" t="s">
        <v>26</v>
      </c>
      <c r="C46" s="4" t="s">
        <v>27</v>
      </c>
      <c r="D46" s="4" t="s">
        <v>130</v>
      </c>
      <c r="E46" s="4" t="s">
        <v>131</v>
      </c>
      <c r="F46" s="6">
        <v>44953</v>
      </c>
      <c r="G46" s="6">
        <v>44955</v>
      </c>
      <c r="H46" s="4">
        <v>1</v>
      </c>
      <c r="I46" s="4">
        <v>2</v>
      </c>
      <c r="J46" s="4">
        <v>2</v>
      </c>
      <c r="K46" s="4" t="s">
        <v>30</v>
      </c>
      <c r="L46" s="4">
        <v>860</v>
      </c>
      <c r="M46" s="4">
        <v>860</v>
      </c>
      <c r="N46" s="4" t="s">
        <v>171</v>
      </c>
      <c r="O46" s="4" t="s">
        <v>32</v>
      </c>
      <c r="P46" s="4" t="s">
        <v>33</v>
      </c>
      <c r="Q46" s="4">
        <v>0</v>
      </c>
      <c r="R46" s="7">
        <v>44952</v>
      </c>
      <c r="S46" s="6">
        <v>44958</v>
      </c>
      <c r="T46" s="4" t="s">
        <v>34</v>
      </c>
      <c r="U46" s="4">
        <v>860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172</v>
      </c>
      <c r="B47" s="4" t="s">
        <v>26</v>
      </c>
      <c r="C47" s="4" t="s">
        <v>27</v>
      </c>
      <c r="D47" s="4" t="s">
        <v>130</v>
      </c>
      <c r="E47" s="4" t="s">
        <v>131</v>
      </c>
      <c r="F47" s="6">
        <v>44952</v>
      </c>
      <c r="G47" s="6">
        <v>44953</v>
      </c>
      <c r="H47" s="4">
        <v>1</v>
      </c>
      <c r="I47" s="4">
        <v>1</v>
      </c>
      <c r="J47" s="4">
        <v>1</v>
      </c>
      <c r="K47" s="4" t="s">
        <v>30</v>
      </c>
      <c r="L47" s="4">
        <v>430</v>
      </c>
      <c r="M47" s="4">
        <v>430</v>
      </c>
      <c r="N47" s="4" t="s">
        <v>173</v>
      </c>
      <c r="O47" s="4" t="s">
        <v>32</v>
      </c>
      <c r="P47" s="4" t="s">
        <v>33</v>
      </c>
      <c r="Q47" s="4">
        <v>0</v>
      </c>
      <c r="R47" s="7">
        <v>44952</v>
      </c>
      <c r="S47" s="6">
        <v>44958</v>
      </c>
      <c r="T47" s="4" t="s">
        <v>34</v>
      </c>
      <c r="U47" s="4">
        <v>430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174</v>
      </c>
      <c r="B48" s="4" t="s">
        <v>26</v>
      </c>
      <c r="C48" s="4" t="s">
        <v>27</v>
      </c>
      <c r="D48" s="4" t="s">
        <v>130</v>
      </c>
      <c r="E48" s="4" t="s">
        <v>131</v>
      </c>
      <c r="F48" s="6">
        <v>44953</v>
      </c>
      <c r="G48" s="6">
        <v>44954</v>
      </c>
      <c r="H48" s="4">
        <v>1</v>
      </c>
      <c r="I48" s="4">
        <v>1</v>
      </c>
      <c r="J48" s="4">
        <v>1</v>
      </c>
      <c r="K48" s="4" t="s">
        <v>30</v>
      </c>
      <c r="L48" s="4">
        <v>430</v>
      </c>
      <c r="M48" s="4">
        <v>430</v>
      </c>
      <c r="N48" s="4" t="s">
        <v>175</v>
      </c>
      <c r="O48" s="4" t="s">
        <v>32</v>
      </c>
      <c r="P48" s="4" t="s">
        <v>33</v>
      </c>
      <c r="Q48" s="4">
        <v>0</v>
      </c>
      <c r="R48" s="7">
        <v>44952</v>
      </c>
      <c r="S48" s="6">
        <v>44958</v>
      </c>
      <c r="T48" s="4" t="s">
        <v>34</v>
      </c>
      <c r="U48" s="4">
        <v>430</v>
      </c>
      <c r="V48" s="4">
        <v>0</v>
      </c>
      <c r="W48" s="4">
        <v>0</v>
      </c>
      <c r="X48" s="4" t="s">
        <v>35</v>
      </c>
      <c r="Y48" s="4" t="s">
        <v>176</v>
      </c>
    </row>
    <row r="49" s="4" customFormat="1" spans="1:25">
      <c r="A49" s="4" t="s">
        <v>177</v>
      </c>
      <c r="B49" s="4" t="s">
        <v>26</v>
      </c>
      <c r="C49" s="4" t="s">
        <v>27</v>
      </c>
      <c r="D49" s="4" t="s">
        <v>130</v>
      </c>
      <c r="E49" s="4" t="s">
        <v>131</v>
      </c>
      <c r="F49" s="6">
        <v>44952</v>
      </c>
      <c r="G49" s="6">
        <v>44953</v>
      </c>
      <c r="H49" s="4">
        <v>1</v>
      </c>
      <c r="I49" s="4">
        <v>1</v>
      </c>
      <c r="J49" s="4">
        <v>1</v>
      </c>
      <c r="K49" s="4" t="s">
        <v>30</v>
      </c>
      <c r="L49" s="4">
        <v>430</v>
      </c>
      <c r="M49" s="4">
        <v>430</v>
      </c>
      <c r="N49" s="4" t="s">
        <v>175</v>
      </c>
      <c r="O49" s="4" t="s">
        <v>32</v>
      </c>
      <c r="P49" s="4" t="s">
        <v>33</v>
      </c>
      <c r="Q49" s="4">
        <v>0</v>
      </c>
      <c r="R49" s="7">
        <v>44952</v>
      </c>
      <c r="S49" s="6">
        <v>44958</v>
      </c>
      <c r="T49" s="4" t="s">
        <v>34</v>
      </c>
      <c r="U49" s="4">
        <v>430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178</v>
      </c>
      <c r="B50" s="4" t="s">
        <v>26</v>
      </c>
      <c r="C50" s="4" t="s">
        <v>27</v>
      </c>
      <c r="D50" s="4" t="s">
        <v>130</v>
      </c>
      <c r="E50" s="4" t="s">
        <v>131</v>
      </c>
      <c r="F50" s="6">
        <v>44952</v>
      </c>
      <c r="G50" s="6">
        <v>44953</v>
      </c>
      <c r="H50" s="4">
        <v>1</v>
      </c>
      <c r="I50" s="4">
        <v>1</v>
      </c>
      <c r="J50" s="4">
        <v>1</v>
      </c>
      <c r="K50" s="4" t="s">
        <v>30</v>
      </c>
      <c r="L50" s="4">
        <v>430</v>
      </c>
      <c r="M50" s="4">
        <v>430</v>
      </c>
      <c r="N50" s="4" t="s">
        <v>179</v>
      </c>
      <c r="O50" s="4" t="s">
        <v>32</v>
      </c>
      <c r="P50" s="4" t="s">
        <v>33</v>
      </c>
      <c r="Q50" s="4">
        <v>0</v>
      </c>
      <c r="R50" s="7">
        <v>44952</v>
      </c>
      <c r="S50" s="6">
        <v>44958</v>
      </c>
      <c r="T50" s="4" t="s">
        <v>34</v>
      </c>
      <c r="U50" s="4">
        <v>430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180</v>
      </c>
      <c r="B51" s="4" t="s">
        <v>26</v>
      </c>
      <c r="C51" s="4" t="s">
        <v>27</v>
      </c>
      <c r="D51" s="4" t="s">
        <v>130</v>
      </c>
      <c r="E51" s="4" t="s">
        <v>181</v>
      </c>
      <c r="F51" s="6">
        <v>44953</v>
      </c>
      <c r="G51" s="6">
        <v>44955</v>
      </c>
      <c r="H51" s="4">
        <v>1</v>
      </c>
      <c r="I51" s="4">
        <v>2</v>
      </c>
      <c r="J51" s="4">
        <v>2</v>
      </c>
      <c r="K51" s="4" t="s">
        <v>30</v>
      </c>
      <c r="L51" s="4">
        <v>880</v>
      </c>
      <c r="M51" s="4">
        <v>880</v>
      </c>
      <c r="N51" s="4" t="s">
        <v>182</v>
      </c>
      <c r="O51" s="4" t="s">
        <v>32</v>
      </c>
      <c r="P51" s="4" t="s">
        <v>33</v>
      </c>
      <c r="Q51" s="4">
        <v>0</v>
      </c>
      <c r="R51" s="7">
        <v>44952</v>
      </c>
      <c r="S51" s="6">
        <v>44958</v>
      </c>
      <c r="T51" s="4" t="s">
        <v>34</v>
      </c>
      <c r="U51" s="4">
        <v>880</v>
      </c>
      <c r="V51" s="4">
        <v>0</v>
      </c>
      <c r="W51" s="4">
        <v>0</v>
      </c>
      <c r="X51" s="4" t="s">
        <v>35</v>
      </c>
      <c r="Y51" s="4" t="s">
        <v>183</v>
      </c>
    </row>
    <row r="52" s="4" customFormat="1" spans="1:25">
      <c r="A52" s="4" t="s">
        <v>184</v>
      </c>
      <c r="B52" s="4" t="s">
        <v>26</v>
      </c>
      <c r="C52" s="4" t="s">
        <v>27</v>
      </c>
      <c r="D52" s="4" t="s">
        <v>130</v>
      </c>
      <c r="E52" s="4" t="s">
        <v>131</v>
      </c>
      <c r="F52" s="6">
        <v>44953</v>
      </c>
      <c r="G52" s="6">
        <v>44954</v>
      </c>
      <c r="H52" s="4">
        <v>1</v>
      </c>
      <c r="I52" s="4">
        <v>1</v>
      </c>
      <c r="J52" s="4">
        <v>1</v>
      </c>
      <c r="K52" s="4" t="s">
        <v>30</v>
      </c>
      <c r="L52" s="4">
        <v>430</v>
      </c>
      <c r="M52" s="4">
        <v>430</v>
      </c>
      <c r="N52" s="4" t="s">
        <v>185</v>
      </c>
      <c r="O52" s="4" t="s">
        <v>32</v>
      </c>
      <c r="P52" s="4" t="s">
        <v>33</v>
      </c>
      <c r="Q52" s="4">
        <v>0</v>
      </c>
      <c r="R52" s="7">
        <v>44953</v>
      </c>
      <c r="S52" s="6">
        <v>44958</v>
      </c>
      <c r="T52" s="4" t="s">
        <v>34</v>
      </c>
      <c r="U52" s="4">
        <v>430</v>
      </c>
      <c r="V52" s="4">
        <v>0</v>
      </c>
      <c r="W52" s="4">
        <v>0</v>
      </c>
      <c r="X52" s="4" t="s">
        <v>35</v>
      </c>
      <c r="Y52" s="4" t="s">
        <v>186</v>
      </c>
    </row>
    <row r="53" s="4" customFormat="1" spans="1:25">
      <c r="A53" s="4" t="s">
        <v>187</v>
      </c>
      <c r="B53" s="4" t="s">
        <v>26</v>
      </c>
      <c r="C53" s="4" t="s">
        <v>27</v>
      </c>
      <c r="D53" s="4" t="s">
        <v>130</v>
      </c>
      <c r="E53" s="4" t="s">
        <v>131</v>
      </c>
      <c r="F53" s="6">
        <v>44953</v>
      </c>
      <c r="G53" s="6">
        <v>44954</v>
      </c>
      <c r="H53" s="4">
        <v>1</v>
      </c>
      <c r="I53" s="4">
        <v>1</v>
      </c>
      <c r="J53" s="4">
        <v>1</v>
      </c>
      <c r="K53" s="4" t="s">
        <v>30</v>
      </c>
      <c r="L53" s="4">
        <v>430</v>
      </c>
      <c r="M53" s="4">
        <v>430</v>
      </c>
      <c r="N53" s="4" t="s">
        <v>179</v>
      </c>
      <c r="O53" s="4" t="s">
        <v>32</v>
      </c>
      <c r="P53" s="4" t="s">
        <v>33</v>
      </c>
      <c r="Q53" s="4">
        <v>0</v>
      </c>
      <c r="R53" s="7">
        <v>44953</v>
      </c>
      <c r="S53" s="6">
        <v>44958</v>
      </c>
      <c r="T53" s="4" t="s">
        <v>34</v>
      </c>
      <c r="U53" s="4">
        <v>430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188</v>
      </c>
      <c r="B54" s="4" t="s">
        <v>26</v>
      </c>
      <c r="C54" s="4" t="s">
        <v>27</v>
      </c>
      <c r="D54" s="4" t="s">
        <v>130</v>
      </c>
      <c r="E54" s="4" t="s">
        <v>131</v>
      </c>
      <c r="F54" s="6">
        <v>44953</v>
      </c>
      <c r="G54" s="6">
        <v>44954</v>
      </c>
      <c r="H54" s="4">
        <v>1</v>
      </c>
      <c r="I54" s="4">
        <v>1</v>
      </c>
      <c r="J54" s="4">
        <v>1</v>
      </c>
      <c r="K54" s="4" t="s">
        <v>30</v>
      </c>
      <c r="L54" s="4">
        <v>430</v>
      </c>
      <c r="M54" s="4">
        <v>430</v>
      </c>
      <c r="N54" s="4" t="s">
        <v>189</v>
      </c>
      <c r="O54" s="4" t="s">
        <v>32</v>
      </c>
      <c r="P54" s="4" t="s">
        <v>33</v>
      </c>
      <c r="Q54" s="4">
        <v>0</v>
      </c>
      <c r="R54" s="7">
        <v>44953</v>
      </c>
      <c r="S54" s="6">
        <v>44958</v>
      </c>
      <c r="T54" s="4" t="s">
        <v>34</v>
      </c>
      <c r="U54" s="4">
        <v>430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190</v>
      </c>
      <c r="B55" s="4" t="s">
        <v>26</v>
      </c>
      <c r="C55" s="4" t="s">
        <v>27</v>
      </c>
      <c r="D55" s="4" t="s">
        <v>105</v>
      </c>
      <c r="E55" s="4" t="s">
        <v>106</v>
      </c>
      <c r="F55" s="6">
        <v>44954</v>
      </c>
      <c r="G55" s="6">
        <v>44955</v>
      </c>
      <c r="H55" s="4">
        <v>1</v>
      </c>
      <c r="I55" s="4">
        <v>1</v>
      </c>
      <c r="J55" s="4">
        <v>1</v>
      </c>
      <c r="K55" s="4" t="s">
        <v>30</v>
      </c>
      <c r="L55" s="4">
        <v>330</v>
      </c>
      <c r="M55" s="4">
        <v>330</v>
      </c>
      <c r="N55" s="4" t="s">
        <v>191</v>
      </c>
      <c r="O55" s="4" t="s">
        <v>32</v>
      </c>
      <c r="P55" s="4" t="s">
        <v>33</v>
      </c>
      <c r="Q55" s="4">
        <v>0</v>
      </c>
      <c r="R55" s="7">
        <v>44953</v>
      </c>
      <c r="S55" s="6">
        <v>44958</v>
      </c>
      <c r="T55" s="4" t="s">
        <v>34</v>
      </c>
      <c r="U55" s="4">
        <v>330</v>
      </c>
      <c r="V55" s="4">
        <v>0</v>
      </c>
      <c r="W55" s="4">
        <v>0</v>
      </c>
      <c r="X55" s="4" t="s">
        <v>35</v>
      </c>
      <c r="Y55" s="4" t="s">
        <v>192</v>
      </c>
    </row>
    <row r="56" s="4" customFormat="1" spans="1:25">
      <c r="A56" s="4" t="s">
        <v>193</v>
      </c>
      <c r="B56" s="4" t="s">
        <v>26</v>
      </c>
      <c r="C56" s="4" t="s">
        <v>27</v>
      </c>
      <c r="D56" s="4" t="s">
        <v>130</v>
      </c>
      <c r="E56" s="4" t="s">
        <v>131</v>
      </c>
      <c r="F56" s="6">
        <v>44953</v>
      </c>
      <c r="G56" s="6">
        <v>44955</v>
      </c>
      <c r="H56" s="4">
        <v>1</v>
      </c>
      <c r="I56" s="4">
        <v>2</v>
      </c>
      <c r="J56" s="4">
        <v>2</v>
      </c>
      <c r="K56" s="4" t="s">
        <v>30</v>
      </c>
      <c r="L56" s="4">
        <v>860</v>
      </c>
      <c r="M56" s="4">
        <v>860</v>
      </c>
      <c r="N56" s="4" t="s">
        <v>168</v>
      </c>
      <c r="O56" s="4" t="s">
        <v>32</v>
      </c>
      <c r="P56" s="4" t="s">
        <v>33</v>
      </c>
      <c r="Q56" s="4">
        <v>0</v>
      </c>
      <c r="R56" s="7">
        <v>44953</v>
      </c>
      <c r="S56" s="6">
        <v>44958</v>
      </c>
      <c r="T56" s="4" t="s">
        <v>34</v>
      </c>
      <c r="U56" s="4">
        <v>860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194</v>
      </c>
      <c r="B57" s="4" t="s">
        <v>26</v>
      </c>
      <c r="C57" s="4" t="s">
        <v>27</v>
      </c>
      <c r="D57" s="4" t="s">
        <v>105</v>
      </c>
      <c r="E57" s="4" t="s">
        <v>106</v>
      </c>
      <c r="F57" s="6">
        <v>44953</v>
      </c>
      <c r="G57" s="6">
        <v>44954</v>
      </c>
      <c r="H57" s="4">
        <v>1</v>
      </c>
      <c r="I57" s="4">
        <v>1</v>
      </c>
      <c r="J57" s="4">
        <v>1</v>
      </c>
      <c r="K57" s="4" t="s">
        <v>30</v>
      </c>
      <c r="L57" s="4">
        <v>330</v>
      </c>
      <c r="M57" s="4">
        <v>330</v>
      </c>
      <c r="N57" s="4" t="s">
        <v>195</v>
      </c>
      <c r="O57" s="4" t="s">
        <v>32</v>
      </c>
      <c r="P57" s="4" t="s">
        <v>33</v>
      </c>
      <c r="Q57" s="4">
        <v>0</v>
      </c>
      <c r="R57" s="7">
        <v>44953</v>
      </c>
      <c r="S57" s="6">
        <v>44958</v>
      </c>
      <c r="T57" s="4" t="s">
        <v>34</v>
      </c>
      <c r="U57" s="4">
        <v>330</v>
      </c>
      <c r="V57" s="4">
        <v>0</v>
      </c>
      <c r="W57" s="4">
        <v>0</v>
      </c>
      <c r="X57" s="4" t="s">
        <v>35</v>
      </c>
      <c r="Y57" s="4" t="s">
        <v>196</v>
      </c>
    </row>
    <row r="58" s="4" customFormat="1" spans="1:25">
      <c r="A58" s="4" t="s">
        <v>197</v>
      </c>
      <c r="B58" s="4" t="s">
        <v>26</v>
      </c>
      <c r="C58" s="4" t="s">
        <v>27</v>
      </c>
      <c r="D58" s="4" t="s">
        <v>130</v>
      </c>
      <c r="E58" s="4" t="s">
        <v>181</v>
      </c>
      <c r="F58" s="6">
        <v>44953</v>
      </c>
      <c r="G58" s="6">
        <v>44954</v>
      </c>
      <c r="H58" s="4">
        <v>1</v>
      </c>
      <c r="I58" s="4">
        <v>1</v>
      </c>
      <c r="J58" s="4">
        <v>1</v>
      </c>
      <c r="K58" s="4" t="s">
        <v>30</v>
      </c>
      <c r="L58" s="4">
        <v>450</v>
      </c>
      <c r="M58" s="4">
        <v>450</v>
      </c>
      <c r="N58" s="4" t="s">
        <v>198</v>
      </c>
      <c r="O58" s="4" t="s">
        <v>32</v>
      </c>
      <c r="P58" s="4" t="s">
        <v>33</v>
      </c>
      <c r="Q58" s="4">
        <v>0</v>
      </c>
      <c r="R58" s="7">
        <v>44953</v>
      </c>
      <c r="S58" s="6">
        <v>44958</v>
      </c>
      <c r="T58" s="4" t="s">
        <v>34</v>
      </c>
      <c r="U58" s="4">
        <v>450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199</v>
      </c>
      <c r="B59" s="4" t="s">
        <v>26</v>
      </c>
      <c r="C59" s="4" t="s">
        <v>27</v>
      </c>
      <c r="D59" s="4" t="s">
        <v>105</v>
      </c>
      <c r="E59" s="4" t="s">
        <v>106</v>
      </c>
      <c r="F59" s="6">
        <v>44953</v>
      </c>
      <c r="G59" s="6">
        <v>44955</v>
      </c>
      <c r="H59" s="4">
        <v>1</v>
      </c>
      <c r="I59" s="4">
        <v>2</v>
      </c>
      <c r="J59" s="4">
        <v>2</v>
      </c>
      <c r="K59" s="4" t="s">
        <v>30</v>
      </c>
      <c r="L59" s="4">
        <v>660</v>
      </c>
      <c r="M59" s="4">
        <v>660</v>
      </c>
      <c r="N59" s="4" t="s">
        <v>200</v>
      </c>
      <c r="O59" s="4" t="s">
        <v>32</v>
      </c>
      <c r="P59" s="4" t="s">
        <v>33</v>
      </c>
      <c r="Q59" s="4">
        <v>0</v>
      </c>
      <c r="R59" s="7">
        <v>44953</v>
      </c>
      <c r="S59" s="6">
        <v>44958</v>
      </c>
      <c r="T59" s="4" t="s">
        <v>34</v>
      </c>
      <c r="U59" s="4">
        <v>660</v>
      </c>
      <c r="V59" s="4">
        <v>0</v>
      </c>
      <c r="W59" s="4">
        <v>0</v>
      </c>
      <c r="X59" s="4" t="s">
        <v>35</v>
      </c>
      <c r="Y59" s="4" t="s">
        <v>201</v>
      </c>
    </row>
    <row r="60" s="4" customFormat="1" spans="1:25">
      <c r="A60" s="4" t="s">
        <v>202</v>
      </c>
      <c r="B60" s="4" t="s">
        <v>26</v>
      </c>
      <c r="C60" s="4" t="s">
        <v>27</v>
      </c>
      <c r="D60" s="4" t="s">
        <v>105</v>
      </c>
      <c r="E60" s="4" t="s">
        <v>161</v>
      </c>
      <c r="F60" s="6">
        <v>44953</v>
      </c>
      <c r="G60" s="6">
        <v>44954</v>
      </c>
      <c r="H60" s="4">
        <v>1</v>
      </c>
      <c r="I60" s="4">
        <v>1</v>
      </c>
      <c r="J60" s="4">
        <v>1</v>
      </c>
      <c r="K60" s="4" t="s">
        <v>30</v>
      </c>
      <c r="L60" s="4">
        <v>368</v>
      </c>
      <c r="M60" s="4">
        <v>368</v>
      </c>
      <c r="N60" s="4" t="s">
        <v>203</v>
      </c>
      <c r="O60" s="4" t="s">
        <v>32</v>
      </c>
      <c r="P60" s="4" t="s">
        <v>33</v>
      </c>
      <c r="Q60" s="4">
        <v>0</v>
      </c>
      <c r="R60" s="7">
        <v>44953</v>
      </c>
      <c r="S60" s="6">
        <v>44958</v>
      </c>
      <c r="T60" s="4" t="s">
        <v>34</v>
      </c>
      <c r="U60" s="4">
        <v>368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202</v>
      </c>
      <c r="B61" s="4" t="s">
        <v>26</v>
      </c>
      <c r="C61" s="4" t="s">
        <v>103</v>
      </c>
      <c r="D61" s="4" t="s">
        <v>105</v>
      </c>
      <c r="E61" s="4" t="s">
        <v>161</v>
      </c>
      <c r="F61" s="6">
        <v>44953</v>
      </c>
      <c r="G61" s="6">
        <v>44954</v>
      </c>
      <c r="H61" s="4">
        <v>1</v>
      </c>
      <c r="I61" s="4">
        <v>1</v>
      </c>
      <c r="J61" s="4">
        <v>1</v>
      </c>
      <c r="K61" s="4" t="s">
        <v>30</v>
      </c>
      <c r="L61" s="4">
        <v>-368</v>
      </c>
      <c r="M61" s="4">
        <v>-368</v>
      </c>
      <c r="N61" s="4" t="s">
        <v>203</v>
      </c>
      <c r="O61" s="4" t="s">
        <v>32</v>
      </c>
      <c r="P61" s="4" t="s">
        <v>33</v>
      </c>
      <c r="Q61" s="4">
        <v>0</v>
      </c>
      <c r="R61" s="7">
        <v>44953</v>
      </c>
      <c r="S61" s="6">
        <v>44958</v>
      </c>
      <c r="T61" s="4" t="s">
        <v>34</v>
      </c>
      <c r="U61" s="4">
        <v>-368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204</v>
      </c>
      <c r="B62" s="4" t="s">
        <v>26</v>
      </c>
      <c r="C62" s="4" t="s">
        <v>27</v>
      </c>
      <c r="D62" s="4" t="s">
        <v>130</v>
      </c>
      <c r="E62" s="4" t="s">
        <v>131</v>
      </c>
      <c r="F62" s="6">
        <v>44954</v>
      </c>
      <c r="G62" s="6">
        <v>44955</v>
      </c>
      <c r="H62" s="4">
        <v>1</v>
      </c>
      <c r="I62" s="4">
        <v>1</v>
      </c>
      <c r="J62" s="4">
        <v>1</v>
      </c>
      <c r="K62" s="4" t="s">
        <v>30</v>
      </c>
      <c r="L62" s="4">
        <v>430</v>
      </c>
      <c r="M62" s="4">
        <v>430</v>
      </c>
      <c r="N62" s="4" t="s">
        <v>205</v>
      </c>
      <c r="O62" s="4" t="s">
        <v>32</v>
      </c>
      <c r="P62" s="4" t="s">
        <v>33</v>
      </c>
      <c r="Q62" s="4">
        <v>0</v>
      </c>
      <c r="R62" s="7">
        <v>44954</v>
      </c>
      <c r="S62" s="6">
        <v>44958</v>
      </c>
      <c r="T62" s="4" t="s">
        <v>34</v>
      </c>
      <c r="U62" s="4">
        <v>430</v>
      </c>
      <c r="V62" s="4">
        <v>0</v>
      </c>
      <c r="W62" s="4">
        <v>0</v>
      </c>
      <c r="X62" s="4" t="s">
        <v>35</v>
      </c>
      <c r="Y62" s="4" t="s">
        <v>206</v>
      </c>
    </row>
    <row r="63" s="4" customFormat="1" spans="1:25">
      <c r="A63" s="4" t="s">
        <v>207</v>
      </c>
      <c r="B63" s="4" t="s">
        <v>26</v>
      </c>
      <c r="C63" s="4" t="s">
        <v>27</v>
      </c>
      <c r="D63" s="4" t="s">
        <v>130</v>
      </c>
      <c r="E63" s="4" t="s">
        <v>181</v>
      </c>
      <c r="F63" s="6">
        <v>44955</v>
      </c>
      <c r="G63" s="6">
        <v>44956</v>
      </c>
      <c r="H63" s="4">
        <v>1</v>
      </c>
      <c r="I63" s="4">
        <v>1</v>
      </c>
      <c r="J63" s="4">
        <v>1</v>
      </c>
      <c r="K63" s="4" t="s">
        <v>30</v>
      </c>
      <c r="L63" s="4">
        <v>450</v>
      </c>
      <c r="M63" s="4">
        <v>450</v>
      </c>
      <c r="N63" s="4" t="s">
        <v>182</v>
      </c>
      <c r="O63" s="4" t="s">
        <v>32</v>
      </c>
      <c r="P63" s="4" t="s">
        <v>33</v>
      </c>
      <c r="Q63" s="4">
        <v>0</v>
      </c>
      <c r="R63" s="7">
        <v>44955</v>
      </c>
      <c r="S63" s="6">
        <v>44958</v>
      </c>
      <c r="T63" s="4" t="s">
        <v>34</v>
      </c>
      <c r="U63" s="4">
        <v>450</v>
      </c>
      <c r="V63" s="4">
        <v>0</v>
      </c>
      <c r="W63" s="4">
        <v>0</v>
      </c>
      <c r="X63" s="4" t="s">
        <v>35</v>
      </c>
      <c r="Y63" s="4" t="s">
        <v>208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0"/>
  <sheetViews>
    <sheetView tabSelected="1" workbookViewId="0">
      <selection activeCell="A68" sqref="A68:C70"/>
    </sheetView>
  </sheetViews>
  <sheetFormatPr defaultColWidth="9" defaultRowHeight="13.5"/>
  <cols>
    <col min="1" max="1" width="12.625" style="4"/>
    <col min="2" max="3" width="11.5" style="4"/>
    <col min="4" max="4" width="13.375" style="4" customWidth="1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209</v>
      </c>
    </row>
    <row r="2" s="4" customFormat="1" hidden="1" spans="1:9">
      <c r="A2" s="5">
        <v>18955494899</v>
      </c>
      <c r="B2" s="6">
        <v>44947</v>
      </c>
      <c r="C2" s="6">
        <v>44950</v>
      </c>
      <c r="D2" s="4">
        <v>6460</v>
      </c>
      <c r="E2" s="4" t="str">
        <f>VLOOKUP(A2,HOP!A:L,12,0)</f>
        <v>6460.00</v>
      </c>
      <c r="F2" s="4" t="str">
        <f>VLOOKUP(A2,HOP!A:C,3,0)</f>
        <v>2689894</v>
      </c>
      <c r="G2" s="4">
        <f>D2-E2</f>
        <v>0</v>
      </c>
      <c r="H2" s="4" t="str">
        <f>$H$1&amp;F2</f>
        <v>，2689894</v>
      </c>
      <c r="I2" s="4" t="str">
        <f>VLOOKUP(A2,HOP!A:U,21,0)</f>
        <v>直采</v>
      </c>
    </row>
    <row r="3" s="4" customFormat="1" hidden="1" spans="1:9">
      <c r="A3" s="5">
        <v>21200688415</v>
      </c>
      <c r="B3" s="6">
        <v>44943</v>
      </c>
      <c r="C3" s="6">
        <v>44946</v>
      </c>
      <c r="D3" s="4">
        <v>2490</v>
      </c>
      <c r="E3" s="4" t="str">
        <f>VLOOKUP(A3,HOP!A:L,12,0)</f>
        <v>2490.00</v>
      </c>
      <c r="F3" s="4" t="str">
        <f>VLOOKUP(A3,HOP!A:C,3,0)</f>
        <v>2710977</v>
      </c>
      <c r="G3" s="4">
        <f t="shared" ref="G3:G34" si="0">D3-E3</f>
        <v>0</v>
      </c>
      <c r="H3" s="4" t="str">
        <f t="shared" ref="H3:H34" si="1">$H$1&amp;F3</f>
        <v>，2710977</v>
      </c>
      <c r="I3" s="4" t="str">
        <f>VLOOKUP(A3,HOP!A:U,21,0)</f>
        <v>直采</v>
      </c>
    </row>
    <row r="4" s="4" customFormat="1" hidden="1" spans="1:9">
      <c r="A4" s="5">
        <v>21214281602</v>
      </c>
      <c r="B4" s="6">
        <v>44946</v>
      </c>
      <c r="C4" s="6">
        <v>44949</v>
      </c>
      <c r="D4" s="4">
        <v>7500</v>
      </c>
      <c r="E4" s="4" t="str">
        <f>VLOOKUP(A4,HOP!A:L,12,0)</f>
        <v>7500.00</v>
      </c>
      <c r="F4" s="4" t="str">
        <f>VLOOKUP(A4,HOP!A:C,3,0)</f>
        <v>2712562</v>
      </c>
      <c r="G4" s="4">
        <f t="shared" si="0"/>
        <v>0</v>
      </c>
      <c r="H4" s="4" t="str">
        <f t="shared" si="1"/>
        <v>，2712562</v>
      </c>
      <c r="I4" s="4" t="str">
        <f>VLOOKUP(A4,HOP!A:U,21,0)</f>
        <v>直采</v>
      </c>
    </row>
    <row r="5" s="4" customFormat="1" hidden="1" spans="1:9">
      <c r="A5" s="5">
        <v>21221239456</v>
      </c>
      <c r="B5" s="6">
        <v>44948</v>
      </c>
      <c r="C5" s="6">
        <v>44950</v>
      </c>
      <c r="D5" s="4">
        <v>4400</v>
      </c>
      <c r="E5" s="4" t="str">
        <f>VLOOKUP(A5,HOP!A:L,12,0)</f>
        <v>4400.00</v>
      </c>
      <c r="F5" s="4" t="str">
        <f>VLOOKUP(A5,HOP!A:C,3,0)</f>
        <v>2713554</v>
      </c>
      <c r="G5" s="4">
        <f t="shared" si="0"/>
        <v>0</v>
      </c>
      <c r="H5" s="4" t="str">
        <f t="shared" si="1"/>
        <v>，2713554</v>
      </c>
      <c r="I5" s="4" t="str">
        <f>VLOOKUP(A5,HOP!A:U,21,0)</f>
        <v>直采</v>
      </c>
    </row>
    <row r="6" s="4" customFormat="1" hidden="1" spans="1:9">
      <c r="A6" s="5">
        <v>21310050245</v>
      </c>
      <c r="B6" s="6">
        <v>44941</v>
      </c>
      <c r="C6" s="6">
        <v>44943</v>
      </c>
      <c r="D6" s="4">
        <v>2310</v>
      </c>
      <c r="E6" s="4" t="str">
        <f>VLOOKUP(A6,HOP!A:L,12,0)</f>
        <v>2310.00</v>
      </c>
      <c r="F6" s="4" t="str">
        <f>VLOOKUP(A6,HOP!A:C,3,0)</f>
        <v>2721385</v>
      </c>
      <c r="G6" s="4">
        <f t="shared" si="0"/>
        <v>0</v>
      </c>
      <c r="H6" s="4" t="str">
        <f t="shared" si="1"/>
        <v>，2721385</v>
      </c>
      <c r="I6" s="4" t="str">
        <f>VLOOKUP(A6,HOP!A:U,21,0)</f>
        <v>直采</v>
      </c>
    </row>
    <row r="7" s="4" customFormat="1" hidden="1" spans="1:9">
      <c r="A7" s="5">
        <v>21342031537</v>
      </c>
      <c r="B7" s="6">
        <v>44941</v>
      </c>
      <c r="C7" s="6">
        <v>44942</v>
      </c>
      <c r="D7" s="4">
        <v>980</v>
      </c>
      <c r="E7" s="4" t="str">
        <f>VLOOKUP(A7,HOP!A:L,12,0)</f>
        <v>980.00</v>
      </c>
      <c r="F7" s="4" t="str">
        <f>VLOOKUP(A7,HOP!A:C,3,0)</f>
        <v>2725597</v>
      </c>
      <c r="G7" s="4">
        <f t="shared" si="0"/>
        <v>0</v>
      </c>
      <c r="H7" s="4" t="str">
        <f t="shared" si="1"/>
        <v>，2725597</v>
      </c>
      <c r="I7" s="4" t="str">
        <f>VLOOKUP(A7,HOP!A:U,21,0)</f>
        <v>直采</v>
      </c>
    </row>
    <row r="8" s="4" customFormat="1" hidden="1" spans="1:9">
      <c r="A8" s="5">
        <v>21451867972</v>
      </c>
      <c r="B8" s="6">
        <v>44946</v>
      </c>
      <c r="C8" s="6">
        <v>44950</v>
      </c>
      <c r="D8" s="4">
        <v>0</v>
      </c>
      <c r="E8" s="4" t="str">
        <f>VLOOKUP(A8,HOP!A:L,12,0)</f>
        <v>0.00</v>
      </c>
      <c r="F8" s="4" t="str">
        <f>VLOOKUP(A8,HOP!A:C,3,0)</f>
        <v>2739801</v>
      </c>
      <c r="G8" s="4">
        <f t="shared" si="0"/>
        <v>0</v>
      </c>
      <c r="H8" s="4" t="str">
        <f t="shared" si="1"/>
        <v>，2739801</v>
      </c>
      <c r="I8" s="4" t="str">
        <f>VLOOKUP(A8,HOP!A:U,21,0)</f>
        <v>直采</v>
      </c>
    </row>
    <row r="9" s="4" customFormat="1" hidden="1" spans="1:9">
      <c r="A9" s="5">
        <v>21495305737</v>
      </c>
      <c r="B9" s="6">
        <v>44948</v>
      </c>
      <c r="C9" s="6">
        <v>44949</v>
      </c>
      <c r="D9" s="4">
        <v>980</v>
      </c>
      <c r="E9" s="4" t="str">
        <f>VLOOKUP(A9,HOP!A:L,12,0)</f>
        <v>980.00</v>
      </c>
      <c r="F9" s="4" t="str">
        <f>VLOOKUP(A9,HOP!A:C,3,0)</f>
        <v>2749876</v>
      </c>
      <c r="G9" s="4">
        <f t="shared" si="0"/>
        <v>0</v>
      </c>
      <c r="H9" s="4" t="str">
        <f t="shared" si="1"/>
        <v>，2749876</v>
      </c>
      <c r="I9" s="4" t="str">
        <f>VLOOKUP(A9,HOP!A:U,21,0)</f>
        <v>直采</v>
      </c>
    </row>
    <row r="10" s="4" customFormat="1" hidden="1" spans="1:9">
      <c r="A10" s="5">
        <v>21495599995</v>
      </c>
      <c r="B10" s="6">
        <v>44954</v>
      </c>
      <c r="C10" s="6">
        <v>44956</v>
      </c>
      <c r="D10" s="4">
        <v>2405</v>
      </c>
      <c r="E10" s="4" t="str">
        <f>VLOOKUP(A10,HOP!A:L,12,0)</f>
        <v>2405.00</v>
      </c>
      <c r="F10" s="4" t="str">
        <f>VLOOKUP(A10,HOP!A:C,3,0)</f>
        <v>2749787</v>
      </c>
      <c r="G10" s="4">
        <f t="shared" si="0"/>
        <v>0</v>
      </c>
      <c r="H10" s="4" t="str">
        <f t="shared" si="1"/>
        <v>，2749787</v>
      </c>
      <c r="I10" s="4" t="str">
        <f>VLOOKUP(A10,HOP!A:U,21,0)</f>
        <v>直采</v>
      </c>
    </row>
    <row r="11" s="4" customFormat="1" hidden="1" spans="1:9">
      <c r="A11" s="5">
        <v>21581832386</v>
      </c>
      <c r="B11" s="6">
        <v>44949</v>
      </c>
      <c r="C11" s="6">
        <v>44951</v>
      </c>
      <c r="D11" s="4">
        <v>7600</v>
      </c>
      <c r="E11" s="4" t="str">
        <f>VLOOKUP(A11,HOP!A:L,12,0)</f>
        <v>7600.00</v>
      </c>
      <c r="F11" s="4" t="str">
        <f>VLOOKUP(A11,HOP!A:C,3,0)</f>
        <v>2760164</v>
      </c>
      <c r="G11" s="4">
        <f t="shared" si="0"/>
        <v>0</v>
      </c>
      <c r="H11" s="4" t="str">
        <f t="shared" si="1"/>
        <v>，2760164</v>
      </c>
      <c r="I11" s="4" t="str">
        <f>VLOOKUP(A11,HOP!A:U,21,0)</f>
        <v>直采</v>
      </c>
    </row>
    <row r="12" s="4" customFormat="1" hidden="1" spans="1:9">
      <c r="A12" s="5">
        <v>21635672660</v>
      </c>
      <c r="B12" s="6">
        <v>44940</v>
      </c>
      <c r="C12" s="6">
        <v>44942</v>
      </c>
      <c r="D12" s="4">
        <v>3600</v>
      </c>
      <c r="E12" s="4" t="str">
        <f>VLOOKUP(A12,HOP!A:L,12,0)</f>
        <v>3600.00</v>
      </c>
      <c r="F12" s="4" t="str">
        <f>VLOOKUP(A12,HOP!A:C,3,0)</f>
        <v>2768604</v>
      </c>
      <c r="G12" s="4">
        <f t="shared" si="0"/>
        <v>0</v>
      </c>
      <c r="H12" s="4" t="str">
        <f t="shared" si="1"/>
        <v>，2768604</v>
      </c>
      <c r="I12" s="4" t="str">
        <f>VLOOKUP(A12,HOP!A:U,21,0)</f>
        <v>直采</v>
      </c>
    </row>
    <row r="13" s="4" customFormat="1" hidden="1" spans="1:9">
      <c r="A13" s="5">
        <v>21695553553</v>
      </c>
      <c r="B13" s="6">
        <v>44941</v>
      </c>
      <c r="C13" s="6">
        <v>44944</v>
      </c>
      <c r="D13" s="4">
        <v>2850</v>
      </c>
      <c r="E13" s="4" t="str">
        <f>VLOOKUP(A13,HOP!A:L,12,0)</f>
        <v>2850.00</v>
      </c>
      <c r="F13" s="4" t="str">
        <f>VLOOKUP(A13,HOP!A:C,3,0)</f>
        <v>2772220</v>
      </c>
      <c r="G13" s="4">
        <f t="shared" si="0"/>
        <v>0</v>
      </c>
      <c r="H13" s="4" t="str">
        <f t="shared" si="1"/>
        <v>，2772220</v>
      </c>
      <c r="I13" s="4" t="str">
        <f>VLOOKUP(A13,HOP!A:U,21,0)</f>
        <v>直采</v>
      </c>
    </row>
    <row r="14" s="4" customFormat="1" hidden="1" spans="1:9">
      <c r="A14" s="5">
        <v>21696172628</v>
      </c>
      <c r="B14" s="6">
        <v>44947</v>
      </c>
      <c r="C14" s="6">
        <v>44950</v>
      </c>
      <c r="D14" s="4">
        <v>0</v>
      </c>
      <c r="E14" s="4" t="str">
        <f>VLOOKUP(A14,HOP!A:L,12,0)</f>
        <v>0.00</v>
      </c>
      <c r="F14" s="4" t="str">
        <f>VLOOKUP(A14,HOP!A:C,3,0)</f>
        <v>2772376</v>
      </c>
      <c r="G14" s="4">
        <f t="shared" si="0"/>
        <v>0</v>
      </c>
      <c r="H14" s="4" t="str">
        <f t="shared" si="1"/>
        <v>，2772376</v>
      </c>
      <c r="I14" s="4" t="str">
        <f>VLOOKUP(A14,HOP!A:U,21,0)</f>
        <v>直采</v>
      </c>
    </row>
    <row r="15" s="4" customFormat="1" hidden="1" spans="1:9">
      <c r="A15" s="5">
        <v>999221850632987</v>
      </c>
      <c r="B15" s="6">
        <v>44945</v>
      </c>
      <c r="C15" s="6">
        <v>44946</v>
      </c>
      <c r="D15" s="4">
        <v>1000</v>
      </c>
      <c r="E15" s="4" t="str">
        <f>VLOOKUP(A15,HOP!A:L,12,0)</f>
        <v>1000.00</v>
      </c>
      <c r="F15" s="4" t="str">
        <f>VLOOKUP(A15,HOP!A:C,3,0)</f>
        <v>2841064</v>
      </c>
      <c r="G15" s="4">
        <f t="shared" si="0"/>
        <v>0</v>
      </c>
      <c r="H15" s="4" t="str">
        <f t="shared" si="1"/>
        <v>，2841064</v>
      </c>
      <c r="I15" s="4" t="str">
        <f>VLOOKUP(A15,HOP!A:U,21,0)</f>
        <v>直采</v>
      </c>
    </row>
    <row r="16" s="4" customFormat="1" hidden="1" spans="1:9">
      <c r="A16" s="5">
        <v>999221916277008</v>
      </c>
      <c r="B16" s="6">
        <v>44948</v>
      </c>
      <c r="C16" s="6">
        <v>44949</v>
      </c>
      <c r="D16" s="4">
        <v>1320</v>
      </c>
      <c r="E16" s="4" t="str">
        <f>VLOOKUP(A16,HOP!A:L,12,0)</f>
        <v>1320.00</v>
      </c>
      <c r="F16" s="4" t="str">
        <f>VLOOKUP(A16,HOP!A:C,3,0)</f>
        <v>2872857</v>
      </c>
      <c r="G16" s="4">
        <f t="shared" si="0"/>
        <v>0</v>
      </c>
      <c r="H16" s="4" t="str">
        <f t="shared" si="1"/>
        <v>，2872857</v>
      </c>
      <c r="I16" s="4" t="str">
        <f>VLOOKUP(A16,HOP!A:U,21,0)</f>
        <v>直采</v>
      </c>
    </row>
    <row r="17" s="4" customFormat="1" spans="1:10">
      <c r="A17" s="5">
        <v>999221934783000</v>
      </c>
      <c r="B17" s="6">
        <v>44948</v>
      </c>
      <c r="C17" s="6">
        <v>44951</v>
      </c>
      <c r="D17" s="4">
        <v>444.94</v>
      </c>
      <c r="E17" s="4" t="str">
        <f>VLOOKUP(A17,HOP!A:L,12,0)</f>
        <v>483.00</v>
      </c>
      <c r="F17" s="4" t="str">
        <f>VLOOKUP(A17,HOP!A:C,3,0)</f>
        <v>2878138</v>
      </c>
      <c r="G17" s="4">
        <f t="shared" si="0"/>
        <v>-38.06</v>
      </c>
      <c r="H17" s="4" t="str">
        <f t="shared" si="1"/>
        <v>，2878138</v>
      </c>
      <c r="I17" s="4" t="str">
        <f>VLOOKUP(A17,HOP!A:U,21,0)</f>
        <v>直采</v>
      </c>
      <c r="J17" s="4" t="s">
        <v>210</v>
      </c>
    </row>
    <row r="18" s="4" customFormat="1" hidden="1" spans="1:9">
      <c r="A18" s="5">
        <v>999221948888995</v>
      </c>
      <c r="B18" s="6">
        <v>44940</v>
      </c>
      <c r="C18" s="6">
        <v>44948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999221976947634</v>
      </c>
      <c r="B19" s="6">
        <v>44942</v>
      </c>
      <c r="C19" s="6">
        <v>44945</v>
      </c>
      <c r="D19" s="4">
        <v>3900</v>
      </c>
      <c r="E19" s="4" t="str">
        <f>VLOOKUP(A19,HOP!A:L,12,0)</f>
        <v>3900.00</v>
      </c>
      <c r="F19" s="4" t="str">
        <f>VLOOKUP(A19,HOP!A:C,3,0)</f>
        <v>2892833</v>
      </c>
      <c r="G19" s="4">
        <f t="shared" si="0"/>
        <v>0</v>
      </c>
      <c r="H19" s="4" t="str">
        <f t="shared" si="1"/>
        <v>，2892833</v>
      </c>
      <c r="I19" s="4" t="str">
        <f>VLOOKUP(A19,HOP!A:U,21,0)</f>
        <v>直采</v>
      </c>
    </row>
    <row r="20" s="4" customFormat="1" hidden="1" spans="1:9">
      <c r="A20" s="5">
        <v>999221982785305</v>
      </c>
      <c r="B20" s="6">
        <v>44945</v>
      </c>
      <c r="C20" s="6">
        <v>44946</v>
      </c>
      <c r="D20" s="4">
        <v>1320</v>
      </c>
      <c r="E20" s="4" t="str">
        <f>VLOOKUP(A20,HOP!A:L,12,0)</f>
        <v>1320.00</v>
      </c>
      <c r="F20" s="4" t="str">
        <f>VLOOKUP(A20,HOP!A:C,3,0)</f>
        <v>2894556</v>
      </c>
      <c r="G20" s="4">
        <f t="shared" si="0"/>
        <v>0</v>
      </c>
      <c r="H20" s="4" t="str">
        <f t="shared" si="1"/>
        <v>，2894556</v>
      </c>
      <c r="I20" s="4" t="str">
        <f>VLOOKUP(A20,HOP!A:U,21,0)</f>
        <v>直采</v>
      </c>
    </row>
    <row r="21" s="4" customFormat="1" hidden="1" spans="1:9">
      <c r="A21" s="5">
        <v>999222119809556</v>
      </c>
      <c r="B21" s="6">
        <v>44945</v>
      </c>
      <c r="C21" s="6">
        <v>44947</v>
      </c>
      <c r="D21" s="4">
        <v>660</v>
      </c>
      <c r="E21" s="4" t="str">
        <f>VLOOKUP(A21,HOP!A:L,12,0)</f>
        <v>660.00</v>
      </c>
      <c r="F21" s="4" t="str">
        <f>VLOOKUP(A21,HOP!A:C,3,0)</f>
        <v>2931352</v>
      </c>
      <c r="G21" s="4">
        <f t="shared" si="0"/>
        <v>0</v>
      </c>
      <c r="H21" s="4" t="str">
        <f t="shared" si="1"/>
        <v>，2931352</v>
      </c>
      <c r="I21" s="4" t="str">
        <f>VLOOKUP(A21,HOP!A:U,21,0)</f>
        <v>直采</v>
      </c>
    </row>
    <row r="22" s="4" customFormat="1" hidden="1" spans="1:9">
      <c r="A22" s="5">
        <v>999222125851451</v>
      </c>
      <c r="B22" s="6">
        <v>44946</v>
      </c>
      <c r="C22" s="6">
        <v>44948</v>
      </c>
      <c r="D22" s="4">
        <v>660</v>
      </c>
      <c r="E22" s="4" t="str">
        <f>VLOOKUP(A22,HOP!A:L,12,0)</f>
        <v>660.00</v>
      </c>
      <c r="F22" s="4" t="str">
        <f>VLOOKUP(A22,HOP!A:C,3,0)</f>
        <v>2932629</v>
      </c>
      <c r="G22" s="4">
        <f t="shared" si="0"/>
        <v>0</v>
      </c>
      <c r="H22" s="4" t="str">
        <f t="shared" si="1"/>
        <v>，2932629</v>
      </c>
      <c r="I22" s="4" t="str">
        <f>VLOOKUP(A22,HOP!A:U,21,0)</f>
        <v>直采</v>
      </c>
    </row>
    <row r="23" s="4" customFormat="1" hidden="1" spans="1:9">
      <c r="A23" s="5">
        <v>999222131508041</v>
      </c>
      <c r="B23" s="6">
        <v>44948</v>
      </c>
      <c r="C23" s="6">
        <v>44949</v>
      </c>
      <c r="D23" s="4">
        <v>330</v>
      </c>
      <c r="E23" s="4" t="str">
        <f>VLOOKUP(A23,HOP!A:L,12,0)</f>
        <v>330.00</v>
      </c>
      <c r="F23" s="4" t="str">
        <f>VLOOKUP(A23,HOP!A:C,3,0)</f>
        <v>2933839</v>
      </c>
      <c r="G23" s="4">
        <f t="shared" si="0"/>
        <v>0</v>
      </c>
      <c r="H23" s="4" t="str">
        <f t="shared" si="1"/>
        <v>，2933839</v>
      </c>
      <c r="I23" s="4" t="str">
        <f>VLOOKUP(A23,HOP!A:U,21,0)</f>
        <v>直采</v>
      </c>
    </row>
    <row r="24" s="4" customFormat="1" hidden="1" spans="1:9">
      <c r="A24" s="5">
        <v>999222155726735</v>
      </c>
      <c r="B24" s="6">
        <v>44947</v>
      </c>
      <c r="C24" s="6">
        <v>44948</v>
      </c>
      <c r="D24" s="4">
        <v>325</v>
      </c>
      <c r="E24" s="4" t="str">
        <f>VLOOKUP(A24,HOP!A:L,12,0)</f>
        <v>325.00</v>
      </c>
      <c r="F24" s="4" t="str">
        <f>VLOOKUP(A24,HOP!A:C,3,0)</f>
        <v>2940077</v>
      </c>
      <c r="G24" s="4">
        <f t="shared" si="0"/>
        <v>0</v>
      </c>
      <c r="H24" s="4" t="str">
        <f t="shared" si="1"/>
        <v>，2940077</v>
      </c>
      <c r="I24" s="4" t="str">
        <f>VLOOKUP(A24,HOP!A:U,21,0)</f>
        <v>直采</v>
      </c>
    </row>
    <row r="25" s="4" customFormat="1" hidden="1" spans="1:9">
      <c r="A25" s="5">
        <v>999222158739957</v>
      </c>
      <c r="B25" s="6">
        <v>44948</v>
      </c>
      <c r="C25" s="6">
        <v>44950</v>
      </c>
      <c r="D25" s="4">
        <v>660</v>
      </c>
      <c r="E25" s="4" t="str">
        <f>VLOOKUP(A25,HOP!A:L,12,0)</f>
        <v>660.00</v>
      </c>
      <c r="F25" s="4" t="str">
        <f>VLOOKUP(A25,HOP!A:C,3,0)</f>
        <v>2940916</v>
      </c>
      <c r="G25" s="4">
        <f t="shared" si="0"/>
        <v>0</v>
      </c>
      <c r="H25" s="4" t="str">
        <f t="shared" si="1"/>
        <v>，2940916</v>
      </c>
      <c r="I25" s="4" t="str">
        <f>VLOOKUP(A25,HOP!A:U,21,0)</f>
        <v>直采</v>
      </c>
    </row>
    <row r="26" s="4" customFormat="1" hidden="1" spans="1:9">
      <c r="A26" s="5">
        <v>999222172536603</v>
      </c>
      <c r="B26" s="6">
        <v>44947</v>
      </c>
      <c r="C26" s="6">
        <v>44948</v>
      </c>
      <c r="D26" s="4">
        <v>325</v>
      </c>
      <c r="E26" s="4" t="str">
        <f>VLOOKUP(A26,HOP!A:L,12,0)</f>
        <v>325.00</v>
      </c>
      <c r="F26" s="4" t="str">
        <f>VLOOKUP(A26,HOP!A:C,3,0)</f>
        <v>2944401</v>
      </c>
      <c r="G26" s="4">
        <f t="shared" si="0"/>
        <v>0</v>
      </c>
      <c r="H26" s="4" t="str">
        <f t="shared" si="1"/>
        <v>，2944401</v>
      </c>
      <c r="I26" s="4" t="str">
        <f>VLOOKUP(A26,HOP!A:U,21,0)</f>
        <v>直采</v>
      </c>
    </row>
    <row r="27" s="4" customFormat="1" hidden="1" spans="1:9">
      <c r="A27" s="5">
        <v>999222172956786</v>
      </c>
      <c r="B27" s="6">
        <v>44939</v>
      </c>
      <c r="C27" s="6">
        <v>44942</v>
      </c>
      <c r="D27" s="4">
        <v>990</v>
      </c>
      <c r="E27" s="4" t="str">
        <f>VLOOKUP(A27,HOP!A:L,12,0)</f>
        <v>990.00</v>
      </c>
      <c r="F27" s="4" t="str">
        <f>VLOOKUP(A27,HOP!A:C,3,0)</f>
        <v>2944391</v>
      </c>
      <c r="G27" s="4">
        <f t="shared" si="0"/>
        <v>0</v>
      </c>
      <c r="H27" s="4" t="str">
        <f t="shared" si="1"/>
        <v>，2944391</v>
      </c>
      <c r="I27" s="4" t="str">
        <f>VLOOKUP(A27,HOP!A:U,21,0)</f>
        <v>直采</v>
      </c>
    </row>
    <row r="28" s="4" customFormat="1" hidden="1" spans="1:9">
      <c r="A28" s="5">
        <v>999222271436638</v>
      </c>
      <c r="B28" s="6">
        <v>44950</v>
      </c>
      <c r="C28" s="6">
        <v>44951</v>
      </c>
      <c r="D28" s="4">
        <v>420</v>
      </c>
      <c r="E28" s="4" t="str">
        <f>VLOOKUP(A28,HOP!A:L,12,0)</f>
        <v>420.00</v>
      </c>
      <c r="F28" s="4" t="str">
        <f>VLOOKUP(A28,HOP!A:C,3,0)</f>
        <v>2963005</v>
      </c>
      <c r="G28" s="4">
        <f t="shared" si="0"/>
        <v>0</v>
      </c>
      <c r="H28" s="4" t="str">
        <f t="shared" si="1"/>
        <v>，2963005</v>
      </c>
      <c r="I28" s="4" t="str">
        <f>VLOOKUP(A28,HOP!A:U,21,0)</f>
        <v>直采</v>
      </c>
    </row>
    <row r="29" s="4" customFormat="1" hidden="1" spans="1:9">
      <c r="A29" s="5">
        <v>999222291442732</v>
      </c>
      <c r="B29" s="6">
        <v>44951</v>
      </c>
      <c r="C29" s="6">
        <v>44953</v>
      </c>
      <c r="D29" s="4">
        <v>860</v>
      </c>
      <c r="E29" s="4" t="str">
        <f>VLOOKUP(A29,HOP!A:L,12,0)</f>
        <v>860.00</v>
      </c>
      <c r="F29" s="4" t="str">
        <f>VLOOKUP(A29,HOP!A:C,3,0)</f>
        <v>2967703</v>
      </c>
      <c r="G29" s="4">
        <f t="shared" si="0"/>
        <v>0</v>
      </c>
      <c r="H29" s="4" t="str">
        <f t="shared" si="1"/>
        <v>，2967703</v>
      </c>
      <c r="I29" s="4" t="str">
        <f>VLOOKUP(A29,HOP!A:U,21,0)</f>
        <v>直采</v>
      </c>
    </row>
    <row r="30" s="4" customFormat="1" hidden="1" spans="1:9">
      <c r="A30" s="5">
        <v>999222301785772</v>
      </c>
      <c r="B30" s="6">
        <v>44952</v>
      </c>
      <c r="C30" s="6">
        <v>44953</v>
      </c>
      <c r="D30" s="4">
        <v>430</v>
      </c>
      <c r="E30" s="4" t="str">
        <f>VLOOKUP(A30,HOP!A:L,12,0)</f>
        <v>430.00</v>
      </c>
      <c r="F30" s="4" t="str">
        <f>VLOOKUP(A30,HOP!A:C,3,0)</f>
        <v>2969759</v>
      </c>
      <c r="G30" s="4">
        <f t="shared" si="0"/>
        <v>0</v>
      </c>
      <c r="H30" s="4" t="str">
        <f t="shared" si="1"/>
        <v>，2969759</v>
      </c>
      <c r="I30" s="4" t="str">
        <f>VLOOKUP(A30,HOP!A:U,21,0)</f>
        <v>直采</v>
      </c>
    </row>
    <row r="31" s="4" customFormat="1" hidden="1" spans="1:9">
      <c r="A31" s="5">
        <v>999222313286474</v>
      </c>
      <c r="B31" s="6">
        <v>44949</v>
      </c>
      <c r="C31" s="6">
        <v>44950</v>
      </c>
      <c r="D31" s="4">
        <v>430</v>
      </c>
      <c r="E31" s="4" t="str">
        <f>VLOOKUP(A31,HOP!A:L,12,0)</f>
        <v>430.00</v>
      </c>
      <c r="F31" s="4" t="str">
        <f>VLOOKUP(A31,HOP!A:C,3,0)</f>
        <v>2971734</v>
      </c>
      <c r="G31" s="4">
        <f t="shared" si="0"/>
        <v>0</v>
      </c>
      <c r="H31" s="4" t="str">
        <f t="shared" si="1"/>
        <v>，2971734</v>
      </c>
      <c r="I31" s="4" t="str">
        <f>VLOOKUP(A31,HOP!A:U,21,0)</f>
        <v>直采</v>
      </c>
    </row>
    <row r="32" s="4" customFormat="1" hidden="1" spans="1:9">
      <c r="A32" s="5">
        <v>999222326195457</v>
      </c>
      <c r="B32" s="6">
        <v>44950</v>
      </c>
      <c r="C32" s="6">
        <v>44951</v>
      </c>
      <c r="D32" s="4">
        <v>430</v>
      </c>
      <c r="E32" s="4" t="str">
        <f>VLOOKUP(A32,HOP!A:L,12,0)</f>
        <v>430.00</v>
      </c>
      <c r="F32" s="4" t="str">
        <f>VLOOKUP(A32,HOP!A:C,3,0)</f>
        <v>2973901</v>
      </c>
      <c r="G32" s="4">
        <f t="shared" si="0"/>
        <v>0</v>
      </c>
      <c r="H32" s="4" t="str">
        <f t="shared" si="1"/>
        <v>，2973901</v>
      </c>
      <c r="I32" s="4" t="str">
        <f>VLOOKUP(A32,HOP!A:U,21,0)</f>
        <v>直采</v>
      </c>
    </row>
    <row r="33" s="4" customFormat="1" hidden="1" spans="1:9">
      <c r="A33" s="5">
        <v>999222330002131</v>
      </c>
      <c r="B33" s="6">
        <v>44951</v>
      </c>
      <c r="C33" s="6">
        <v>44956</v>
      </c>
      <c r="D33" s="4">
        <v>4300</v>
      </c>
      <c r="E33" s="4" t="str">
        <f>VLOOKUP(A33,HOP!A:L,12,0)</f>
        <v>4300.00</v>
      </c>
      <c r="F33" s="4" t="str">
        <f>VLOOKUP(A33,HOP!A:C,3,0)</f>
        <v>2974464</v>
      </c>
      <c r="G33" s="4">
        <f t="shared" si="0"/>
        <v>0</v>
      </c>
      <c r="H33" s="4" t="str">
        <f t="shared" si="1"/>
        <v>，2974464</v>
      </c>
      <c r="I33" s="4" t="str">
        <f>VLOOKUP(A33,HOP!A:U,21,0)</f>
        <v>直采</v>
      </c>
    </row>
    <row r="34" s="4" customFormat="1" hidden="1" spans="1:9">
      <c r="A34" s="5">
        <v>999222339578947</v>
      </c>
      <c r="B34" s="6">
        <v>44951</v>
      </c>
      <c r="C34" s="6">
        <v>44952</v>
      </c>
      <c r="D34" s="4">
        <v>325</v>
      </c>
      <c r="E34" s="4" t="str">
        <f>VLOOKUP(A34,HOP!A:L,12,0)</f>
        <v>325.00</v>
      </c>
      <c r="F34" s="4" t="str">
        <f>VLOOKUP(A34,HOP!A:C,3,0)</f>
        <v>2976122</v>
      </c>
      <c r="G34" s="4">
        <f t="shared" si="0"/>
        <v>0</v>
      </c>
      <c r="H34" s="4" t="str">
        <f t="shared" si="1"/>
        <v>，2976122</v>
      </c>
      <c r="I34" s="4" t="str">
        <f>VLOOKUP(A34,HOP!A:U,21,0)</f>
        <v>直采</v>
      </c>
    </row>
    <row r="35" s="4" customFormat="1" hidden="1" spans="1:9">
      <c r="A35" s="5">
        <v>999222339821246</v>
      </c>
      <c r="B35" s="6">
        <v>44954</v>
      </c>
      <c r="C35" s="6">
        <v>44955</v>
      </c>
      <c r="D35" s="4">
        <v>430</v>
      </c>
      <c r="E35" s="4" t="str">
        <f>VLOOKUP(A35,HOP!A:L,12,0)</f>
        <v>430.00</v>
      </c>
      <c r="F35" s="4" t="str">
        <f>VLOOKUP(A35,HOP!A:C,3,0)</f>
        <v>2976204</v>
      </c>
      <c r="G35" s="4">
        <f t="shared" ref="G35:G61" si="2">D35-E35</f>
        <v>0</v>
      </c>
      <c r="H35" s="4" t="str">
        <f t="shared" ref="H35:H61" si="3">$H$1&amp;F35</f>
        <v>，2976204</v>
      </c>
      <c r="I35" s="4" t="str">
        <f>VLOOKUP(A35,HOP!A:U,21,0)</f>
        <v>直采</v>
      </c>
    </row>
    <row r="36" s="4" customFormat="1" hidden="1" spans="1:9">
      <c r="A36" s="5">
        <v>999222341699891</v>
      </c>
      <c r="B36" s="6">
        <v>44951</v>
      </c>
      <c r="C36" s="6">
        <v>44952</v>
      </c>
      <c r="D36" s="4">
        <v>330</v>
      </c>
      <c r="E36" s="4" t="str">
        <f>VLOOKUP(A36,HOP!A:L,12,0)</f>
        <v>330.00</v>
      </c>
      <c r="F36" s="4" t="str">
        <f>VLOOKUP(A36,HOP!A:C,3,0)</f>
        <v>2976336</v>
      </c>
      <c r="G36" s="4">
        <f t="shared" si="2"/>
        <v>0</v>
      </c>
      <c r="H36" s="4" t="str">
        <f t="shared" si="3"/>
        <v>，2976336</v>
      </c>
      <c r="I36" s="4" t="str">
        <f>VLOOKUP(A36,HOP!A:U,21,0)</f>
        <v>直采</v>
      </c>
    </row>
    <row r="37" s="4" customFormat="1" hidden="1" spans="1:9">
      <c r="A37" s="5">
        <v>999222342028958</v>
      </c>
      <c r="B37" s="6">
        <v>44951</v>
      </c>
      <c r="C37" s="6">
        <v>44952</v>
      </c>
      <c r="D37" s="4">
        <v>325</v>
      </c>
      <c r="E37" s="4" t="str">
        <f>VLOOKUP(A37,HOP!A:L,12,0)</f>
        <v>325.00</v>
      </c>
      <c r="F37" s="4" t="str">
        <f>VLOOKUP(A37,HOP!A:C,3,0)</f>
        <v>2976360</v>
      </c>
      <c r="G37" s="4">
        <f t="shared" si="2"/>
        <v>0</v>
      </c>
      <c r="H37" s="4" t="str">
        <f t="shared" si="3"/>
        <v>，2976360</v>
      </c>
      <c r="I37" s="4" t="str">
        <f>VLOOKUP(A37,HOP!A:U,21,0)</f>
        <v>直采</v>
      </c>
    </row>
    <row r="38" s="4" customFormat="1" hidden="1" spans="1:9">
      <c r="A38" s="5">
        <v>999222342165874</v>
      </c>
      <c r="B38" s="6">
        <v>44951</v>
      </c>
      <c r="C38" s="6">
        <v>44953</v>
      </c>
      <c r="D38" s="4">
        <v>860</v>
      </c>
      <c r="E38" s="4" t="str">
        <f>VLOOKUP(A38,HOP!A:L,12,0)</f>
        <v>860.00</v>
      </c>
      <c r="F38" s="4" t="str">
        <f>VLOOKUP(A38,HOP!A:C,3,0)</f>
        <v>2976377</v>
      </c>
      <c r="G38" s="4">
        <f t="shared" si="2"/>
        <v>0</v>
      </c>
      <c r="H38" s="4" t="str">
        <f t="shared" si="3"/>
        <v>，2976377</v>
      </c>
      <c r="I38" s="4" t="str">
        <f>VLOOKUP(A38,HOP!A:U,21,0)</f>
        <v>直采</v>
      </c>
    </row>
    <row r="39" s="4" customFormat="1" hidden="1" spans="1:9">
      <c r="A39" s="5">
        <v>999222342463922</v>
      </c>
      <c r="B39" s="6">
        <v>44951</v>
      </c>
      <c r="C39" s="6">
        <v>44952</v>
      </c>
      <c r="D39" s="4">
        <v>368</v>
      </c>
      <c r="E39" s="4" t="str">
        <f>VLOOKUP(A39,HOP!A:L,12,0)</f>
        <v>368.00</v>
      </c>
      <c r="F39" s="4" t="str">
        <f>VLOOKUP(A39,HOP!A:C,3,0)</f>
        <v>2976440</v>
      </c>
      <c r="G39" s="4">
        <f t="shared" si="2"/>
        <v>0</v>
      </c>
      <c r="H39" s="4" t="str">
        <f t="shared" si="3"/>
        <v>，2976440</v>
      </c>
      <c r="I39" s="4" t="str">
        <f>VLOOKUP(A39,HOP!A:U,21,0)</f>
        <v>直采</v>
      </c>
    </row>
    <row r="40" s="4" customFormat="1" hidden="1" spans="1:9">
      <c r="A40" s="5">
        <v>999222349792399</v>
      </c>
      <c r="B40" s="6">
        <v>44954</v>
      </c>
      <c r="C40" s="6">
        <v>44955</v>
      </c>
      <c r="D40" s="4">
        <v>430</v>
      </c>
      <c r="E40" s="4" t="str">
        <f>VLOOKUP(A40,HOP!A:L,12,0)</f>
        <v>430.00</v>
      </c>
      <c r="F40" s="4" t="str">
        <f>VLOOKUP(A40,HOP!A:C,3,0)</f>
        <v>2977586</v>
      </c>
      <c r="G40" s="4">
        <f t="shared" si="2"/>
        <v>0</v>
      </c>
      <c r="H40" s="4" t="str">
        <f t="shared" si="3"/>
        <v>，2977586</v>
      </c>
      <c r="I40" s="4" t="str">
        <f>VLOOKUP(A40,HOP!A:U,21,0)</f>
        <v>直采</v>
      </c>
    </row>
    <row r="41" s="4" customFormat="1" hidden="1" spans="1:9">
      <c r="A41" s="5">
        <v>999222351173564</v>
      </c>
      <c r="B41" s="6">
        <v>44952</v>
      </c>
      <c r="C41" s="6">
        <v>44954</v>
      </c>
      <c r="D41" s="4">
        <v>860</v>
      </c>
      <c r="E41" s="4" t="str">
        <f>VLOOKUP(A41,HOP!A:L,12,0)</f>
        <v>860.00</v>
      </c>
      <c r="F41" s="4" t="str">
        <f>VLOOKUP(A41,HOP!A:C,3,0)</f>
        <v>2977792</v>
      </c>
      <c r="G41" s="4">
        <f t="shared" si="2"/>
        <v>0</v>
      </c>
      <c r="H41" s="4" t="str">
        <f t="shared" si="3"/>
        <v>，2977792</v>
      </c>
      <c r="I41" s="4" t="str">
        <f>VLOOKUP(A41,HOP!A:U,21,0)</f>
        <v>直采</v>
      </c>
    </row>
    <row r="42" s="4" customFormat="1" hidden="1" spans="1:9">
      <c r="A42" s="5">
        <v>999222352622226</v>
      </c>
      <c r="B42" s="6">
        <v>44953</v>
      </c>
      <c r="C42" s="6">
        <v>44955</v>
      </c>
      <c r="D42" s="4">
        <v>860</v>
      </c>
      <c r="E42" s="4" t="str">
        <f>VLOOKUP(A42,HOP!A:L,12,0)</f>
        <v>860.00</v>
      </c>
      <c r="F42" s="4" t="str">
        <f>VLOOKUP(A42,HOP!A:C,3,0)</f>
        <v>2978557</v>
      </c>
      <c r="G42" s="4">
        <f t="shared" si="2"/>
        <v>0</v>
      </c>
      <c r="H42" s="4" t="str">
        <f t="shared" si="3"/>
        <v>，2978557</v>
      </c>
      <c r="I42" s="4" t="str">
        <f>VLOOKUP(A42,HOP!A:U,21,0)</f>
        <v>直采</v>
      </c>
    </row>
    <row r="43" s="4" customFormat="1" hidden="1" spans="1:9">
      <c r="A43" s="5">
        <v>999222352812699</v>
      </c>
      <c r="B43" s="6">
        <v>44952</v>
      </c>
      <c r="C43" s="6">
        <v>44953</v>
      </c>
      <c r="D43" s="4">
        <v>430</v>
      </c>
      <c r="E43" s="4" t="str">
        <f>VLOOKUP(A43,HOP!A:L,12,0)</f>
        <v>430.00</v>
      </c>
      <c r="F43" s="4" t="str">
        <f>VLOOKUP(A43,HOP!A:C,3,0)</f>
        <v>2978560</v>
      </c>
      <c r="G43" s="4">
        <f t="shared" si="2"/>
        <v>0</v>
      </c>
      <c r="H43" s="4" t="str">
        <f t="shared" si="3"/>
        <v>，2978560</v>
      </c>
      <c r="I43" s="4" t="str">
        <f>VLOOKUP(A43,HOP!A:U,21,0)</f>
        <v>直采</v>
      </c>
    </row>
    <row r="44" s="4" customFormat="1" hidden="1" spans="1:9">
      <c r="A44" s="5">
        <v>999222352869997</v>
      </c>
      <c r="B44" s="6">
        <v>44953</v>
      </c>
      <c r="C44" s="6">
        <v>44954</v>
      </c>
      <c r="D44" s="4">
        <v>430</v>
      </c>
      <c r="E44" s="4" t="str">
        <f>VLOOKUP(A44,HOP!A:L,12,0)</f>
        <v>430.00</v>
      </c>
      <c r="F44" s="4" t="str">
        <f>VLOOKUP(A44,HOP!A:C,3,0)</f>
        <v>2978559</v>
      </c>
      <c r="G44" s="4">
        <f t="shared" si="2"/>
        <v>0</v>
      </c>
      <c r="H44" s="4" t="str">
        <f t="shared" si="3"/>
        <v>，2978559</v>
      </c>
      <c r="I44" s="4" t="str">
        <f>VLOOKUP(A44,HOP!A:U,21,0)</f>
        <v>直采</v>
      </c>
    </row>
    <row r="45" s="4" customFormat="1" hidden="1" spans="1:9">
      <c r="A45" s="5">
        <v>999222356273774</v>
      </c>
      <c r="B45" s="6">
        <v>44952</v>
      </c>
      <c r="C45" s="6">
        <v>44953</v>
      </c>
      <c r="D45" s="4">
        <v>430</v>
      </c>
      <c r="E45" s="4" t="str">
        <f>VLOOKUP(A45,HOP!A:L,12,0)</f>
        <v>430.00</v>
      </c>
      <c r="F45" s="4" t="str">
        <f>VLOOKUP(A45,HOP!A:C,3,0)</f>
        <v>2978692</v>
      </c>
      <c r="G45" s="4">
        <f t="shared" si="2"/>
        <v>0</v>
      </c>
      <c r="H45" s="4" t="str">
        <f t="shared" si="3"/>
        <v>，2978692</v>
      </c>
      <c r="I45" s="4" t="str">
        <f>VLOOKUP(A45,HOP!A:U,21,0)</f>
        <v>直采</v>
      </c>
    </row>
    <row r="46" s="4" customFormat="1" hidden="1" spans="1:9">
      <c r="A46" s="5">
        <v>999222357034577</v>
      </c>
      <c r="B46" s="6">
        <v>44952</v>
      </c>
      <c r="C46" s="6">
        <v>44953</v>
      </c>
      <c r="D46" s="4">
        <v>430</v>
      </c>
      <c r="E46" s="4" t="str">
        <f>VLOOKUP(A46,HOP!A:L,12,0)</f>
        <v>430.00</v>
      </c>
      <c r="F46" s="4" t="str">
        <f>VLOOKUP(A46,HOP!A:C,3,0)</f>
        <v>2978804</v>
      </c>
      <c r="G46" s="4">
        <f t="shared" si="2"/>
        <v>0</v>
      </c>
      <c r="H46" s="4" t="str">
        <f t="shared" si="3"/>
        <v>，2978804</v>
      </c>
      <c r="I46" s="4" t="str">
        <f>VLOOKUP(A46,HOP!A:U,21,0)</f>
        <v>直采</v>
      </c>
    </row>
    <row r="47" s="4" customFormat="1" hidden="1" spans="1:9">
      <c r="A47" s="5">
        <v>999222368537990</v>
      </c>
      <c r="B47" s="6">
        <v>44953</v>
      </c>
      <c r="C47" s="6">
        <v>44955</v>
      </c>
      <c r="D47" s="4">
        <v>880</v>
      </c>
      <c r="E47" s="4" t="str">
        <f>VLOOKUP(A47,HOP!A:L,12,0)</f>
        <v>880.00</v>
      </c>
      <c r="F47" s="4" t="str">
        <f>VLOOKUP(A47,HOP!A:C,3,0)</f>
        <v>2980685</v>
      </c>
      <c r="G47" s="4">
        <f t="shared" si="2"/>
        <v>0</v>
      </c>
      <c r="H47" s="4" t="str">
        <f t="shared" si="3"/>
        <v>，2980685</v>
      </c>
      <c r="I47" s="4" t="str">
        <f>VLOOKUP(A47,HOP!A:U,21,0)</f>
        <v>直采</v>
      </c>
    </row>
    <row r="48" s="4" customFormat="1" hidden="1" spans="1:9">
      <c r="A48" s="5">
        <v>999222368673725</v>
      </c>
      <c r="B48" s="6">
        <v>44953</v>
      </c>
      <c r="C48" s="6">
        <v>44954</v>
      </c>
      <c r="D48" s="4">
        <v>430</v>
      </c>
      <c r="E48" s="4" t="str">
        <f>VLOOKUP(A48,HOP!A:L,12,0)</f>
        <v>430.00</v>
      </c>
      <c r="F48" s="4" t="str">
        <f>VLOOKUP(A48,HOP!A:C,3,0)</f>
        <v>2981140</v>
      </c>
      <c r="G48" s="4">
        <f t="shared" si="2"/>
        <v>0</v>
      </c>
      <c r="H48" s="4" t="str">
        <f t="shared" si="3"/>
        <v>，2981140</v>
      </c>
      <c r="I48" s="4" t="str">
        <f>VLOOKUP(A48,HOP!A:U,21,0)</f>
        <v>直采</v>
      </c>
    </row>
    <row r="49" s="4" customFormat="1" hidden="1" spans="1:9">
      <c r="A49" s="5">
        <v>999222368800016</v>
      </c>
      <c r="B49" s="6">
        <v>44953</v>
      </c>
      <c r="C49" s="6">
        <v>44954</v>
      </c>
      <c r="D49" s="4">
        <v>430</v>
      </c>
      <c r="E49" s="4" t="str">
        <f>VLOOKUP(A49,HOP!A:L,12,0)</f>
        <v>430.00</v>
      </c>
      <c r="F49" s="4" t="str">
        <f>VLOOKUP(A49,HOP!A:C,3,0)</f>
        <v>2981097</v>
      </c>
      <c r="G49" s="4">
        <f t="shared" si="2"/>
        <v>0</v>
      </c>
      <c r="H49" s="4" t="str">
        <f t="shared" si="3"/>
        <v>，2981097</v>
      </c>
      <c r="I49" s="4" t="str">
        <f>VLOOKUP(A49,HOP!A:U,21,0)</f>
        <v>直采</v>
      </c>
    </row>
    <row r="50" s="4" customFormat="1" hidden="1" spans="1:9">
      <c r="A50" s="5">
        <v>999222371981893</v>
      </c>
      <c r="B50" s="6">
        <v>44953</v>
      </c>
      <c r="C50" s="6">
        <v>44954</v>
      </c>
      <c r="D50" s="4">
        <v>430</v>
      </c>
      <c r="E50" s="4" t="str">
        <f>VLOOKUP(A50,HOP!A:L,12,0)</f>
        <v>430.00</v>
      </c>
      <c r="F50" s="4" t="str">
        <f>VLOOKUP(A50,HOP!A:C,3,0)</f>
        <v>2981093</v>
      </c>
      <c r="G50" s="4">
        <f t="shared" si="2"/>
        <v>0</v>
      </c>
      <c r="H50" s="4" t="str">
        <f t="shared" si="3"/>
        <v>，2981093</v>
      </c>
      <c r="I50" s="4" t="str">
        <f>VLOOKUP(A50,HOP!A:U,21,0)</f>
        <v>直采</v>
      </c>
    </row>
    <row r="51" s="4" customFormat="1" hidden="1" spans="1:9">
      <c r="A51" s="5">
        <v>999222372211689</v>
      </c>
      <c r="B51" s="6">
        <v>44954</v>
      </c>
      <c r="C51" s="6">
        <v>44955</v>
      </c>
      <c r="D51" s="4">
        <v>330</v>
      </c>
      <c r="E51" s="4" t="str">
        <f>VLOOKUP(A51,HOP!A:L,12,0)</f>
        <v>330.00</v>
      </c>
      <c r="F51" s="4" t="str">
        <f>VLOOKUP(A51,HOP!A:C,3,0)</f>
        <v>2981146</v>
      </c>
      <c r="G51" s="4">
        <f t="shared" si="2"/>
        <v>0</v>
      </c>
      <c r="H51" s="4" t="str">
        <f t="shared" si="3"/>
        <v>，2981146</v>
      </c>
      <c r="I51" s="4" t="str">
        <f>VLOOKUP(A51,HOP!A:U,21,0)</f>
        <v>直采</v>
      </c>
    </row>
    <row r="52" s="4" customFormat="1" hidden="1" spans="1:9">
      <c r="A52" s="5">
        <v>999222372573480</v>
      </c>
      <c r="B52" s="6">
        <v>44953</v>
      </c>
      <c r="C52" s="6">
        <v>44955</v>
      </c>
      <c r="D52" s="4">
        <v>860</v>
      </c>
      <c r="E52" s="4" t="str">
        <f>VLOOKUP(A52,HOP!A:L,12,0)</f>
        <v>860.00</v>
      </c>
      <c r="F52" s="4" t="str">
        <f>VLOOKUP(A52,HOP!A:C,3,0)</f>
        <v>2981200</v>
      </c>
      <c r="G52" s="4">
        <f t="shared" si="2"/>
        <v>0</v>
      </c>
      <c r="H52" s="4" t="str">
        <f t="shared" si="3"/>
        <v>，2981200</v>
      </c>
      <c r="I52" s="4" t="str">
        <f>VLOOKUP(A52,HOP!A:U,21,0)</f>
        <v>直采</v>
      </c>
    </row>
    <row r="53" s="4" customFormat="1" hidden="1" spans="1:9">
      <c r="A53" s="5">
        <v>999222373441846</v>
      </c>
      <c r="B53" s="6">
        <v>44953</v>
      </c>
      <c r="C53" s="6">
        <v>44954</v>
      </c>
      <c r="D53" s="4">
        <v>330</v>
      </c>
      <c r="E53" s="4" t="str">
        <f>VLOOKUP(A53,HOP!A:L,12,0)</f>
        <v>330.00</v>
      </c>
      <c r="F53" s="4" t="str">
        <f>VLOOKUP(A53,HOP!A:C,3,0)</f>
        <v>2981373</v>
      </c>
      <c r="G53" s="4">
        <f t="shared" si="2"/>
        <v>0</v>
      </c>
      <c r="H53" s="4" t="str">
        <f t="shared" si="3"/>
        <v>，2981373</v>
      </c>
      <c r="I53" s="4" t="str">
        <f>VLOOKUP(A53,HOP!A:U,21,0)</f>
        <v>直采</v>
      </c>
    </row>
    <row r="54" s="4" customFormat="1" hidden="1" spans="1:9">
      <c r="A54" s="5">
        <v>999222373838033</v>
      </c>
      <c r="B54" s="6">
        <v>44953</v>
      </c>
      <c r="C54" s="6">
        <v>44954</v>
      </c>
      <c r="D54" s="4">
        <v>450</v>
      </c>
      <c r="E54" s="4" t="str">
        <f>VLOOKUP(A54,HOP!A:L,12,0)</f>
        <v>450.00</v>
      </c>
      <c r="F54" s="4" t="str">
        <f>VLOOKUP(A54,HOP!A:C,3,0)</f>
        <v>2981455</v>
      </c>
      <c r="G54" s="4">
        <f t="shared" si="2"/>
        <v>0</v>
      </c>
      <c r="H54" s="4" t="str">
        <f t="shared" si="3"/>
        <v>，2981455</v>
      </c>
      <c r="I54" s="4" t="str">
        <f>VLOOKUP(A54,HOP!A:U,21,0)</f>
        <v>直采</v>
      </c>
    </row>
    <row r="55" s="4" customFormat="1" hidden="1" spans="1:9">
      <c r="A55" s="5">
        <v>999222382250521</v>
      </c>
      <c r="B55" s="6">
        <v>44953</v>
      </c>
      <c r="C55" s="6">
        <v>44955</v>
      </c>
      <c r="D55" s="4">
        <v>660</v>
      </c>
      <c r="E55" s="4" t="str">
        <f>VLOOKUP(A55,HOP!A:L,12,0)</f>
        <v>660.00</v>
      </c>
      <c r="F55" s="4" t="str">
        <f>VLOOKUP(A55,HOP!A:C,3,0)</f>
        <v>2982875</v>
      </c>
      <c r="G55" s="4">
        <f t="shared" si="2"/>
        <v>0</v>
      </c>
      <c r="H55" s="4" t="str">
        <f t="shared" si="3"/>
        <v>，2982875</v>
      </c>
      <c r="I55" s="4" t="str">
        <f>VLOOKUP(A55,HOP!A:U,21,0)</f>
        <v>直采</v>
      </c>
    </row>
    <row r="56" s="4" customFormat="1" hidden="1" spans="1:9">
      <c r="A56" s="5">
        <v>999222383004854</v>
      </c>
      <c r="B56" s="6">
        <v>44953</v>
      </c>
      <c r="C56" s="6">
        <v>44954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999222390424284</v>
      </c>
      <c r="B57" s="6">
        <v>44954</v>
      </c>
      <c r="C57" s="6">
        <v>44955</v>
      </c>
      <c r="D57" s="4">
        <v>430</v>
      </c>
      <c r="E57" s="4" t="str">
        <f>VLOOKUP(A57,HOP!A:L,12,0)</f>
        <v>430.00</v>
      </c>
      <c r="F57" s="4" t="str">
        <f>VLOOKUP(A57,HOP!A:C,3,0)</f>
        <v>2984187</v>
      </c>
      <c r="G57" s="4">
        <f t="shared" si="2"/>
        <v>0</v>
      </c>
      <c r="H57" s="4" t="str">
        <f t="shared" si="3"/>
        <v>，2984187</v>
      </c>
      <c r="I57" s="4" t="str">
        <f>VLOOKUP(A57,HOP!A:U,21,0)</f>
        <v>直采</v>
      </c>
    </row>
    <row r="58" s="4" customFormat="1" hidden="1" spans="1:9">
      <c r="A58" s="5">
        <v>999222405198256</v>
      </c>
      <c r="B58" s="6">
        <v>44955</v>
      </c>
      <c r="C58" s="6">
        <v>44956</v>
      </c>
      <c r="D58" s="4">
        <v>450</v>
      </c>
      <c r="E58" s="4" t="str">
        <f>VLOOKUP(A58,HOP!A:L,12,0)</f>
        <v>450.00</v>
      </c>
      <c r="F58" s="4" t="str">
        <f>VLOOKUP(A58,HOP!A:C,3,0)</f>
        <v>2986446</v>
      </c>
      <c r="G58" s="4">
        <f t="shared" si="2"/>
        <v>0</v>
      </c>
      <c r="H58" s="4" t="str">
        <f t="shared" si="3"/>
        <v>，2986446</v>
      </c>
      <c r="I58" s="4" t="str">
        <f>VLOOKUP(A58,HOP!A:U,21,0)</f>
        <v>直采</v>
      </c>
    </row>
    <row r="59" spans="1:10">
      <c r="A59" s="4">
        <v>21045927688</v>
      </c>
      <c r="B59" s="6">
        <v>44911</v>
      </c>
      <c r="C59" s="6">
        <v>44913</v>
      </c>
      <c r="D59" s="4">
        <v>-133</v>
      </c>
      <c r="E59" s="4" t="e">
        <f>VLOOKUP(A59,HOP!A:L,12,0)</f>
        <v>#N/A</v>
      </c>
      <c r="F59" s="4">
        <v>2697883</v>
      </c>
      <c r="G59" s="4" t="e">
        <f t="shared" si="2"/>
        <v>#N/A</v>
      </c>
      <c r="H59" s="4" t="str">
        <f t="shared" si="3"/>
        <v>，2697883</v>
      </c>
      <c r="I59" s="4" t="e">
        <f>VLOOKUP(A59,HOP!A:U,21,0)</f>
        <v>#N/A</v>
      </c>
      <c r="J59" s="4" t="s">
        <v>211</v>
      </c>
    </row>
    <row r="60" spans="1:10">
      <c r="A60" s="4">
        <v>21514831112</v>
      </c>
      <c r="B60" s="6">
        <v>44929</v>
      </c>
      <c r="C60" s="6">
        <v>44932</v>
      </c>
      <c r="D60" s="4">
        <v>-2444</v>
      </c>
      <c r="E60" s="4" t="e">
        <f>VLOOKUP(A60,HOP!A:L,12,0)</f>
        <v>#N/A</v>
      </c>
      <c r="F60" s="4">
        <v>2755256</v>
      </c>
      <c r="G60" s="4" t="e">
        <f t="shared" si="2"/>
        <v>#N/A</v>
      </c>
      <c r="H60" s="4" t="str">
        <f t="shared" si="3"/>
        <v>，2755256</v>
      </c>
      <c r="I60" s="4" t="e">
        <f>VLOOKUP(A60,HOP!A:U,21,0)</f>
        <v>#N/A</v>
      </c>
      <c r="J60" s="4" t="s">
        <v>212</v>
      </c>
    </row>
    <row r="61" spans="1:10">
      <c r="A61" s="4">
        <v>21599157974</v>
      </c>
      <c r="B61" s="6">
        <v>44914</v>
      </c>
      <c r="C61" s="6">
        <v>44917</v>
      </c>
      <c r="D61" s="4">
        <v>-868</v>
      </c>
      <c r="E61" s="4" t="e">
        <f>VLOOKUP(A61,HOP!A:L,12,0)</f>
        <v>#N/A</v>
      </c>
      <c r="F61" s="4">
        <v>2763082</v>
      </c>
      <c r="G61" s="4" t="e">
        <f t="shared" si="2"/>
        <v>#N/A</v>
      </c>
      <c r="H61" s="4" t="str">
        <f t="shared" si="3"/>
        <v>，2763082</v>
      </c>
      <c r="I61" s="4" t="e">
        <f>VLOOKUP(A61,HOP!A:U,21,0)</f>
        <v>#N/A</v>
      </c>
      <c r="J61" s="4" t="s">
        <v>213</v>
      </c>
    </row>
    <row r="63" spans="4:4">
      <c r="D63" s="4">
        <f>SUM(D2:D62)</f>
        <v>69122.94</v>
      </c>
    </row>
    <row r="68" spans="1:1">
      <c r="A68" s="4" t="s">
        <v>214</v>
      </c>
    </row>
    <row r="69" spans="1:1">
      <c r="A69" s="4" t="s">
        <v>215</v>
      </c>
    </row>
    <row r="70" spans="1:1">
      <c r="A70" s="4" t="s">
        <v>216</v>
      </c>
    </row>
  </sheetData>
  <autoFilter ref="A1:XFD63">
    <filterColumn colId="3">
      <filters blank="1">
        <filter val="450"/>
        <filter val="990"/>
        <filter val="2310"/>
        <filter val="2490"/>
        <filter val="2850"/>
        <filter val="444.94"/>
        <filter val="420"/>
        <filter val="660"/>
        <filter val="860"/>
        <filter val="1320"/>
        <filter val="6460"/>
        <filter val="69122.94"/>
        <filter val="325"/>
        <filter val="368"/>
        <filter val="-868"/>
        <filter val="330"/>
        <filter val="430"/>
        <filter val="-133"/>
        <filter val="880"/>
        <filter val="980"/>
        <filter val="1000"/>
        <filter val="3600"/>
        <filter val="3900"/>
        <filter val="4300"/>
        <filter val="4400"/>
        <filter val="7500"/>
        <filter val="7600"/>
        <filter val="-2444"/>
        <filter val="2405"/>
      </filters>
    </filterColumn>
    <filterColumn colId="6">
      <filters blank="1">
        <filter val="#N/A"/>
        <filter val="-38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217</v>
      </c>
      <c r="B1" s="2" t="s">
        <v>218</v>
      </c>
      <c r="C1" s="2" t="s">
        <v>219</v>
      </c>
      <c r="D1" s="2" t="s">
        <v>220</v>
      </c>
      <c r="E1" s="2" t="s">
        <v>13</v>
      </c>
      <c r="F1" s="2" t="s">
        <v>5</v>
      </c>
      <c r="G1" s="2" t="s">
        <v>6</v>
      </c>
      <c r="H1" s="2" t="s">
        <v>221</v>
      </c>
      <c r="I1" s="2" t="s">
        <v>222</v>
      </c>
      <c r="J1" s="2" t="s">
        <v>223</v>
      </c>
      <c r="K1" s="2" t="s">
        <v>224</v>
      </c>
      <c r="L1" s="2" t="s">
        <v>225</v>
      </c>
      <c r="M1" s="2" t="s">
        <v>226</v>
      </c>
      <c r="N1" s="2" t="s">
        <v>227</v>
      </c>
      <c r="O1" s="2" t="s">
        <v>228</v>
      </c>
      <c r="P1" s="2" t="s">
        <v>229</v>
      </c>
      <c r="Q1" s="2" t="s">
        <v>230</v>
      </c>
      <c r="R1" s="2" t="s">
        <v>231</v>
      </c>
      <c r="S1" s="2" t="s">
        <v>232</v>
      </c>
      <c r="T1" s="2" t="s">
        <v>233</v>
      </c>
      <c r="U1" s="2" t="s">
        <v>234</v>
      </c>
      <c r="V1" s="2" t="s">
        <v>235</v>
      </c>
    </row>
    <row r="2" s="1" customFormat="1" spans="1:22">
      <c r="A2" s="3">
        <v>999222405198256</v>
      </c>
      <c r="B2" s="1" t="s">
        <v>236</v>
      </c>
      <c r="C2" s="1" t="s">
        <v>237</v>
      </c>
      <c r="D2" s="1" t="s">
        <v>238</v>
      </c>
      <c r="E2" s="1" t="s">
        <v>239</v>
      </c>
      <c r="F2" s="1" t="s">
        <v>236</v>
      </c>
      <c r="G2" s="1" t="s">
        <v>240</v>
      </c>
      <c r="H2" s="1" t="s">
        <v>241</v>
      </c>
      <c r="I2" s="1" t="s">
        <v>242</v>
      </c>
      <c r="J2" s="1" t="s">
        <v>243</v>
      </c>
      <c r="K2" s="1" t="s">
        <v>242</v>
      </c>
      <c r="L2" s="1" t="s">
        <v>242</v>
      </c>
      <c r="M2" s="1" t="s">
        <v>244</v>
      </c>
      <c r="N2" s="1" t="s">
        <v>244</v>
      </c>
      <c r="O2" s="1" t="s">
        <v>245</v>
      </c>
      <c r="P2" s="1" t="s">
        <v>246</v>
      </c>
      <c r="Q2" s="1" t="s">
        <v>247</v>
      </c>
      <c r="R2" s="1" t="s">
        <v>248</v>
      </c>
      <c r="S2" s="1" t="s">
        <v>249</v>
      </c>
      <c r="T2" s="1" t="s">
        <v>250</v>
      </c>
      <c r="U2" s="1" t="s">
        <v>251</v>
      </c>
      <c r="V2" s="1" t="s">
        <v>252</v>
      </c>
    </row>
    <row r="3" s="1" customFormat="1" spans="1:22">
      <c r="A3" s="3">
        <v>999222390424284</v>
      </c>
      <c r="B3" s="1" t="s">
        <v>253</v>
      </c>
      <c r="C3" s="1" t="s">
        <v>254</v>
      </c>
      <c r="D3" s="1" t="s">
        <v>238</v>
      </c>
      <c r="E3" s="1" t="s">
        <v>255</v>
      </c>
      <c r="F3" s="1" t="s">
        <v>253</v>
      </c>
      <c r="G3" s="1" t="s">
        <v>236</v>
      </c>
      <c r="H3" s="1" t="s">
        <v>241</v>
      </c>
      <c r="I3" s="1" t="s">
        <v>256</v>
      </c>
      <c r="J3" s="1" t="s">
        <v>243</v>
      </c>
      <c r="K3" s="1" t="s">
        <v>256</v>
      </c>
      <c r="L3" s="1" t="s">
        <v>256</v>
      </c>
      <c r="M3" s="1" t="s">
        <v>244</v>
      </c>
      <c r="N3" s="1" t="s">
        <v>244</v>
      </c>
      <c r="O3" s="1" t="s">
        <v>245</v>
      </c>
      <c r="P3" s="1" t="s">
        <v>246</v>
      </c>
      <c r="Q3" s="1" t="s">
        <v>247</v>
      </c>
      <c r="R3" s="1" t="s">
        <v>257</v>
      </c>
      <c r="S3" s="1" t="s">
        <v>249</v>
      </c>
      <c r="T3" s="1" t="s">
        <v>250</v>
      </c>
      <c r="U3" s="1" t="s">
        <v>251</v>
      </c>
      <c r="V3" s="1" t="s">
        <v>252</v>
      </c>
    </row>
    <row r="4" s="1" customFormat="1" spans="1:22">
      <c r="A4" s="3">
        <v>999222382250521</v>
      </c>
      <c r="B4" s="1" t="s">
        <v>258</v>
      </c>
      <c r="C4" s="1" t="s">
        <v>259</v>
      </c>
      <c r="D4" s="1" t="s">
        <v>260</v>
      </c>
      <c r="E4" s="1" t="s">
        <v>200</v>
      </c>
      <c r="F4" s="1" t="s">
        <v>258</v>
      </c>
      <c r="G4" s="1" t="s">
        <v>236</v>
      </c>
      <c r="H4" s="1" t="s">
        <v>241</v>
      </c>
      <c r="I4" s="1" t="s">
        <v>261</v>
      </c>
      <c r="J4" s="1" t="s">
        <v>243</v>
      </c>
      <c r="K4" s="1" t="s">
        <v>261</v>
      </c>
      <c r="L4" s="1" t="s">
        <v>261</v>
      </c>
      <c r="M4" s="1" t="s">
        <v>244</v>
      </c>
      <c r="N4" s="1" t="s">
        <v>244</v>
      </c>
      <c r="O4" s="1" t="s">
        <v>245</v>
      </c>
      <c r="P4" s="1" t="s">
        <v>246</v>
      </c>
      <c r="Q4" s="1" t="s">
        <v>247</v>
      </c>
      <c r="R4" s="1" t="s">
        <v>262</v>
      </c>
      <c r="S4" s="1" t="s">
        <v>249</v>
      </c>
      <c r="T4" s="1" t="s">
        <v>250</v>
      </c>
      <c r="U4" s="1" t="s">
        <v>251</v>
      </c>
      <c r="V4" s="1" t="s">
        <v>263</v>
      </c>
    </row>
    <row r="5" s="1" customFormat="1" spans="1:22">
      <c r="A5" s="3">
        <v>999222373838033</v>
      </c>
      <c r="B5" s="1" t="s">
        <v>258</v>
      </c>
      <c r="C5" s="1" t="s">
        <v>264</v>
      </c>
      <c r="D5" s="1" t="s">
        <v>238</v>
      </c>
      <c r="E5" s="1" t="s">
        <v>265</v>
      </c>
      <c r="F5" s="1" t="s">
        <v>258</v>
      </c>
      <c r="G5" s="1" t="s">
        <v>253</v>
      </c>
      <c r="H5" s="1" t="s">
        <v>241</v>
      </c>
      <c r="I5" s="1" t="s">
        <v>242</v>
      </c>
      <c r="J5" s="1" t="s">
        <v>243</v>
      </c>
      <c r="K5" s="1" t="s">
        <v>242</v>
      </c>
      <c r="L5" s="1" t="s">
        <v>242</v>
      </c>
      <c r="M5" s="1" t="s">
        <v>244</v>
      </c>
      <c r="N5" s="1" t="s">
        <v>244</v>
      </c>
      <c r="O5" s="1" t="s">
        <v>245</v>
      </c>
      <c r="P5" s="1" t="s">
        <v>246</v>
      </c>
      <c r="Q5" s="1" t="s">
        <v>247</v>
      </c>
      <c r="R5" s="1" t="s">
        <v>266</v>
      </c>
      <c r="S5" s="1" t="s">
        <v>249</v>
      </c>
      <c r="T5" s="1" t="s">
        <v>250</v>
      </c>
      <c r="U5" s="1" t="s">
        <v>251</v>
      </c>
      <c r="V5" s="1" t="s">
        <v>252</v>
      </c>
    </row>
    <row r="6" s="1" customFormat="1" spans="1:22">
      <c r="A6" s="3">
        <v>999222373441846</v>
      </c>
      <c r="B6" s="1" t="s">
        <v>258</v>
      </c>
      <c r="C6" s="1" t="s">
        <v>267</v>
      </c>
      <c r="D6" s="1" t="s">
        <v>260</v>
      </c>
      <c r="E6" s="1" t="s">
        <v>268</v>
      </c>
      <c r="F6" s="1" t="s">
        <v>258</v>
      </c>
      <c r="G6" s="1" t="s">
        <v>253</v>
      </c>
      <c r="H6" s="1" t="s">
        <v>241</v>
      </c>
      <c r="I6" s="1" t="s">
        <v>269</v>
      </c>
      <c r="J6" s="1" t="s">
        <v>243</v>
      </c>
      <c r="K6" s="1" t="s">
        <v>269</v>
      </c>
      <c r="L6" s="1" t="s">
        <v>269</v>
      </c>
      <c r="M6" s="1" t="s">
        <v>244</v>
      </c>
      <c r="N6" s="1" t="s">
        <v>244</v>
      </c>
      <c r="O6" s="1" t="s">
        <v>245</v>
      </c>
      <c r="P6" s="1" t="s">
        <v>246</v>
      </c>
      <c r="Q6" s="1" t="s">
        <v>247</v>
      </c>
      <c r="R6" s="1" t="s">
        <v>270</v>
      </c>
      <c r="S6" s="1" t="s">
        <v>249</v>
      </c>
      <c r="T6" s="1" t="s">
        <v>250</v>
      </c>
      <c r="U6" s="1" t="s">
        <v>251</v>
      </c>
      <c r="V6" s="1" t="s">
        <v>263</v>
      </c>
    </row>
    <row r="7" s="1" customFormat="1" spans="1:22">
      <c r="A7" s="3">
        <v>999222372573480</v>
      </c>
      <c r="B7" s="1" t="s">
        <v>258</v>
      </c>
      <c r="C7" s="1" t="s">
        <v>271</v>
      </c>
      <c r="D7" s="1" t="s">
        <v>238</v>
      </c>
      <c r="E7" s="1" t="s">
        <v>272</v>
      </c>
      <c r="F7" s="1" t="s">
        <v>258</v>
      </c>
      <c r="G7" s="1" t="s">
        <v>236</v>
      </c>
      <c r="H7" s="1" t="s">
        <v>241</v>
      </c>
      <c r="I7" s="1" t="s">
        <v>273</v>
      </c>
      <c r="J7" s="1" t="s">
        <v>243</v>
      </c>
      <c r="K7" s="1" t="s">
        <v>273</v>
      </c>
      <c r="L7" s="1" t="s">
        <v>273</v>
      </c>
      <c r="M7" s="1" t="s">
        <v>244</v>
      </c>
      <c r="N7" s="1" t="s">
        <v>244</v>
      </c>
      <c r="O7" s="1" t="s">
        <v>245</v>
      </c>
      <c r="P7" s="1" t="s">
        <v>246</v>
      </c>
      <c r="Q7" s="1" t="s">
        <v>247</v>
      </c>
      <c r="R7" s="1" t="s">
        <v>274</v>
      </c>
      <c r="S7" s="1" t="s">
        <v>249</v>
      </c>
      <c r="T7" s="1" t="s">
        <v>250</v>
      </c>
      <c r="U7" s="1" t="s">
        <v>251</v>
      </c>
      <c r="V7" s="1" t="s">
        <v>252</v>
      </c>
    </row>
    <row r="8" s="1" customFormat="1" spans="1:22">
      <c r="A8" s="3">
        <v>999222372211689</v>
      </c>
      <c r="B8" s="1" t="s">
        <v>258</v>
      </c>
      <c r="C8" s="1" t="s">
        <v>275</v>
      </c>
      <c r="D8" s="1" t="s">
        <v>260</v>
      </c>
      <c r="E8" s="1" t="s">
        <v>276</v>
      </c>
      <c r="F8" s="1" t="s">
        <v>253</v>
      </c>
      <c r="G8" s="1" t="s">
        <v>236</v>
      </c>
      <c r="H8" s="1" t="s">
        <v>241</v>
      </c>
      <c r="I8" s="1" t="s">
        <v>269</v>
      </c>
      <c r="J8" s="1" t="s">
        <v>243</v>
      </c>
      <c r="K8" s="1" t="s">
        <v>269</v>
      </c>
      <c r="L8" s="1" t="s">
        <v>269</v>
      </c>
      <c r="M8" s="1" t="s">
        <v>244</v>
      </c>
      <c r="N8" s="1" t="s">
        <v>244</v>
      </c>
      <c r="O8" s="1" t="s">
        <v>245</v>
      </c>
      <c r="P8" s="1" t="s">
        <v>246</v>
      </c>
      <c r="Q8" s="1" t="s">
        <v>247</v>
      </c>
      <c r="R8" s="1" t="s">
        <v>277</v>
      </c>
      <c r="S8" s="1" t="s">
        <v>249</v>
      </c>
      <c r="T8" s="1" t="s">
        <v>250</v>
      </c>
      <c r="U8" s="1" t="s">
        <v>251</v>
      </c>
      <c r="V8" s="1" t="s">
        <v>263</v>
      </c>
    </row>
    <row r="9" s="1" customFormat="1" spans="1:22">
      <c r="A9" s="3">
        <v>999222368673725</v>
      </c>
      <c r="B9" s="1" t="s">
        <v>258</v>
      </c>
      <c r="C9" s="1" t="s">
        <v>278</v>
      </c>
      <c r="D9" s="1" t="s">
        <v>238</v>
      </c>
      <c r="E9" s="1" t="s">
        <v>279</v>
      </c>
      <c r="F9" s="1" t="s">
        <v>258</v>
      </c>
      <c r="G9" s="1" t="s">
        <v>253</v>
      </c>
      <c r="H9" s="1" t="s">
        <v>241</v>
      </c>
      <c r="I9" s="1" t="s">
        <v>256</v>
      </c>
      <c r="J9" s="1" t="s">
        <v>243</v>
      </c>
      <c r="K9" s="1" t="s">
        <v>256</v>
      </c>
      <c r="L9" s="1" t="s">
        <v>256</v>
      </c>
      <c r="M9" s="1" t="s">
        <v>244</v>
      </c>
      <c r="N9" s="1" t="s">
        <v>244</v>
      </c>
      <c r="O9" s="1" t="s">
        <v>245</v>
      </c>
      <c r="P9" s="1" t="s">
        <v>246</v>
      </c>
      <c r="Q9" s="1" t="s">
        <v>247</v>
      </c>
      <c r="R9" s="1" t="s">
        <v>280</v>
      </c>
      <c r="S9" s="1" t="s">
        <v>249</v>
      </c>
      <c r="T9" s="1" t="s">
        <v>250</v>
      </c>
      <c r="U9" s="1" t="s">
        <v>251</v>
      </c>
      <c r="V9" s="1" t="s">
        <v>252</v>
      </c>
    </row>
    <row r="10" s="1" customFormat="1" spans="1:22">
      <c r="A10" s="3">
        <v>999222368800016</v>
      </c>
      <c r="B10" s="1" t="s">
        <v>258</v>
      </c>
      <c r="C10" s="1" t="s">
        <v>281</v>
      </c>
      <c r="D10" s="1" t="s">
        <v>238</v>
      </c>
      <c r="E10" s="1" t="s">
        <v>282</v>
      </c>
      <c r="F10" s="1" t="s">
        <v>258</v>
      </c>
      <c r="G10" s="1" t="s">
        <v>253</v>
      </c>
      <c r="H10" s="1" t="s">
        <v>241</v>
      </c>
      <c r="I10" s="1" t="s">
        <v>256</v>
      </c>
      <c r="J10" s="1" t="s">
        <v>243</v>
      </c>
      <c r="K10" s="1" t="s">
        <v>256</v>
      </c>
      <c r="L10" s="1" t="s">
        <v>256</v>
      </c>
      <c r="M10" s="1" t="s">
        <v>244</v>
      </c>
      <c r="N10" s="1" t="s">
        <v>244</v>
      </c>
      <c r="O10" s="1" t="s">
        <v>245</v>
      </c>
      <c r="P10" s="1" t="s">
        <v>246</v>
      </c>
      <c r="Q10" s="1" t="s">
        <v>247</v>
      </c>
      <c r="R10" s="1" t="s">
        <v>283</v>
      </c>
      <c r="S10" s="1" t="s">
        <v>249</v>
      </c>
      <c r="T10" s="1" t="s">
        <v>250</v>
      </c>
      <c r="U10" s="1" t="s">
        <v>251</v>
      </c>
      <c r="V10" s="1" t="s">
        <v>252</v>
      </c>
    </row>
    <row r="11" s="1" customFormat="1" spans="1:22">
      <c r="A11" s="3">
        <v>999222371981893</v>
      </c>
      <c r="B11" s="1" t="s">
        <v>258</v>
      </c>
      <c r="C11" s="1" t="s">
        <v>284</v>
      </c>
      <c r="D11" s="1" t="s">
        <v>238</v>
      </c>
      <c r="E11" s="1" t="s">
        <v>285</v>
      </c>
      <c r="F11" s="1" t="s">
        <v>258</v>
      </c>
      <c r="G11" s="1" t="s">
        <v>253</v>
      </c>
      <c r="H11" s="1" t="s">
        <v>241</v>
      </c>
      <c r="I11" s="1" t="s">
        <v>256</v>
      </c>
      <c r="J11" s="1" t="s">
        <v>243</v>
      </c>
      <c r="K11" s="1" t="s">
        <v>256</v>
      </c>
      <c r="L11" s="1" t="s">
        <v>256</v>
      </c>
      <c r="M11" s="1" t="s">
        <v>244</v>
      </c>
      <c r="N11" s="1" t="s">
        <v>244</v>
      </c>
      <c r="O11" s="1" t="s">
        <v>245</v>
      </c>
      <c r="P11" s="1" t="s">
        <v>246</v>
      </c>
      <c r="Q11" s="1" t="s">
        <v>247</v>
      </c>
      <c r="R11" s="1" t="s">
        <v>286</v>
      </c>
      <c r="S11" s="1" t="s">
        <v>249</v>
      </c>
      <c r="T11" s="1" t="s">
        <v>250</v>
      </c>
      <c r="U11" s="1" t="s">
        <v>251</v>
      </c>
      <c r="V11" s="1" t="s">
        <v>252</v>
      </c>
    </row>
    <row r="12" s="1" customFormat="1" spans="1:22">
      <c r="A12" s="3">
        <v>999222368537990</v>
      </c>
      <c r="B12" s="1" t="s">
        <v>258</v>
      </c>
      <c r="C12" s="1" t="s">
        <v>287</v>
      </c>
      <c r="D12" s="1" t="s">
        <v>238</v>
      </c>
      <c r="E12" s="1" t="s">
        <v>239</v>
      </c>
      <c r="F12" s="1" t="s">
        <v>258</v>
      </c>
      <c r="G12" s="1" t="s">
        <v>236</v>
      </c>
      <c r="H12" s="1" t="s">
        <v>241</v>
      </c>
      <c r="I12" s="1" t="s">
        <v>288</v>
      </c>
      <c r="J12" s="1" t="s">
        <v>243</v>
      </c>
      <c r="K12" s="1" t="s">
        <v>288</v>
      </c>
      <c r="L12" s="1" t="s">
        <v>288</v>
      </c>
      <c r="M12" s="1" t="s">
        <v>244</v>
      </c>
      <c r="N12" s="1" t="s">
        <v>244</v>
      </c>
      <c r="O12" s="1" t="s">
        <v>245</v>
      </c>
      <c r="P12" s="1" t="s">
        <v>246</v>
      </c>
      <c r="Q12" s="1" t="s">
        <v>247</v>
      </c>
      <c r="R12" s="1" t="s">
        <v>289</v>
      </c>
      <c r="S12" s="1" t="s">
        <v>249</v>
      </c>
      <c r="T12" s="1" t="s">
        <v>250</v>
      </c>
      <c r="U12" s="1" t="s">
        <v>251</v>
      </c>
      <c r="V12" s="1" t="s">
        <v>252</v>
      </c>
    </row>
    <row r="13" s="1" customFormat="1" spans="1:22">
      <c r="A13" s="3">
        <v>999222357034577</v>
      </c>
      <c r="B13" s="1" t="s">
        <v>290</v>
      </c>
      <c r="C13" s="1" t="s">
        <v>291</v>
      </c>
      <c r="D13" s="1" t="s">
        <v>238</v>
      </c>
      <c r="E13" s="1" t="s">
        <v>292</v>
      </c>
      <c r="F13" s="1" t="s">
        <v>290</v>
      </c>
      <c r="G13" s="1" t="s">
        <v>258</v>
      </c>
      <c r="H13" s="1" t="s">
        <v>241</v>
      </c>
      <c r="I13" s="1" t="s">
        <v>256</v>
      </c>
      <c r="J13" s="1" t="s">
        <v>243</v>
      </c>
      <c r="K13" s="1" t="s">
        <v>256</v>
      </c>
      <c r="L13" s="1" t="s">
        <v>256</v>
      </c>
      <c r="M13" s="1" t="s">
        <v>244</v>
      </c>
      <c r="N13" s="1" t="s">
        <v>244</v>
      </c>
      <c r="O13" s="1" t="s">
        <v>245</v>
      </c>
      <c r="P13" s="1" t="s">
        <v>246</v>
      </c>
      <c r="Q13" s="1" t="s">
        <v>247</v>
      </c>
      <c r="R13" s="1" t="s">
        <v>293</v>
      </c>
      <c r="S13" s="1" t="s">
        <v>249</v>
      </c>
      <c r="T13" s="1" t="s">
        <v>250</v>
      </c>
      <c r="U13" s="1" t="s">
        <v>251</v>
      </c>
      <c r="V13" s="1" t="s">
        <v>252</v>
      </c>
    </row>
    <row r="14" s="1" customFormat="1" spans="1:22">
      <c r="A14" s="3">
        <v>999222356273774</v>
      </c>
      <c r="B14" s="1" t="s">
        <v>290</v>
      </c>
      <c r="C14" s="1" t="s">
        <v>294</v>
      </c>
      <c r="D14" s="1" t="s">
        <v>238</v>
      </c>
      <c r="E14" s="1" t="s">
        <v>295</v>
      </c>
      <c r="F14" s="1" t="s">
        <v>290</v>
      </c>
      <c r="G14" s="1" t="s">
        <v>258</v>
      </c>
      <c r="H14" s="1" t="s">
        <v>241</v>
      </c>
      <c r="I14" s="1" t="s">
        <v>256</v>
      </c>
      <c r="J14" s="1" t="s">
        <v>243</v>
      </c>
      <c r="K14" s="1" t="s">
        <v>256</v>
      </c>
      <c r="L14" s="1" t="s">
        <v>256</v>
      </c>
      <c r="M14" s="1" t="s">
        <v>244</v>
      </c>
      <c r="N14" s="1" t="s">
        <v>244</v>
      </c>
      <c r="O14" s="1" t="s">
        <v>245</v>
      </c>
      <c r="P14" s="1" t="s">
        <v>246</v>
      </c>
      <c r="Q14" s="1" t="s">
        <v>247</v>
      </c>
      <c r="R14" s="1" t="s">
        <v>296</v>
      </c>
      <c r="S14" s="1" t="s">
        <v>249</v>
      </c>
      <c r="T14" s="1" t="s">
        <v>250</v>
      </c>
      <c r="U14" s="1" t="s">
        <v>251</v>
      </c>
      <c r="V14" s="1" t="s">
        <v>252</v>
      </c>
    </row>
    <row r="15" s="1" customFormat="1" spans="1:22">
      <c r="A15" s="3">
        <v>999222352812699</v>
      </c>
      <c r="B15" s="1" t="s">
        <v>290</v>
      </c>
      <c r="C15" s="1" t="s">
        <v>297</v>
      </c>
      <c r="D15" s="1" t="s">
        <v>238</v>
      </c>
      <c r="E15" s="1" t="s">
        <v>298</v>
      </c>
      <c r="F15" s="1" t="s">
        <v>290</v>
      </c>
      <c r="G15" s="1" t="s">
        <v>258</v>
      </c>
      <c r="H15" s="1" t="s">
        <v>241</v>
      </c>
      <c r="I15" s="1" t="s">
        <v>256</v>
      </c>
      <c r="J15" s="1" t="s">
        <v>243</v>
      </c>
      <c r="K15" s="1" t="s">
        <v>256</v>
      </c>
      <c r="L15" s="1" t="s">
        <v>256</v>
      </c>
      <c r="M15" s="1" t="s">
        <v>244</v>
      </c>
      <c r="N15" s="1" t="s">
        <v>244</v>
      </c>
      <c r="O15" s="1" t="s">
        <v>245</v>
      </c>
      <c r="P15" s="1" t="s">
        <v>246</v>
      </c>
      <c r="Q15" s="1" t="s">
        <v>247</v>
      </c>
      <c r="R15" s="1" t="s">
        <v>299</v>
      </c>
      <c r="S15" s="1" t="s">
        <v>249</v>
      </c>
      <c r="T15" s="1" t="s">
        <v>250</v>
      </c>
      <c r="U15" s="1" t="s">
        <v>251</v>
      </c>
      <c r="V15" s="1" t="s">
        <v>252</v>
      </c>
    </row>
    <row r="16" s="1" customFormat="1" spans="1:22">
      <c r="A16" s="3">
        <v>999222352869997</v>
      </c>
      <c r="B16" s="1" t="s">
        <v>290</v>
      </c>
      <c r="C16" s="1" t="s">
        <v>300</v>
      </c>
      <c r="D16" s="1" t="s">
        <v>238</v>
      </c>
      <c r="E16" s="1" t="s">
        <v>295</v>
      </c>
      <c r="F16" s="1" t="s">
        <v>258</v>
      </c>
      <c r="G16" s="1" t="s">
        <v>253</v>
      </c>
      <c r="H16" s="1" t="s">
        <v>241</v>
      </c>
      <c r="I16" s="1" t="s">
        <v>256</v>
      </c>
      <c r="J16" s="1" t="s">
        <v>243</v>
      </c>
      <c r="K16" s="1" t="s">
        <v>256</v>
      </c>
      <c r="L16" s="1" t="s">
        <v>256</v>
      </c>
      <c r="M16" s="1" t="s">
        <v>244</v>
      </c>
      <c r="N16" s="1" t="s">
        <v>244</v>
      </c>
      <c r="O16" s="1" t="s">
        <v>245</v>
      </c>
      <c r="P16" s="1" t="s">
        <v>246</v>
      </c>
      <c r="Q16" s="1" t="s">
        <v>247</v>
      </c>
      <c r="R16" s="1" t="s">
        <v>301</v>
      </c>
      <c r="S16" s="1" t="s">
        <v>249</v>
      </c>
      <c r="T16" s="1" t="s">
        <v>250</v>
      </c>
      <c r="U16" s="1" t="s">
        <v>251</v>
      </c>
      <c r="V16" s="1" t="s">
        <v>252</v>
      </c>
    </row>
    <row r="17" s="1" customFormat="1" spans="1:22">
      <c r="A17" s="3">
        <v>999222352622226</v>
      </c>
      <c r="B17" s="1" t="s">
        <v>290</v>
      </c>
      <c r="C17" s="1" t="s">
        <v>302</v>
      </c>
      <c r="D17" s="1" t="s">
        <v>238</v>
      </c>
      <c r="E17" s="1" t="s">
        <v>303</v>
      </c>
      <c r="F17" s="1" t="s">
        <v>258</v>
      </c>
      <c r="G17" s="1" t="s">
        <v>236</v>
      </c>
      <c r="H17" s="1" t="s">
        <v>241</v>
      </c>
      <c r="I17" s="1" t="s">
        <v>273</v>
      </c>
      <c r="J17" s="1" t="s">
        <v>243</v>
      </c>
      <c r="K17" s="1" t="s">
        <v>273</v>
      </c>
      <c r="L17" s="1" t="s">
        <v>273</v>
      </c>
      <c r="M17" s="1" t="s">
        <v>244</v>
      </c>
      <c r="N17" s="1" t="s">
        <v>244</v>
      </c>
      <c r="O17" s="1" t="s">
        <v>245</v>
      </c>
      <c r="P17" s="1" t="s">
        <v>246</v>
      </c>
      <c r="Q17" s="1" t="s">
        <v>247</v>
      </c>
      <c r="R17" s="1" t="s">
        <v>304</v>
      </c>
      <c r="S17" s="1" t="s">
        <v>249</v>
      </c>
      <c r="T17" s="1" t="s">
        <v>250</v>
      </c>
      <c r="U17" s="1" t="s">
        <v>251</v>
      </c>
      <c r="V17" s="1" t="s">
        <v>252</v>
      </c>
    </row>
    <row r="18" s="1" customFormat="1" spans="1:22">
      <c r="A18" s="3">
        <v>999222351173564</v>
      </c>
      <c r="B18" s="1" t="s">
        <v>305</v>
      </c>
      <c r="C18" s="1" t="s">
        <v>306</v>
      </c>
      <c r="D18" s="1" t="s">
        <v>238</v>
      </c>
      <c r="E18" s="1" t="s">
        <v>307</v>
      </c>
      <c r="F18" s="1" t="s">
        <v>290</v>
      </c>
      <c r="G18" s="1" t="s">
        <v>253</v>
      </c>
      <c r="H18" s="1" t="s">
        <v>241</v>
      </c>
      <c r="I18" s="1" t="s">
        <v>273</v>
      </c>
      <c r="J18" s="1" t="s">
        <v>243</v>
      </c>
      <c r="K18" s="1" t="s">
        <v>273</v>
      </c>
      <c r="L18" s="1" t="s">
        <v>273</v>
      </c>
      <c r="M18" s="1" t="s">
        <v>244</v>
      </c>
      <c r="N18" s="1" t="s">
        <v>244</v>
      </c>
      <c r="O18" s="1" t="s">
        <v>245</v>
      </c>
      <c r="P18" s="1" t="s">
        <v>246</v>
      </c>
      <c r="Q18" s="1" t="s">
        <v>247</v>
      </c>
      <c r="R18" s="1" t="s">
        <v>308</v>
      </c>
      <c r="S18" s="1" t="s">
        <v>249</v>
      </c>
      <c r="T18" s="1" t="s">
        <v>250</v>
      </c>
      <c r="U18" s="1" t="s">
        <v>251</v>
      </c>
      <c r="V18" s="1" t="s">
        <v>252</v>
      </c>
    </row>
    <row r="19" s="1" customFormat="1" spans="1:22">
      <c r="A19" s="3">
        <v>999222349792399</v>
      </c>
      <c r="B19" s="1" t="s">
        <v>305</v>
      </c>
      <c r="C19" s="1" t="s">
        <v>309</v>
      </c>
      <c r="D19" s="1" t="s">
        <v>238</v>
      </c>
      <c r="E19" s="1" t="s">
        <v>310</v>
      </c>
      <c r="F19" s="1" t="s">
        <v>253</v>
      </c>
      <c r="G19" s="1" t="s">
        <v>236</v>
      </c>
      <c r="H19" s="1" t="s">
        <v>241</v>
      </c>
      <c r="I19" s="1" t="s">
        <v>256</v>
      </c>
      <c r="J19" s="1" t="s">
        <v>243</v>
      </c>
      <c r="K19" s="1" t="s">
        <v>256</v>
      </c>
      <c r="L19" s="1" t="s">
        <v>256</v>
      </c>
      <c r="M19" s="1" t="s">
        <v>244</v>
      </c>
      <c r="N19" s="1" t="s">
        <v>244</v>
      </c>
      <c r="O19" s="1" t="s">
        <v>245</v>
      </c>
      <c r="P19" s="1" t="s">
        <v>246</v>
      </c>
      <c r="Q19" s="1" t="s">
        <v>247</v>
      </c>
      <c r="R19" s="1" t="s">
        <v>311</v>
      </c>
      <c r="S19" s="1" t="s">
        <v>249</v>
      </c>
      <c r="T19" s="1" t="s">
        <v>250</v>
      </c>
      <c r="U19" s="1" t="s">
        <v>251</v>
      </c>
      <c r="V19" s="1" t="s">
        <v>252</v>
      </c>
    </row>
    <row r="20" s="1" customFormat="1" spans="1:22">
      <c r="A20" s="3">
        <v>999222342463922</v>
      </c>
      <c r="B20" s="1" t="s">
        <v>305</v>
      </c>
      <c r="C20" s="1" t="s">
        <v>312</v>
      </c>
      <c r="D20" s="1" t="s">
        <v>260</v>
      </c>
      <c r="E20" s="1" t="s">
        <v>313</v>
      </c>
      <c r="F20" s="1" t="s">
        <v>305</v>
      </c>
      <c r="G20" s="1" t="s">
        <v>290</v>
      </c>
      <c r="H20" s="1" t="s">
        <v>241</v>
      </c>
      <c r="I20" s="1" t="s">
        <v>314</v>
      </c>
      <c r="J20" s="1" t="s">
        <v>243</v>
      </c>
      <c r="K20" s="1" t="s">
        <v>314</v>
      </c>
      <c r="L20" s="1" t="s">
        <v>314</v>
      </c>
      <c r="M20" s="1" t="s">
        <v>244</v>
      </c>
      <c r="N20" s="1" t="s">
        <v>244</v>
      </c>
      <c r="O20" s="1" t="s">
        <v>245</v>
      </c>
      <c r="P20" s="1" t="s">
        <v>246</v>
      </c>
      <c r="Q20" s="1" t="s">
        <v>247</v>
      </c>
      <c r="R20" s="1" t="s">
        <v>315</v>
      </c>
      <c r="S20" s="1" t="s">
        <v>249</v>
      </c>
      <c r="T20" s="1" t="s">
        <v>250</v>
      </c>
      <c r="U20" s="1" t="s">
        <v>251</v>
      </c>
      <c r="V20" s="1" t="s">
        <v>263</v>
      </c>
    </row>
    <row r="21" s="1" customFormat="1" spans="1:22">
      <c r="A21" s="3">
        <v>999222342165874</v>
      </c>
      <c r="B21" s="1" t="s">
        <v>305</v>
      </c>
      <c r="C21" s="1" t="s">
        <v>316</v>
      </c>
      <c r="D21" s="1" t="s">
        <v>238</v>
      </c>
      <c r="E21" s="1" t="s">
        <v>317</v>
      </c>
      <c r="F21" s="1" t="s">
        <v>305</v>
      </c>
      <c r="G21" s="1" t="s">
        <v>258</v>
      </c>
      <c r="H21" s="1" t="s">
        <v>241</v>
      </c>
      <c r="I21" s="1" t="s">
        <v>273</v>
      </c>
      <c r="J21" s="1" t="s">
        <v>243</v>
      </c>
      <c r="K21" s="1" t="s">
        <v>273</v>
      </c>
      <c r="L21" s="1" t="s">
        <v>273</v>
      </c>
      <c r="M21" s="1" t="s">
        <v>244</v>
      </c>
      <c r="N21" s="1" t="s">
        <v>244</v>
      </c>
      <c r="O21" s="1" t="s">
        <v>245</v>
      </c>
      <c r="P21" s="1" t="s">
        <v>246</v>
      </c>
      <c r="Q21" s="1" t="s">
        <v>247</v>
      </c>
      <c r="R21" s="1" t="s">
        <v>318</v>
      </c>
      <c r="S21" s="1" t="s">
        <v>249</v>
      </c>
      <c r="T21" s="1" t="s">
        <v>250</v>
      </c>
      <c r="U21" s="1" t="s">
        <v>251</v>
      </c>
      <c r="V21" s="1" t="s">
        <v>252</v>
      </c>
    </row>
    <row r="22" s="1" customFormat="1" spans="1:22">
      <c r="A22" s="3">
        <v>999222342028958</v>
      </c>
      <c r="B22" s="1" t="s">
        <v>305</v>
      </c>
      <c r="C22" s="1" t="s">
        <v>319</v>
      </c>
      <c r="D22" s="1" t="s">
        <v>260</v>
      </c>
      <c r="E22" s="1" t="s">
        <v>320</v>
      </c>
      <c r="F22" s="1" t="s">
        <v>305</v>
      </c>
      <c r="G22" s="1" t="s">
        <v>290</v>
      </c>
      <c r="H22" s="1" t="s">
        <v>241</v>
      </c>
      <c r="I22" s="1" t="s">
        <v>321</v>
      </c>
      <c r="J22" s="1" t="s">
        <v>243</v>
      </c>
      <c r="K22" s="1" t="s">
        <v>321</v>
      </c>
      <c r="L22" s="1" t="s">
        <v>321</v>
      </c>
      <c r="M22" s="1" t="s">
        <v>244</v>
      </c>
      <c r="N22" s="1" t="s">
        <v>244</v>
      </c>
      <c r="O22" s="1" t="s">
        <v>245</v>
      </c>
      <c r="P22" s="1" t="s">
        <v>246</v>
      </c>
      <c r="Q22" s="1" t="s">
        <v>247</v>
      </c>
      <c r="R22" s="1" t="s">
        <v>322</v>
      </c>
      <c r="S22" s="1" t="s">
        <v>249</v>
      </c>
      <c r="T22" s="1" t="s">
        <v>250</v>
      </c>
      <c r="U22" s="1" t="s">
        <v>251</v>
      </c>
      <c r="V22" s="1" t="s">
        <v>263</v>
      </c>
    </row>
    <row r="23" s="1" customFormat="1" spans="1:22">
      <c r="A23" s="3">
        <v>999222341699891</v>
      </c>
      <c r="B23" s="1" t="s">
        <v>305</v>
      </c>
      <c r="C23" s="1" t="s">
        <v>323</v>
      </c>
      <c r="D23" s="1" t="s">
        <v>260</v>
      </c>
      <c r="E23" s="1" t="s">
        <v>324</v>
      </c>
      <c r="F23" s="1" t="s">
        <v>305</v>
      </c>
      <c r="G23" s="1" t="s">
        <v>290</v>
      </c>
      <c r="H23" s="1" t="s">
        <v>241</v>
      </c>
      <c r="I23" s="1" t="s">
        <v>269</v>
      </c>
      <c r="J23" s="1" t="s">
        <v>243</v>
      </c>
      <c r="K23" s="1" t="s">
        <v>269</v>
      </c>
      <c r="L23" s="1" t="s">
        <v>269</v>
      </c>
      <c r="M23" s="1" t="s">
        <v>244</v>
      </c>
      <c r="N23" s="1" t="s">
        <v>244</v>
      </c>
      <c r="O23" s="1" t="s">
        <v>245</v>
      </c>
      <c r="P23" s="1" t="s">
        <v>246</v>
      </c>
      <c r="Q23" s="1" t="s">
        <v>247</v>
      </c>
      <c r="R23" s="1" t="s">
        <v>325</v>
      </c>
      <c r="S23" s="1" t="s">
        <v>249</v>
      </c>
      <c r="T23" s="1" t="s">
        <v>250</v>
      </c>
      <c r="U23" s="1" t="s">
        <v>251</v>
      </c>
      <c r="V23" s="1" t="s">
        <v>263</v>
      </c>
    </row>
    <row r="24" s="1" customFormat="1" spans="1:22">
      <c r="A24" s="3">
        <v>999222339821246</v>
      </c>
      <c r="B24" s="1" t="s">
        <v>305</v>
      </c>
      <c r="C24" s="1" t="s">
        <v>326</v>
      </c>
      <c r="D24" s="1" t="s">
        <v>238</v>
      </c>
      <c r="E24" s="1" t="s">
        <v>327</v>
      </c>
      <c r="F24" s="1" t="s">
        <v>253</v>
      </c>
      <c r="G24" s="1" t="s">
        <v>236</v>
      </c>
      <c r="H24" s="1" t="s">
        <v>241</v>
      </c>
      <c r="I24" s="1" t="s">
        <v>256</v>
      </c>
      <c r="J24" s="1" t="s">
        <v>243</v>
      </c>
      <c r="K24" s="1" t="s">
        <v>256</v>
      </c>
      <c r="L24" s="1" t="s">
        <v>256</v>
      </c>
      <c r="M24" s="1" t="s">
        <v>244</v>
      </c>
      <c r="N24" s="1" t="s">
        <v>244</v>
      </c>
      <c r="O24" s="1" t="s">
        <v>245</v>
      </c>
      <c r="P24" s="1" t="s">
        <v>246</v>
      </c>
      <c r="Q24" s="1" t="s">
        <v>247</v>
      </c>
      <c r="R24" s="1" t="s">
        <v>328</v>
      </c>
      <c r="S24" s="1" t="s">
        <v>249</v>
      </c>
      <c r="T24" s="1" t="s">
        <v>250</v>
      </c>
      <c r="U24" s="1" t="s">
        <v>251</v>
      </c>
      <c r="V24" s="1" t="s">
        <v>252</v>
      </c>
    </row>
    <row r="25" s="1" customFormat="1" spans="1:22">
      <c r="A25" s="3">
        <v>999222339578947</v>
      </c>
      <c r="B25" s="1" t="s">
        <v>305</v>
      </c>
      <c r="C25" s="1" t="s">
        <v>329</v>
      </c>
      <c r="D25" s="1" t="s">
        <v>260</v>
      </c>
      <c r="E25" s="1" t="s">
        <v>330</v>
      </c>
      <c r="F25" s="1" t="s">
        <v>305</v>
      </c>
      <c r="G25" s="1" t="s">
        <v>290</v>
      </c>
      <c r="H25" s="1" t="s">
        <v>241</v>
      </c>
      <c r="I25" s="1" t="s">
        <v>321</v>
      </c>
      <c r="J25" s="1" t="s">
        <v>243</v>
      </c>
      <c r="K25" s="1" t="s">
        <v>321</v>
      </c>
      <c r="L25" s="1" t="s">
        <v>321</v>
      </c>
      <c r="M25" s="1" t="s">
        <v>244</v>
      </c>
      <c r="N25" s="1" t="s">
        <v>244</v>
      </c>
      <c r="O25" s="1" t="s">
        <v>245</v>
      </c>
      <c r="P25" s="1" t="s">
        <v>246</v>
      </c>
      <c r="Q25" s="1" t="s">
        <v>247</v>
      </c>
      <c r="R25" s="1" t="s">
        <v>331</v>
      </c>
      <c r="S25" s="1" t="s">
        <v>249</v>
      </c>
      <c r="T25" s="1" t="s">
        <v>250</v>
      </c>
      <c r="U25" s="1" t="s">
        <v>251</v>
      </c>
      <c r="V25" s="1" t="s">
        <v>263</v>
      </c>
    </row>
    <row r="26" s="1" customFormat="1" spans="1:22">
      <c r="A26" s="3">
        <v>999222330002131</v>
      </c>
      <c r="B26" s="1" t="s">
        <v>332</v>
      </c>
      <c r="C26" s="1" t="s">
        <v>333</v>
      </c>
      <c r="D26" s="1" t="s">
        <v>238</v>
      </c>
      <c r="E26" s="1" t="s">
        <v>144</v>
      </c>
      <c r="F26" s="1" t="s">
        <v>305</v>
      </c>
      <c r="G26" s="1" t="s">
        <v>240</v>
      </c>
      <c r="H26" s="1" t="s">
        <v>241</v>
      </c>
      <c r="I26" s="1" t="s">
        <v>334</v>
      </c>
      <c r="J26" s="1" t="s">
        <v>243</v>
      </c>
      <c r="K26" s="1" t="s">
        <v>334</v>
      </c>
      <c r="L26" s="1" t="s">
        <v>334</v>
      </c>
      <c r="M26" s="1" t="s">
        <v>244</v>
      </c>
      <c r="N26" s="1" t="s">
        <v>244</v>
      </c>
      <c r="O26" s="1" t="s">
        <v>245</v>
      </c>
      <c r="P26" s="1" t="s">
        <v>246</v>
      </c>
      <c r="Q26" s="1" t="s">
        <v>247</v>
      </c>
      <c r="R26" s="1" t="s">
        <v>335</v>
      </c>
      <c r="S26" s="1" t="s">
        <v>249</v>
      </c>
      <c r="T26" s="1" t="s">
        <v>250</v>
      </c>
      <c r="U26" s="1" t="s">
        <v>251</v>
      </c>
      <c r="V26" s="1" t="s">
        <v>252</v>
      </c>
    </row>
    <row r="27" s="1" customFormat="1" spans="1:22">
      <c r="A27" s="3">
        <v>999222326195457</v>
      </c>
      <c r="B27" s="1" t="s">
        <v>332</v>
      </c>
      <c r="C27" s="1" t="s">
        <v>336</v>
      </c>
      <c r="D27" s="1" t="s">
        <v>238</v>
      </c>
      <c r="E27" s="1" t="s">
        <v>337</v>
      </c>
      <c r="F27" s="1" t="s">
        <v>332</v>
      </c>
      <c r="G27" s="1" t="s">
        <v>305</v>
      </c>
      <c r="H27" s="1" t="s">
        <v>241</v>
      </c>
      <c r="I27" s="1" t="s">
        <v>256</v>
      </c>
      <c r="J27" s="1" t="s">
        <v>243</v>
      </c>
      <c r="K27" s="1" t="s">
        <v>256</v>
      </c>
      <c r="L27" s="1" t="s">
        <v>256</v>
      </c>
      <c r="M27" s="1" t="s">
        <v>244</v>
      </c>
      <c r="N27" s="1" t="s">
        <v>244</v>
      </c>
      <c r="O27" s="1" t="s">
        <v>245</v>
      </c>
      <c r="P27" s="1" t="s">
        <v>246</v>
      </c>
      <c r="Q27" s="1" t="s">
        <v>247</v>
      </c>
      <c r="R27" s="1" t="s">
        <v>338</v>
      </c>
      <c r="S27" s="1" t="s">
        <v>249</v>
      </c>
      <c r="T27" s="1" t="s">
        <v>250</v>
      </c>
      <c r="U27" s="1" t="s">
        <v>251</v>
      </c>
      <c r="V27" s="1" t="s">
        <v>252</v>
      </c>
    </row>
    <row r="28" s="1" customFormat="1" spans="1:22">
      <c r="A28" s="3">
        <v>999222313286474</v>
      </c>
      <c r="B28" s="1" t="s">
        <v>339</v>
      </c>
      <c r="C28" s="1" t="s">
        <v>340</v>
      </c>
      <c r="D28" s="1" t="s">
        <v>238</v>
      </c>
      <c r="E28" s="1" t="s">
        <v>341</v>
      </c>
      <c r="F28" s="1" t="s">
        <v>339</v>
      </c>
      <c r="G28" s="1" t="s">
        <v>332</v>
      </c>
      <c r="H28" s="1" t="s">
        <v>241</v>
      </c>
      <c r="I28" s="1" t="s">
        <v>256</v>
      </c>
      <c r="J28" s="1" t="s">
        <v>243</v>
      </c>
      <c r="K28" s="1" t="s">
        <v>256</v>
      </c>
      <c r="L28" s="1" t="s">
        <v>256</v>
      </c>
      <c r="M28" s="1" t="s">
        <v>244</v>
      </c>
      <c r="N28" s="1" t="s">
        <v>244</v>
      </c>
      <c r="O28" s="1" t="s">
        <v>245</v>
      </c>
      <c r="P28" s="1" t="s">
        <v>246</v>
      </c>
      <c r="Q28" s="1" t="s">
        <v>247</v>
      </c>
      <c r="R28" s="1" t="s">
        <v>342</v>
      </c>
      <c r="S28" s="1" t="s">
        <v>249</v>
      </c>
      <c r="T28" s="1" t="s">
        <v>250</v>
      </c>
      <c r="U28" s="1" t="s">
        <v>251</v>
      </c>
      <c r="V28" s="1" t="s">
        <v>252</v>
      </c>
    </row>
    <row r="29" s="1" customFormat="1" spans="1:22">
      <c r="A29" s="3">
        <v>999222301785772</v>
      </c>
      <c r="B29" s="1" t="s">
        <v>343</v>
      </c>
      <c r="C29" s="1" t="s">
        <v>344</v>
      </c>
      <c r="D29" s="1" t="s">
        <v>238</v>
      </c>
      <c r="E29" s="1" t="s">
        <v>345</v>
      </c>
      <c r="F29" s="1" t="s">
        <v>290</v>
      </c>
      <c r="G29" s="1" t="s">
        <v>258</v>
      </c>
      <c r="H29" s="1" t="s">
        <v>241</v>
      </c>
      <c r="I29" s="1" t="s">
        <v>256</v>
      </c>
      <c r="J29" s="1" t="s">
        <v>243</v>
      </c>
      <c r="K29" s="1" t="s">
        <v>256</v>
      </c>
      <c r="L29" s="1" t="s">
        <v>256</v>
      </c>
      <c r="M29" s="1" t="s">
        <v>244</v>
      </c>
      <c r="N29" s="1" t="s">
        <v>244</v>
      </c>
      <c r="O29" s="1" t="s">
        <v>245</v>
      </c>
      <c r="P29" s="1" t="s">
        <v>246</v>
      </c>
      <c r="Q29" s="1" t="s">
        <v>247</v>
      </c>
      <c r="R29" s="1" t="s">
        <v>346</v>
      </c>
      <c r="S29" s="1" t="s">
        <v>249</v>
      </c>
      <c r="T29" s="1" t="s">
        <v>250</v>
      </c>
      <c r="U29" s="1" t="s">
        <v>251</v>
      </c>
      <c r="V29" s="1" t="s">
        <v>252</v>
      </c>
    </row>
    <row r="30" s="1" customFormat="1" spans="1:22">
      <c r="A30" s="3">
        <v>999222291442732</v>
      </c>
      <c r="B30" s="1" t="s">
        <v>347</v>
      </c>
      <c r="C30" s="1" t="s">
        <v>348</v>
      </c>
      <c r="D30" s="1" t="s">
        <v>238</v>
      </c>
      <c r="E30" s="1" t="s">
        <v>349</v>
      </c>
      <c r="F30" s="1" t="s">
        <v>305</v>
      </c>
      <c r="G30" s="1" t="s">
        <v>258</v>
      </c>
      <c r="H30" s="1" t="s">
        <v>241</v>
      </c>
      <c r="I30" s="1" t="s">
        <v>273</v>
      </c>
      <c r="J30" s="1" t="s">
        <v>243</v>
      </c>
      <c r="K30" s="1" t="s">
        <v>273</v>
      </c>
      <c r="L30" s="1" t="s">
        <v>273</v>
      </c>
      <c r="M30" s="1" t="s">
        <v>244</v>
      </c>
      <c r="N30" s="1" t="s">
        <v>244</v>
      </c>
      <c r="O30" s="1" t="s">
        <v>245</v>
      </c>
      <c r="P30" s="1" t="s">
        <v>246</v>
      </c>
      <c r="Q30" s="1" t="s">
        <v>247</v>
      </c>
      <c r="R30" s="1" t="s">
        <v>350</v>
      </c>
      <c r="S30" s="1" t="s">
        <v>249</v>
      </c>
      <c r="T30" s="1" t="s">
        <v>250</v>
      </c>
      <c r="U30" s="1" t="s">
        <v>251</v>
      </c>
      <c r="V30" s="1" t="s">
        <v>252</v>
      </c>
    </row>
    <row r="31" s="1" customFormat="1" spans="1:22">
      <c r="A31" s="3">
        <v>999222271436638</v>
      </c>
      <c r="B31" s="1" t="s">
        <v>351</v>
      </c>
      <c r="C31" s="1" t="s">
        <v>352</v>
      </c>
      <c r="D31" s="1" t="s">
        <v>238</v>
      </c>
      <c r="E31" s="1" t="s">
        <v>353</v>
      </c>
      <c r="F31" s="1" t="s">
        <v>332</v>
      </c>
      <c r="G31" s="1" t="s">
        <v>305</v>
      </c>
      <c r="H31" s="1" t="s">
        <v>241</v>
      </c>
      <c r="I31" s="1" t="s">
        <v>354</v>
      </c>
      <c r="J31" s="1" t="s">
        <v>243</v>
      </c>
      <c r="K31" s="1" t="s">
        <v>354</v>
      </c>
      <c r="L31" s="1" t="s">
        <v>354</v>
      </c>
      <c r="M31" s="1" t="s">
        <v>244</v>
      </c>
      <c r="N31" s="1" t="s">
        <v>244</v>
      </c>
      <c r="O31" s="1" t="s">
        <v>245</v>
      </c>
      <c r="P31" s="1" t="s">
        <v>246</v>
      </c>
      <c r="Q31" s="1" t="s">
        <v>247</v>
      </c>
      <c r="R31" s="1" t="s">
        <v>355</v>
      </c>
      <c r="S31" s="1" t="s">
        <v>249</v>
      </c>
      <c r="T31" s="1" t="s">
        <v>250</v>
      </c>
      <c r="U31" s="1" t="s">
        <v>251</v>
      </c>
      <c r="V31" s="1" t="s">
        <v>252</v>
      </c>
    </row>
    <row r="32" s="1" customFormat="1" spans="1:22">
      <c r="A32" s="3">
        <v>999222172536603</v>
      </c>
      <c r="B32" s="1" t="s">
        <v>356</v>
      </c>
      <c r="C32" s="1" t="s">
        <v>357</v>
      </c>
      <c r="D32" s="1" t="s">
        <v>260</v>
      </c>
      <c r="E32" s="1" t="s">
        <v>358</v>
      </c>
      <c r="F32" s="1" t="s">
        <v>347</v>
      </c>
      <c r="G32" s="1" t="s">
        <v>343</v>
      </c>
      <c r="H32" s="1" t="s">
        <v>241</v>
      </c>
      <c r="I32" s="1" t="s">
        <v>321</v>
      </c>
      <c r="J32" s="1" t="s">
        <v>243</v>
      </c>
      <c r="K32" s="1" t="s">
        <v>321</v>
      </c>
      <c r="L32" s="1" t="s">
        <v>321</v>
      </c>
      <c r="M32" s="1" t="s">
        <v>244</v>
      </c>
      <c r="N32" s="1" t="s">
        <v>244</v>
      </c>
      <c r="O32" s="1" t="s">
        <v>245</v>
      </c>
      <c r="P32" s="1" t="s">
        <v>246</v>
      </c>
      <c r="Q32" s="1" t="s">
        <v>247</v>
      </c>
      <c r="R32" s="1" t="s">
        <v>359</v>
      </c>
      <c r="S32" s="1" t="s">
        <v>249</v>
      </c>
      <c r="T32" s="1" t="s">
        <v>250</v>
      </c>
      <c r="U32" s="1" t="s">
        <v>251</v>
      </c>
      <c r="V32" s="1" t="s">
        <v>263</v>
      </c>
    </row>
    <row r="33" s="1" customFormat="1" spans="1:22">
      <c r="A33" s="3">
        <v>999222172956786</v>
      </c>
      <c r="B33" s="1" t="s">
        <v>356</v>
      </c>
      <c r="C33" s="1" t="s">
        <v>360</v>
      </c>
      <c r="D33" s="1" t="s">
        <v>260</v>
      </c>
      <c r="E33" s="1" t="s">
        <v>361</v>
      </c>
      <c r="F33" s="1" t="s">
        <v>356</v>
      </c>
      <c r="G33" s="1" t="s">
        <v>362</v>
      </c>
      <c r="H33" s="1" t="s">
        <v>241</v>
      </c>
      <c r="I33" s="1" t="s">
        <v>363</v>
      </c>
      <c r="J33" s="1" t="s">
        <v>243</v>
      </c>
      <c r="K33" s="1" t="s">
        <v>363</v>
      </c>
      <c r="L33" s="1" t="s">
        <v>363</v>
      </c>
      <c r="M33" s="1" t="s">
        <v>244</v>
      </c>
      <c r="N33" s="1" t="s">
        <v>244</v>
      </c>
      <c r="O33" s="1" t="s">
        <v>245</v>
      </c>
      <c r="P33" s="1" t="s">
        <v>246</v>
      </c>
      <c r="Q33" s="1" t="s">
        <v>247</v>
      </c>
      <c r="R33" s="1" t="s">
        <v>364</v>
      </c>
      <c r="S33" s="1" t="s">
        <v>249</v>
      </c>
      <c r="T33" s="1" t="s">
        <v>250</v>
      </c>
      <c r="U33" s="1" t="s">
        <v>251</v>
      </c>
      <c r="V33" s="1" t="s">
        <v>263</v>
      </c>
    </row>
    <row r="34" s="1" customFormat="1" spans="1:22">
      <c r="A34" s="3">
        <v>999222158739957</v>
      </c>
      <c r="B34" s="1" t="s">
        <v>365</v>
      </c>
      <c r="C34" s="1" t="s">
        <v>366</v>
      </c>
      <c r="D34" s="1" t="s">
        <v>260</v>
      </c>
      <c r="E34" s="1" t="s">
        <v>367</v>
      </c>
      <c r="F34" s="1" t="s">
        <v>343</v>
      </c>
      <c r="G34" s="1" t="s">
        <v>332</v>
      </c>
      <c r="H34" s="1" t="s">
        <v>241</v>
      </c>
      <c r="I34" s="1" t="s">
        <v>261</v>
      </c>
      <c r="J34" s="1" t="s">
        <v>243</v>
      </c>
      <c r="K34" s="1" t="s">
        <v>261</v>
      </c>
      <c r="L34" s="1" t="s">
        <v>261</v>
      </c>
      <c r="M34" s="1" t="s">
        <v>244</v>
      </c>
      <c r="N34" s="1" t="s">
        <v>244</v>
      </c>
      <c r="O34" s="1" t="s">
        <v>245</v>
      </c>
      <c r="P34" s="1" t="s">
        <v>246</v>
      </c>
      <c r="Q34" s="1" t="s">
        <v>247</v>
      </c>
      <c r="R34" s="1" t="s">
        <v>368</v>
      </c>
      <c r="S34" s="1" t="s">
        <v>249</v>
      </c>
      <c r="T34" s="1" t="s">
        <v>250</v>
      </c>
      <c r="U34" s="1" t="s">
        <v>251</v>
      </c>
      <c r="V34" s="1" t="s">
        <v>263</v>
      </c>
    </row>
    <row r="35" s="1" customFormat="1" spans="1:22">
      <c r="A35" s="3">
        <v>999222155726735</v>
      </c>
      <c r="B35" s="1" t="s">
        <v>365</v>
      </c>
      <c r="C35" s="1" t="s">
        <v>369</v>
      </c>
      <c r="D35" s="1" t="s">
        <v>260</v>
      </c>
      <c r="E35" s="1" t="s">
        <v>370</v>
      </c>
      <c r="F35" s="1" t="s">
        <v>347</v>
      </c>
      <c r="G35" s="1" t="s">
        <v>343</v>
      </c>
      <c r="H35" s="1" t="s">
        <v>241</v>
      </c>
      <c r="I35" s="1" t="s">
        <v>321</v>
      </c>
      <c r="J35" s="1" t="s">
        <v>243</v>
      </c>
      <c r="K35" s="1" t="s">
        <v>321</v>
      </c>
      <c r="L35" s="1" t="s">
        <v>321</v>
      </c>
      <c r="M35" s="1" t="s">
        <v>244</v>
      </c>
      <c r="N35" s="1" t="s">
        <v>244</v>
      </c>
      <c r="O35" s="1" t="s">
        <v>245</v>
      </c>
      <c r="P35" s="1" t="s">
        <v>246</v>
      </c>
      <c r="Q35" s="1" t="s">
        <v>247</v>
      </c>
      <c r="R35" s="1" t="s">
        <v>371</v>
      </c>
      <c r="S35" s="1" t="s">
        <v>249</v>
      </c>
      <c r="T35" s="1" t="s">
        <v>250</v>
      </c>
      <c r="U35" s="1" t="s">
        <v>251</v>
      </c>
      <c r="V35" s="1" t="s">
        <v>263</v>
      </c>
    </row>
    <row r="36" s="1" customFormat="1" spans="1:22">
      <c r="A36" s="3">
        <v>999222131508041</v>
      </c>
      <c r="B36" s="1" t="s">
        <v>372</v>
      </c>
      <c r="C36" s="1" t="s">
        <v>373</v>
      </c>
      <c r="D36" s="1" t="s">
        <v>260</v>
      </c>
      <c r="E36" s="1" t="s">
        <v>374</v>
      </c>
      <c r="F36" s="1" t="s">
        <v>343</v>
      </c>
      <c r="G36" s="1" t="s">
        <v>339</v>
      </c>
      <c r="H36" s="1" t="s">
        <v>241</v>
      </c>
      <c r="I36" s="1" t="s">
        <v>269</v>
      </c>
      <c r="J36" s="1" t="s">
        <v>243</v>
      </c>
      <c r="K36" s="1" t="s">
        <v>269</v>
      </c>
      <c r="L36" s="1" t="s">
        <v>269</v>
      </c>
      <c r="M36" s="1" t="s">
        <v>244</v>
      </c>
      <c r="N36" s="1" t="s">
        <v>244</v>
      </c>
      <c r="O36" s="1" t="s">
        <v>245</v>
      </c>
      <c r="P36" s="1" t="s">
        <v>246</v>
      </c>
      <c r="Q36" s="1" t="s">
        <v>247</v>
      </c>
      <c r="R36" s="1" t="s">
        <v>375</v>
      </c>
      <c r="S36" s="1" t="s">
        <v>249</v>
      </c>
      <c r="T36" s="1" t="s">
        <v>250</v>
      </c>
      <c r="U36" s="1" t="s">
        <v>251</v>
      </c>
      <c r="V36" s="1" t="s">
        <v>263</v>
      </c>
    </row>
    <row r="37" s="1" customFormat="1" spans="1:22">
      <c r="A37" s="3">
        <v>999222125851451</v>
      </c>
      <c r="B37" s="1" t="s">
        <v>372</v>
      </c>
      <c r="C37" s="1" t="s">
        <v>376</v>
      </c>
      <c r="D37" s="1" t="s">
        <v>260</v>
      </c>
      <c r="E37" s="1" t="s">
        <v>377</v>
      </c>
      <c r="F37" s="1" t="s">
        <v>378</v>
      </c>
      <c r="G37" s="1" t="s">
        <v>343</v>
      </c>
      <c r="H37" s="1" t="s">
        <v>241</v>
      </c>
      <c r="I37" s="1" t="s">
        <v>261</v>
      </c>
      <c r="J37" s="1" t="s">
        <v>243</v>
      </c>
      <c r="K37" s="1" t="s">
        <v>261</v>
      </c>
      <c r="L37" s="1" t="s">
        <v>261</v>
      </c>
      <c r="M37" s="1" t="s">
        <v>244</v>
      </c>
      <c r="N37" s="1" t="s">
        <v>244</v>
      </c>
      <c r="O37" s="1" t="s">
        <v>245</v>
      </c>
      <c r="P37" s="1" t="s">
        <v>246</v>
      </c>
      <c r="Q37" s="1" t="s">
        <v>247</v>
      </c>
      <c r="R37" s="1" t="s">
        <v>379</v>
      </c>
      <c r="S37" s="1" t="s">
        <v>249</v>
      </c>
      <c r="T37" s="1" t="s">
        <v>250</v>
      </c>
      <c r="U37" s="1" t="s">
        <v>251</v>
      </c>
      <c r="V37" s="1" t="s">
        <v>263</v>
      </c>
    </row>
    <row r="38" s="1" customFormat="1" spans="1:22">
      <c r="A38" s="3">
        <v>999222119809556</v>
      </c>
      <c r="B38" s="1" t="s">
        <v>380</v>
      </c>
      <c r="C38" s="1" t="s">
        <v>381</v>
      </c>
      <c r="D38" s="1" t="s">
        <v>260</v>
      </c>
      <c r="E38" s="1" t="s">
        <v>382</v>
      </c>
      <c r="F38" s="1" t="s">
        <v>351</v>
      </c>
      <c r="G38" s="1" t="s">
        <v>347</v>
      </c>
      <c r="H38" s="1" t="s">
        <v>241</v>
      </c>
      <c r="I38" s="1" t="s">
        <v>261</v>
      </c>
      <c r="J38" s="1" t="s">
        <v>243</v>
      </c>
      <c r="K38" s="1" t="s">
        <v>261</v>
      </c>
      <c r="L38" s="1" t="s">
        <v>261</v>
      </c>
      <c r="M38" s="1" t="s">
        <v>244</v>
      </c>
      <c r="N38" s="1" t="s">
        <v>244</v>
      </c>
      <c r="O38" s="1" t="s">
        <v>245</v>
      </c>
      <c r="P38" s="1" t="s">
        <v>246</v>
      </c>
      <c r="Q38" s="1" t="s">
        <v>247</v>
      </c>
      <c r="R38" s="1" t="s">
        <v>383</v>
      </c>
      <c r="S38" s="1" t="s">
        <v>249</v>
      </c>
      <c r="T38" s="1" t="s">
        <v>250</v>
      </c>
      <c r="U38" s="1" t="s">
        <v>251</v>
      </c>
      <c r="V38" s="1" t="s">
        <v>263</v>
      </c>
    </row>
    <row r="39" s="1" customFormat="1" spans="1:22">
      <c r="A39" s="3">
        <v>999221982785305</v>
      </c>
      <c r="B39" s="1" t="s">
        <v>384</v>
      </c>
      <c r="C39" s="1" t="s">
        <v>385</v>
      </c>
      <c r="D39" s="1" t="s">
        <v>386</v>
      </c>
      <c r="E39" s="1" t="s">
        <v>101</v>
      </c>
      <c r="F39" s="1" t="s">
        <v>351</v>
      </c>
      <c r="G39" s="1" t="s">
        <v>378</v>
      </c>
      <c r="H39" s="1" t="s">
        <v>241</v>
      </c>
      <c r="I39" s="1" t="s">
        <v>387</v>
      </c>
      <c r="J39" s="1" t="s">
        <v>243</v>
      </c>
      <c r="K39" s="1" t="s">
        <v>387</v>
      </c>
      <c r="L39" s="1" t="s">
        <v>387</v>
      </c>
      <c r="M39" s="1" t="s">
        <v>244</v>
      </c>
      <c r="N39" s="1" t="s">
        <v>244</v>
      </c>
      <c r="O39" s="1" t="s">
        <v>245</v>
      </c>
      <c r="P39" s="1" t="s">
        <v>246</v>
      </c>
      <c r="Q39" s="1" t="s">
        <v>247</v>
      </c>
      <c r="R39" s="1" t="s">
        <v>388</v>
      </c>
      <c r="S39" s="1" t="s">
        <v>249</v>
      </c>
      <c r="T39" s="1" t="s">
        <v>250</v>
      </c>
      <c r="U39" s="1" t="s">
        <v>251</v>
      </c>
      <c r="V39" s="1" t="s">
        <v>252</v>
      </c>
    </row>
    <row r="40" s="1" customFormat="1" spans="1:22">
      <c r="A40" s="3">
        <v>999221976947634</v>
      </c>
      <c r="B40" s="1" t="s">
        <v>384</v>
      </c>
      <c r="C40" s="1" t="s">
        <v>389</v>
      </c>
      <c r="D40" s="1" t="s">
        <v>386</v>
      </c>
      <c r="E40" s="1" t="s">
        <v>390</v>
      </c>
      <c r="F40" s="1" t="s">
        <v>362</v>
      </c>
      <c r="G40" s="1" t="s">
        <v>351</v>
      </c>
      <c r="H40" s="1" t="s">
        <v>241</v>
      </c>
      <c r="I40" s="1" t="s">
        <v>391</v>
      </c>
      <c r="J40" s="1" t="s">
        <v>243</v>
      </c>
      <c r="K40" s="1" t="s">
        <v>391</v>
      </c>
      <c r="L40" s="1" t="s">
        <v>391</v>
      </c>
      <c r="M40" s="1" t="s">
        <v>244</v>
      </c>
      <c r="N40" s="1" t="s">
        <v>244</v>
      </c>
      <c r="O40" s="1" t="s">
        <v>245</v>
      </c>
      <c r="P40" s="1" t="s">
        <v>246</v>
      </c>
      <c r="Q40" s="1" t="s">
        <v>247</v>
      </c>
      <c r="R40" s="1" t="s">
        <v>392</v>
      </c>
      <c r="S40" s="1" t="s">
        <v>249</v>
      </c>
      <c r="T40" s="1" t="s">
        <v>250</v>
      </c>
      <c r="U40" s="1" t="s">
        <v>251</v>
      </c>
      <c r="V40" s="1" t="s">
        <v>252</v>
      </c>
    </row>
    <row r="41" s="1" customFormat="1" spans="1:22">
      <c r="A41" s="3">
        <v>999221934783000</v>
      </c>
      <c r="B41" s="1" t="s">
        <v>393</v>
      </c>
      <c r="C41" s="1" t="s">
        <v>394</v>
      </c>
      <c r="D41" s="1" t="s">
        <v>386</v>
      </c>
      <c r="E41" s="1" t="s">
        <v>91</v>
      </c>
      <c r="F41" s="1" t="s">
        <v>343</v>
      </c>
      <c r="G41" s="1" t="s">
        <v>305</v>
      </c>
      <c r="H41" s="1" t="s">
        <v>241</v>
      </c>
      <c r="I41" s="1" t="s">
        <v>395</v>
      </c>
      <c r="J41" s="1" t="s">
        <v>243</v>
      </c>
      <c r="K41" s="1" t="s">
        <v>395</v>
      </c>
      <c r="L41" s="1" t="s">
        <v>396</v>
      </c>
      <c r="M41" s="1" t="s">
        <v>397</v>
      </c>
      <c r="N41" s="1" t="s">
        <v>397</v>
      </c>
      <c r="O41" s="1" t="s">
        <v>245</v>
      </c>
      <c r="P41" s="1" t="s">
        <v>246</v>
      </c>
      <c r="Q41" s="1" t="s">
        <v>247</v>
      </c>
      <c r="R41" s="1" t="s">
        <v>398</v>
      </c>
      <c r="S41" s="1" t="s">
        <v>249</v>
      </c>
      <c r="T41" s="1" t="s">
        <v>250</v>
      </c>
      <c r="U41" s="1" t="s">
        <v>251</v>
      </c>
      <c r="V41" s="1" t="s">
        <v>252</v>
      </c>
    </row>
    <row r="42" s="1" customFormat="1" spans="1:22">
      <c r="A42" s="3">
        <v>999221916277008</v>
      </c>
      <c r="B42" s="1" t="s">
        <v>399</v>
      </c>
      <c r="C42" s="1" t="s">
        <v>400</v>
      </c>
      <c r="D42" s="1" t="s">
        <v>386</v>
      </c>
      <c r="E42" s="1" t="s">
        <v>87</v>
      </c>
      <c r="F42" s="1" t="s">
        <v>343</v>
      </c>
      <c r="G42" s="1" t="s">
        <v>339</v>
      </c>
      <c r="H42" s="1" t="s">
        <v>241</v>
      </c>
      <c r="I42" s="1" t="s">
        <v>387</v>
      </c>
      <c r="J42" s="1" t="s">
        <v>243</v>
      </c>
      <c r="K42" s="1" t="s">
        <v>387</v>
      </c>
      <c r="L42" s="1" t="s">
        <v>387</v>
      </c>
      <c r="M42" s="1" t="s">
        <v>244</v>
      </c>
      <c r="N42" s="1" t="s">
        <v>244</v>
      </c>
      <c r="O42" s="1" t="s">
        <v>245</v>
      </c>
      <c r="P42" s="1" t="s">
        <v>246</v>
      </c>
      <c r="Q42" s="1" t="s">
        <v>247</v>
      </c>
      <c r="R42" s="1" t="s">
        <v>401</v>
      </c>
      <c r="S42" s="1" t="s">
        <v>249</v>
      </c>
      <c r="T42" s="1" t="s">
        <v>250</v>
      </c>
      <c r="U42" s="1" t="s">
        <v>251</v>
      </c>
      <c r="V42" s="1" t="s">
        <v>252</v>
      </c>
    </row>
    <row r="43" s="1" customFormat="1" spans="1:22">
      <c r="A43" s="3">
        <v>999221850632987</v>
      </c>
      <c r="B43" s="1" t="s">
        <v>402</v>
      </c>
      <c r="C43" s="1" t="s">
        <v>403</v>
      </c>
      <c r="D43" s="1" t="s">
        <v>404</v>
      </c>
      <c r="E43" s="1" t="s">
        <v>405</v>
      </c>
      <c r="F43" s="1" t="s">
        <v>351</v>
      </c>
      <c r="G43" s="1" t="s">
        <v>378</v>
      </c>
      <c r="H43" s="1" t="s">
        <v>241</v>
      </c>
      <c r="I43" s="1" t="s">
        <v>406</v>
      </c>
      <c r="J43" s="1" t="s">
        <v>243</v>
      </c>
      <c r="K43" s="1" t="s">
        <v>406</v>
      </c>
      <c r="L43" s="1" t="s">
        <v>406</v>
      </c>
      <c r="M43" s="1" t="s">
        <v>244</v>
      </c>
      <c r="N43" s="1" t="s">
        <v>244</v>
      </c>
      <c r="O43" s="1" t="s">
        <v>245</v>
      </c>
      <c r="P43" s="1" t="s">
        <v>246</v>
      </c>
      <c r="Q43" s="1" t="s">
        <v>247</v>
      </c>
      <c r="R43" s="1" t="s">
        <v>407</v>
      </c>
      <c r="S43" s="1" t="s">
        <v>249</v>
      </c>
      <c r="T43" s="1" t="s">
        <v>250</v>
      </c>
      <c r="U43" s="1" t="s">
        <v>251</v>
      </c>
      <c r="V43" s="1" t="s">
        <v>263</v>
      </c>
    </row>
    <row r="44" s="1" customFormat="1" spans="1:22">
      <c r="A44" s="3">
        <v>21696172628</v>
      </c>
      <c r="B44" s="1" t="s">
        <v>408</v>
      </c>
      <c r="C44" s="1" t="s">
        <v>409</v>
      </c>
      <c r="D44" s="1" t="s">
        <v>410</v>
      </c>
      <c r="E44" s="1" t="s">
        <v>411</v>
      </c>
      <c r="F44" s="1" t="s">
        <v>347</v>
      </c>
      <c r="G44" s="1" t="s">
        <v>332</v>
      </c>
      <c r="H44" s="1" t="s">
        <v>241</v>
      </c>
      <c r="I44" s="1" t="s">
        <v>412</v>
      </c>
      <c r="J44" s="1" t="s">
        <v>243</v>
      </c>
      <c r="K44" s="1" t="s">
        <v>412</v>
      </c>
      <c r="L44" s="1" t="s">
        <v>245</v>
      </c>
      <c r="M44" s="1" t="s">
        <v>413</v>
      </c>
      <c r="N44" s="1" t="s">
        <v>413</v>
      </c>
      <c r="O44" s="1" t="s">
        <v>245</v>
      </c>
      <c r="P44" s="1" t="s">
        <v>246</v>
      </c>
      <c r="Q44" s="1" t="s">
        <v>247</v>
      </c>
      <c r="R44" s="1" t="s">
        <v>414</v>
      </c>
      <c r="S44" s="1" t="s">
        <v>249</v>
      </c>
      <c r="T44" s="1" t="s">
        <v>250</v>
      </c>
      <c r="U44" s="1" t="s">
        <v>251</v>
      </c>
      <c r="V44" s="1" t="s">
        <v>263</v>
      </c>
    </row>
    <row r="45" s="1" customFormat="1" spans="1:22">
      <c r="A45" s="3">
        <v>21695553553</v>
      </c>
      <c r="B45" s="1" t="s">
        <v>408</v>
      </c>
      <c r="C45" s="1" t="s">
        <v>415</v>
      </c>
      <c r="D45" s="1" t="s">
        <v>410</v>
      </c>
      <c r="E45" s="1" t="s">
        <v>416</v>
      </c>
      <c r="F45" s="1" t="s">
        <v>417</v>
      </c>
      <c r="G45" s="1" t="s">
        <v>418</v>
      </c>
      <c r="H45" s="1" t="s">
        <v>241</v>
      </c>
      <c r="I45" s="1" t="s">
        <v>419</v>
      </c>
      <c r="J45" s="1" t="s">
        <v>243</v>
      </c>
      <c r="K45" s="1" t="s">
        <v>419</v>
      </c>
      <c r="L45" s="1" t="s">
        <v>419</v>
      </c>
      <c r="M45" s="1" t="s">
        <v>244</v>
      </c>
      <c r="N45" s="1" t="s">
        <v>244</v>
      </c>
      <c r="O45" s="1" t="s">
        <v>245</v>
      </c>
      <c r="P45" s="1" t="s">
        <v>246</v>
      </c>
      <c r="Q45" s="1" t="s">
        <v>247</v>
      </c>
      <c r="R45" s="1" t="s">
        <v>420</v>
      </c>
      <c r="S45" s="1" t="s">
        <v>249</v>
      </c>
      <c r="T45" s="1" t="s">
        <v>250</v>
      </c>
      <c r="U45" s="1" t="s">
        <v>251</v>
      </c>
      <c r="V45" s="1" t="s">
        <v>263</v>
      </c>
    </row>
    <row r="46" s="1" customFormat="1" spans="1:22">
      <c r="A46" s="3">
        <v>21635672660</v>
      </c>
      <c r="B46" s="1" t="s">
        <v>421</v>
      </c>
      <c r="C46" s="1" t="s">
        <v>422</v>
      </c>
      <c r="D46" s="1" t="s">
        <v>410</v>
      </c>
      <c r="E46" s="1" t="s">
        <v>423</v>
      </c>
      <c r="F46" s="1" t="s">
        <v>424</v>
      </c>
      <c r="G46" s="1" t="s">
        <v>362</v>
      </c>
      <c r="H46" s="1" t="s">
        <v>241</v>
      </c>
      <c r="I46" s="1" t="s">
        <v>425</v>
      </c>
      <c r="J46" s="1" t="s">
        <v>243</v>
      </c>
      <c r="K46" s="1" t="s">
        <v>425</v>
      </c>
      <c r="L46" s="1" t="s">
        <v>425</v>
      </c>
      <c r="M46" s="1" t="s">
        <v>244</v>
      </c>
      <c r="N46" s="1" t="s">
        <v>244</v>
      </c>
      <c r="O46" s="1" t="s">
        <v>245</v>
      </c>
      <c r="P46" s="1" t="s">
        <v>246</v>
      </c>
      <c r="Q46" s="1" t="s">
        <v>247</v>
      </c>
      <c r="R46" s="1" t="s">
        <v>426</v>
      </c>
      <c r="S46" s="1" t="s">
        <v>249</v>
      </c>
      <c r="T46" s="1" t="s">
        <v>250</v>
      </c>
      <c r="U46" s="1" t="s">
        <v>251</v>
      </c>
      <c r="V46" s="1" t="s">
        <v>263</v>
      </c>
    </row>
    <row r="47" s="1" customFormat="1" spans="1:22">
      <c r="A47" s="3">
        <v>21581832386</v>
      </c>
      <c r="B47" s="1" t="s">
        <v>427</v>
      </c>
      <c r="C47" s="1" t="s">
        <v>428</v>
      </c>
      <c r="D47" s="1" t="s">
        <v>410</v>
      </c>
      <c r="E47" s="1" t="s">
        <v>429</v>
      </c>
      <c r="F47" s="1" t="s">
        <v>339</v>
      </c>
      <c r="G47" s="1" t="s">
        <v>305</v>
      </c>
      <c r="H47" s="1" t="s">
        <v>241</v>
      </c>
      <c r="I47" s="1" t="s">
        <v>430</v>
      </c>
      <c r="J47" s="1" t="s">
        <v>243</v>
      </c>
      <c r="K47" s="1" t="s">
        <v>430</v>
      </c>
      <c r="L47" s="1" t="s">
        <v>430</v>
      </c>
      <c r="M47" s="1" t="s">
        <v>244</v>
      </c>
      <c r="N47" s="1" t="s">
        <v>244</v>
      </c>
      <c r="O47" s="1" t="s">
        <v>245</v>
      </c>
      <c r="P47" s="1" t="s">
        <v>246</v>
      </c>
      <c r="Q47" s="1" t="s">
        <v>247</v>
      </c>
      <c r="R47" s="1" t="s">
        <v>431</v>
      </c>
      <c r="S47" s="1" t="s">
        <v>249</v>
      </c>
      <c r="T47" s="1" t="s">
        <v>250</v>
      </c>
      <c r="U47" s="1" t="s">
        <v>251</v>
      </c>
      <c r="V47" s="1" t="s">
        <v>263</v>
      </c>
    </row>
    <row r="48" s="1" customFormat="1" spans="1:22">
      <c r="A48" s="3">
        <v>21495305737</v>
      </c>
      <c r="B48" s="1" t="s">
        <v>432</v>
      </c>
      <c r="C48" s="1" t="s">
        <v>433</v>
      </c>
      <c r="D48" s="1" t="s">
        <v>410</v>
      </c>
      <c r="E48" s="1" t="s">
        <v>434</v>
      </c>
      <c r="F48" s="1" t="s">
        <v>343</v>
      </c>
      <c r="G48" s="1" t="s">
        <v>339</v>
      </c>
      <c r="H48" s="1" t="s">
        <v>241</v>
      </c>
      <c r="I48" s="1" t="s">
        <v>435</v>
      </c>
      <c r="J48" s="1" t="s">
        <v>243</v>
      </c>
      <c r="K48" s="1" t="s">
        <v>435</v>
      </c>
      <c r="L48" s="1" t="s">
        <v>435</v>
      </c>
      <c r="M48" s="1" t="s">
        <v>244</v>
      </c>
      <c r="N48" s="1" t="s">
        <v>244</v>
      </c>
      <c r="O48" s="1" t="s">
        <v>245</v>
      </c>
      <c r="P48" s="1" t="s">
        <v>246</v>
      </c>
      <c r="Q48" s="1" t="s">
        <v>247</v>
      </c>
      <c r="R48" s="1" t="s">
        <v>436</v>
      </c>
      <c r="S48" s="1" t="s">
        <v>249</v>
      </c>
      <c r="T48" s="1" t="s">
        <v>250</v>
      </c>
      <c r="U48" s="1" t="s">
        <v>251</v>
      </c>
      <c r="V48" s="1" t="s">
        <v>263</v>
      </c>
    </row>
    <row r="49" s="1" customFormat="1" spans="1:22">
      <c r="A49" s="3">
        <v>21495599995</v>
      </c>
      <c r="B49" s="1" t="s">
        <v>432</v>
      </c>
      <c r="C49" s="1" t="s">
        <v>437</v>
      </c>
      <c r="D49" s="1" t="s">
        <v>410</v>
      </c>
      <c r="E49" s="1" t="s">
        <v>438</v>
      </c>
      <c r="F49" s="1" t="s">
        <v>253</v>
      </c>
      <c r="G49" s="1" t="s">
        <v>240</v>
      </c>
      <c r="H49" s="1" t="s">
        <v>241</v>
      </c>
      <c r="I49" s="1" t="s">
        <v>439</v>
      </c>
      <c r="J49" s="1" t="s">
        <v>243</v>
      </c>
      <c r="K49" s="1" t="s">
        <v>439</v>
      </c>
      <c r="L49" s="1" t="s">
        <v>439</v>
      </c>
      <c r="M49" s="1" t="s">
        <v>244</v>
      </c>
      <c r="N49" s="1" t="s">
        <v>244</v>
      </c>
      <c r="O49" s="1" t="s">
        <v>245</v>
      </c>
      <c r="P49" s="1" t="s">
        <v>246</v>
      </c>
      <c r="Q49" s="1" t="s">
        <v>247</v>
      </c>
      <c r="R49" s="1" t="s">
        <v>440</v>
      </c>
      <c r="S49" s="1" t="s">
        <v>249</v>
      </c>
      <c r="T49" s="1" t="s">
        <v>250</v>
      </c>
      <c r="U49" s="1" t="s">
        <v>251</v>
      </c>
      <c r="V49" s="1" t="s">
        <v>263</v>
      </c>
    </row>
    <row r="50" s="1" customFormat="1" spans="1:22">
      <c r="A50" s="3">
        <v>21451867972</v>
      </c>
      <c r="B50" s="1" t="s">
        <v>441</v>
      </c>
      <c r="C50" s="1" t="s">
        <v>442</v>
      </c>
      <c r="D50" s="1" t="s">
        <v>410</v>
      </c>
      <c r="E50" s="1" t="s">
        <v>443</v>
      </c>
      <c r="F50" s="1" t="s">
        <v>378</v>
      </c>
      <c r="G50" s="1" t="s">
        <v>332</v>
      </c>
      <c r="H50" s="1" t="s">
        <v>241</v>
      </c>
      <c r="I50" s="1" t="s">
        <v>444</v>
      </c>
      <c r="J50" s="1" t="s">
        <v>243</v>
      </c>
      <c r="K50" s="1" t="s">
        <v>444</v>
      </c>
      <c r="L50" s="1" t="s">
        <v>245</v>
      </c>
      <c r="M50" s="1" t="s">
        <v>445</v>
      </c>
      <c r="N50" s="1" t="s">
        <v>445</v>
      </c>
      <c r="O50" s="1" t="s">
        <v>245</v>
      </c>
      <c r="P50" s="1" t="s">
        <v>246</v>
      </c>
      <c r="Q50" s="1" t="s">
        <v>247</v>
      </c>
      <c r="R50" s="1" t="s">
        <v>446</v>
      </c>
      <c r="S50" s="1" t="s">
        <v>249</v>
      </c>
      <c r="T50" s="1" t="s">
        <v>250</v>
      </c>
      <c r="U50" s="1" t="s">
        <v>251</v>
      </c>
      <c r="V50" s="1" t="s">
        <v>263</v>
      </c>
    </row>
    <row r="51" s="1" customFormat="1" spans="1:22">
      <c r="A51" s="3">
        <v>21342031537</v>
      </c>
      <c r="B51" s="1" t="s">
        <v>447</v>
      </c>
      <c r="C51" s="1" t="s">
        <v>448</v>
      </c>
      <c r="D51" s="1" t="s">
        <v>410</v>
      </c>
      <c r="E51" s="1" t="s">
        <v>449</v>
      </c>
      <c r="F51" s="1" t="s">
        <v>417</v>
      </c>
      <c r="G51" s="1" t="s">
        <v>362</v>
      </c>
      <c r="H51" s="1" t="s">
        <v>241</v>
      </c>
      <c r="I51" s="1" t="s">
        <v>435</v>
      </c>
      <c r="J51" s="1" t="s">
        <v>243</v>
      </c>
      <c r="K51" s="1" t="s">
        <v>435</v>
      </c>
      <c r="L51" s="1" t="s">
        <v>435</v>
      </c>
      <c r="M51" s="1" t="s">
        <v>244</v>
      </c>
      <c r="N51" s="1" t="s">
        <v>244</v>
      </c>
      <c r="O51" s="1" t="s">
        <v>245</v>
      </c>
      <c r="P51" s="1" t="s">
        <v>246</v>
      </c>
      <c r="Q51" s="1" t="s">
        <v>247</v>
      </c>
      <c r="R51" s="1" t="s">
        <v>450</v>
      </c>
      <c r="S51" s="1" t="s">
        <v>249</v>
      </c>
      <c r="T51" s="1" t="s">
        <v>250</v>
      </c>
      <c r="U51" s="1" t="s">
        <v>251</v>
      </c>
      <c r="V51" s="1" t="s">
        <v>263</v>
      </c>
    </row>
    <row r="52" s="1" customFormat="1" spans="1:22">
      <c r="A52" s="3">
        <v>21310050245</v>
      </c>
      <c r="B52" s="1" t="s">
        <v>451</v>
      </c>
      <c r="C52" s="1" t="s">
        <v>452</v>
      </c>
      <c r="D52" s="1" t="s">
        <v>410</v>
      </c>
      <c r="E52" s="1" t="s">
        <v>453</v>
      </c>
      <c r="F52" s="1" t="s">
        <v>417</v>
      </c>
      <c r="G52" s="1" t="s">
        <v>454</v>
      </c>
      <c r="H52" s="1" t="s">
        <v>241</v>
      </c>
      <c r="I52" s="1" t="s">
        <v>455</v>
      </c>
      <c r="J52" s="1" t="s">
        <v>243</v>
      </c>
      <c r="K52" s="1" t="s">
        <v>455</v>
      </c>
      <c r="L52" s="1" t="s">
        <v>455</v>
      </c>
      <c r="M52" s="1" t="s">
        <v>244</v>
      </c>
      <c r="N52" s="1" t="s">
        <v>244</v>
      </c>
      <c r="O52" s="1" t="s">
        <v>245</v>
      </c>
      <c r="P52" s="1" t="s">
        <v>246</v>
      </c>
      <c r="Q52" s="1" t="s">
        <v>247</v>
      </c>
      <c r="R52" s="1" t="s">
        <v>456</v>
      </c>
      <c r="S52" s="1" t="s">
        <v>249</v>
      </c>
      <c r="T52" s="1" t="s">
        <v>250</v>
      </c>
      <c r="U52" s="1" t="s">
        <v>251</v>
      </c>
      <c r="V52" s="1" t="s">
        <v>263</v>
      </c>
    </row>
    <row r="53" s="1" customFormat="1" spans="1:22">
      <c r="A53" s="3">
        <v>21221239456</v>
      </c>
      <c r="B53" s="1" t="s">
        <v>457</v>
      </c>
      <c r="C53" s="1" t="s">
        <v>458</v>
      </c>
      <c r="D53" s="1" t="s">
        <v>410</v>
      </c>
      <c r="E53" s="1" t="s">
        <v>459</v>
      </c>
      <c r="F53" s="1" t="s">
        <v>343</v>
      </c>
      <c r="G53" s="1" t="s">
        <v>332</v>
      </c>
      <c r="H53" s="1" t="s">
        <v>241</v>
      </c>
      <c r="I53" s="1" t="s">
        <v>460</v>
      </c>
      <c r="J53" s="1" t="s">
        <v>243</v>
      </c>
      <c r="K53" s="1" t="s">
        <v>460</v>
      </c>
      <c r="L53" s="1" t="s">
        <v>460</v>
      </c>
      <c r="M53" s="1" t="s">
        <v>244</v>
      </c>
      <c r="N53" s="1" t="s">
        <v>244</v>
      </c>
      <c r="O53" s="1" t="s">
        <v>245</v>
      </c>
      <c r="P53" s="1" t="s">
        <v>246</v>
      </c>
      <c r="Q53" s="1" t="s">
        <v>247</v>
      </c>
      <c r="R53" s="1" t="s">
        <v>461</v>
      </c>
      <c r="S53" s="1" t="s">
        <v>249</v>
      </c>
      <c r="T53" s="1" t="s">
        <v>250</v>
      </c>
      <c r="U53" s="1" t="s">
        <v>251</v>
      </c>
      <c r="V53" s="1" t="s">
        <v>263</v>
      </c>
    </row>
    <row r="54" s="1" customFormat="1" spans="1:22">
      <c r="A54" s="3">
        <v>21214281602</v>
      </c>
      <c r="B54" s="1" t="s">
        <v>462</v>
      </c>
      <c r="C54" s="1" t="s">
        <v>463</v>
      </c>
      <c r="D54" s="1" t="s">
        <v>464</v>
      </c>
      <c r="E54" s="1" t="s">
        <v>465</v>
      </c>
      <c r="F54" s="1" t="s">
        <v>378</v>
      </c>
      <c r="G54" s="1" t="s">
        <v>339</v>
      </c>
      <c r="H54" s="1" t="s">
        <v>241</v>
      </c>
      <c r="I54" s="1" t="s">
        <v>466</v>
      </c>
      <c r="J54" s="1" t="s">
        <v>243</v>
      </c>
      <c r="K54" s="1" t="s">
        <v>466</v>
      </c>
      <c r="L54" s="1" t="s">
        <v>466</v>
      </c>
      <c r="M54" s="1" t="s">
        <v>244</v>
      </c>
      <c r="N54" s="1" t="s">
        <v>244</v>
      </c>
      <c r="O54" s="1" t="s">
        <v>245</v>
      </c>
      <c r="P54" s="1" t="s">
        <v>246</v>
      </c>
      <c r="Q54" s="1" t="s">
        <v>247</v>
      </c>
      <c r="R54" s="1" t="s">
        <v>467</v>
      </c>
      <c r="S54" s="1" t="s">
        <v>249</v>
      </c>
      <c r="T54" s="1" t="s">
        <v>250</v>
      </c>
      <c r="U54" s="1" t="s">
        <v>251</v>
      </c>
      <c r="V54" s="1" t="s">
        <v>263</v>
      </c>
    </row>
    <row r="55" s="1" customFormat="1" spans="1:22">
      <c r="A55" s="3">
        <v>21200688415</v>
      </c>
      <c r="B55" s="1" t="s">
        <v>468</v>
      </c>
      <c r="C55" s="1" t="s">
        <v>469</v>
      </c>
      <c r="D55" s="1" t="s">
        <v>470</v>
      </c>
      <c r="E55" s="1" t="s">
        <v>471</v>
      </c>
      <c r="F55" s="1" t="s">
        <v>454</v>
      </c>
      <c r="G55" s="1" t="s">
        <v>378</v>
      </c>
      <c r="H55" s="1" t="s">
        <v>241</v>
      </c>
      <c r="I55" s="1" t="s">
        <v>472</v>
      </c>
      <c r="J55" s="1" t="s">
        <v>243</v>
      </c>
      <c r="K55" s="1" t="s">
        <v>472</v>
      </c>
      <c r="L55" s="1" t="s">
        <v>472</v>
      </c>
      <c r="M55" s="1" t="s">
        <v>244</v>
      </c>
      <c r="N55" s="1" t="s">
        <v>244</v>
      </c>
      <c r="O55" s="1" t="s">
        <v>245</v>
      </c>
      <c r="P55" s="1" t="s">
        <v>246</v>
      </c>
      <c r="Q55" s="1" t="s">
        <v>247</v>
      </c>
      <c r="R55" s="1" t="s">
        <v>473</v>
      </c>
      <c r="S55" s="1" t="s">
        <v>249</v>
      </c>
      <c r="T55" s="1" t="s">
        <v>250</v>
      </c>
      <c r="U55" s="1" t="s">
        <v>251</v>
      </c>
      <c r="V55" s="1" t="s">
        <v>263</v>
      </c>
    </row>
    <row r="56" s="1" customFormat="1" spans="1:22">
      <c r="A56" s="3">
        <v>18955494899</v>
      </c>
      <c r="B56" s="1" t="s">
        <v>474</v>
      </c>
      <c r="C56" s="1" t="s">
        <v>475</v>
      </c>
      <c r="D56" s="1" t="s">
        <v>410</v>
      </c>
      <c r="E56" s="1" t="s">
        <v>476</v>
      </c>
      <c r="F56" s="1" t="s">
        <v>347</v>
      </c>
      <c r="G56" s="1" t="s">
        <v>332</v>
      </c>
      <c r="H56" s="1" t="s">
        <v>241</v>
      </c>
      <c r="I56" s="1" t="s">
        <v>477</v>
      </c>
      <c r="J56" s="1" t="s">
        <v>243</v>
      </c>
      <c r="K56" s="1" t="s">
        <v>477</v>
      </c>
      <c r="L56" s="1" t="s">
        <v>477</v>
      </c>
      <c r="M56" s="1" t="s">
        <v>244</v>
      </c>
      <c r="N56" s="1" t="s">
        <v>244</v>
      </c>
      <c r="O56" s="1" t="s">
        <v>245</v>
      </c>
      <c r="P56" s="1" t="s">
        <v>246</v>
      </c>
      <c r="Q56" s="1" t="s">
        <v>247</v>
      </c>
      <c r="R56" s="1" t="s">
        <v>478</v>
      </c>
      <c r="S56" s="1" t="s">
        <v>249</v>
      </c>
      <c r="T56" s="1" t="s">
        <v>250</v>
      </c>
      <c r="U56" s="1" t="s">
        <v>251</v>
      </c>
      <c r="V56" s="1" t="s">
        <v>263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2023-02-01T02:30:16Z</dcterms:created>
  <dcterms:modified xsi:type="dcterms:W3CDTF">2023-02-01T02:47:34Z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918103F745024834951FFE572ACFDD8D</vt:lpwstr>
  </property>
  <property fmtid="{D5CDD505-2E9C-101B-9397-08002B2CF9AE}" pid="3" name="KSOProductBuildVer">
    <vt:lpwstr>2052-11.1.0.13703</vt:lpwstr>
  </property>
</Properties>
</file>