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<sst xmlns="http://schemas.openxmlformats.org/spreadsheetml/2006/main" count="88" uniqueCount="77">
  <si>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</si>
  <si>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</si>
  <si>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</si>
  <si>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</si>
  <si>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</si>
  <si>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</si>
  <si>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</si>
  <si>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</si>
  <si>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</si>
  <si>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</si>
  <si>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</si>
  <si>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</si>
  <si>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</si>
  <si>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</si>
  <si>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</si>
  <si>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</si>
  <si>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</si>
  <si>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</si>
  <si>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</si>
  <si>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</si>
  <si>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</si>
  <si>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</si>
  <si>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</si>
  <si>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</si>
  <si>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</si>
  <si>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999222361186429	</t>
  </si>
  <si>
    <t>Ctrip</t>
  </si>
  <si>
    <t>正常</t>
  </si>
  <si>
    <t>[西安]西安东苑花园宾馆火车站店(79021723)</t>
  </si>
  <si>
    <t>浪漫圆床房&lt;双人入住&gt;&lt;内宾&gt;&lt;预付&gt;&lt;无早&gt;</t>
  </si>
  <si>
    <t>CNY</t>
  </si>
  <si>
    <t>古刚</t>
  </si>
  <si>
    <t>CA11323230201CNY</t>
  </si>
  <si>
    <t>未提现</t>
  </si>
  <si>
    <t>携程开票</t>
  </si>
  <si>
    <t xml:space="preserve">2979667	</t>
  </si>
  <si>
    <t xml:space="preserve">1618529693651210251	</t>
  </si>
  <si>
    <t>，</t>
  </si>
  <si>
    <t>A230201094656481</t>
  </si>
  <si>
    <t>CNY / HKD 当前参考汇率: 1.160788506</t>
  </si>
  <si>
    <t>总计： 89.1 CNY/
103.43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</si>
  <si>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</si>
  <si>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</si>
  <si>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</si>
  <si>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</si>
  <si>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</si>
  <si>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</si>
  <si>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</si>
  <si>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</si>
  <si>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</si>
  <si>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</si>
  <si>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</si>
  <si>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</si>
  <si>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</si>
  <si>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</si>
  <si>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</si>
  <si>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</si>
  <si>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</si>
  <si>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</si>
  <si>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</si>
  <si>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2023-01-26</t>
  </si>
  <si>
    <t>2979667</t>
  </si>
  <si>
    <t>西安东苑花园宾馆火车站店</t>
  </si>
  <si>
    <t>2023-01-28</t>
  </si>
  <si>
    <t>2023-01-29</t>
  </si>
  <si>
    <t>退房日月结</t>
  </si>
  <si>
    <t>89.10</t>
  </si>
  <si>
    <t>RMB</t>
  </si>
  <si>
    <t>0</t>
  </si>
  <si>
    <t>0.00</t>
  </si>
  <si>
    <t>携程汇智国内直连</t>
  </si>
  <si>
    <t>1861</t>
  </si>
  <si>
    <t>2023-01-26 16:42:05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</si>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</sst>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13</xdr:col>
      <xdr:colOff>342900</xdr:colOff>
      <xdr:row>45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9744075" cy="5086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44954</v>
      </c>
      <c r="G2" s="6">
        <v>44955</v>
      </c>
      <c r="H2" s="4">
        <v>1</v>
      </c>
      <c r="I2" s="4">
        <v>1</v>
      </c>
      <c r="J2" s="4">
        <v>1</v>
      </c>
      <c r="K2" s="4" t="s">
        <v>30</v>
      </c>
      <c r="L2" s="4">
        <v>89.1</v>
      </c>
      <c r="M2" s="4">
        <v>89.1</v>
      </c>
      <c r="N2" s="4" t="s">
        <v>31</v>
      </c>
      <c r="O2" s="4" t="s">
        <v>32</v>
      </c>
      <c r="P2" s="4" t="s">
        <v>33</v>
      </c>
      <c r="Q2" s="4">
        <v>0</v>
      </c>
      <c r="R2" s="7">
        <v>44952</v>
      </c>
      <c r="S2" s="6">
        <v>44958</v>
      </c>
      <c r="T2" s="4" t="s">
        <v>34</v>
      </c>
      <c r="U2" s="4">
        <v>89.1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9" sqref="A9:A11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999222361186429</v>
      </c>
      <c r="B2" s="6">
        <v>44954</v>
      </c>
      <c r="C2" s="6">
        <v>44955</v>
      </c>
      <c r="D2" s="4">
        <v>89.1</v>
      </c>
      <c r="E2" s="4" t="str">
        <f>VLOOKUP(A2,HOP!A:L,12,0)</f>
        <v>89.10</v>
      </c>
      <c r="F2" s="4" t="str">
        <f>VLOOKUP(A2,HOP!A:C,3,0)</f>
        <v>2979667</v>
      </c>
      <c r="G2" s="4">
        <f>D2-E2</f>
        <v>0</v>
      </c>
      <c r="H2" s="4" t="str">
        <f>$H$1&amp;F2</f>
        <v>，2979667</v>
      </c>
      <c r="I2" s="4" t="str">
        <f>VLOOKUP(A2,HOP!A:U,21,0)</f>
        <v>直连</v>
      </c>
    </row>
    <row r="4" spans="4:4">
      <c r="D4" s="4">
        <f>SUM(D2:D3)</f>
        <v>89.1</v>
      </c>
    </row>
    <row r="9" spans="1:1">
      <c r="A9" s="4" t="s">
        <v>38</v>
      </c>
    </row>
    <row r="10" spans="1:1">
      <c r="A10" s="4" t="s">
        <v>39</v>
      </c>
    </row>
    <row r="11" spans="1:1">
      <c r="A11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999222361186429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63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2023-02-01T01:41:52Z</dcterms:created>
  <dcterms:modified xsi:type="dcterms:W3CDTF">2023-02-01T01:48:17Z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AD0A10039AFF43108B9903051A8727C4</vt:lpwstr>
  </property>
  <property fmtid="{D5CDD505-2E9C-101B-9397-08002B2CF9AE}" pid="3" name="KSOProductBuildVer">
    <vt:lpwstr>2052-11.1.0.13703</vt:lpwstr>
  </property>
</Properties>
</file>