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对账!$A$1:$X$96</definedName>
  </definedNames>
  <calcPr calcId="144525"/>
</workbook>
</file>

<file path=xl/sharedStrings.xml><?xml version="1.0" encoding="utf-8"?>
<sst xmlns="http://schemas.openxmlformats.org/spreadsheetml/2006/main" count="3127" uniqueCount="1031">
  <si>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</si>
  <si>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</si>
  <si>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</si>
  <si>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</si>
  <si>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</si>
  <si>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</si>
  <si>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</si>
  <si>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</si>
  <si>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</si>
  <si>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</si>
  <si>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</si>
  <si>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</si>
  <si>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</si>
  <si>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</si>
  <si>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</si>
  <si>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</si>
  <si>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</si>
  <si>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</si>
  <si>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</si>
  <si>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</si>
  <si>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</si>
  <si>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</si>
  <si>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</si>
  <si>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</si>
  <si>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</si>
  <si>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18021146264	</t>
  </si>
  <si>
    <t>Ctrip</t>
  </si>
  <si>
    <t>正常</t>
  </si>
  <si>
    <t>[长滩岛]水晶沙海滩度假酒店(Henann Crystal Sands Resort)(13178583)</t>
  </si>
  <si>
    <t>豪华房&lt;双人入住&gt;&lt;特价房&gt;&lt;双早&gt;</t>
  </si>
  <si>
    <t>CNY</t>
  </si>
  <si>
    <t>Fabroa/Sheryl,Fabroa/Sheryl</t>
  </si>
  <si>
    <t>CA2019230110CNY</t>
  </si>
  <si>
    <t>未提现</t>
  </si>
  <si>
    <t>携程开票</t>
  </si>
  <si>
    <t xml:space="preserve">2569178	</t>
  </si>
  <si>
    <t xml:space="preserve">HCS116-8852	</t>
  </si>
  <si>
    <t xml:space="preserve">21144035430	</t>
  </si>
  <si>
    <t>[曼谷]曼谷金普顿马濑酒店 (SHA Extra Plus)(Kimpton Maa-Lai Bangkok, an IHG Hotel (SHA Extra Plus))(96323531)</t>
  </si>
  <si>
    <t>马莱1张特大床套房(至少连住2晚及以上)&lt;特惠专享&gt;&lt;双人入住&gt;&lt;双早&gt;</t>
  </si>
  <si>
    <t>Eichmann/Viktor</t>
  </si>
  <si>
    <t xml:space="preserve">2707831	</t>
  </si>
  <si>
    <t xml:space="preserve">41322043	</t>
  </si>
  <si>
    <t xml:space="preserve">21359949082	</t>
  </si>
  <si>
    <t>[曼谷]优本纳沙通(Urbana Sathorn, Bangkok)(5025085)</t>
  </si>
  <si>
    <t>双卧室尊贵房(至少提前1天预订)&lt;双人入住&gt;&lt;无早&gt;</t>
  </si>
  <si>
    <t>SO/KIM FAI</t>
  </si>
  <si>
    <t xml:space="preserve">2729264	</t>
  </si>
  <si>
    <t xml:space="preserve">8028862090901	</t>
  </si>
  <si>
    <t xml:space="preserve">21497037852	</t>
  </si>
  <si>
    <t>[曼谷]曼谷秋素坤逸酒店 (SHA Plus+)(Qiu Hotel Sukhumvit (SHA Plus+))(28597378)</t>
  </si>
  <si>
    <t>豪华房(无窗)&lt;三人入住&gt;&lt;早餐&gt;</t>
  </si>
  <si>
    <t>YUEN/HO SUM</t>
  </si>
  <si>
    <t xml:space="preserve">2750092	</t>
  </si>
  <si>
    <t xml:space="preserve">77945	</t>
  </si>
  <si>
    <t xml:space="preserve">21497185615	</t>
  </si>
  <si>
    <t>[曼谷]曼谷素坤逸55号通罗中心点大酒店 (SHA Plus+)(Grande Centre Point Sukhumvit 55 Bangkok (SHA Plus+))(8173962)</t>
  </si>
  <si>
    <t>特色豪华房&lt;三人入住&gt;&lt;无早&gt;</t>
  </si>
  <si>
    <t>KANG/EUNKYUNG</t>
  </si>
  <si>
    <t xml:space="preserve">2750122	</t>
  </si>
  <si>
    <t xml:space="preserve">244711	</t>
  </si>
  <si>
    <t xml:space="preserve">21558930690	</t>
  </si>
  <si>
    <t>[甲米]甲米奥南辉光酒店(SHA Extra Plus)(Glow Ao Nang Krabi(SHA Extra Plus))(28670424)</t>
  </si>
  <si>
    <t>豪华特大床房(至少连住2晚及以上)&lt;今日特价 &gt;&lt;双人入住&gt;&lt;双早&gt;</t>
  </si>
  <si>
    <t>Charoenkitkamjorn/Chonthida,Charoenkitkamjorn/Chonthida</t>
  </si>
  <si>
    <t xml:space="preserve">2755896	</t>
  </si>
  <si>
    <t xml:space="preserve">GAN22005372	</t>
  </si>
  <si>
    <t xml:space="preserve">21787868555	</t>
  </si>
  <si>
    <t>[首尔]三井酒店(Hotel Samjung)(28525707)</t>
  </si>
  <si>
    <t>双人床房&lt;双人入住&gt;&lt;双早&gt;</t>
  </si>
  <si>
    <t>Jeong/Hyeong ji</t>
  </si>
  <si>
    <t xml:space="preserve">2795082	</t>
  </si>
  <si>
    <t xml:space="preserve">22027359	</t>
  </si>
  <si>
    <t xml:space="preserve">21788569299	</t>
  </si>
  <si>
    <t>[曼谷]索菲特曼谷素坤逸酒店(Sofitel Bangkok Sukhumvit)(4119444)</t>
  </si>
  <si>
    <t>奢华特大床房(至少提前45天预订)&lt;双人入住&gt;&lt;双早&gt;</t>
  </si>
  <si>
    <t>WONG/NGA SIN</t>
  </si>
  <si>
    <t xml:space="preserve">2795405	</t>
  </si>
  <si>
    <t xml:space="preserve">937014	</t>
  </si>
  <si>
    <t xml:space="preserve">21789387031	</t>
  </si>
  <si>
    <t>[Transkei District]狂野海岸阳光酒店(Wild Coast Sun)(100476292)</t>
  </si>
  <si>
    <t>无障碍豪华房 禁烟(连住5晚及以上)&lt;双人入住&gt;&lt;双早&gt;</t>
  </si>
  <si>
    <t>Pillay/Preneshan,Pillay/Preneshan</t>
  </si>
  <si>
    <t xml:space="preserve">2795928	</t>
  </si>
  <si>
    <t xml:space="preserve">22259671	</t>
  </si>
  <si>
    <t xml:space="preserve">21827935925	</t>
  </si>
  <si>
    <t>[普吉岛]普吉岛丁索度假村 (SHA Extra Plus)(Dinso Resort (SHA Extra Plus))(28676810)</t>
  </si>
  <si>
    <t>泳池一卧室别墅(连住3晚及以上)&lt;今日特价 &gt;&lt;双人入住&gt;&lt;双早&gt;</t>
  </si>
  <si>
    <t>CHAN/MAN HIN,CHENG/CHEUK MAN</t>
  </si>
  <si>
    <t xml:space="preserve">2813232	</t>
  </si>
  <si>
    <t xml:space="preserve">20611	</t>
  </si>
  <si>
    <t xml:space="preserve">21853303517	</t>
  </si>
  <si>
    <t>[芭堤雅]芭提雅最佳西方优质尼克森酒店(Best Western Plus Nexen Pattaya)(96263097)</t>
  </si>
  <si>
    <t>城景豪华双床房&lt;双人入住&gt;&lt;不适用泰国客人&gt;&lt;双早&gt;</t>
  </si>
  <si>
    <t>XU/LINGJIE</t>
  </si>
  <si>
    <t xml:space="preserve">2845394	</t>
  </si>
  <si>
    <t xml:space="preserve">BK006485	</t>
  </si>
  <si>
    <t xml:space="preserve">999221853615960	</t>
  </si>
  <si>
    <t>[岘港]岘港莫纳科酒店(Monarque Hotel Danang)(25665514)</t>
  </si>
  <si>
    <t>莫纳科双人房(连住5晚及以上)&lt;双人入住&gt;&lt;双早&gt;&lt;新酒店礼盒&gt;</t>
  </si>
  <si>
    <t>JUNG/SU HYUN,KIM/PIL TAE</t>
  </si>
  <si>
    <t xml:space="preserve">2845843	</t>
  </si>
  <si>
    <t xml:space="preserve">38299	</t>
  </si>
  <si>
    <t xml:space="preserve">999221853873099	</t>
  </si>
  <si>
    <t>[拉普拉普]宿雾迈瑞柏高碧海度假村(Bluewater Maribago Beach Resort Cebu)(7333668)</t>
  </si>
  <si>
    <t>阿玛玛水疗套房(至少连住2晚及以上)&lt;今日特价 &gt;&lt;三人入住&gt;&lt;早餐&gt;</t>
  </si>
  <si>
    <t>JUNG/CHOONGSUNG</t>
  </si>
  <si>
    <t xml:space="preserve">2846365	</t>
  </si>
  <si>
    <t xml:space="preserve">115293	</t>
  </si>
  <si>
    <t xml:space="preserve">21854996166	</t>
  </si>
  <si>
    <t>[曼谷]于拉查达阿曼塔酒店(Amanta Hotel &amp; Residence Ratchada)(28679148)</t>
  </si>
  <si>
    <t>一卧室城景豪华套房(连住3晚及以上)&lt;双人入住&gt;&lt;双早&gt;</t>
  </si>
  <si>
    <t>siew wah/ng,siew wah/ng</t>
  </si>
  <si>
    <t xml:space="preserve">2848378	</t>
  </si>
  <si>
    <t xml:space="preserve">93310316-1	</t>
  </si>
  <si>
    <t xml:space="preserve">21855835806	</t>
  </si>
  <si>
    <t>[吉隆坡]辉盛凯贝丽(Capri by Fraser Bukit Bintang)(88638672)</t>
  </si>
  <si>
    <t>行政特大床一室房(至少连住2晚及以上)&lt;今日特价 &gt;&lt;双人入住&gt;&lt;双早&gt;</t>
  </si>
  <si>
    <t>Evteev/Denis,Evteev/Denis</t>
  </si>
  <si>
    <t xml:space="preserve">2849990	</t>
  </si>
  <si>
    <t xml:space="preserve">70649576-1	</t>
  </si>
  <si>
    <t xml:space="preserve">999221867019480	</t>
  </si>
  <si>
    <t>[岘港]海安水疗海滩酒店(Haian Beach Hotel &amp; Spa)(26866159)</t>
  </si>
  <si>
    <t>城景特大床房&lt;双人入住&gt;&lt;双早&gt;&lt;新酒店礼盒&gt;</t>
  </si>
  <si>
    <t>CHO/JEONGYONG</t>
  </si>
  <si>
    <t xml:space="preserve">2858105	</t>
  </si>
  <si>
    <t xml:space="preserve">	</t>
  </si>
  <si>
    <t>取消</t>
  </si>
  <si>
    <t xml:space="preserve">21869925668	</t>
  </si>
  <si>
    <t>[普吉岛]纳普芭东酒店(Nap Patong)(1597714)</t>
  </si>
  <si>
    <t>美梦豪华房&lt;特惠&gt;&lt;三人入住&gt;&lt;早餐&gt;</t>
  </si>
  <si>
    <t>MOMOKI/YUICHI,MOMOKI/MASAMI</t>
  </si>
  <si>
    <t xml:space="preserve">2859345	</t>
  </si>
  <si>
    <t xml:space="preserve">41449	</t>
  </si>
  <si>
    <t xml:space="preserve">21869948232	</t>
  </si>
  <si>
    <t>[八打灵再也]阿万特酒店(Avante Hotel)(100419478)</t>
  </si>
  <si>
    <t>精品套房&lt;单人入住&gt;&lt;仅适用亚洲客人&gt;&lt;单早&gt;</t>
  </si>
  <si>
    <t>KIM/YANGSUN</t>
  </si>
  <si>
    <t xml:space="preserve">2859359	</t>
  </si>
  <si>
    <t xml:space="preserve">139510	</t>
  </si>
  <si>
    <t xml:space="preserve">999221928946868	</t>
  </si>
  <si>
    <t>[仁川]仁川机场贝斯特韦斯特精品酒店(Best Western Premier Incheon Airport Hotel)(5923817)</t>
  </si>
  <si>
    <t>尊贵双人房&lt;双人入住&gt;&lt;无早&gt;</t>
  </si>
  <si>
    <t>ZHANG/XUE</t>
  </si>
  <si>
    <t xml:space="preserve">2875958	</t>
  </si>
  <si>
    <t xml:space="preserve">22176058	</t>
  </si>
  <si>
    <t xml:space="preserve">999221929049554	</t>
  </si>
  <si>
    <t>[薄荷岛]邦劳岛水蓝度假村(Bluewater Panglao Resort)(5732362)</t>
  </si>
  <si>
    <t>尊贵豪华房&lt;今日特价 &gt;&lt;三人入住&gt;&lt;无早&gt;</t>
  </si>
  <si>
    <t>Moon/Jangwon,Moon/Jangwon</t>
  </si>
  <si>
    <t xml:space="preserve">2876019	</t>
  </si>
  <si>
    <t xml:space="preserve">39831	</t>
  </si>
  <si>
    <t xml:space="preserve">999221934566752	</t>
  </si>
  <si>
    <t>[曼谷]曼谷大都会酒店(COMO Metropolitan Bangkok)(6035972)</t>
  </si>
  <si>
    <t>城市房&lt;双人入住&gt;&lt;不适用泰国客人&gt;&lt;双早&gt;</t>
  </si>
  <si>
    <t>TEO/TERENCE,THONG/CHARMAINE</t>
  </si>
  <si>
    <t xml:space="preserve">2877946	</t>
  </si>
  <si>
    <t xml:space="preserve">1275731	</t>
  </si>
  <si>
    <t xml:space="preserve">999221942594493	</t>
  </si>
  <si>
    <t>[吉隆坡]铂尔曼吉隆坡城市中心大酒店(Pullman Kuala Lumpur City Centre Hotel &amp; Residences)(5073220)</t>
  </si>
  <si>
    <t>豪华特大床房&lt;双人入住&gt;&lt;双早&gt;</t>
  </si>
  <si>
    <t>KHNG/THIAN GUAN</t>
  </si>
  <si>
    <t xml:space="preserve">2880508	</t>
  </si>
  <si>
    <t xml:space="preserve">894068	</t>
  </si>
  <si>
    <t xml:space="preserve">999221945872580	</t>
  </si>
  <si>
    <t>[曼谷]曼谷索拉利亚西铁酒店(Solaria Nishitetsu Hotel Bangkok)(102642575)</t>
  </si>
  <si>
    <t>标准双人间&lt;特惠专享&gt;&lt;双人入住&gt;&lt;无早&gt;</t>
  </si>
  <si>
    <t>Chomchune/Natcha,Chomchune/Natcha</t>
  </si>
  <si>
    <t xml:space="preserve">2881736	</t>
  </si>
  <si>
    <t xml:space="preserve">238655880	</t>
  </si>
  <si>
    <t xml:space="preserve">999221950081357	</t>
  </si>
  <si>
    <t>[普吉岛]普吉岛 Journeyhub 奥卓雅居酒店 (SHA Extra Plus)(Oakwood Hotel Journeyhub Phuket (SHA Extra Plus))(14215737)</t>
  </si>
  <si>
    <t>豪华房-大床&lt;双人入住&gt;&lt;双早&gt;</t>
  </si>
  <si>
    <t>ZHANG/RONGHAO,ZHAI/LINJIAO</t>
  </si>
  <si>
    <t xml:space="preserve">2883070	</t>
  </si>
  <si>
    <t xml:space="preserve">34472	</t>
  </si>
  <si>
    <t xml:space="preserve">999221955461339	</t>
  </si>
  <si>
    <t>[釜山]侬新酒店(Nongshim Hotel)(28537275)</t>
  </si>
  <si>
    <t>豪华双床暖炕房&lt;三人入住&gt;&lt;无早&gt;</t>
  </si>
  <si>
    <t>HONG/YUNHEE</t>
  </si>
  <si>
    <t xml:space="preserve">2884702	</t>
  </si>
  <si>
    <t xml:space="preserve">999221955475373	</t>
  </si>
  <si>
    <t>豪华双床房&lt;双人入住&gt;&lt;无早&gt;</t>
  </si>
  <si>
    <t>KIM/BANGILL,KIM/TAEHYANG</t>
  </si>
  <si>
    <t xml:space="preserve">2884709	</t>
  </si>
  <si>
    <t xml:space="preserve">10654533	</t>
  </si>
  <si>
    <t xml:space="preserve">999221960231083	</t>
  </si>
  <si>
    <t>KIM/JOO YEON</t>
  </si>
  <si>
    <t xml:space="preserve">2886097	</t>
  </si>
  <si>
    <t xml:space="preserve">22177005	</t>
  </si>
  <si>
    <t xml:space="preserve">999221962577123	</t>
  </si>
  <si>
    <t>[曼谷]曼谷湄南河四季酒店 (SHA Plus+)(Four Seasons Hotel Bangkok at Chao Phraya River (SHA Plus+))(57171815)</t>
  </si>
  <si>
    <t>豪华特大床房&lt;双人入住&gt;&lt;无早&gt;</t>
  </si>
  <si>
    <t>Kirk/Richard</t>
  </si>
  <si>
    <t xml:space="preserve">2887152	</t>
  </si>
  <si>
    <t xml:space="preserve">139264	</t>
  </si>
  <si>
    <t xml:space="preserve">999221962583827	</t>
  </si>
  <si>
    <t>Kirk/Andrew Kirk</t>
  </si>
  <si>
    <t xml:space="preserve">2887159	</t>
  </si>
  <si>
    <t xml:space="preserve">139269	</t>
  </si>
  <si>
    <t xml:space="preserve">999221976416263	</t>
  </si>
  <si>
    <t>[八打灵再也]皇家朱兰白沙罗酒店(Royale Chulan Damansara)(28528087)</t>
  </si>
  <si>
    <t>高级房&lt;双人入住&gt;&lt;双早&gt;</t>
  </si>
  <si>
    <t>Yee Wen/Seow,Yee Wen/Seow</t>
  </si>
  <si>
    <t xml:space="preserve">2892453	</t>
  </si>
  <si>
    <t xml:space="preserve">600666	</t>
  </si>
  <si>
    <t xml:space="preserve">999221976606139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</si>
  <si>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</si>
  <si>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</si>
  <si>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WEI/CHENXU</t>
  </si>
  <si>
    <t xml:space="preserve">2892589	</t>
  </si>
  <si>
    <t xml:space="preserve">61882396	</t>
  </si>
  <si>
    <t xml:space="preserve">999221978604590	</t>
  </si>
  <si>
    <t>Lee/Hyelim,Lee/Hyelim</t>
  </si>
  <si>
    <t xml:space="preserve">2892953	</t>
  </si>
  <si>
    <t xml:space="preserve">239909816	</t>
  </si>
  <si>
    <t xml:space="preserve">999221978973828	</t>
  </si>
  <si>
    <t>[新加坡]哈夫洛克路易凯恩服务式公寓(Louis Kienne Serviced Residences)(28561074)</t>
  </si>
  <si>
    <t>一卧室公寓房(连住6晚及以上)&lt;三人入住&gt;&lt;无早&gt;</t>
  </si>
  <si>
    <t>Lee/Ramon,Lee/Ramon,Lee/Ramon,Lee/Ramon</t>
  </si>
  <si>
    <t xml:space="preserve">2893035	</t>
  </si>
  <si>
    <t xml:space="preserve">12523/12524	</t>
  </si>
  <si>
    <t xml:space="preserve">999221987700481	</t>
  </si>
  <si>
    <t>双人床房&lt;单人入住&gt;&lt;单早&gt;</t>
  </si>
  <si>
    <t>MANDAKH/OYUNDARI</t>
  </si>
  <si>
    <t xml:space="preserve">2895965	</t>
  </si>
  <si>
    <t xml:space="preserve">22030883	</t>
  </si>
  <si>
    <t xml:space="preserve">999221996467690	</t>
  </si>
  <si>
    <t>[沙美岛]沙美岛萨凯海滩度假村 (SHA Plus+)(Sai Kaew Beach Resort (SHA Plus+))(6533262)</t>
  </si>
  <si>
    <t>豪华小屋&lt;特惠专享&gt;&lt;双人入住&gt;&lt;双早&gt;</t>
  </si>
  <si>
    <t>Chan/Kathy,Chan/Kathy</t>
  </si>
  <si>
    <t xml:space="preserve">2898580	</t>
  </si>
  <si>
    <t xml:space="preserve">SK-2898580	</t>
  </si>
  <si>
    <t xml:space="preserve">999221997796761	</t>
  </si>
  <si>
    <t>[巴厘岛]勒吉安地平线酒店(Brits Hotel Legian)(98299399)</t>
  </si>
  <si>
    <t>豪华房&lt;双人入住&gt;&lt;预付&gt;&lt;无早&gt;</t>
  </si>
  <si>
    <t>Lay/Vellicia L</t>
  </si>
  <si>
    <t xml:space="preserve">2898956	</t>
  </si>
  <si>
    <t xml:space="preserve">999222004017247	</t>
  </si>
  <si>
    <t>[普吉岛]拉威棕榈滩度假酒店(SHA Extra Plus)(Rawai Palm Beach Resort(SHA Extra Plus))(4398832)</t>
  </si>
  <si>
    <t>豪华池景房(连住3晚及以上)&lt;三人入住&gt;&lt;早餐&gt;</t>
  </si>
  <si>
    <t>WONG/CHI KIN</t>
  </si>
  <si>
    <t xml:space="preserve">2901059	</t>
  </si>
  <si>
    <t xml:space="preserve">Sineenuch	</t>
  </si>
  <si>
    <t xml:space="preserve">999222009000953	</t>
  </si>
  <si>
    <t>[曼谷]金玉素万那普酒店(Golden Jade Suvarnabhumi)(28680143)</t>
  </si>
  <si>
    <t>三人房&lt;三人入住&gt;&lt;无早&gt;</t>
  </si>
  <si>
    <t>Kwee/Hequan,Kwee/Hequan,Kwee/Hequan</t>
  </si>
  <si>
    <t xml:space="preserve">2902682	</t>
  </si>
  <si>
    <t xml:space="preserve">Acknowledged	</t>
  </si>
  <si>
    <t xml:space="preserve">999222011740764	</t>
  </si>
  <si>
    <t>[胡志明市]西贡拉维拉酒店(La Vela Saigon Hotel)(103533987)</t>
  </si>
  <si>
    <t>城景豪华房&lt;双人入住&gt;&lt;双早&gt;</t>
  </si>
  <si>
    <t>Thi Thanh Tuyen/Nguyen,Thi Thanh Tuyen/Nguyen</t>
  </si>
  <si>
    <t xml:space="preserve">2904096	</t>
  </si>
  <si>
    <t xml:space="preserve">162483	</t>
  </si>
  <si>
    <t xml:space="preserve">999222011935301	</t>
  </si>
  <si>
    <t>CHONG/SHEE HAO</t>
  </si>
  <si>
    <t xml:space="preserve">2904203	</t>
  </si>
  <si>
    <t xml:space="preserve">162496	</t>
  </si>
  <si>
    <t xml:space="preserve">999222016479246	</t>
  </si>
  <si>
    <t>[琅勃拉邦]铂尔曼琅勃拉邦酒店(Pullman Luang Prabang)(84735141)</t>
  </si>
  <si>
    <t>园景豪华特大床房&lt;全日特价&gt;&lt;双人入住&gt;&lt;双早&gt;&lt;新酒店礼盒&gt;</t>
  </si>
  <si>
    <t>Lopez Lopez/Miguel Angel</t>
  </si>
  <si>
    <t xml:space="preserve">2905204	</t>
  </si>
  <si>
    <t xml:space="preserve">206195	</t>
  </si>
  <si>
    <t xml:space="preserve">999222017844498	</t>
  </si>
  <si>
    <t>TANANIMIT/EKKARACH</t>
  </si>
  <si>
    <t xml:space="preserve">2905900	</t>
  </si>
  <si>
    <t xml:space="preserve">999222022315608	</t>
  </si>
  <si>
    <t>标准双床房&lt;特惠专享&gt;&lt;双人入住&gt;&lt;无早&gt;</t>
  </si>
  <si>
    <t>Sim/Poh Kwee Kelvin,Sim/Poh Kwee Kelvin</t>
  </si>
  <si>
    <t xml:space="preserve">2906901	</t>
  </si>
  <si>
    <t xml:space="preserve">241871052	</t>
  </si>
  <si>
    <t xml:space="preserve">999222023422858	</t>
  </si>
  <si>
    <t>[迪拜]迪拜千禧机场酒店(Millennium Airport Hotel Dubai)(14154199)</t>
  </si>
  <si>
    <t>豪华双床房&lt;双人入住&gt;&lt;双早&gt;</t>
  </si>
  <si>
    <t>YUAN/DONGFEI,HU/DAYU</t>
  </si>
  <si>
    <t xml:space="preserve">2907372	</t>
  </si>
  <si>
    <t xml:space="preserve">15801983	</t>
  </si>
  <si>
    <t xml:space="preserve">999222027136228	</t>
  </si>
  <si>
    <t>[曼谷]曼谷拉查丹利中心酒店  (SHA Plus+)(Grande Centre Point Hotel Ratchadamri Bangkok (SHA Plus+))(2497052)</t>
  </si>
  <si>
    <t>经典高级套房&lt;特惠专享&gt;&lt;双人入住&gt;&lt;无早&gt;</t>
  </si>
  <si>
    <t>ZHANG/RUIANG,KONG/RUNQI</t>
  </si>
  <si>
    <t xml:space="preserve">2908867	</t>
  </si>
  <si>
    <t xml:space="preserve">339689	</t>
  </si>
  <si>
    <t xml:space="preserve">999222032274011	</t>
  </si>
  <si>
    <t>[哥打京那巴鲁]太平洋丝绸酒店(The Pacific Sutera)(5253518)</t>
  </si>
  <si>
    <t>豪华海景房 1张特大床&lt;双人入住&gt;&lt;不适用韩国客人&gt;&lt;双早&gt;</t>
  </si>
  <si>
    <t>LAW/LEE SA VANESSA</t>
  </si>
  <si>
    <t xml:space="preserve">2911025	</t>
  </si>
  <si>
    <t xml:space="preserve">3350390	</t>
  </si>
  <si>
    <t xml:space="preserve">999222034898488	</t>
  </si>
  <si>
    <t>行政双床一室房(至少连住2晚及以上)&lt;今日特价 &gt;&lt;双人入住&gt;&lt;双早&gt;</t>
  </si>
  <si>
    <t>Jumari/Nurhidawati,Jumari/Nurhidawati</t>
  </si>
  <si>
    <t xml:space="preserve">2911610	</t>
  </si>
  <si>
    <t xml:space="preserve">27157536-1	</t>
  </si>
  <si>
    <t xml:space="preserve">999222040958321	</t>
  </si>
  <si>
    <t>[吉隆坡]吉隆坡美利亚酒店(Meliá Kuala Lumpur)(8872508)</t>
  </si>
  <si>
    <t>美利亚客房&lt;双人入住&gt;&lt;双早&gt;</t>
  </si>
  <si>
    <t>KAMARUDIN/KHAIRUL ADHA,NGATIMIN/SITI SARINI</t>
  </si>
  <si>
    <t xml:space="preserve">2913110	</t>
  </si>
  <si>
    <t xml:space="preserve">689711	</t>
  </si>
  <si>
    <t xml:space="preserve">999222058583777	</t>
  </si>
  <si>
    <t>[邦挽]安凡尼臻选考拉酒店(SHA Extra Plus)(Avani+ Khao Lak Resort(SHA Extra Plus))(99886567)</t>
  </si>
  <si>
    <t>至尊双床房(至少连住2晚及以上)&lt;双人入住&gt;&lt;双早&gt;</t>
  </si>
  <si>
    <t>KURNIN/ANTON</t>
  </si>
  <si>
    <t xml:space="preserve">2915942	</t>
  </si>
  <si>
    <t xml:space="preserve">61891803	</t>
  </si>
  <si>
    <t xml:space="preserve">999222058586313	</t>
  </si>
  <si>
    <t>KONSTANTINOVA/ELIZAVETA</t>
  </si>
  <si>
    <t xml:space="preserve">2915944	</t>
  </si>
  <si>
    <t xml:space="preserve">61891794	</t>
  </si>
  <si>
    <t xml:space="preserve">999222058982411	</t>
  </si>
  <si>
    <t>[巴洛克]珍拉丁皇家朱兰酒店(Royale Chulan Cherating Villa)(91107302)</t>
  </si>
  <si>
    <t>海洋套房&lt;双人入住&gt;&lt;早+晚餐&gt;</t>
  </si>
  <si>
    <t>Jasmawi/Mohd haniff</t>
  </si>
  <si>
    <t xml:space="preserve">2916108	</t>
  </si>
  <si>
    <t xml:space="preserve">31283	</t>
  </si>
  <si>
    <t xml:space="preserve">999222058905936	</t>
  </si>
  <si>
    <t>[曼谷]是隆不容错过酒店 by Cross Collection(Haven't Met Bangkok Silom by Cross Collection)(17140699)</t>
  </si>
  <si>
    <t>城市工作室(至少连住2晚及以上)&lt;双人入住&gt;&lt;无早&gt;</t>
  </si>
  <si>
    <t>WALKER/JASPER JAMES</t>
  </si>
  <si>
    <t xml:space="preserve">2916061	</t>
  </si>
  <si>
    <t xml:space="preserve">30769	</t>
  </si>
  <si>
    <t xml:space="preserve">999222059269050	</t>
  </si>
  <si>
    <t>[曼谷]阿特里姆曼谷美居大酒店(SHA认证)(Grand Mercure Bangkok Atrium (SHA Certified))(4498673)</t>
  </si>
  <si>
    <t>豪华特大床房(至少连住2晚及以上)&lt;今日特价 &gt;&lt;双人入住&gt;&lt;无早&gt;</t>
  </si>
  <si>
    <t>NALIMOV/NIKITA,KOLESNICHENKO/ANASTASIIA</t>
  </si>
  <si>
    <t xml:space="preserve">2916224	</t>
  </si>
  <si>
    <t xml:space="preserve">53522954	</t>
  </si>
  <si>
    <t xml:space="preserve">999222059327480	</t>
  </si>
  <si>
    <t>城市转角房(至少连住2晚及以上)&lt;双人入住&gt;&lt;无早&gt;</t>
  </si>
  <si>
    <t>HE/XIAOWEI</t>
  </si>
  <si>
    <t xml:space="preserve">2916244	</t>
  </si>
  <si>
    <t xml:space="preserve">30772	</t>
  </si>
  <si>
    <t xml:space="preserve">999222059510335	</t>
  </si>
  <si>
    <t>SIDOROV/TIKHON,KONYUKHOVA/LALA</t>
  </si>
  <si>
    <t xml:space="preserve">2916326	</t>
  </si>
  <si>
    <t xml:space="preserve">53522964	</t>
  </si>
  <si>
    <t xml:space="preserve">999222060192299	</t>
  </si>
  <si>
    <t>豪华双床房&lt;促销&gt;&lt;双人入住&gt;&lt;双早&gt;</t>
  </si>
  <si>
    <t>ULBRICH/MAGDA,ULBRICH/AMINA</t>
  </si>
  <si>
    <t xml:space="preserve">2916635	</t>
  </si>
  <si>
    <t xml:space="preserve">23182879	</t>
  </si>
  <si>
    <t xml:space="preserve">999222062897936	</t>
  </si>
  <si>
    <t>[宿务]瑟达宿务中央集团酒店(Seda Central Bloc Cebu)(102600665)</t>
  </si>
  <si>
    <t>一卧室公寓&lt;双人入住&gt;&lt;双早&gt;</t>
  </si>
  <si>
    <t>LUO/DAN</t>
  </si>
  <si>
    <t xml:space="preserve">2916918	</t>
  </si>
  <si>
    <t xml:space="preserve">2497915	</t>
  </si>
  <si>
    <t xml:space="preserve">22065004911	</t>
  </si>
  <si>
    <t>[清迈]清迈宁漫居(SHA Extra Plus)(Stay with Nimman Chiang Mai)(28529646)</t>
  </si>
  <si>
    <t>高级特大床房&lt;双人入住&gt;&lt;双早&gt;</t>
  </si>
  <si>
    <t>PARK/SEOYEON</t>
  </si>
  <si>
    <t xml:space="preserve">2917217	</t>
  </si>
  <si>
    <t xml:space="preserve">232713	</t>
  </si>
  <si>
    <t xml:space="preserve">22065054436	</t>
  </si>
  <si>
    <t>泳池一卧室别墅&lt;今日特价 &gt;&lt;双人入住&gt;&lt;双早&gt;</t>
  </si>
  <si>
    <t>SHUBENOK/TAMARA</t>
  </si>
  <si>
    <t xml:space="preserve">2917225	</t>
  </si>
  <si>
    <t xml:space="preserve">24889	</t>
  </si>
  <si>
    <t xml:space="preserve">999222065106137	</t>
  </si>
  <si>
    <t>SUN/JIALIANG,ZHANG/MING</t>
  </si>
  <si>
    <t xml:space="preserve">2917232	</t>
  </si>
  <si>
    <t xml:space="preserve">24890	</t>
  </si>
  <si>
    <t xml:space="preserve">999222069379156	</t>
  </si>
  <si>
    <t>一室家庭套房(至少连住2晚及以上)&lt;双人入住&gt;&lt;双早&gt;</t>
  </si>
  <si>
    <t>ZHANG/FAN</t>
  </si>
  <si>
    <t xml:space="preserve">2917937	</t>
  </si>
  <si>
    <t xml:space="preserve">999222070126616	</t>
  </si>
  <si>
    <t>高级特大床房(至少连住2晚及以上)&lt;今日特价 &gt;&lt;双人入住&gt;&lt;无早&gt;</t>
  </si>
  <si>
    <t>KOSTENKO/NIKITA</t>
  </si>
  <si>
    <t xml:space="preserve">2918084	</t>
  </si>
  <si>
    <t xml:space="preserve">53523385	</t>
  </si>
  <si>
    <t xml:space="preserve">999222070384425	</t>
  </si>
  <si>
    <t>[济州市]济州君悦酒店(Grand Hyatt Jeju)(99810240)</t>
  </si>
  <si>
    <t>65平米特大床房&lt;双人入住&gt;&lt;双早&gt;</t>
  </si>
  <si>
    <t>CHEN/CHANGGUI,XU/SU YING</t>
  </si>
  <si>
    <t xml:space="preserve">2918189	</t>
  </si>
  <si>
    <t xml:space="preserve">46421848	</t>
  </si>
  <si>
    <t xml:space="preserve">999222071902604	</t>
  </si>
  <si>
    <t>[华欣]华欣标准酒店(The Standard, Hua Hin)(86113455)</t>
  </si>
  <si>
    <t>标准特大床房&lt;促销&gt;&lt;双人入住&gt;&lt;不适用泰国客人&gt;&lt;双早&gt;</t>
  </si>
  <si>
    <t>KIM/MOONJOUNG</t>
  </si>
  <si>
    <t xml:space="preserve">2918824	</t>
  </si>
  <si>
    <t xml:space="preserve">206917288	</t>
  </si>
  <si>
    <t xml:space="preserve">999222072707139	</t>
  </si>
  <si>
    <t>[曼谷]曼谷盛泰澜中央世界商业中心酒店  (SHA Plus+)(Centara Grand &amp; Bangkok Convention Centre at CentralWorld  (SHA Plus+))(5527365)</t>
  </si>
  <si>
    <t>高级好莱坞房&lt;今日特价 &gt;&lt;双人入住&gt;&lt;不适用泰国客人&gt;&lt;无早&gt;</t>
  </si>
  <si>
    <t>Wang/Xinyi</t>
  </si>
  <si>
    <t xml:space="preserve">2919051	</t>
  </si>
  <si>
    <t xml:space="preserve">243473718	</t>
  </si>
  <si>
    <t xml:space="preserve">999222076329973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</si>
  <si>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</si>
  <si>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</si>
  <si>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Lu/An,Wang/Jingyi</t>
  </si>
  <si>
    <t xml:space="preserve">2920144	</t>
  </si>
  <si>
    <t xml:space="preserve">8002997	</t>
  </si>
  <si>
    <t xml:space="preserve">999222076361158	</t>
  </si>
  <si>
    <t>[普吉岛]Travelodge 普吉城镇酒店(Travelodge Phuket Town)(83852850)</t>
  </si>
  <si>
    <t>标准房&lt;双人入住&gt;&lt;无早&gt;</t>
  </si>
  <si>
    <t>P/Chotithorn,P/Chotithorn</t>
  </si>
  <si>
    <t xml:space="preserve">2920158	</t>
  </si>
  <si>
    <t xml:space="preserve">6590	</t>
  </si>
  <si>
    <t xml:space="preserve">999222076931071	</t>
  </si>
  <si>
    <t>[曼谷]曼谷奇迹大酒店 (SHA EXTRA PLUS)(Miracle Grand Convention Hotel)(28681276)</t>
  </si>
  <si>
    <t>豪华双床房&lt;今日特价 &gt;&lt;双人入住&gt;&lt;无早&gt;</t>
  </si>
  <si>
    <t>LIN/AMING</t>
  </si>
  <si>
    <t xml:space="preserve">2920392	</t>
  </si>
  <si>
    <t xml:space="preserve">549704	</t>
  </si>
  <si>
    <t xml:space="preserve">999222078654247	</t>
  </si>
  <si>
    <t>[华欣]华欣安纳塔拉度假酒店(Anantara Hua Hin Resort)(3668989)</t>
  </si>
  <si>
    <t>泻湖景精致套房(至少连住2晚及以上)&lt;双人入住&gt;&lt;不适用泰国客人&gt;&lt;双早&gt;</t>
  </si>
  <si>
    <t>TIAN/YUANG</t>
  </si>
  <si>
    <t xml:space="preserve">2920635	</t>
  </si>
  <si>
    <t xml:space="preserve">61893438	</t>
  </si>
  <si>
    <t xml:space="preserve">999222078715123	</t>
  </si>
  <si>
    <t>城景豪华双人床房&lt;双人入住&gt;&lt;不适用泰国客人&gt;&lt;无早&gt;</t>
  </si>
  <si>
    <t>WANG/RUOTANG,XIANG/Liyan</t>
  </si>
  <si>
    <t xml:space="preserve">2920647	</t>
  </si>
  <si>
    <t xml:space="preserve">BK008101	</t>
  </si>
  <si>
    <t xml:space="preserve">999222078817777	</t>
  </si>
  <si>
    <t>豪华双人床房&lt;今日特价 &gt;&lt;双人入住&gt;&lt;无早&gt;</t>
  </si>
  <si>
    <t>FANG/YI</t>
  </si>
  <si>
    <t xml:space="preserve">2920667	</t>
  </si>
  <si>
    <t xml:space="preserve">549724	</t>
  </si>
  <si>
    <t xml:space="preserve">999222081583021	</t>
  </si>
  <si>
    <t>[乔治市]槟城皇家朱兰酒店 (槟城对抗新冠肺炎认证)(Royale Chulan Penang)(12046718)</t>
  </si>
  <si>
    <t>Jazzee bin Muhammad Jayhan Cheong/Muhammad</t>
  </si>
  <si>
    <t xml:space="preserve">2921547	</t>
  </si>
  <si>
    <t xml:space="preserve">8651689	</t>
  </si>
  <si>
    <t xml:space="preserve">999222082247680	</t>
  </si>
  <si>
    <t>[吉隆坡]吉隆披武吉免登瑞园酒店(Swiss-Garden Hotel Bukit Bintang Kuala Lumpur)(24422053)</t>
  </si>
  <si>
    <t>家庭房&lt;特惠&gt;&lt;四人入住&gt;&lt;早餐&gt;</t>
  </si>
  <si>
    <t>SAM/SHAMIR</t>
  </si>
  <si>
    <t xml:space="preserve">2921871	</t>
  </si>
  <si>
    <t xml:space="preserve">146094	</t>
  </si>
  <si>
    <t xml:space="preserve">22084599715	</t>
  </si>
  <si>
    <t>高级房&lt;双人入住&gt;&lt;无早&gt;</t>
  </si>
  <si>
    <t>Shadikon/Fauziah</t>
  </si>
  <si>
    <t xml:space="preserve">2922217	</t>
  </si>
  <si>
    <t xml:space="preserve">8651437	</t>
  </si>
  <si>
    <t xml:space="preserve">999222084634869	</t>
  </si>
  <si>
    <t>Wechsler/Thomas</t>
  </si>
  <si>
    <t xml:space="preserve">2922219	</t>
  </si>
  <si>
    <t xml:space="preserve">2501410	</t>
  </si>
  <si>
    <t xml:space="preserve">999222085458705	</t>
  </si>
  <si>
    <t>[芭堤雅]达拉海角渡假村(Cape Dara Resort)(5470678)</t>
  </si>
  <si>
    <t>小型家庭套房&lt;三人入住&gt;&lt;不适用泰国/印度次大陆客人&gt;&lt;早餐&gt;</t>
  </si>
  <si>
    <t>LI/SONG</t>
  </si>
  <si>
    <t xml:space="preserve">2922405	</t>
  </si>
  <si>
    <t xml:space="preserve">484753	</t>
  </si>
  <si>
    <t xml:space="preserve">999222085529299	</t>
  </si>
  <si>
    <t>高处豪华双人房&lt;双人入住&gt;&lt;无早&gt;</t>
  </si>
  <si>
    <t>CHOI/YOUNGJIN</t>
  </si>
  <si>
    <t xml:space="preserve">2922422	</t>
  </si>
  <si>
    <t xml:space="preserve">10656868	</t>
  </si>
  <si>
    <t xml:space="preserve">999222086627555	</t>
  </si>
  <si>
    <t>[迪拜]迪拜范思哲宫殿酒店(Palazzo Versace Dubai)(6548818)</t>
  </si>
  <si>
    <t>溪景范思哲尊贵房(至少连住2晚及以上)&lt;促销&gt;&lt;双人入住&gt;&lt;仅限中国、东南亚与南亚地区的客人&gt;&lt;双早&gt;&lt;日历房套餐高价值&gt;&lt;新酒店礼盒&gt;</t>
  </si>
  <si>
    <t>XU/XINTIAN,GAO/TING</t>
  </si>
  <si>
    <t xml:space="preserve">2922691	</t>
  </si>
  <si>
    <t xml:space="preserve">830706	</t>
  </si>
  <si>
    <t xml:space="preserve">999222091535153	</t>
  </si>
  <si>
    <t>[梳邦再也]双威金字塔酒店(Sunway Pyramid Hotel)(17055173)</t>
  </si>
  <si>
    <t>LAI/ZHIHAI</t>
  </si>
  <si>
    <t xml:space="preserve">2923827	</t>
  </si>
  <si>
    <t xml:space="preserve">244033818	</t>
  </si>
  <si>
    <t xml:space="preserve">999222091711902	</t>
  </si>
  <si>
    <t>Pichaiyatham/Miss. Aummarapat,Pichaiyatham/Miss. Aummarapat</t>
  </si>
  <si>
    <t xml:space="preserve">2923867	</t>
  </si>
  <si>
    <t xml:space="preserve">549911	</t>
  </si>
  <si>
    <t xml:space="preserve">999222093370079	</t>
  </si>
  <si>
    <t>[乔治市]槟城尼奥酒店 (槟城对抗新冠肺炎认证)(Neo+ Penang (PenangFightCovid-19 Certified))(24052379)</t>
  </si>
  <si>
    <t>猎户座房&lt;双人入住&gt;&lt;无早&gt;</t>
  </si>
  <si>
    <t>kong zheng wai/daniel,kong zheng wai/daniel</t>
  </si>
  <si>
    <t xml:space="preserve">2924337	</t>
  </si>
  <si>
    <t xml:space="preserve">171121	</t>
  </si>
  <si>
    <t xml:space="preserve">999222093536286	</t>
  </si>
  <si>
    <t>[北干巴鲁]北干巴鲁飞舞酒店(favehotel Pekanbaru)(24273492)</t>
  </si>
  <si>
    <t>时尚房&lt;双人入住&gt;&lt;预付&gt;&lt;无早&gt;</t>
  </si>
  <si>
    <t>AFRIANI/RIDA</t>
  </si>
  <si>
    <t xml:space="preserve">2924412	</t>
  </si>
  <si>
    <t xml:space="preserve">999222093754098	</t>
  </si>
  <si>
    <t>[曼谷]曼谷美人鱼酒店(Hotel Mermaid Bangkok)(85397474)</t>
  </si>
  <si>
    <t>一室公寓大号床间&lt;今日特价 &gt;&lt;双人入住&gt;&lt;无早&gt;</t>
  </si>
  <si>
    <t>SONG/XIUFENG</t>
  </si>
  <si>
    <t xml:space="preserve">2924507	</t>
  </si>
  <si>
    <t xml:space="preserve">60667	</t>
  </si>
  <si>
    <t xml:space="preserve">999222093871101	</t>
  </si>
  <si>
    <t>CHAN/KAI LE</t>
  </si>
  <si>
    <t xml:space="preserve">2924615	</t>
  </si>
  <si>
    <t xml:space="preserve">acknowledge	</t>
  </si>
  <si>
    <t xml:space="preserve">999222093496422	</t>
  </si>
  <si>
    <t>[依斯干达公主城]特立尼达公主港套房酒店(Trinidad Suites Puteri Harbour)(99959221)</t>
  </si>
  <si>
    <t>尊贵一室房&lt;双人入住&gt;&lt;双早&gt;</t>
  </si>
  <si>
    <t>LIM/DAVID WEI ZHE</t>
  </si>
  <si>
    <t xml:space="preserve">2924400	</t>
  </si>
  <si>
    <t xml:space="preserve">9669	</t>
  </si>
  <si>
    <t xml:space="preserve">999222094650769	</t>
  </si>
  <si>
    <t>Muhamad/Zulkifli,Muhamad/Zulkifli</t>
  </si>
  <si>
    <t xml:space="preserve">2925048	</t>
  </si>
  <si>
    <t xml:space="preserve">602260	</t>
  </si>
  <si>
    <t xml:space="preserve">999222094690200	</t>
  </si>
  <si>
    <t>[普吉岛]普吉岛艾希莉焦点酒店 (SHA Extra Plus)(Ashlee Hub Hotel Patong (SHA Extra Plus))(1670878)</t>
  </si>
  <si>
    <t>豪华房&lt;双人入住&gt;&lt;无早&gt;</t>
  </si>
  <si>
    <t>Yan/Qichen,Yan/Qichen</t>
  </si>
  <si>
    <t xml:space="preserve">2925070	</t>
  </si>
  <si>
    <t xml:space="preserve">226714	</t>
  </si>
  <si>
    <t xml:space="preserve">999222094802182	</t>
  </si>
  <si>
    <t>[曼谷]曼谷阿文苏昆维特酒店(Avani Sukhumvit Bangkok)(39563757)</t>
  </si>
  <si>
    <t>阿瓦尼天际线房 2张单人床&lt;今日特价 &gt;&lt;双人入住&gt;&lt;双早&gt;</t>
  </si>
  <si>
    <t>j/starowicz peter</t>
  </si>
  <si>
    <t xml:space="preserve">2925125	</t>
  </si>
  <si>
    <t xml:space="preserve">455451	</t>
  </si>
  <si>
    <t xml:space="preserve">999222094837899	</t>
  </si>
  <si>
    <t>Omar/Husna</t>
  </si>
  <si>
    <t xml:space="preserve">2925138	</t>
  </si>
  <si>
    <t xml:space="preserve">8653435	</t>
  </si>
  <si>
    <t xml:space="preserve">999222096586391	</t>
  </si>
  <si>
    <t>[普吉岛]卡塔棕榈水疗度假酒店 (SHA Extra Plus)(Kata Palm Resort &amp; Spa (SHA Extra Plus))(4120277)</t>
  </si>
  <si>
    <t>皇家蓝翼高级房&lt;特惠&gt;&lt;双人入住&gt;&lt;双早&gt;</t>
  </si>
  <si>
    <t>TSOI/DMITRII</t>
  </si>
  <si>
    <t xml:space="preserve">2925400	</t>
  </si>
  <si>
    <t xml:space="preserve">999222097029914	</t>
  </si>
  <si>
    <t xml:space="preserve">2925457	</t>
  </si>
  <si>
    <t xml:space="preserve">999222097083369	</t>
  </si>
  <si>
    <t xml:space="preserve">2925462	</t>
  </si>
  <si>
    <t xml:space="preserve">999222099612966	</t>
  </si>
  <si>
    <t xml:space="preserve">2925938	</t>
  </si>
  <si>
    <t xml:space="preserve">999222099669594	</t>
  </si>
  <si>
    <t>XIE/HAOMING</t>
  </si>
  <si>
    <t xml:space="preserve">2925946	</t>
  </si>
  <si>
    <t xml:space="preserve">550028-550029	</t>
  </si>
  <si>
    <t xml:space="preserve">999222029816118	</t>
  </si>
  <si>
    <t>退单</t>
  </si>
  <si>
    <t>Win/Thanda,Win/Thanda</t>
  </si>
  <si>
    <t xml:space="preserve">2910329	</t>
  </si>
  <si>
    <t xml:space="preserve">242159158	</t>
  </si>
  <si>
    <t>，</t>
  </si>
  <si>
    <t>本期收回1434元</t>
  </si>
  <si>
    <t>1.29 可退2466元</t>
  </si>
  <si>
    <t xml:space="preserve">A230201105812481 </t>
  </si>
  <si>
    <t>A230201110020481</t>
  </si>
  <si>
    <t>CNY / HKD 当前参考汇率: 1.151291437</t>
  </si>
  <si>
    <t>总计： 185239.34 CNY/
213264.47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</si>
  <si>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</si>
  <si>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</si>
  <si>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</si>
  <si>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</si>
  <si>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</si>
  <si>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</si>
  <si>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</si>
  <si>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</si>
  <si>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</si>
  <si>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</si>
  <si>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</si>
  <si>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</si>
  <si>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</si>
  <si>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</si>
  <si>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</si>
  <si>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</si>
  <si>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</si>
  <si>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</si>
  <si>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</si>
  <si>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2023-01-06</t>
  </si>
  <si>
    <t>2925946</t>
  </si>
  <si>
    <t>奇迹大酒店</t>
  </si>
  <si>
    <t>XIE HAOMING</t>
  </si>
  <si>
    <t>2023-01-07</t>
  </si>
  <si>
    <t>退房日周结</t>
  </si>
  <si>
    <t>654.00</t>
  </si>
  <si>
    <t>RMB</t>
  </si>
  <si>
    <t>0</t>
  </si>
  <si>
    <t>0.00</t>
  </si>
  <si>
    <t>携程国际直连(DD)</t>
  </si>
  <si>
    <t>01.011174</t>
  </si>
  <si>
    <t>2023-01-06 17:56:34</t>
  </si>
  <si>
    <t>否</t>
  </si>
  <si>
    <t>汇智国际旅游发展有限公司</t>
  </si>
  <si>
    <t>直采</t>
  </si>
  <si>
    <t>泰国</t>
  </si>
  <si>
    <t>2925938</t>
  </si>
  <si>
    <t>普吉岛卡塔棕榈温泉度假酒店</t>
  </si>
  <si>
    <t>TSOI DMITRII</t>
  </si>
  <si>
    <t>630.00</t>
  </si>
  <si>
    <t>--</t>
  </si>
  <si>
    <t>2925462</t>
  </si>
  <si>
    <t>2023-01-06 14:12:45</t>
  </si>
  <si>
    <t>2925138</t>
  </si>
  <si>
    <t>槟城皇家朱兰酒店</t>
  </si>
  <si>
    <t>Omar Husna</t>
  </si>
  <si>
    <t>428.00</t>
  </si>
  <si>
    <t>2023-01-06 12:25:25</t>
  </si>
  <si>
    <t>马来西亚</t>
  </si>
  <si>
    <t>2925125</t>
  </si>
  <si>
    <t>曼谷阿文苏昆维特酒店</t>
  </si>
  <si>
    <t>j starowicz peter</t>
  </si>
  <si>
    <t>667.00</t>
  </si>
  <si>
    <t>2023-01-06 12:08:40</t>
  </si>
  <si>
    <t>2925070</t>
  </si>
  <si>
    <t>普吉艾希莉焦点酒店</t>
  </si>
  <si>
    <t>Yan Qichen,Yan Qichen</t>
  </si>
  <si>
    <t>304.00</t>
  </si>
  <si>
    <t>2023-01-06 11:38:32</t>
  </si>
  <si>
    <t>2925048</t>
  </si>
  <si>
    <t>吉隆坡白沙罗皇家朱兰酒店</t>
  </si>
  <si>
    <t>Muhamad Zulkifli,Muhamad Zulkifli</t>
  </si>
  <si>
    <t>409.00</t>
  </si>
  <si>
    <t>2023-01-06 12:50:57</t>
  </si>
  <si>
    <t>2924615</t>
  </si>
  <si>
    <t>曼谷金玉素旺纳普酒店</t>
  </si>
  <si>
    <t>CHAN KAI LE</t>
  </si>
  <si>
    <t>181.00</t>
  </si>
  <si>
    <t>2023-01-06 10:07:03</t>
  </si>
  <si>
    <t>2924507</t>
  </si>
  <si>
    <t>曼谷美人鱼酒店</t>
  </si>
  <si>
    <t>SONG XIUFENG</t>
  </si>
  <si>
    <t>312.00</t>
  </si>
  <si>
    <t>2023-01-06 08:51:02</t>
  </si>
  <si>
    <t>2924412</t>
  </si>
  <si>
    <t>北干巴鲁飞舞酒店</t>
  </si>
  <si>
    <t>AFRIANI RIDA</t>
  </si>
  <si>
    <t>141.09</t>
  </si>
  <si>
    <t>2023-01-06 01:49:53</t>
  </si>
  <si>
    <t>直连</t>
  </si>
  <si>
    <t>印度尼西亚</t>
  </si>
  <si>
    <t>2924400</t>
  </si>
  <si>
    <t>特立尼达公主港套房酒店</t>
  </si>
  <si>
    <t>LIM DAVID WEI ZHE</t>
  </si>
  <si>
    <t>399.00</t>
  </si>
  <si>
    <t>2023-01-06 08:16:32</t>
  </si>
  <si>
    <t>2924337</t>
  </si>
  <si>
    <t>槟城尼奥酒店</t>
  </si>
  <si>
    <t>kong zheng wai daniel,kong zheng wai daniel</t>
  </si>
  <si>
    <t>310.00</t>
  </si>
  <si>
    <t>2023-01-06 09:13:18</t>
  </si>
  <si>
    <t>2023-01-05</t>
  </si>
  <si>
    <t>2923867</t>
  </si>
  <si>
    <t>Pichaiyatham Miss. Aummarapat,Pichaiyatham Miss. Aummarapat</t>
  </si>
  <si>
    <t>327.00</t>
  </si>
  <si>
    <t>2023-01-05 21:44:50</t>
  </si>
  <si>
    <t>2923827</t>
  </si>
  <si>
    <t>双威金字塔酒店</t>
  </si>
  <si>
    <t>LAI ZHIHAI</t>
  </si>
  <si>
    <t>556.00</t>
  </si>
  <si>
    <t>2023-01-06 12:50:01</t>
  </si>
  <si>
    <t>2922691</t>
  </si>
  <si>
    <t>迪拜范思哲宫殿酒店</t>
  </si>
  <si>
    <t>XU XINTIAN,GAO TING</t>
  </si>
  <si>
    <t>5596.00</t>
  </si>
  <si>
    <t>2023-01-05 16:34:13</t>
  </si>
  <si>
    <t>阿拉伯联合酋长国</t>
  </si>
  <si>
    <t>2922422</t>
  </si>
  <si>
    <t>侬新酒店</t>
  </si>
  <si>
    <t>CHOI YOUNGJIN</t>
  </si>
  <si>
    <t>2574.00</t>
  </si>
  <si>
    <t>2023-01-05 11:59:25</t>
  </si>
  <si>
    <t>韩国</t>
  </si>
  <si>
    <t>2922405</t>
  </si>
  <si>
    <t>达拉海角度假酒店</t>
  </si>
  <si>
    <t>LI SONG</t>
  </si>
  <si>
    <t>4310.00</t>
  </si>
  <si>
    <t>2023-01-05 11:29:54</t>
  </si>
  <si>
    <t>2922219</t>
  </si>
  <si>
    <t>瑟达宿务中央集团酒店</t>
  </si>
  <si>
    <t>Wechsler Thomas</t>
  </si>
  <si>
    <t>1300.00</t>
  </si>
  <si>
    <t>2023-01-05 14:21:08</t>
  </si>
  <si>
    <t>菲律宾</t>
  </si>
  <si>
    <t>2922217</t>
  </si>
  <si>
    <t>Shadikon Fauziah</t>
  </si>
  <si>
    <t>778.00</t>
  </si>
  <si>
    <t>2023-01-05 10:37:44</t>
  </si>
  <si>
    <t>2921871</t>
  </si>
  <si>
    <t>吉隆坡瑞园酒店</t>
  </si>
  <si>
    <t>SAM SHAMIR</t>
  </si>
  <si>
    <t>958.00</t>
  </si>
  <si>
    <t>2023-01-05 12:07:49</t>
  </si>
  <si>
    <t>2023-01-04</t>
  </si>
  <si>
    <t>2921547</t>
  </si>
  <si>
    <t>Jazzee bin Muhammad Jayhan Cheong Muhammad</t>
  </si>
  <si>
    <t>414.00</t>
  </si>
  <si>
    <t>2023-01-05 13:16:13</t>
  </si>
  <si>
    <t>2920667</t>
  </si>
  <si>
    <t>FANG YI</t>
  </si>
  <si>
    <t>2023-01-04 17:02:08</t>
  </si>
  <si>
    <t>2920647</t>
  </si>
  <si>
    <t>芭提雅最佳西方优质尼克森酒店</t>
  </si>
  <si>
    <t>WANG RUOTANG,XIANG Liyan</t>
  </si>
  <si>
    <t>480.00</t>
  </si>
  <si>
    <t>2023-01-04 19:58:18</t>
  </si>
  <si>
    <t>2920635</t>
  </si>
  <si>
    <t>华欣安纳塔拉度假酒店</t>
  </si>
  <si>
    <t>TIAN YUANG</t>
  </si>
  <si>
    <t>2800.00</t>
  </si>
  <si>
    <t>2023-01-04 17:32:20</t>
  </si>
  <si>
    <t>2920392</t>
  </si>
  <si>
    <t>LIN AMING</t>
  </si>
  <si>
    <t>981.00</t>
  </si>
  <si>
    <t>2023-01-04 15:02:59</t>
  </si>
  <si>
    <t>2920158</t>
  </si>
  <si>
    <t>Travelodge Phuket Town</t>
  </si>
  <si>
    <t>P Chotithorn,P Chotithorn</t>
  </si>
  <si>
    <t>188.00</t>
  </si>
  <si>
    <t>2023-01-04 13:38:39</t>
  </si>
  <si>
    <t>2920144</t>
  </si>
  <si>
    <t>曼谷lyf素坤逸8巷-雅诗阁管理</t>
  </si>
  <si>
    <t>Lu An,Wang Jingyi</t>
  </si>
  <si>
    <t>600.00</t>
  </si>
  <si>
    <t>2023-01-04 13:31:13</t>
  </si>
  <si>
    <t>2023-01-03</t>
  </si>
  <si>
    <t>2919051</t>
  </si>
  <si>
    <t>曼谷盛泰澜中央世界商业中心酒店  (SHA Plus+)</t>
  </si>
  <si>
    <t>Wang Xinyi</t>
  </si>
  <si>
    <t>3040.00</t>
  </si>
  <si>
    <t>2023-01-04 12:03:09</t>
  </si>
  <si>
    <t>2918824</t>
  </si>
  <si>
    <t>华欣标准酒店</t>
  </si>
  <si>
    <t>KIM MOONJOUNG</t>
  </si>
  <si>
    <t>1796.00</t>
  </si>
  <si>
    <t>2023-01-04 10:01:39</t>
  </si>
  <si>
    <t>2918189</t>
  </si>
  <si>
    <t>济州凯悦酒店</t>
  </si>
  <si>
    <t>CHEN CHANGGUI,XU SU YING</t>
  </si>
  <si>
    <t>1828.00</t>
  </si>
  <si>
    <t>2023-01-03 20:19:25</t>
  </si>
  <si>
    <t>2918084</t>
  </si>
  <si>
    <t>阿特里姆曼谷美居大酒店(SHA认证)</t>
  </si>
  <si>
    <t>KOSTENKO NIKITA</t>
  </si>
  <si>
    <t>1023.00</t>
  </si>
  <si>
    <t>2023-01-04 10:49:46</t>
  </si>
  <si>
    <t>2917232</t>
  </si>
  <si>
    <t>丁索度假村</t>
  </si>
  <si>
    <t>SUN JIALIANG,ZHANG MING</t>
  </si>
  <si>
    <t>5439.00</t>
  </si>
  <si>
    <t>2023-01-03 10:04:48</t>
  </si>
  <si>
    <t>2917225</t>
  </si>
  <si>
    <t>SHUBENOK TAMARA</t>
  </si>
  <si>
    <t>2023-01-03 10:02:02</t>
  </si>
  <si>
    <t>2917217</t>
  </si>
  <si>
    <t>宁漫居</t>
  </si>
  <si>
    <t>PARK SEOYEON</t>
  </si>
  <si>
    <t>434.00</t>
  </si>
  <si>
    <t>2023-01-03 10:32:19</t>
  </si>
  <si>
    <t>2023-01-02</t>
  </si>
  <si>
    <t>2916918</t>
  </si>
  <si>
    <t>LUO DAN</t>
  </si>
  <si>
    <t>1728.00</t>
  </si>
  <si>
    <t>2023-01-03 13:26:10</t>
  </si>
  <si>
    <t>2916635</t>
  </si>
  <si>
    <t>仁川机场贝斯特韦斯特精品酒店</t>
  </si>
  <si>
    <t>ULBRICH MAGDA,ULBRICH AMINA</t>
  </si>
  <si>
    <t>878.00</t>
  </si>
  <si>
    <t>2023-01-02 18:33:54</t>
  </si>
  <si>
    <t>2916326</t>
  </si>
  <si>
    <t>SIDOROV TIKHON,KONYUKHOVA LALA</t>
  </si>
  <si>
    <t>1236.00</t>
  </si>
  <si>
    <t>2023-01-02 19:54:46</t>
  </si>
  <si>
    <t>2916244</t>
  </si>
  <si>
    <t>是隆不容错过酒店 by Cross Collection</t>
  </si>
  <si>
    <t>HE XIAOWEI</t>
  </si>
  <si>
    <t>528.00</t>
  </si>
  <si>
    <t>2023-01-02 16:45:20</t>
  </si>
  <si>
    <t>2916224</t>
  </si>
  <si>
    <t>NALIMOV NIKITA,KOLESNICHENKO ANASTASIIA</t>
  </si>
  <si>
    <t>2023-01-03 15:26:55</t>
  </si>
  <si>
    <t>2916108</t>
  </si>
  <si>
    <t>珍拉丁皇家朱兰酒店</t>
  </si>
  <si>
    <t>Jasmawi Mohd haniff</t>
  </si>
  <si>
    <t>1593.00</t>
  </si>
  <si>
    <t>2023-01-02 14:43:59</t>
  </si>
  <si>
    <t>2916061</t>
  </si>
  <si>
    <t>WALKER JASPER JAMES</t>
  </si>
  <si>
    <t>1220.00</t>
  </si>
  <si>
    <t>2023-01-02 13:51:07</t>
  </si>
  <si>
    <t>2915944</t>
  </si>
  <si>
    <t>安凡尼臻选考拉酒店(SHA Extra Plus)</t>
  </si>
  <si>
    <t>KONSTANTINOVA ELIZAVETA</t>
  </si>
  <si>
    <t>4650.00</t>
  </si>
  <si>
    <t>2023-01-03 10:48:42</t>
  </si>
  <si>
    <t>2915942</t>
  </si>
  <si>
    <t>KURNIN ANTON</t>
  </si>
  <si>
    <t>2023-01-03 11:03:24</t>
  </si>
  <si>
    <t>2022-12-31</t>
  </si>
  <si>
    <t>2913110</t>
  </si>
  <si>
    <t>吉隆坡美利亚酒店</t>
  </si>
  <si>
    <t>KAMARUDIN KHAIRUL ADHA,NGATIMIN SITI SARINI</t>
  </si>
  <si>
    <t>2069.00</t>
  </si>
  <si>
    <t>2022-12-31 14:42:24</t>
  </si>
  <si>
    <t>2022-12-30</t>
  </si>
  <si>
    <t>2911610</t>
  </si>
  <si>
    <t>辉盛凯贝丽打</t>
  </si>
  <si>
    <t>Jumari Nurhidawati,Jumari Nurhidawati</t>
  </si>
  <si>
    <t>1696.00</t>
  </si>
  <si>
    <t>2022-12-31 15:12:13</t>
  </si>
  <si>
    <t>2911025</t>
  </si>
  <si>
    <t>太平洋丝绸酒店</t>
  </si>
  <si>
    <t>LAW LEE SA VANESSA</t>
  </si>
  <si>
    <t>1388.00</t>
  </si>
  <si>
    <t>2022-12-30 13:44:10</t>
  </si>
  <si>
    <t>2022-12-29</t>
  </si>
  <si>
    <t>2908867</t>
  </si>
  <si>
    <t>曼谷拉查丹利中心酒店  (SHA Plus+)</t>
  </si>
  <si>
    <t>ZHANG RUIANG,KONG RUNQI</t>
  </si>
  <si>
    <t>1552.00</t>
  </si>
  <si>
    <t>2022-12-29 18:01:32</t>
  </si>
  <si>
    <t>2907372</t>
  </si>
  <si>
    <t>迪拜千禧机场酒店</t>
  </si>
  <si>
    <t>YUAN DONGFEI,HU DAYU</t>
  </si>
  <si>
    <t>2023-01-01</t>
  </si>
  <si>
    <t>5316.00</t>
  </si>
  <si>
    <t>2022-12-29 14:36:09</t>
  </si>
  <si>
    <t>2022-12-28</t>
  </si>
  <si>
    <t>2906901</t>
  </si>
  <si>
    <t>曼谷索拉利亚西铁酒店</t>
  </si>
  <si>
    <t>Sim Poh Kwee Kelvin,Sim Poh Kwee Kelvin</t>
  </si>
  <si>
    <t>693.00</t>
  </si>
  <si>
    <t>2022-12-29 11:14:53</t>
  </si>
  <si>
    <t>2905900</t>
  </si>
  <si>
    <t>TANANIMIT EKKARACH</t>
  </si>
  <si>
    <t>240.00</t>
  </si>
  <si>
    <t>2022-12-28 14:22:44</t>
  </si>
  <si>
    <t>2905204</t>
  </si>
  <si>
    <t>铂尔曼琅勃拉邦酒店</t>
  </si>
  <si>
    <t>Lopez Lopez Miguel Angel</t>
  </si>
  <si>
    <t>3372.00</t>
  </si>
  <si>
    <t>2022-12-28 19:09:39</t>
  </si>
  <si>
    <t>老挝</t>
  </si>
  <si>
    <t>2022-12-27</t>
  </si>
  <si>
    <t>2904203</t>
  </si>
  <si>
    <t>西贡拉维拉酒店</t>
  </si>
  <si>
    <t>CHONG SHEE HAO</t>
  </si>
  <si>
    <t>645.00</t>
  </si>
  <si>
    <t>2022-12-27 17:48:21</t>
  </si>
  <si>
    <t>越南</t>
  </si>
  <si>
    <t>2904096</t>
  </si>
  <si>
    <t>Thi Thanh Tuyen Nguyen,Thi Thanh Tuyen Nguyen</t>
  </si>
  <si>
    <t>1290.00</t>
  </si>
  <si>
    <t>2022-12-27 16:44:50</t>
  </si>
  <si>
    <t>2902682</t>
  </si>
  <si>
    <t>Kwee Hequan,Kwee Hequan,Kwee Hequan</t>
  </si>
  <si>
    <t>2022-12-27 09:33:45</t>
  </si>
  <si>
    <t>2022-12-26</t>
  </si>
  <si>
    <t>2901059</t>
  </si>
  <si>
    <t>拉威棕榈滩度假酒店(SHA Extra Plus)</t>
  </si>
  <si>
    <t>WONG CHI KIN</t>
  </si>
  <si>
    <t>3406.00</t>
  </si>
  <si>
    <t>2022-12-26 13:03:47</t>
  </si>
  <si>
    <t>2022-12-25</t>
  </si>
  <si>
    <t>2898956</t>
  </si>
  <si>
    <t>勒吉安地平线酒店</t>
  </si>
  <si>
    <t>Lay Vellicia L</t>
  </si>
  <si>
    <t>410.25</t>
  </si>
  <si>
    <t>2022-12-25 11:09:29</t>
  </si>
  <si>
    <t>2898580</t>
  </si>
  <si>
    <t>沙美岛萨凯海滩度假村</t>
  </si>
  <si>
    <t>Chan Kathy,Chan Kathy</t>
  </si>
  <si>
    <t>633.00</t>
  </si>
  <si>
    <t>2022-12-25 16:13:06</t>
  </si>
  <si>
    <t>2022-12-23</t>
  </si>
  <si>
    <t>2895965</t>
  </si>
  <si>
    <t>首尔三井酒店</t>
  </si>
  <si>
    <t>MANDAKH OYUNDARI</t>
  </si>
  <si>
    <t>2030.00</t>
  </si>
  <si>
    <t>2022-12-23 21:06:23</t>
  </si>
  <si>
    <t>2022-12-22</t>
  </si>
  <si>
    <t>2893035</t>
  </si>
  <si>
    <t>哈夫洛克路易凯恩服务式公寓</t>
  </si>
  <si>
    <t>Lee Ramon,Lee Ramon,Lee Ramon,Lee Ramon</t>
  </si>
  <si>
    <t>23080.00</t>
  </si>
  <si>
    <t>2022-12-22 11:26:39</t>
  </si>
  <si>
    <t>新加坡</t>
  </si>
  <si>
    <t>2892953</t>
  </si>
  <si>
    <t>Lee Hyelim,Lee Hyelim</t>
  </si>
  <si>
    <t>2079.00</t>
  </si>
  <si>
    <t>2022-12-22 10:28:51</t>
  </si>
  <si>
    <t>2892589</t>
  </si>
  <si>
    <t>芭堤雅阿瓦尼度假酒店</t>
  </si>
  <si>
    <t>Huang Junxiang</t>
  </si>
  <si>
    <t>1434.00</t>
  </si>
  <si>
    <t>200.00</t>
  </si>
  <si>
    <t>-1234</t>
  </si>
  <si>
    <t>2022-12-22 13:22:15</t>
  </si>
  <si>
    <t>是</t>
  </si>
  <si>
    <t>2892453</t>
  </si>
  <si>
    <t>Yee Wen Seow,Yee Wen Seow</t>
  </si>
  <si>
    <t>746.00</t>
  </si>
  <si>
    <t>2022-12-22 13:02:27</t>
  </si>
  <si>
    <t>2022-12-19</t>
  </si>
  <si>
    <t>2887159</t>
  </si>
  <si>
    <t>曼谷湄南河四季酒店 (SHA Plus+)</t>
  </si>
  <si>
    <t>Kirk Andrew Kirk</t>
  </si>
  <si>
    <t>7432.00</t>
  </si>
  <si>
    <t>2022-12-20 21:33:39</t>
  </si>
  <si>
    <t>2887152</t>
  </si>
  <si>
    <t>Kirk Richard</t>
  </si>
  <si>
    <t>2022-12-20 21:22:30</t>
  </si>
  <si>
    <t>2886097</t>
  </si>
  <si>
    <t>KIM JOO YEON</t>
  </si>
  <si>
    <t>552.00</t>
  </si>
  <si>
    <t>2022-12-19 15:45:25</t>
  </si>
  <si>
    <t>2022-12-18</t>
  </si>
  <si>
    <t>2884709</t>
  </si>
  <si>
    <t>KIM BANGILL,KIM TAEHYANG</t>
  </si>
  <si>
    <t>1342.00</t>
  </si>
  <si>
    <t>2022-12-19 10:44:53</t>
  </si>
  <si>
    <t>2883070</t>
  </si>
  <si>
    <t>普吉岛 Journeyhub 奥卓雅居酒店 (SHA Extra Plus)</t>
  </si>
  <si>
    <t>ZHANG RONGHAO,ZHAI LINJIAO</t>
  </si>
  <si>
    <t>270.00</t>
  </si>
  <si>
    <t>2022-12-18 13:26:07</t>
  </si>
  <si>
    <t>2022-12-17</t>
  </si>
  <si>
    <t>2881736</t>
  </si>
  <si>
    <t>Chomchune Natcha,Chomchune Natcha</t>
  </si>
  <si>
    <t>1392.00</t>
  </si>
  <si>
    <t>2022-12-17 16:25:53</t>
  </si>
  <si>
    <t>2880508</t>
  </si>
  <si>
    <t>铂尔曼吉隆坡城市中心大酒店</t>
  </si>
  <si>
    <t>KHNG THIAN GUAN</t>
  </si>
  <si>
    <t>581.00</t>
  </si>
  <si>
    <t>2022-12-17 10:30:45</t>
  </si>
  <si>
    <t>2022-12-16</t>
  </si>
  <si>
    <t>2877946</t>
  </si>
  <si>
    <t>曼谷大都会酒店</t>
  </si>
  <si>
    <t>TEO TERENCE,THONG CHARMAINE</t>
  </si>
  <si>
    <t>1700.00</t>
  </si>
  <si>
    <t>2022-12-16 11:56:37</t>
  </si>
  <si>
    <t>2022-12-15</t>
  </si>
  <si>
    <t>2876019</t>
  </si>
  <si>
    <t>邦劳岛水蓝度假村</t>
  </si>
  <si>
    <t>Moon Jangwon,Moon Jangwon</t>
  </si>
  <si>
    <t>723.00</t>
  </si>
  <si>
    <t>2022-12-16 11:03:33</t>
  </si>
  <si>
    <t>2875958</t>
  </si>
  <si>
    <t>ZHANG XUE</t>
  </si>
  <si>
    <t>547.00</t>
  </si>
  <si>
    <t>2022-12-15 16:30:01</t>
  </si>
  <si>
    <t>2022-12-09</t>
  </si>
  <si>
    <t>2859359</t>
  </si>
  <si>
    <t>阿万特酒店</t>
  </si>
  <si>
    <t>KIM YANGSUN</t>
  </si>
  <si>
    <t>1276.00</t>
  </si>
  <si>
    <t>2022-12-09 15:07:16</t>
  </si>
  <si>
    <t>2859345</t>
  </si>
  <si>
    <t>纳普芭东酒店</t>
  </si>
  <si>
    <t>MOMOKI YUICHI,MOMOKI MASAMI</t>
  </si>
  <si>
    <t>3217.00</t>
  </si>
  <si>
    <t>2022-12-09 13:29:38</t>
  </si>
  <si>
    <t>2022-10-07</t>
  </si>
  <si>
    <t>2729264</t>
  </si>
  <si>
    <t>优本纳沙通</t>
  </si>
  <si>
    <t>SO KIM FAI</t>
  </si>
  <si>
    <t>590.00</t>
  </si>
  <si>
    <t>2022-10-09 10:24:23</t>
  </si>
  <si>
    <t>2022-12-04</t>
  </si>
  <si>
    <t>2846365</t>
  </si>
  <si>
    <t>宿务迈瑞柏高碧海度假村</t>
  </si>
  <si>
    <t>JUNG CHOONGSUNG</t>
  </si>
  <si>
    <t>3283.00</t>
  </si>
  <si>
    <t>2022-12-05 10:42:35</t>
  </si>
  <si>
    <t>2022-12-05</t>
  </si>
  <si>
    <t>2848378</t>
  </si>
  <si>
    <t>曼谷拉查达阿曼达酒店和公寓</t>
  </si>
  <si>
    <t>siew wah ng,siew wah ng</t>
  </si>
  <si>
    <t>2022-12-05 17:12:11</t>
  </si>
  <si>
    <t>2022-11-13</t>
  </si>
  <si>
    <t>2795928</t>
  </si>
  <si>
    <t>狂野海岸阳光酒店</t>
  </si>
  <si>
    <t>Pillay Preneshan,Pillay Preneshan</t>
  </si>
  <si>
    <t>3734.00</t>
  </si>
  <si>
    <t>2022-11-13 20:00:47</t>
  </si>
  <si>
    <t>南非</t>
  </si>
  <si>
    <t>2795082</t>
  </si>
  <si>
    <t>Jeong Hyeong ji</t>
  </si>
  <si>
    <t>1072.00</t>
  </si>
  <si>
    <t>2022-11-13 16:19:08</t>
  </si>
  <si>
    <t>2022-10-20</t>
  </si>
  <si>
    <t>2750122</t>
  </si>
  <si>
    <t>曼谷素坤逸55号通罗中心点大酒店 (SHA Plus+)</t>
  </si>
  <si>
    <t>KANG EUNKYUNG</t>
  </si>
  <si>
    <t>1344.00</t>
  </si>
  <si>
    <t>2022-10-21 13:03:49</t>
  </si>
  <si>
    <t>2795405</t>
  </si>
  <si>
    <t>索菲特曼谷素坤逸酒店</t>
  </si>
  <si>
    <t>WONG NGA SIN</t>
  </si>
  <si>
    <t>1132.00</t>
  </si>
  <si>
    <t>2022-11-13 18:32:09</t>
  </si>
  <si>
    <t>2750092</t>
  </si>
  <si>
    <t>曼谷秋素坤逸酒店 (SHA Plus+)</t>
  </si>
  <si>
    <t>YUEN HO SUM</t>
  </si>
  <si>
    <t>1740.00</t>
  </si>
  <si>
    <t>2022-10-20 15:30:24</t>
  </si>
  <si>
    <t>2022-11-21</t>
  </si>
  <si>
    <t>2813232</t>
  </si>
  <si>
    <t>CHAN MAN HIN,CHENG CHEUK MAN</t>
  </si>
  <si>
    <t>3585.00</t>
  </si>
  <si>
    <t>2022-11-22 22:37:34</t>
  </si>
  <si>
    <t>2022-05-30</t>
  </si>
  <si>
    <t>2569178</t>
  </si>
  <si>
    <t>水晶沙海滩度假酒店</t>
  </si>
  <si>
    <t>Fabroa Sheryl,Fabroa Sheryl</t>
  </si>
  <si>
    <t>4200.00</t>
  </si>
  <si>
    <t>2022-06-15 12:04:58</t>
  </si>
  <si>
    <t>2845843</t>
  </si>
  <si>
    <t>岘港莫纳科酒店</t>
  </si>
  <si>
    <t>JUNG SU HYUN,KIM PIL TAE</t>
  </si>
  <si>
    <t>1350.00</t>
  </si>
  <si>
    <t>2022-12-05 11:19:39</t>
  </si>
  <si>
    <t>2022-10-23</t>
  </si>
  <si>
    <t>2755896</t>
  </si>
  <si>
    <t>甲米奥南辉光酒店</t>
  </si>
  <si>
    <t>Charoenkitkamjorn Chonthida,Charoenkitkamjorn Chonthida</t>
  </si>
  <si>
    <t>634.00</t>
  </si>
  <si>
    <t>2022-10-24 17:29:31</t>
  </si>
  <si>
    <t>2022-09-24</t>
  </si>
  <si>
    <t>2707831</t>
  </si>
  <si>
    <t>曼谷金普顿马濑酒店 (SHA Extra Plus)</t>
  </si>
  <si>
    <t>Eichmann Viktor</t>
  </si>
  <si>
    <t>18200.00</t>
  </si>
  <si>
    <t>2022-09-25 15:40:17</t>
  </si>
  <si>
    <t>2845394</t>
  </si>
  <si>
    <t>XU LINGJIE</t>
  </si>
  <si>
    <t>900.00</t>
  </si>
  <si>
    <t>2022-12-04 19:56:32</t>
  </si>
  <si>
    <t>2022-12-06</t>
  </si>
  <si>
    <t>2849990</t>
  </si>
  <si>
    <t>Evteev Denis,Evteev Denis</t>
  </si>
  <si>
    <t>1569.00</t>
  </si>
  <si>
    <t>2022-12-06 18:21:41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</si>
</sst>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108</xdr:row>
      <xdr:rowOff>0</xdr:rowOff>
    </xdr:from>
    <xdr:to>
      <xdr:col>13</xdr:col>
      <xdr:colOff>285750</xdr:colOff>
      <xdr:row>137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877425" cy="509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44930</v>
      </c>
      <c r="G2" s="6">
        <v>44933</v>
      </c>
      <c r="H2" s="4">
        <v>1</v>
      </c>
      <c r="I2" s="4">
        <v>3</v>
      </c>
      <c r="J2" s="4">
        <v>3</v>
      </c>
      <c r="K2" s="4" t="s">
        <v>30</v>
      </c>
      <c r="L2" s="4">
        <v>4200</v>
      </c>
      <c r="M2" s="4">
        <v>4200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44711</v>
      </c>
      <c r="S2" s="6">
        <v>44936</v>
      </c>
      <c r="T2" s="4" t="s">
        <v>34</v>
      </c>
      <c r="U2" s="4">
        <v>4200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44925</v>
      </c>
      <c r="G3" s="6">
        <v>44933</v>
      </c>
      <c r="H3" s="4">
        <v>1</v>
      </c>
      <c r="I3" s="4">
        <v>8</v>
      </c>
      <c r="J3" s="4">
        <v>8</v>
      </c>
      <c r="K3" s="4" t="s">
        <v>30</v>
      </c>
      <c r="L3" s="4">
        <v>18200</v>
      </c>
      <c r="M3" s="4">
        <v>18200</v>
      </c>
      <c r="N3" s="4" t="s">
        <v>40</v>
      </c>
      <c r="O3" s="4" t="s">
        <v>32</v>
      </c>
      <c r="P3" s="4" t="s">
        <v>33</v>
      </c>
      <c r="Q3" s="4">
        <v>0</v>
      </c>
      <c r="R3" s="7">
        <v>44828</v>
      </c>
      <c r="S3" s="6">
        <v>44936</v>
      </c>
      <c r="T3" s="4" t="s">
        <v>34</v>
      </c>
      <c r="U3" s="4">
        <v>18200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44932</v>
      </c>
      <c r="G4" s="6">
        <v>44933</v>
      </c>
      <c r="H4" s="4">
        <v>1</v>
      </c>
      <c r="I4" s="4">
        <v>1</v>
      </c>
      <c r="J4" s="4">
        <v>1</v>
      </c>
      <c r="K4" s="4" t="s">
        <v>30</v>
      </c>
      <c r="L4" s="4">
        <v>590</v>
      </c>
      <c r="M4" s="4">
        <v>590</v>
      </c>
      <c r="N4" s="4" t="s">
        <v>46</v>
      </c>
      <c r="O4" s="4" t="s">
        <v>32</v>
      </c>
      <c r="P4" s="4" t="s">
        <v>33</v>
      </c>
      <c r="Q4" s="4">
        <v>0</v>
      </c>
      <c r="R4" s="7">
        <v>44841</v>
      </c>
      <c r="S4" s="6">
        <v>44936</v>
      </c>
      <c r="T4" s="4" t="s">
        <v>34</v>
      </c>
      <c r="U4" s="4">
        <v>590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44927</v>
      </c>
      <c r="G5" s="6">
        <v>44933</v>
      </c>
      <c r="H5" s="4">
        <v>1</v>
      </c>
      <c r="I5" s="4">
        <v>6</v>
      </c>
      <c r="J5" s="4">
        <v>6</v>
      </c>
      <c r="K5" s="4" t="s">
        <v>30</v>
      </c>
      <c r="L5" s="4">
        <v>1740</v>
      </c>
      <c r="M5" s="4">
        <v>1740</v>
      </c>
      <c r="N5" s="4" t="s">
        <v>52</v>
      </c>
      <c r="O5" s="4" t="s">
        <v>32</v>
      </c>
      <c r="P5" s="4" t="s">
        <v>33</v>
      </c>
      <c r="Q5" s="4">
        <v>0</v>
      </c>
      <c r="R5" s="7">
        <v>44854</v>
      </c>
      <c r="S5" s="6">
        <v>44936</v>
      </c>
      <c r="T5" s="4" t="s">
        <v>34</v>
      </c>
      <c r="U5" s="4">
        <v>1740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44931</v>
      </c>
      <c r="G6" s="6">
        <v>44933</v>
      </c>
      <c r="H6" s="4">
        <v>1</v>
      </c>
      <c r="I6" s="4">
        <v>2</v>
      </c>
      <c r="J6" s="4">
        <v>2</v>
      </c>
      <c r="K6" s="4" t="s">
        <v>30</v>
      </c>
      <c r="L6" s="4">
        <v>1344</v>
      </c>
      <c r="M6" s="4">
        <v>1344</v>
      </c>
      <c r="N6" s="4" t="s">
        <v>58</v>
      </c>
      <c r="O6" s="4" t="s">
        <v>32</v>
      </c>
      <c r="P6" s="4" t="s">
        <v>33</v>
      </c>
      <c r="Q6" s="4">
        <v>0</v>
      </c>
      <c r="R6" s="7">
        <v>44854</v>
      </c>
      <c r="S6" s="6">
        <v>44936</v>
      </c>
      <c r="T6" s="4" t="s">
        <v>34</v>
      </c>
      <c r="U6" s="4">
        <v>1344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44931</v>
      </c>
      <c r="G7" s="6">
        <v>44933</v>
      </c>
      <c r="H7" s="4">
        <v>1</v>
      </c>
      <c r="I7" s="4">
        <v>2</v>
      </c>
      <c r="J7" s="4">
        <v>2</v>
      </c>
      <c r="K7" s="4" t="s">
        <v>30</v>
      </c>
      <c r="L7" s="4">
        <v>634</v>
      </c>
      <c r="M7" s="4">
        <v>634</v>
      </c>
      <c r="N7" s="4" t="s">
        <v>64</v>
      </c>
      <c r="O7" s="4" t="s">
        <v>32</v>
      </c>
      <c r="P7" s="4" t="s">
        <v>33</v>
      </c>
      <c r="Q7" s="4">
        <v>0</v>
      </c>
      <c r="R7" s="7">
        <v>44857</v>
      </c>
      <c r="S7" s="6">
        <v>44936</v>
      </c>
      <c r="T7" s="4" t="s">
        <v>34</v>
      </c>
      <c r="U7" s="4">
        <v>634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44932</v>
      </c>
      <c r="G8" s="6">
        <v>44933</v>
      </c>
      <c r="H8" s="4">
        <v>1</v>
      </c>
      <c r="I8" s="4">
        <v>1</v>
      </c>
      <c r="J8" s="4">
        <v>1</v>
      </c>
      <c r="K8" s="4" t="s">
        <v>30</v>
      </c>
      <c r="L8" s="4">
        <v>1072</v>
      </c>
      <c r="M8" s="4">
        <v>1072</v>
      </c>
      <c r="N8" s="4" t="s">
        <v>70</v>
      </c>
      <c r="O8" s="4" t="s">
        <v>32</v>
      </c>
      <c r="P8" s="4" t="s">
        <v>33</v>
      </c>
      <c r="Q8" s="4">
        <v>0</v>
      </c>
      <c r="R8" s="7">
        <v>44878</v>
      </c>
      <c r="S8" s="6">
        <v>44936</v>
      </c>
      <c r="T8" s="4" t="s">
        <v>34</v>
      </c>
      <c r="U8" s="4">
        <v>1072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44932</v>
      </c>
      <c r="G9" s="6">
        <v>44933</v>
      </c>
      <c r="H9" s="4">
        <v>1</v>
      </c>
      <c r="I9" s="4">
        <v>1</v>
      </c>
      <c r="J9" s="4">
        <v>1</v>
      </c>
      <c r="K9" s="4" t="s">
        <v>30</v>
      </c>
      <c r="L9" s="4">
        <v>1132</v>
      </c>
      <c r="M9" s="4">
        <v>1132</v>
      </c>
      <c r="N9" s="4" t="s">
        <v>76</v>
      </c>
      <c r="O9" s="4" t="s">
        <v>32</v>
      </c>
      <c r="P9" s="4" t="s">
        <v>33</v>
      </c>
      <c r="Q9" s="4">
        <v>0</v>
      </c>
      <c r="R9" s="7">
        <v>44878</v>
      </c>
      <c r="S9" s="6">
        <v>44936</v>
      </c>
      <c r="T9" s="4" t="s">
        <v>34</v>
      </c>
      <c r="U9" s="4">
        <v>1132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44928</v>
      </c>
      <c r="G10" s="6">
        <v>44933</v>
      </c>
      <c r="H10" s="4">
        <v>1</v>
      </c>
      <c r="I10" s="4">
        <v>5</v>
      </c>
      <c r="J10" s="4">
        <v>5</v>
      </c>
      <c r="K10" s="4" t="s">
        <v>30</v>
      </c>
      <c r="L10" s="4">
        <v>3734</v>
      </c>
      <c r="M10" s="4">
        <v>3734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44878</v>
      </c>
      <c r="S10" s="6">
        <v>44936</v>
      </c>
      <c r="T10" s="4" t="s">
        <v>34</v>
      </c>
      <c r="U10" s="4">
        <v>3734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44930</v>
      </c>
      <c r="G11" s="6">
        <v>44933</v>
      </c>
      <c r="H11" s="4">
        <v>1</v>
      </c>
      <c r="I11" s="4">
        <v>3</v>
      </c>
      <c r="J11" s="4">
        <v>3</v>
      </c>
      <c r="K11" s="4" t="s">
        <v>30</v>
      </c>
      <c r="L11" s="4">
        <v>3585</v>
      </c>
      <c r="M11" s="4">
        <v>3585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44886</v>
      </c>
      <c r="S11" s="6">
        <v>44936</v>
      </c>
      <c r="T11" s="4" t="s">
        <v>34</v>
      </c>
      <c r="U11" s="4">
        <v>3585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44930</v>
      </c>
      <c r="G12" s="6">
        <v>44933</v>
      </c>
      <c r="H12" s="4">
        <v>1</v>
      </c>
      <c r="I12" s="4">
        <v>3</v>
      </c>
      <c r="J12" s="4">
        <v>3</v>
      </c>
      <c r="K12" s="4" t="s">
        <v>30</v>
      </c>
      <c r="L12" s="4">
        <v>900</v>
      </c>
      <c r="M12" s="4">
        <v>900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44899</v>
      </c>
      <c r="S12" s="6">
        <v>44936</v>
      </c>
      <c r="T12" s="4" t="s">
        <v>34</v>
      </c>
      <c r="U12" s="4">
        <v>900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44928</v>
      </c>
      <c r="G13" s="6">
        <v>44933</v>
      </c>
      <c r="H13" s="4">
        <v>1</v>
      </c>
      <c r="I13" s="4">
        <v>5</v>
      </c>
      <c r="J13" s="4">
        <v>5</v>
      </c>
      <c r="K13" s="4" t="s">
        <v>30</v>
      </c>
      <c r="L13" s="4">
        <v>1350</v>
      </c>
      <c r="M13" s="4">
        <v>1350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44899</v>
      </c>
      <c r="S13" s="6">
        <v>44936</v>
      </c>
      <c r="T13" s="4" t="s">
        <v>34</v>
      </c>
      <c r="U13" s="4">
        <v>1350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44930</v>
      </c>
      <c r="G14" s="6">
        <v>44933</v>
      </c>
      <c r="H14" s="4">
        <v>1</v>
      </c>
      <c r="I14" s="4">
        <v>3</v>
      </c>
      <c r="J14" s="4">
        <v>3</v>
      </c>
      <c r="K14" s="4" t="s">
        <v>30</v>
      </c>
      <c r="L14" s="4">
        <v>3283</v>
      </c>
      <c r="M14" s="4">
        <v>3283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44899</v>
      </c>
      <c r="S14" s="6">
        <v>44936</v>
      </c>
      <c r="T14" s="4" t="s">
        <v>34</v>
      </c>
      <c r="U14" s="4">
        <v>3283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44930</v>
      </c>
      <c r="G15" s="6">
        <v>44933</v>
      </c>
      <c r="H15" s="4">
        <v>1</v>
      </c>
      <c r="I15" s="4">
        <v>3</v>
      </c>
      <c r="J15" s="4">
        <v>3</v>
      </c>
      <c r="K15" s="4" t="s">
        <v>30</v>
      </c>
      <c r="L15" s="4">
        <v>1290</v>
      </c>
      <c r="M15" s="4">
        <v>1290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44900</v>
      </c>
      <c r="S15" s="6">
        <v>44936</v>
      </c>
      <c r="T15" s="4" t="s">
        <v>34</v>
      </c>
      <c r="U15" s="4">
        <v>1290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116</v>
      </c>
      <c r="E16" s="4" t="s">
        <v>117</v>
      </c>
      <c r="F16" s="6">
        <v>44930</v>
      </c>
      <c r="G16" s="6">
        <v>44933</v>
      </c>
      <c r="H16" s="4">
        <v>1</v>
      </c>
      <c r="I16" s="4">
        <v>3</v>
      </c>
      <c r="J16" s="4">
        <v>3</v>
      </c>
      <c r="K16" s="4" t="s">
        <v>30</v>
      </c>
      <c r="L16" s="4">
        <v>1569</v>
      </c>
      <c r="M16" s="4">
        <v>1569</v>
      </c>
      <c r="N16" s="4" t="s">
        <v>118</v>
      </c>
      <c r="O16" s="4" t="s">
        <v>32</v>
      </c>
      <c r="P16" s="4" t="s">
        <v>33</v>
      </c>
      <c r="Q16" s="4">
        <v>0</v>
      </c>
      <c r="R16" s="7">
        <v>44901</v>
      </c>
      <c r="S16" s="6">
        <v>44936</v>
      </c>
      <c r="T16" s="4" t="s">
        <v>34</v>
      </c>
      <c r="U16" s="4">
        <v>1569</v>
      </c>
      <c r="V16" s="4">
        <v>0</v>
      </c>
      <c r="W16" s="4">
        <v>0</v>
      </c>
      <c r="X16" s="4" t="s">
        <v>119</v>
      </c>
      <c r="Y16" s="4" t="s">
        <v>120</v>
      </c>
    </row>
    <row r="17" s="4" customFormat="1" spans="1:25">
      <c r="A17" s="4" t="s">
        <v>121</v>
      </c>
      <c r="B17" s="4" t="s">
        <v>26</v>
      </c>
      <c r="C17" s="4" t="s">
        <v>27</v>
      </c>
      <c r="D17" s="4" t="s">
        <v>122</v>
      </c>
      <c r="E17" s="4" t="s">
        <v>123</v>
      </c>
      <c r="F17" s="6">
        <v>44930</v>
      </c>
      <c r="G17" s="6">
        <v>44933</v>
      </c>
      <c r="H17" s="4">
        <v>1</v>
      </c>
      <c r="I17" s="4">
        <v>3</v>
      </c>
      <c r="J17" s="4">
        <v>3</v>
      </c>
      <c r="K17" s="4" t="s">
        <v>30</v>
      </c>
      <c r="L17" s="4">
        <v>726</v>
      </c>
      <c r="M17" s="4">
        <v>726</v>
      </c>
      <c r="N17" s="4" t="s">
        <v>124</v>
      </c>
      <c r="O17" s="4" t="s">
        <v>32</v>
      </c>
      <c r="P17" s="4" t="s">
        <v>33</v>
      </c>
      <c r="Q17" s="4">
        <v>0</v>
      </c>
      <c r="R17" s="7">
        <v>44903</v>
      </c>
      <c r="S17" s="6">
        <v>44936</v>
      </c>
      <c r="T17" s="4" t="s">
        <v>34</v>
      </c>
      <c r="U17" s="4">
        <v>726</v>
      </c>
      <c r="V17" s="4">
        <v>0</v>
      </c>
      <c r="W17" s="4">
        <v>0</v>
      </c>
      <c r="X17" s="4" t="s">
        <v>125</v>
      </c>
      <c r="Y17" s="4" t="s">
        <v>126</v>
      </c>
    </row>
    <row r="18" s="4" customFormat="1" spans="1:25">
      <c r="A18" s="4" t="s">
        <v>121</v>
      </c>
      <c r="B18" s="4" t="s">
        <v>26</v>
      </c>
      <c r="C18" s="4" t="s">
        <v>127</v>
      </c>
      <c r="D18" s="4" t="s">
        <v>122</v>
      </c>
      <c r="E18" s="4" t="s">
        <v>123</v>
      </c>
      <c r="F18" s="6">
        <v>44930</v>
      </c>
      <c r="G18" s="6">
        <v>44933</v>
      </c>
      <c r="H18" s="4">
        <v>1</v>
      </c>
      <c r="I18" s="4">
        <v>3</v>
      </c>
      <c r="J18" s="4">
        <v>3</v>
      </c>
      <c r="K18" s="4" t="s">
        <v>30</v>
      </c>
      <c r="L18" s="4">
        <v>-726</v>
      </c>
      <c r="M18" s="4">
        <v>-726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44903</v>
      </c>
      <c r="S18" s="6">
        <v>44936</v>
      </c>
      <c r="T18" s="4" t="s">
        <v>34</v>
      </c>
      <c r="U18" s="4">
        <v>-726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44930</v>
      </c>
      <c r="G19" s="6">
        <v>44933</v>
      </c>
      <c r="H19" s="4">
        <v>1</v>
      </c>
      <c r="I19" s="4">
        <v>3</v>
      </c>
      <c r="J19" s="4">
        <v>3</v>
      </c>
      <c r="K19" s="4" t="s">
        <v>30</v>
      </c>
      <c r="L19" s="4">
        <v>3217</v>
      </c>
      <c r="M19" s="4">
        <v>3217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44904</v>
      </c>
      <c r="S19" s="6">
        <v>44936</v>
      </c>
      <c r="T19" s="4" t="s">
        <v>34</v>
      </c>
      <c r="U19" s="4">
        <v>3217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44932</v>
      </c>
      <c r="G20" s="6">
        <v>44933</v>
      </c>
      <c r="H20" s="4">
        <v>1</v>
      </c>
      <c r="I20" s="4">
        <v>1</v>
      </c>
      <c r="J20" s="4">
        <v>1</v>
      </c>
      <c r="K20" s="4" t="s">
        <v>30</v>
      </c>
      <c r="L20" s="4">
        <v>1276</v>
      </c>
      <c r="M20" s="4">
        <v>1276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44904</v>
      </c>
      <c r="S20" s="6">
        <v>44936</v>
      </c>
      <c r="T20" s="4" t="s">
        <v>34</v>
      </c>
      <c r="U20" s="4">
        <v>1276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44932</v>
      </c>
      <c r="G21" s="6">
        <v>44933</v>
      </c>
      <c r="H21" s="4">
        <v>1</v>
      </c>
      <c r="I21" s="4">
        <v>1</v>
      </c>
      <c r="J21" s="4">
        <v>1</v>
      </c>
      <c r="K21" s="4" t="s">
        <v>30</v>
      </c>
      <c r="L21" s="4">
        <v>547</v>
      </c>
      <c r="M21" s="4">
        <v>547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44910</v>
      </c>
      <c r="S21" s="6">
        <v>44936</v>
      </c>
      <c r="T21" s="4" t="s">
        <v>34</v>
      </c>
      <c r="U21" s="4">
        <v>547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44932</v>
      </c>
      <c r="G22" s="6">
        <v>44933</v>
      </c>
      <c r="H22" s="4">
        <v>1</v>
      </c>
      <c r="I22" s="4">
        <v>1</v>
      </c>
      <c r="J22" s="4">
        <v>1</v>
      </c>
      <c r="K22" s="4" t="s">
        <v>30</v>
      </c>
      <c r="L22" s="4">
        <v>723</v>
      </c>
      <c r="M22" s="4">
        <v>723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44910</v>
      </c>
      <c r="S22" s="6">
        <v>44936</v>
      </c>
      <c r="T22" s="4" t="s">
        <v>34</v>
      </c>
      <c r="U22" s="4">
        <v>723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44931</v>
      </c>
      <c r="G23" s="6">
        <v>44933</v>
      </c>
      <c r="H23" s="4">
        <v>1</v>
      </c>
      <c r="I23" s="4">
        <v>2</v>
      </c>
      <c r="J23" s="4">
        <v>2</v>
      </c>
      <c r="K23" s="4" t="s">
        <v>30</v>
      </c>
      <c r="L23" s="4">
        <v>1700</v>
      </c>
      <c r="M23" s="4">
        <v>1700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44911</v>
      </c>
      <c r="S23" s="6">
        <v>44936</v>
      </c>
      <c r="T23" s="4" t="s">
        <v>34</v>
      </c>
      <c r="U23" s="4">
        <v>1700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44932</v>
      </c>
      <c r="G24" s="6">
        <v>44933</v>
      </c>
      <c r="H24" s="4">
        <v>1</v>
      </c>
      <c r="I24" s="4">
        <v>1</v>
      </c>
      <c r="J24" s="4">
        <v>1</v>
      </c>
      <c r="K24" s="4" t="s">
        <v>30</v>
      </c>
      <c r="L24" s="4">
        <v>581</v>
      </c>
      <c r="M24" s="4">
        <v>581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44912</v>
      </c>
      <c r="S24" s="6">
        <v>44936</v>
      </c>
      <c r="T24" s="4" t="s">
        <v>34</v>
      </c>
      <c r="U24" s="4">
        <v>581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44931</v>
      </c>
      <c r="G25" s="6">
        <v>44933</v>
      </c>
      <c r="H25" s="4">
        <v>1</v>
      </c>
      <c r="I25" s="4">
        <v>2</v>
      </c>
      <c r="J25" s="4">
        <v>2</v>
      </c>
      <c r="K25" s="4" t="s">
        <v>30</v>
      </c>
      <c r="L25" s="4">
        <v>1392</v>
      </c>
      <c r="M25" s="4">
        <v>1392</v>
      </c>
      <c r="N25" s="4" t="s">
        <v>167</v>
      </c>
      <c r="O25" s="4" t="s">
        <v>32</v>
      </c>
      <c r="P25" s="4" t="s">
        <v>33</v>
      </c>
      <c r="Q25" s="4">
        <v>0</v>
      </c>
      <c r="R25" s="7">
        <v>44912</v>
      </c>
      <c r="S25" s="6">
        <v>44936</v>
      </c>
      <c r="T25" s="4" t="s">
        <v>34</v>
      </c>
      <c r="U25" s="4">
        <v>1392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171</v>
      </c>
      <c r="E26" s="4" t="s">
        <v>172</v>
      </c>
      <c r="F26" s="6">
        <v>44932</v>
      </c>
      <c r="G26" s="6">
        <v>44933</v>
      </c>
      <c r="H26" s="4">
        <v>1</v>
      </c>
      <c r="I26" s="4">
        <v>1</v>
      </c>
      <c r="J26" s="4">
        <v>1</v>
      </c>
      <c r="K26" s="4" t="s">
        <v>30</v>
      </c>
      <c r="L26" s="4">
        <v>270</v>
      </c>
      <c r="M26" s="4">
        <v>270</v>
      </c>
      <c r="N26" s="4" t="s">
        <v>173</v>
      </c>
      <c r="O26" s="4" t="s">
        <v>32</v>
      </c>
      <c r="P26" s="4" t="s">
        <v>33</v>
      </c>
      <c r="Q26" s="4">
        <v>0</v>
      </c>
      <c r="R26" s="7">
        <v>44913</v>
      </c>
      <c r="S26" s="6">
        <v>44936</v>
      </c>
      <c r="T26" s="4" t="s">
        <v>34</v>
      </c>
      <c r="U26" s="4">
        <v>270</v>
      </c>
      <c r="V26" s="4">
        <v>0</v>
      </c>
      <c r="W26" s="4">
        <v>0</v>
      </c>
      <c r="X26" s="4" t="s">
        <v>174</v>
      </c>
      <c r="Y26" s="4" t="s">
        <v>175</v>
      </c>
    </row>
    <row r="27" s="4" customFormat="1" spans="1:25">
      <c r="A27" s="4" t="s">
        <v>176</v>
      </c>
      <c r="B27" s="4" t="s">
        <v>26</v>
      </c>
      <c r="C27" s="4" t="s">
        <v>27</v>
      </c>
      <c r="D27" s="4" t="s">
        <v>177</v>
      </c>
      <c r="E27" s="4" t="s">
        <v>178</v>
      </c>
      <c r="F27" s="6">
        <v>44931</v>
      </c>
      <c r="G27" s="6">
        <v>44933</v>
      </c>
      <c r="H27" s="4">
        <v>1</v>
      </c>
      <c r="I27" s="4">
        <v>2</v>
      </c>
      <c r="J27" s="4">
        <v>2</v>
      </c>
      <c r="K27" s="4" t="s">
        <v>30</v>
      </c>
      <c r="L27" s="4">
        <v>1747</v>
      </c>
      <c r="M27" s="4">
        <v>1747</v>
      </c>
      <c r="N27" s="4" t="s">
        <v>179</v>
      </c>
      <c r="O27" s="4" t="s">
        <v>32</v>
      </c>
      <c r="P27" s="4" t="s">
        <v>33</v>
      </c>
      <c r="Q27" s="4">
        <v>0</v>
      </c>
      <c r="R27" s="7">
        <v>44913</v>
      </c>
      <c r="S27" s="6">
        <v>44936</v>
      </c>
      <c r="T27" s="4" t="s">
        <v>34</v>
      </c>
      <c r="U27" s="4">
        <v>1747</v>
      </c>
      <c r="V27" s="4">
        <v>0</v>
      </c>
      <c r="W27" s="4">
        <v>0</v>
      </c>
      <c r="X27" s="4" t="s">
        <v>180</v>
      </c>
      <c r="Y27" s="4" t="s">
        <v>126</v>
      </c>
    </row>
    <row r="28" s="4" customFormat="1" spans="1:25">
      <c r="A28" s="4" t="s">
        <v>181</v>
      </c>
      <c r="B28" s="4" t="s">
        <v>26</v>
      </c>
      <c r="C28" s="4" t="s">
        <v>27</v>
      </c>
      <c r="D28" s="4" t="s">
        <v>177</v>
      </c>
      <c r="E28" s="4" t="s">
        <v>182</v>
      </c>
      <c r="F28" s="6">
        <v>44931</v>
      </c>
      <c r="G28" s="6">
        <v>44933</v>
      </c>
      <c r="H28" s="4">
        <v>1</v>
      </c>
      <c r="I28" s="4">
        <v>2</v>
      </c>
      <c r="J28" s="4">
        <v>2</v>
      </c>
      <c r="K28" s="4" t="s">
        <v>30</v>
      </c>
      <c r="L28" s="4">
        <v>1342</v>
      </c>
      <c r="M28" s="4">
        <v>1342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44913</v>
      </c>
      <c r="S28" s="6">
        <v>44936</v>
      </c>
      <c r="T28" s="4" t="s">
        <v>34</v>
      </c>
      <c r="U28" s="4">
        <v>1342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176</v>
      </c>
      <c r="B29" s="4" t="s">
        <v>26</v>
      </c>
      <c r="C29" s="4" t="s">
        <v>127</v>
      </c>
      <c r="D29" s="4" t="s">
        <v>177</v>
      </c>
      <c r="E29" s="4" t="s">
        <v>178</v>
      </c>
      <c r="F29" s="6">
        <v>44931</v>
      </c>
      <c r="G29" s="6">
        <v>44933</v>
      </c>
      <c r="H29" s="4">
        <v>1</v>
      </c>
      <c r="I29" s="4">
        <v>2</v>
      </c>
      <c r="J29" s="4">
        <v>2</v>
      </c>
      <c r="K29" s="4" t="s">
        <v>30</v>
      </c>
      <c r="L29" s="4">
        <v>-1747</v>
      </c>
      <c r="M29" s="4">
        <v>-1747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44913</v>
      </c>
      <c r="S29" s="6">
        <v>44936</v>
      </c>
      <c r="T29" s="4" t="s">
        <v>34</v>
      </c>
      <c r="U29" s="4">
        <v>-1747</v>
      </c>
      <c r="V29" s="4">
        <v>0</v>
      </c>
      <c r="W29" s="4">
        <v>0</v>
      </c>
      <c r="X29" s="4" t="s">
        <v>180</v>
      </c>
      <c r="Y29" s="4" t="s">
        <v>126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141</v>
      </c>
      <c r="E30" s="4" t="s">
        <v>182</v>
      </c>
      <c r="F30" s="6">
        <v>44932</v>
      </c>
      <c r="G30" s="6">
        <v>44933</v>
      </c>
      <c r="H30" s="4">
        <v>1</v>
      </c>
      <c r="I30" s="4">
        <v>1</v>
      </c>
      <c r="J30" s="4">
        <v>1</v>
      </c>
      <c r="K30" s="4" t="s">
        <v>30</v>
      </c>
      <c r="L30" s="4">
        <v>552</v>
      </c>
      <c r="M30" s="4">
        <v>552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44914</v>
      </c>
      <c r="S30" s="6">
        <v>44936</v>
      </c>
      <c r="T30" s="4" t="s">
        <v>34</v>
      </c>
      <c r="U30" s="4">
        <v>552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44931</v>
      </c>
      <c r="G31" s="6">
        <v>44933</v>
      </c>
      <c r="H31" s="4">
        <v>1</v>
      </c>
      <c r="I31" s="4">
        <v>2</v>
      </c>
      <c r="J31" s="4">
        <v>2</v>
      </c>
      <c r="K31" s="4" t="s">
        <v>30</v>
      </c>
      <c r="L31" s="4">
        <v>7432</v>
      </c>
      <c r="M31" s="4">
        <v>7432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44914</v>
      </c>
      <c r="S31" s="6">
        <v>44936</v>
      </c>
      <c r="T31" s="4" t="s">
        <v>34</v>
      </c>
      <c r="U31" s="4">
        <v>7432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44931</v>
      </c>
      <c r="G32" s="6">
        <v>44933</v>
      </c>
      <c r="H32" s="4">
        <v>1</v>
      </c>
      <c r="I32" s="4">
        <v>2</v>
      </c>
      <c r="J32" s="4">
        <v>2</v>
      </c>
      <c r="K32" s="4" t="s">
        <v>30</v>
      </c>
      <c r="L32" s="4">
        <v>7432</v>
      </c>
      <c r="M32" s="4">
        <v>7432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44914</v>
      </c>
      <c r="S32" s="6">
        <v>44936</v>
      </c>
      <c r="T32" s="4" t="s">
        <v>34</v>
      </c>
      <c r="U32" s="4">
        <v>7432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44931</v>
      </c>
      <c r="G33" s="6">
        <v>44933</v>
      </c>
      <c r="H33" s="4">
        <v>1</v>
      </c>
      <c r="I33" s="4">
        <v>2</v>
      </c>
      <c r="J33" s="4">
        <v>2</v>
      </c>
      <c r="K33" s="4" t="s">
        <v>30</v>
      </c>
      <c r="L33" s="4">
        <v>746</v>
      </c>
      <c r="M33" s="4">
        <v>746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44917</v>
      </c>
      <c r="S33" s="6">
        <v>44936</v>
      </c>
      <c r="T33" s="4" t="s">
        <v>34</v>
      </c>
      <c r="U33" s="4">
        <v>746</v>
      </c>
      <c r="V33" s="4">
        <v>0</v>
      </c>
      <c r="W33" s="4">
        <v>0</v>
      </c>
      <c r="X33" s="4" t="s">
        <v>204</v>
      </c>
      <c r="Y33" s="4" t="s">
        <v>205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207</v>
      </c>
      <c r="E34" s="4" t="s">
        <v>208</v>
      </c>
      <c r="F34" s="6">
        <v>44931</v>
      </c>
      <c r="G34" s="6">
        <v>44933</v>
      </c>
      <c r="H34" s="4">
        <v>1</v>
      </c>
      <c r="I34" s="4">
        <v>2</v>
      </c>
      <c r="J34" s="4">
        <v>2</v>
      </c>
      <c r="K34" s="4" t="s">
        <v>30</v>
      </c>
      <c r="L34" s="4">
        <v>1434</v>
      </c>
      <c r="M34" s="4">
        <v>1434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44917</v>
      </c>
      <c r="S34" s="6">
        <v>44936</v>
      </c>
      <c r="T34" s="4" t="s">
        <v>34</v>
      </c>
      <c r="U34" s="4">
        <v>1434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165</v>
      </c>
      <c r="E35" s="4" t="s">
        <v>166</v>
      </c>
      <c r="F35" s="6">
        <v>44930</v>
      </c>
      <c r="G35" s="6">
        <v>44933</v>
      </c>
      <c r="H35" s="4">
        <v>1</v>
      </c>
      <c r="I35" s="4">
        <v>3</v>
      </c>
      <c r="J35" s="4">
        <v>3</v>
      </c>
      <c r="K35" s="4" t="s">
        <v>30</v>
      </c>
      <c r="L35" s="4">
        <v>2079</v>
      </c>
      <c r="M35" s="4">
        <v>2079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44917</v>
      </c>
      <c r="S35" s="6">
        <v>44936</v>
      </c>
      <c r="T35" s="4" t="s">
        <v>34</v>
      </c>
      <c r="U35" s="4">
        <v>2079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44926</v>
      </c>
      <c r="G36" s="6">
        <v>44933</v>
      </c>
      <c r="H36" s="4">
        <v>2</v>
      </c>
      <c r="I36" s="4">
        <v>7</v>
      </c>
      <c r="J36" s="4">
        <v>14</v>
      </c>
      <c r="K36" s="4" t="s">
        <v>30</v>
      </c>
      <c r="L36" s="4">
        <v>23080</v>
      </c>
      <c r="M36" s="4">
        <v>23080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44917</v>
      </c>
      <c r="S36" s="6">
        <v>44936</v>
      </c>
      <c r="T36" s="4" t="s">
        <v>34</v>
      </c>
      <c r="U36" s="4">
        <v>23080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68</v>
      </c>
      <c r="E37" s="4" t="s">
        <v>223</v>
      </c>
      <c r="F37" s="6">
        <v>44930</v>
      </c>
      <c r="G37" s="6">
        <v>44933</v>
      </c>
      <c r="H37" s="4">
        <v>1</v>
      </c>
      <c r="I37" s="4">
        <v>3</v>
      </c>
      <c r="J37" s="4">
        <v>3</v>
      </c>
      <c r="K37" s="4" t="s">
        <v>30</v>
      </c>
      <c r="L37" s="4">
        <v>2030</v>
      </c>
      <c r="M37" s="4">
        <v>2030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44918</v>
      </c>
      <c r="S37" s="6">
        <v>44936</v>
      </c>
      <c r="T37" s="4" t="s">
        <v>34</v>
      </c>
      <c r="U37" s="4">
        <v>2030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228</v>
      </c>
      <c r="E38" s="4" t="s">
        <v>229</v>
      </c>
      <c r="F38" s="6">
        <v>44932</v>
      </c>
      <c r="G38" s="6">
        <v>44933</v>
      </c>
      <c r="H38" s="4">
        <v>1</v>
      </c>
      <c r="I38" s="4">
        <v>1</v>
      </c>
      <c r="J38" s="4">
        <v>1</v>
      </c>
      <c r="K38" s="4" t="s">
        <v>30</v>
      </c>
      <c r="L38" s="4">
        <v>633</v>
      </c>
      <c r="M38" s="4">
        <v>633</v>
      </c>
      <c r="N38" s="4" t="s">
        <v>230</v>
      </c>
      <c r="O38" s="4" t="s">
        <v>32</v>
      </c>
      <c r="P38" s="4" t="s">
        <v>33</v>
      </c>
      <c r="Q38" s="4">
        <v>0</v>
      </c>
      <c r="R38" s="7">
        <v>44920</v>
      </c>
      <c r="S38" s="6">
        <v>44936</v>
      </c>
      <c r="T38" s="4" t="s">
        <v>34</v>
      </c>
      <c r="U38" s="4">
        <v>633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44930</v>
      </c>
      <c r="G39" s="6">
        <v>44933</v>
      </c>
      <c r="H39" s="4">
        <v>1</v>
      </c>
      <c r="I39" s="4">
        <v>3</v>
      </c>
      <c r="J39" s="4">
        <v>3</v>
      </c>
      <c r="K39" s="4" t="s">
        <v>30</v>
      </c>
      <c r="L39" s="4">
        <v>410.25</v>
      </c>
      <c r="M39" s="4">
        <v>410.25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44920</v>
      </c>
      <c r="S39" s="6">
        <v>44936</v>
      </c>
      <c r="T39" s="4" t="s">
        <v>34</v>
      </c>
      <c r="U39" s="4">
        <v>410.25</v>
      </c>
      <c r="V39" s="4">
        <v>0</v>
      </c>
      <c r="W39" s="4">
        <v>0</v>
      </c>
      <c r="X39" s="4" t="s">
        <v>237</v>
      </c>
      <c r="Y39" s="4" t="s">
        <v>126</v>
      </c>
    </row>
    <row r="40" s="4" customFormat="1" spans="1:25">
      <c r="A40" s="4" t="s">
        <v>238</v>
      </c>
      <c r="B40" s="4" t="s">
        <v>26</v>
      </c>
      <c r="C40" s="4" t="s">
        <v>27</v>
      </c>
      <c r="D40" s="4" t="s">
        <v>239</v>
      </c>
      <c r="E40" s="4" t="s">
        <v>240</v>
      </c>
      <c r="F40" s="6">
        <v>44929</v>
      </c>
      <c r="G40" s="6">
        <v>44933</v>
      </c>
      <c r="H40" s="4">
        <v>1</v>
      </c>
      <c r="I40" s="4">
        <v>4</v>
      </c>
      <c r="J40" s="4">
        <v>4</v>
      </c>
      <c r="K40" s="4" t="s">
        <v>30</v>
      </c>
      <c r="L40" s="4">
        <v>3406</v>
      </c>
      <c r="M40" s="4">
        <v>3406</v>
      </c>
      <c r="N40" s="4" t="s">
        <v>241</v>
      </c>
      <c r="O40" s="4" t="s">
        <v>32</v>
      </c>
      <c r="P40" s="4" t="s">
        <v>33</v>
      </c>
      <c r="Q40" s="4">
        <v>0</v>
      </c>
      <c r="R40" s="7">
        <v>44921</v>
      </c>
      <c r="S40" s="6">
        <v>44936</v>
      </c>
      <c r="T40" s="4" t="s">
        <v>34</v>
      </c>
      <c r="U40" s="4">
        <v>3406</v>
      </c>
      <c r="V40" s="4">
        <v>0</v>
      </c>
      <c r="W40" s="4">
        <v>0</v>
      </c>
      <c r="X40" s="4" t="s">
        <v>242</v>
      </c>
      <c r="Y40" s="4" t="s">
        <v>243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245</v>
      </c>
      <c r="E41" s="4" t="s">
        <v>246</v>
      </c>
      <c r="F41" s="6">
        <v>44932</v>
      </c>
      <c r="G41" s="6">
        <v>44933</v>
      </c>
      <c r="H41" s="4">
        <v>1</v>
      </c>
      <c r="I41" s="4">
        <v>1</v>
      </c>
      <c r="J41" s="4">
        <v>1</v>
      </c>
      <c r="K41" s="4" t="s">
        <v>30</v>
      </c>
      <c r="L41" s="4">
        <v>240</v>
      </c>
      <c r="M41" s="4">
        <v>240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44922</v>
      </c>
      <c r="S41" s="6">
        <v>44936</v>
      </c>
      <c r="T41" s="4" t="s">
        <v>34</v>
      </c>
      <c r="U41" s="4">
        <v>240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6">
        <v>44931</v>
      </c>
      <c r="G42" s="6">
        <v>44933</v>
      </c>
      <c r="H42" s="4">
        <v>1</v>
      </c>
      <c r="I42" s="4">
        <v>2</v>
      </c>
      <c r="J42" s="4">
        <v>2</v>
      </c>
      <c r="K42" s="4" t="s">
        <v>30</v>
      </c>
      <c r="L42" s="4">
        <v>1290</v>
      </c>
      <c r="M42" s="4">
        <v>1290</v>
      </c>
      <c r="N42" s="4" t="s">
        <v>253</v>
      </c>
      <c r="O42" s="4" t="s">
        <v>32</v>
      </c>
      <c r="P42" s="4" t="s">
        <v>33</v>
      </c>
      <c r="Q42" s="4">
        <v>0</v>
      </c>
      <c r="R42" s="7">
        <v>44922</v>
      </c>
      <c r="S42" s="6">
        <v>44936</v>
      </c>
      <c r="T42" s="4" t="s">
        <v>34</v>
      </c>
      <c r="U42" s="4">
        <v>1290</v>
      </c>
      <c r="V42" s="4">
        <v>0</v>
      </c>
      <c r="W42" s="4">
        <v>0</v>
      </c>
      <c r="X42" s="4" t="s">
        <v>254</v>
      </c>
      <c r="Y42" s="4" t="s">
        <v>255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44932</v>
      </c>
      <c r="G43" s="6">
        <v>44933</v>
      </c>
      <c r="H43" s="4">
        <v>1</v>
      </c>
      <c r="I43" s="4">
        <v>1</v>
      </c>
      <c r="J43" s="4">
        <v>1</v>
      </c>
      <c r="K43" s="4" t="s">
        <v>30</v>
      </c>
      <c r="L43" s="4">
        <v>645</v>
      </c>
      <c r="M43" s="4">
        <v>645</v>
      </c>
      <c r="N43" s="4" t="s">
        <v>257</v>
      </c>
      <c r="O43" s="4" t="s">
        <v>32</v>
      </c>
      <c r="P43" s="4" t="s">
        <v>33</v>
      </c>
      <c r="Q43" s="4">
        <v>0</v>
      </c>
      <c r="R43" s="7">
        <v>44922</v>
      </c>
      <c r="S43" s="6">
        <v>44936</v>
      </c>
      <c r="T43" s="4" t="s">
        <v>34</v>
      </c>
      <c r="U43" s="4">
        <v>645</v>
      </c>
      <c r="V43" s="4">
        <v>0</v>
      </c>
      <c r="W43" s="4">
        <v>0</v>
      </c>
      <c r="X43" s="4" t="s">
        <v>258</v>
      </c>
      <c r="Y43" s="4" t="s">
        <v>259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44929</v>
      </c>
      <c r="G44" s="6">
        <v>44933</v>
      </c>
      <c r="H44" s="4">
        <v>1</v>
      </c>
      <c r="I44" s="4">
        <v>4</v>
      </c>
      <c r="J44" s="4">
        <v>4</v>
      </c>
      <c r="K44" s="4" t="s">
        <v>30</v>
      </c>
      <c r="L44" s="4">
        <v>3372</v>
      </c>
      <c r="M44" s="4">
        <v>3372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44923</v>
      </c>
      <c r="S44" s="6">
        <v>44936</v>
      </c>
      <c r="T44" s="4" t="s">
        <v>34</v>
      </c>
      <c r="U44" s="4">
        <v>3372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44932</v>
      </c>
      <c r="G45" s="6">
        <v>44933</v>
      </c>
      <c r="H45" s="4">
        <v>1</v>
      </c>
      <c r="I45" s="4">
        <v>1</v>
      </c>
      <c r="J45" s="4">
        <v>1</v>
      </c>
      <c r="K45" s="4" t="s">
        <v>30</v>
      </c>
      <c r="L45" s="4">
        <v>240</v>
      </c>
      <c r="M45" s="4">
        <v>240</v>
      </c>
      <c r="N45" s="4" t="s">
        <v>267</v>
      </c>
      <c r="O45" s="4" t="s">
        <v>32</v>
      </c>
      <c r="P45" s="4" t="s">
        <v>33</v>
      </c>
      <c r="Q45" s="4">
        <v>0</v>
      </c>
      <c r="R45" s="7">
        <v>44923</v>
      </c>
      <c r="S45" s="6">
        <v>44936</v>
      </c>
      <c r="T45" s="4" t="s">
        <v>34</v>
      </c>
      <c r="U45" s="4">
        <v>240</v>
      </c>
      <c r="V45" s="4">
        <v>0</v>
      </c>
      <c r="W45" s="4">
        <v>0</v>
      </c>
      <c r="X45" s="4" t="s">
        <v>268</v>
      </c>
      <c r="Y45" s="4" t="s">
        <v>249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165</v>
      </c>
      <c r="E46" s="4" t="s">
        <v>270</v>
      </c>
      <c r="F46" s="6">
        <v>44932</v>
      </c>
      <c r="G46" s="6">
        <v>44933</v>
      </c>
      <c r="H46" s="4">
        <v>1</v>
      </c>
      <c r="I46" s="4">
        <v>1</v>
      </c>
      <c r="J46" s="4">
        <v>1</v>
      </c>
      <c r="K46" s="4" t="s">
        <v>30</v>
      </c>
      <c r="L46" s="4">
        <v>693</v>
      </c>
      <c r="M46" s="4">
        <v>693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44923</v>
      </c>
      <c r="S46" s="6">
        <v>44936</v>
      </c>
      <c r="T46" s="4" t="s">
        <v>34</v>
      </c>
      <c r="U46" s="4">
        <v>693</v>
      </c>
      <c r="V46" s="4">
        <v>0</v>
      </c>
      <c r="W46" s="4">
        <v>0</v>
      </c>
      <c r="X46" s="4" t="s">
        <v>272</v>
      </c>
      <c r="Y46" s="4" t="s">
        <v>273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275</v>
      </c>
      <c r="E47" s="4" t="s">
        <v>276</v>
      </c>
      <c r="F47" s="6">
        <v>44927</v>
      </c>
      <c r="G47" s="6">
        <v>44933</v>
      </c>
      <c r="H47" s="4">
        <v>1</v>
      </c>
      <c r="I47" s="4">
        <v>6</v>
      </c>
      <c r="J47" s="4">
        <v>6</v>
      </c>
      <c r="K47" s="4" t="s">
        <v>30</v>
      </c>
      <c r="L47" s="4">
        <v>5316</v>
      </c>
      <c r="M47" s="4">
        <v>5316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44924</v>
      </c>
      <c r="S47" s="6">
        <v>44936</v>
      </c>
      <c r="T47" s="4" t="s">
        <v>34</v>
      </c>
      <c r="U47" s="4">
        <v>5316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44931</v>
      </c>
      <c r="G48" s="6">
        <v>44933</v>
      </c>
      <c r="H48" s="4">
        <v>1</v>
      </c>
      <c r="I48" s="4">
        <v>2</v>
      </c>
      <c r="J48" s="4">
        <v>2</v>
      </c>
      <c r="K48" s="4" t="s">
        <v>30</v>
      </c>
      <c r="L48" s="4">
        <v>1552</v>
      </c>
      <c r="M48" s="4">
        <v>1552</v>
      </c>
      <c r="N48" s="4" t="s">
        <v>283</v>
      </c>
      <c r="O48" s="4" t="s">
        <v>32</v>
      </c>
      <c r="P48" s="4" t="s">
        <v>33</v>
      </c>
      <c r="Q48" s="4">
        <v>0</v>
      </c>
      <c r="R48" s="7">
        <v>44924</v>
      </c>
      <c r="S48" s="6">
        <v>44936</v>
      </c>
      <c r="T48" s="4" t="s">
        <v>34</v>
      </c>
      <c r="U48" s="4">
        <v>1552</v>
      </c>
      <c r="V48" s="4">
        <v>0</v>
      </c>
      <c r="W48" s="4">
        <v>0</v>
      </c>
      <c r="X48" s="4" t="s">
        <v>284</v>
      </c>
      <c r="Y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287</v>
      </c>
      <c r="E49" s="4" t="s">
        <v>288</v>
      </c>
      <c r="F49" s="6">
        <v>44931</v>
      </c>
      <c r="G49" s="6">
        <v>44933</v>
      </c>
      <c r="H49" s="4">
        <v>1</v>
      </c>
      <c r="I49" s="4">
        <v>2</v>
      </c>
      <c r="J49" s="4">
        <v>2</v>
      </c>
      <c r="K49" s="4" t="s">
        <v>30</v>
      </c>
      <c r="L49" s="4">
        <v>1388</v>
      </c>
      <c r="M49" s="4">
        <v>1388</v>
      </c>
      <c r="N49" s="4" t="s">
        <v>289</v>
      </c>
      <c r="O49" s="4" t="s">
        <v>32</v>
      </c>
      <c r="P49" s="4" t="s">
        <v>33</v>
      </c>
      <c r="Q49" s="4">
        <v>0</v>
      </c>
      <c r="R49" s="7">
        <v>44925</v>
      </c>
      <c r="S49" s="6">
        <v>44936</v>
      </c>
      <c r="T49" s="4" t="s">
        <v>34</v>
      </c>
      <c r="U49" s="4">
        <v>1388</v>
      </c>
      <c r="V49" s="4">
        <v>0</v>
      </c>
      <c r="W49" s="4">
        <v>0</v>
      </c>
      <c r="X49" s="4" t="s">
        <v>290</v>
      </c>
      <c r="Y49" s="4" t="s">
        <v>291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116</v>
      </c>
      <c r="E50" s="4" t="s">
        <v>293</v>
      </c>
      <c r="F50" s="6">
        <v>44930</v>
      </c>
      <c r="G50" s="6">
        <v>44933</v>
      </c>
      <c r="H50" s="4">
        <v>1</v>
      </c>
      <c r="I50" s="4">
        <v>3</v>
      </c>
      <c r="J50" s="4">
        <v>3</v>
      </c>
      <c r="K50" s="4" t="s">
        <v>30</v>
      </c>
      <c r="L50" s="4">
        <v>1696</v>
      </c>
      <c r="M50" s="4">
        <v>1696</v>
      </c>
      <c r="N50" s="4" t="s">
        <v>294</v>
      </c>
      <c r="O50" s="4" t="s">
        <v>32</v>
      </c>
      <c r="P50" s="4" t="s">
        <v>33</v>
      </c>
      <c r="Q50" s="4">
        <v>0</v>
      </c>
      <c r="R50" s="7">
        <v>44925</v>
      </c>
      <c r="S50" s="6">
        <v>44936</v>
      </c>
      <c r="T50" s="4" t="s">
        <v>34</v>
      </c>
      <c r="U50" s="4">
        <v>1696</v>
      </c>
      <c r="V50" s="4">
        <v>0</v>
      </c>
      <c r="W50" s="4">
        <v>0</v>
      </c>
      <c r="X50" s="4" t="s">
        <v>295</v>
      </c>
      <c r="Y50" s="4" t="s">
        <v>296</v>
      </c>
    </row>
    <row r="51" s="4" customFormat="1" spans="1:25">
      <c r="A51" s="4" t="s">
        <v>297</v>
      </c>
      <c r="B51" s="4" t="s">
        <v>26</v>
      </c>
      <c r="C51" s="4" t="s">
        <v>27</v>
      </c>
      <c r="D51" s="4" t="s">
        <v>298</v>
      </c>
      <c r="E51" s="4" t="s">
        <v>299</v>
      </c>
      <c r="F51" s="6">
        <v>44928</v>
      </c>
      <c r="G51" s="6">
        <v>44933</v>
      </c>
      <c r="H51" s="4">
        <v>1</v>
      </c>
      <c r="I51" s="4">
        <v>5</v>
      </c>
      <c r="J51" s="4">
        <v>5</v>
      </c>
      <c r="K51" s="4" t="s">
        <v>30</v>
      </c>
      <c r="L51" s="4">
        <v>2069</v>
      </c>
      <c r="M51" s="4">
        <v>2069</v>
      </c>
      <c r="N51" s="4" t="s">
        <v>300</v>
      </c>
      <c r="O51" s="4" t="s">
        <v>32</v>
      </c>
      <c r="P51" s="4" t="s">
        <v>33</v>
      </c>
      <c r="Q51" s="4">
        <v>0</v>
      </c>
      <c r="R51" s="7">
        <v>44926</v>
      </c>
      <c r="S51" s="6">
        <v>44936</v>
      </c>
      <c r="T51" s="4" t="s">
        <v>34</v>
      </c>
      <c r="U51" s="4">
        <v>2069</v>
      </c>
      <c r="V51" s="4">
        <v>0</v>
      </c>
      <c r="W51" s="4">
        <v>0</v>
      </c>
      <c r="X51" s="4" t="s">
        <v>301</v>
      </c>
      <c r="Y51" s="4" t="s">
        <v>302</v>
      </c>
    </row>
    <row r="52" s="4" customFormat="1" spans="1:25">
      <c r="A52" s="4" t="s">
        <v>303</v>
      </c>
      <c r="B52" s="4" t="s">
        <v>26</v>
      </c>
      <c r="C52" s="4" t="s">
        <v>27</v>
      </c>
      <c r="D52" s="4" t="s">
        <v>304</v>
      </c>
      <c r="E52" s="4" t="s">
        <v>305</v>
      </c>
      <c r="F52" s="6">
        <v>44930</v>
      </c>
      <c r="G52" s="6">
        <v>44933</v>
      </c>
      <c r="H52" s="4">
        <v>1</v>
      </c>
      <c r="I52" s="4">
        <v>3</v>
      </c>
      <c r="J52" s="4">
        <v>3</v>
      </c>
      <c r="K52" s="4" t="s">
        <v>30</v>
      </c>
      <c r="L52" s="4">
        <v>4650</v>
      </c>
      <c r="M52" s="4">
        <v>4650</v>
      </c>
      <c r="N52" s="4" t="s">
        <v>306</v>
      </c>
      <c r="O52" s="4" t="s">
        <v>32</v>
      </c>
      <c r="P52" s="4" t="s">
        <v>33</v>
      </c>
      <c r="Q52" s="4">
        <v>0</v>
      </c>
      <c r="R52" s="7">
        <v>44928</v>
      </c>
      <c r="S52" s="6">
        <v>44936</v>
      </c>
      <c r="T52" s="4" t="s">
        <v>34</v>
      </c>
      <c r="U52" s="4">
        <v>4650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44930</v>
      </c>
      <c r="G53" s="6">
        <v>44933</v>
      </c>
      <c r="H53" s="4">
        <v>1</v>
      </c>
      <c r="I53" s="4">
        <v>3</v>
      </c>
      <c r="J53" s="4">
        <v>3</v>
      </c>
      <c r="K53" s="4" t="s">
        <v>30</v>
      </c>
      <c r="L53" s="4">
        <v>4650</v>
      </c>
      <c r="M53" s="4">
        <v>4650</v>
      </c>
      <c r="N53" s="4" t="s">
        <v>310</v>
      </c>
      <c r="O53" s="4" t="s">
        <v>32</v>
      </c>
      <c r="P53" s="4" t="s">
        <v>33</v>
      </c>
      <c r="Q53" s="4">
        <v>0</v>
      </c>
      <c r="R53" s="7">
        <v>44928</v>
      </c>
      <c r="S53" s="6">
        <v>44936</v>
      </c>
      <c r="T53" s="4" t="s">
        <v>34</v>
      </c>
      <c r="U53" s="4">
        <v>4650</v>
      </c>
      <c r="V53" s="4">
        <v>0</v>
      </c>
      <c r="W53" s="4">
        <v>0</v>
      </c>
      <c r="X53" s="4" t="s">
        <v>311</v>
      </c>
      <c r="Y53" s="4" t="s">
        <v>312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314</v>
      </c>
      <c r="E54" s="4" t="s">
        <v>315</v>
      </c>
      <c r="F54" s="6">
        <v>44932</v>
      </c>
      <c r="G54" s="6">
        <v>44933</v>
      </c>
      <c r="H54" s="4">
        <v>1</v>
      </c>
      <c r="I54" s="4">
        <v>1</v>
      </c>
      <c r="J54" s="4">
        <v>1</v>
      </c>
      <c r="K54" s="4" t="s">
        <v>30</v>
      </c>
      <c r="L54" s="4">
        <v>1593</v>
      </c>
      <c r="M54" s="4">
        <v>1593</v>
      </c>
      <c r="N54" s="4" t="s">
        <v>316</v>
      </c>
      <c r="O54" s="4" t="s">
        <v>32</v>
      </c>
      <c r="P54" s="4" t="s">
        <v>33</v>
      </c>
      <c r="Q54" s="4">
        <v>0</v>
      </c>
      <c r="R54" s="7">
        <v>44928</v>
      </c>
      <c r="S54" s="6">
        <v>44936</v>
      </c>
      <c r="T54" s="4" t="s">
        <v>34</v>
      </c>
      <c r="U54" s="4">
        <v>1593</v>
      </c>
      <c r="V54" s="4">
        <v>0</v>
      </c>
      <c r="W54" s="4">
        <v>0</v>
      </c>
      <c r="X54" s="4" t="s">
        <v>317</v>
      </c>
      <c r="Y54" s="4" t="s">
        <v>318</v>
      </c>
    </row>
    <row r="55" s="4" customFormat="1" spans="1:25">
      <c r="A55" s="4" t="s">
        <v>319</v>
      </c>
      <c r="B55" s="4" t="s">
        <v>26</v>
      </c>
      <c r="C55" s="4" t="s">
        <v>27</v>
      </c>
      <c r="D55" s="4" t="s">
        <v>320</v>
      </c>
      <c r="E55" s="4" t="s">
        <v>321</v>
      </c>
      <c r="F55" s="6">
        <v>44928</v>
      </c>
      <c r="G55" s="6">
        <v>44933</v>
      </c>
      <c r="H55" s="4">
        <v>1</v>
      </c>
      <c r="I55" s="4">
        <v>5</v>
      </c>
      <c r="J55" s="4">
        <v>5</v>
      </c>
      <c r="K55" s="4" t="s">
        <v>30</v>
      </c>
      <c r="L55" s="4">
        <v>1220</v>
      </c>
      <c r="M55" s="4">
        <v>1220</v>
      </c>
      <c r="N55" s="4" t="s">
        <v>322</v>
      </c>
      <c r="O55" s="4" t="s">
        <v>32</v>
      </c>
      <c r="P55" s="4" t="s">
        <v>33</v>
      </c>
      <c r="Q55" s="4">
        <v>0</v>
      </c>
      <c r="R55" s="7">
        <v>44928</v>
      </c>
      <c r="S55" s="6">
        <v>44936</v>
      </c>
      <c r="T55" s="4" t="s">
        <v>34</v>
      </c>
      <c r="U55" s="4">
        <v>1220</v>
      </c>
      <c r="V55" s="4">
        <v>0</v>
      </c>
      <c r="W55" s="4">
        <v>0</v>
      </c>
      <c r="X55" s="4" t="s">
        <v>323</v>
      </c>
      <c r="Y55" s="4" t="s">
        <v>324</v>
      </c>
    </row>
    <row r="56" s="4" customFormat="1" spans="1:25">
      <c r="A56" s="4" t="s">
        <v>325</v>
      </c>
      <c r="B56" s="4" t="s">
        <v>26</v>
      </c>
      <c r="C56" s="4" t="s">
        <v>27</v>
      </c>
      <c r="D56" s="4" t="s">
        <v>326</v>
      </c>
      <c r="E56" s="4" t="s">
        <v>327</v>
      </c>
      <c r="F56" s="6">
        <v>44930</v>
      </c>
      <c r="G56" s="6">
        <v>44933</v>
      </c>
      <c r="H56" s="4">
        <v>1</v>
      </c>
      <c r="I56" s="4">
        <v>3</v>
      </c>
      <c r="J56" s="4">
        <v>3</v>
      </c>
      <c r="K56" s="4" t="s">
        <v>30</v>
      </c>
      <c r="L56" s="4">
        <v>1236</v>
      </c>
      <c r="M56" s="4">
        <v>1236</v>
      </c>
      <c r="N56" s="4" t="s">
        <v>328</v>
      </c>
      <c r="O56" s="4" t="s">
        <v>32</v>
      </c>
      <c r="P56" s="4" t="s">
        <v>33</v>
      </c>
      <c r="Q56" s="4">
        <v>0</v>
      </c>
      <c r="R56" s="7">
        <v>44928</v>
      </c>
      <c r="S56" s="6">
        <v>44936</v>
      </c>
      <c r="T56" s="4" t="s">
        <v>34</v>
      </c>
      <c r="U56" s="4">
        <v>1236</v>
      </c>
      <c r="V56" s="4">
        <v>0</v>
      </c>
      <c r="W56" s="4">
        <v>0</v>
      </c>
      <c r="X56" s="4" t="s">
        <v>329</v>
      </c>
      <c r="Y56" s="4" t="s">
        <v>330</v>
      </c>
    </row>
    <row r="57" s="4" customFormat="1" spans="1:25">
      <c r="A57" s="4" t="s">
        <v>331</v>
      </c>
      <c r="B57" s="4" t="s">
        <v>26</v>
      </c>
      <c r="C57" s="4" t="s">
        <v>27</v>
      </c>
      <c r="D57" s="4" t="s">
        <v>320</v>
      </c>
      <c r="E57" s="4" t="s">
        <v>332</v>
      </c>
      <c r="F57" s="6">
        <v>44931</v>
      </c>
      <c r="G57" s="6">
        <v>44933</v>
      </c>
      <c r="H57" s="4">
        <v>1</v>
      </c>
      <c r="I57" s="4">
        <v>2</v>
      </c>
      <c r="J57" s="4">
        <v>2</v>
      </c>
      <c r="K57" s="4" t="s">
        <v>30</v>
      </c>
      <c r="L57" s="4">
        <v>528</v>
      </c>
      <c r="M57" s="4">
        <v>528</v>
      </c>
      <c r="N57" s="4" t="s">
        <v>333</v>
      </c>
      <c r="O57" s="4" t="s">
        <v>32</v>
      </c>
      <c r="P57" s="4" t="s">
        <v>33</v>
      </c>
      <c r="Q57" s="4">
        <v>0</v>
      </c>
      <c r="R57" s="7">
        <v>44928</v>
      </c>
      <c r="S57" s="6">
        <v>44936</v>
      </c>
      <c r="T57" s="4" t="s">
        <v>34</v>
      </c>
      <c r="U57" s="4">
        <v>528</v>
      </c>
      <c r="V57" s="4">
        <v>0</v>
      </c>
      <c r="W57" s="4">
        <v>0</v>
      </c>
      <c r="X57" s="4" t="s">
        <v>334</v>
      </c>
      <c r="Y57" s="4" t="s">
        <v>335</v>
      </c>
    </row>
    <row r="58" s="4" customFormat="1" spans="1:25">
      <c r="A58" s="4" t="s">
        <v>336</v>
      </c>
      <c r="B58" s="4" t="s">
        <v>26</v>
      </c>
      <c r="C58" s="4" t="s">
        <v>27</v>
      </c>
      <c r="D58" s="4" t="s">
        <v>326</v>
      </c>
      <c r="E58" s="4" t="s">
        <v>327</v>
      </c>
      <c r="F58" s="6">
        <v>44930</v>
      </c>
      <c r="G58" s="6">
        <v>44933</v>
      </c>
      <c r="H58" s="4">
        <v>1</v>
      </c>
      <c r="I58" s="4">
        <v>3</v>
      </c>
      <c r="J58" s="4">
        <v>3</v>
      </c>
      <c r="K58" s="4" t="s">
        <v>30</v>
      </c>
      <c r="L58" s="4">
        <v>1236</v>
      </c>
      <c r="M58" s="4">
        <v>1236</v>
      </c>
      <c r="N58" s="4" t="s">
        <v>337</v>
      </c>
      <c r="O58" s="4" t="s">
        <v>32</v>
      </c>
      <c r="P58" s="4" t="s">
        <v>33</v>
      </c>
      <c r="Q58" s="4">
        <v>0</v>
      </c>
      <c r="R58" s="7">
        <v>44928</v>
      </c>
      <c r="S58" s="6">
        <v>44936</v>
      </c>
      <c r="T58" s="4" t="s">
        <v>34</v>
      </c>
      <c r="U58" s="4">
        <v>1236</v>
      </c>
      <c r="V58" s="4">
        <v>0</v>
      </c>
      <c r="W58" s="4">
        <v>0</v>
      </c>
      <c r="X58" s="4" t="s">
        <v>338</v>
      </c>
      <c r="Y58" s="4" t="s">
        <v>339</v>
      </c>
    </row>
    <row r="59" s="4" customFormat="1" spans="1:25">
      <c r="A59" s="4" t="s">
        <v>340</v>
      </c>
      <c r="B59" s="4" t="s">
        <v>26</v>
      </c>
      <c r="C59" s="4" t="s">
        <v>27</v>
      </c>
      <c r="D59" s="4" t="s">
        <v>141</v>
      </c>
      <c r="E59" s="4" t="s">
        <v>341</v>
      </c>
      <c r="F59" s="6">
        <v>44932</v>
      </c>
      <c r="G59" s="6">
        <v>44933</v>
      </c>
      <c r="H59" s="4">
        <v>1</v>
      </c>
      <c r="I59" s="4">
        <v>1</v>
      </c>
      <c r="J59" s="4">
        <v>1</v>
      </c>
      <c r="K59" s="4" t="s">
        <v>30</v>
      </c>
      <c r="L59" s="4">
        <v>878</v>
      </c>
      <c r="M59" s="4">
        <v>878</v>
      </c>
      <c r="N59" s="4" t="s">
        <v>342</v>
      </c>
      <c r="O59" s="4" t="s">
        <v>32</v>
      </c>
      <c r="P59" s="4" t="s">
        <v>33</v>
      </c>
      <c r="Q59" s="4">
        <v>0</v>
      </c>
      <c r="R59" s="7">
        <v>44928</v>
      </c>
      <c r="S59" s="6">
        <v>44936</v>
      </c>
      <c r="T59" s="4" t="s">
        <v>34</v>
      </c>
      <c r="U59" s="4">
        <v>878</v>
      </c>
      <c r="V59" s="4">
        <v>0</v>
      </c>
      <c r="W59" s="4">
        <v>0</v>
      </c>
      <c r="X59" s="4" t="s">
        <v>343</v>
      </c>
      <c r="Y59" s="4" t="s">
        <v>344</v>
      </c>
    </row>
    <row r="60" s="4" customFormat="1" spans="1:25">
      <c r="A60" s="4" t="s">
        <v>345</v>
      </c>
      <c r="B60" s="4" t="s">
        <v>26</v>
      </c>
      <c r="C60" s="4" t="s">
        <v>27</v>
      </c>
      <c r="D60" s="4" t="s">
        <v>346</v>
      </c>
      <c r="E60" s="4" t="s">
        <v>347</v>
      </c>
      <c r="F60" s="6">
        <v>44931</v>
      </c>
      <c r="G60" s="6">
        <v>44933</v>
      </c>
      <c r="H60" s="4">
        <v>1</v>
      </c>
      <c r="I60" s="4">
        <v>2</v>
      </c>
      <c r="J60" s="4">
        <v>2</v>
      </c>
      <c r="K60" s="4" t="s">
        <v>30</v>
      </c>
      <c r="L60" s="4">
        <v>1728</v>
      </c>
      <c r="M60" s="4">
        <v>1728</v>
      </c>
      <c r="N60" s="4" t="s">
        <v>348</v>
      </c>
      <c r="O60" s="4" t="s">
        <v>32</v>
      </c>
      <c r="P60" s="4" t="s">
        <v>33</v>
      </c>
      <c r="Q60" s="4">
        <v>0</v>
      </c>
      <c r="R60" s="7">
        <v>44928</v>
      </c>
      <c r="S60" s="6">
        <v>44936</v>
      </c>
      <c r="T60" s="4" t="s">
        <v>34</v>
      </c>
      <c r="U60" s="4">
        <v>1728</v>
      </c>
      <c r="V60" s="4">
        <v>0</v>
      </c>
      <c r="W60" s="4">
        <v>0</v>
      </c>
      <c r="X60" s="4" t="s">
        <v>349</v>
      </c>
      <c r="Y60" s="4" t="s">
        <v>350</v>
      </c>
    </row>
    <row r="61" s="4" customFormat="1" spans="1:25">
      <c r="A61" s="4" t="s">
        <v>351</v>
      </c>
      <c r="B61" s="4" t="s">
        <v>26</v>
      </c>
      <c r="C61" s="4" t="s">
        <v>27</v>
      </c>
      <c r="D61" s="4" t="s">
        <v>352</v>
      </c>
      <c r="E61" s="4" t="s">
        <v>353</v>
      </c>
      <c r="F61" s="6">
        <v>44932</v>
      </c>
      <c r="G61" s="6">
        <v>44933</v>
      </c>
      <c r="H61" s="4">
        <v>1</v>
      </c>
      <c r="I61" s="4">
        <v>1</v>
      </c>
      <c r="J61" s="4">
        <v>1</v>
      </c>
      <c r="K61" s="4" t="s">
        <v>30</v>
      </c>
      <c r="L61" s="4">
        <v>434</v>
      </c>
      <c r="M61" s="4">
        <v>434</v>
      </c>
      <c r="N61" s="4" t="s">
        <v>354</v>
      </c>
      <c r="O61" s="4" t="s">
        <v>32</v>
      </c>
      <c r="P61" s="4" t="s">
        <v>33</v>
      </c>
      <c r="Q61" s="4">
        <v>0</v>
      </c>
      <c r="R61" s="7">
        <v>44929</v>
      </c>
      <c r="S61" s="6">
        <v>44936</v>
      </c>
      <c r="T61" s="4" t="s">
        <v>34</v>
      </c>
      <c r="U61" s="4">
        <v>434</v>
      </c>
      <c r="V61" s="4">
        <v>0</v>
      </c>
      <c r="W61" s="4">
        <v>0</v>
      </c>
      <c r="X61" s="4" t="s">
        <v>355</v>
      </c>
      <c r="Y61" s="4" t="s">
        <v>356</v>
      </c>
    </row>
    <row r="62" s="4" customFormat="1" spans="1:25">
      <c r="A62" s="4" t="s">
        <v>357</v>
      </c>
      <c r="B62" s="4" t="s">
        <v>26</v>
      </c>
      <c r="C62" s="4" t="s">
        <v>27</v>
      </c>
      <c r="D62" s="4" t="s">
        <v>86</v>
      </c>
      <c r="E62" s="4" t="s">
        <v>358</v>
      </c>
      <c r="F62" s="6">
        <v>44930</v>
      </c>
      <c r="G62" s="6">
        <v>44933</v>
      </c>
      <c r="H62" s="4">
        <v>1</v>
      </c>
      <c r="I62" s="4">
        <v>3</v>
      </c>
      <c r="J62" s="4">
        <v>3</v>
      </c>
      <c r="K62" s="4" t="s">
        <v>30</v>
      </c>
      <c r="L62" s="4">
        <v>5439</v>
      </c>
      <c r="M62" s="4">
        <v>5439</v>
      </c>
      <c r="N62" s="4" t="s">
        <v>359</v>
      </c>
      <c r="O62" s="4" t="s">
        <v>32</v>
      </c>
      <c r="P62" s="4" t="s">
        <v>33</v>
      </c>
      <c r="Q62" s="4">
        <v>0</v>
      </c>
      <c r="R62" s="7">
        <v>44929</v>
      </c>
      <c r="S62" s="6">
        <v>44936</v>
      </c>
      <c r="T62" s="4" t="s">
        <v>34</v>
      </c>
      <c r="U62" s="4">
        <v>5439</v>
      </c>
      <c r="V62" s="4">
        <v>0</v>
      </c>
      <c r="W62" s="4">
        <v>0</v>
      </c>
      <c r="X62" s="4" t="s">
        <v>360</v>
      </c>
      <c r="Y62" s="4" t="s">
        <v>361</v>
      </c>
    </row>
    <row r="63" s="4" customFormat="1" spans="1:25">
      <c r="A63" s="4" t="s">
        <v>362</v>
      </c>
      <c r="B63" s="4" t="s">
        <v>26</v>
      </c>
      <c r="C63" s="4" t="s">
        <v>27</v>
      </c>
      <c r="D63" s="4" t="s">
        <v>86</v>
      </c>
      <c r="E63" s="4" t="s">
        <v>358</v>
      </c>
      <c r="F63" s="6">
        <v>44930</v>
      </c>
      <c r="G63" s="6">
        <v>44933</v>
      </c>
      <c r="H63" s="4">
        <v>1</v>
      </c>
      <c r="I63" s="4">
        <v>3</v>
      </c>
      <c r="J63" s="4">
        <v>3</v>
      </c>
      <c r="K63" s="4" t="s">
        <v>30</v>
      </c>
      <c r="L63" s="4">
        <v>5439</v>
      </c>
      <c r="M63" s="4">
        <v>5439</v>
      </c>
      <c r="N63" s="4" t="s">
        <v>363</v>
      </c>
      <c r="O63" s="4" t="s">
        <v>32</v>
      </c>
      <c r="P63" s="4" t="s">
        <v>33</v>
      </c>
      <c r="Q63" s="4">
        <v>0</v>
      </c>
      <c r="R63" s="7">
        <v>44929</v>
      </c>
      <c r="S63" s="6">
        <v>44936</v>
      </c>
      <c r="T63" s="4" t="s">
        <v>34</v>
      </c>
      <c r="U63" s="4">
        <v>5439</v>
      </c>
      <c r="V63" s="4">
        <v>0</v>
      </c>
      <c r="W63" s="4">
        <v>0</v>
      </c>
      <c r="X63" s="4" t="s">
        <v>364</v>
      </c>
      <c r="Y63" s="4" t="s">
        <v>365</v>
      </c>
    </row>
    <row r="64" s="4" customFormat="1" spans="1:25">
      <c r="A64" s="4" t="s">
        <v>366</v>
      </c>
      <c r="B64" s="4" t="s">
        <v>26</v>
      </c>
      <c r="C64" s="4" t="s">
        <v>27</v>
      </c>
      <c r="D64" s="4" t="s">
        <v>191</v>
      </c>
      <c r="E64" s="4" t="s">
        <v>367</v>
      </c>
      <c r="F64" s="6">
        <v>44930</v>
      </c>
      <c r="G64" s="6">
        <v>44933</v>
      </c>
      <c r="H64" s="4">
        <v>1</v>
      </c>
      <c r="I64" s="4">
        <v>3</v>
      </c>
      <c r="J64" s="4">
        <v>3</v>
      </c>
      <c r="K64" s="4" t="s">
        <v>30</v>
      </c>
      <c r="L64" s="4">
        <v>19140</v>
      </c>
      <c r="M64" s="4">
        <v>19140</v>
      </c>
      <c r="N64" s="4" t="s">
        <v>368</v>
      </c>
      <c r="O64" s="4" t="s">
        <v>32</v>
      </c>
      <c r="P64" s="4" t="s">
        <v>33</v>
      </c>
      <c r="Q64" s="4">
        <v>0</v>
      </c>
      <c r="R64" s="7">
        <v>44929</v>
      </c>
      <c r="S64" s="6">
        <v>44936</v>
      </c>
      <c r="T64" s="4" t="s">
        <v>34</v>
      </c>
      <c r="U64" s="4">
        <v>19140</v>
      </c>
      <c r="V64" s="4">
        <v>0</v>
      </c>
      <c r="W64" s="4">
        <v>0</v>
      </c>
      <c r="X64" s="4" t="s">
        <v>369</v>
      </c>
      <c r="Y64" s="4" t="s">
        <v>126</v>
      </c>
    </row>
    <row r="65" s="4" customFormat="1" spans="1:25">
      <c r="A65" s="4" t="s">
        <v>366</v>
      </c>
      <c r="B65" s="4" t="s">
        <v>26</v>
      </c>
      <c r="C65" s="4" t="s">
        <v>127</v>
      </c>
      <c r="D65" s="4" t="s">
        <v>191</v>
      </c>
      <c r="E65" s="4" t="s">
        <v>367</v>
      </c>
      <c r="F65" s="6">
        <v>44930</v>
      </c>
      <c r="G65" s="6">
        <v>44933</v>
      </c>
      <c r="H65" s="4">
        <v>1</v>
      </c>
      <c r="I65" s="4">
        <v>3</v>
      </c>
      <c r="J65" s="4">
        <v>3</v>
      </c>
      <c r="K65" s="4" t="s">
        <v>30</v>
      </c>
      <c r="L65" s="4">
        <v>-19140</v>
      </c>
      <c r="M65" s="4">
        <v>-19140</v>
      </c>
      <c r="N65" s="4" t="s">
        <v>368</v>
      </c>
      <c r="O65" s="4" t="s">
        <v>32</v>
      </c>
      <c r="P65" s="4" t="s">
        <v>33</v>
      </c>
      <c r="Q65" s="4">
        <v>0</v>
      </c>
      <c r="R65" s="7">
        <v>44929</v>
      </c>
      <c r="S65" s="6">
        <v>44936</v>
      </c>
      <c r="T65" s="4" t="s">
        <v>34</v>
      </c>
      <c r="U65" s="4">
        <v>-19140</v>
      </c>
      <c r="V65" s="4">
        <v>0</v>
      </c>
      <c r="W65" s="4">
        <v>0</v>
      </c>
      <c r="X65" s="4" t="s">
        <v>369</v>
      </c>
      <c r="Y65" s="4" t="s">
        <v>126</v>
      </c>
    </row>
    <row r="66" s="4" customFormat="1" spans="1:25">
      <c r="A66" s="4" t="s">
        <v>370</v>
      </c>
      <c r="B66" s="4" t="s">
        <v>26</v>
      </c>
      <c r="C66" s="4" t="s">
        <v>27</v>
      </c>
      <c r="D66" s="4" t="s">
        <v>326</v>
      </c>
      <c r="E66" s="4" t="s">
        <v>371</v>
      </c>
      <c r="F66" s="6">
        <v>44930</v>
      </c>
      <c r="G66" s="6">
        <v>44933</v>
      </c>
      <c r="H66" s="4">
        <v>1</v>
      </c>
      <c r="I66" s="4">
        <v>3</v>
      </c>
      <c r="J66" s="4">
        <v>3</v>
      </c>
      <c r="K66" s="4" t="s">
        <v>30</v>
      </c>
      <c r="L66" s="4">
        <v>1023</v>
      </c>
      <c r="M66" s="4">
        <v>1023</v>
      </c>
      <c r="N66" s="4" t="s">
        <v>372</v>
      </c>
      <c r="O66" s="4" t="s">
        <v>32</v>
      </c>
      <c r="P66" s="4" t="s">
        <v>33</v>
      </c>
      <c r="Q66" s="4">
        <v>0</v>
      </c>
      <c r="R66" s="7">
        <v>44929</v>
      </c>
      <c r="S66" s="6">
        <v>44936</v>
      </c>
      <c r="T66" s="4" t="s">
        <v>34</v>
      </c>
      <c r="U66" s="4">
        <v>1023</v>
      </c>
      <c r="V66" s="4">
        <v>0</v>
      </c>
      <c r="W66" s="4">
        <v>0</v>
      </c>
      <c r="X66" s="4" t="s">
        <v>373</v>
      </c>
      <c r="Y66" s="4" t="s">
        <v>374</v>
      </c>
    </row>
    <row r="67" s="4" customFormat="1" spans="1:25">
      <c r="A67" s="4" t="s">
        <v>375</v>
      </c>
      <c r="B67" s="4" t="s">
        <v>26</v>
      </c>
      <c r="C67" s="4" t="s">
        <v>27</v>
      </c>
      <c r="D67" s="4" t="s">
        <v>376</v>
      </c>
      <c r="E67" s="4" t="s">
        <v>377</v>
      </c>
      <c r="F67" s="6">
        <v>44932</v>
      </c>
      <c r="G67" s="6">
        <v>44933</v>
      </c>
      <c r="H67" s="4">
        <v>1</v>
      </c>
      <c r="I67" s="4">
        <v>1</v>
      </c>
      <c r="J67" s="4">
        <v>1</v>
      </c>
      <c r="K67" s="4" t="s">
        <v>30</v>
      </c>
      <c r="L67" s="4">
        <v>1828</v>
      </c>
      <c r="M67" s="4">
        <v>1828</v>
      </c>
      <c r="N67" s="4" t="s">
        <v>378</v>
      </c>
      <c r="O67" s="4" t="s">
        <v>32</v>
      </c>
      <c r="P67" s="4" t="s">
        <v>33</v>
      </c>
      <c r="Q67" s="4">
        <v>0</v>
      </c>
      <c r="R67" s="7">
        <v>44929</v>
      </c>
      <c r="S67" s="6">
        <v>44936</v>
      </c>
      <c r="T67" s="4" t="s">
        <v>34</v>
      </c>
      <c r="U67" s="4">
        <v>1828</v>
      </c>
      <c r="V67" s="4">
        <v>0</v>
      </c>
      <c r="W67" s="4">
        <v>0</v>
      </c>
      <c r="X67" s="4" t="s">
        <v>379</v>
      </c>
      <c r="Y67" s="4" t="s">
        <v>380</v>
      </c>
    </row>
    <row r="68" s="4" customFormat="1" spans="1:26">
      <c r="A68" s="4" t="s">
        <v>381</v>
      </c>
      <c r="B68" s="4" t="s">
        <v>26</v>
      </c>
      <c r="C68" s="4" t="s">
        <v>27</v>
      </c>
      <c r="D68" s="4" t="s">
        <v>382</v>
      </c>
      <c r="E68" s="4" t="s">
        <v>383</v>
      </c>
      <c r="F68" s="6">
        <v>44932</v>
      </c>
      <c r="G68" s="6">
        <v>44933</v>
      </c>
      <c r="H68" s="4">
        <v>2</v>
      </c>
      <c r="I68" s="4">
        <v>1</v>
      </c>
      <c r="J68" s="4">
        <v>2</v>
      </c>
      <c r="K68" s="4" t="s">
        <v>30</v>
      </c>
      <c r="L68" s="4">
        <v>1796</v>
      </c>
      <c r="M68" s="4">
        <v>1796</v>
      </c>
      <c r="N68" s="4" t="s">
        <v>384</v>
      </c>
      <c r="O68" s="4" t="s">
        <v>32</v>
      </c>
      <c r="P68" s="4" t="s">
        <v>33</v>
      </c>
      <c r="Q68" s="4">
        <v>0</v>
      </c>
      <c r="R68" s="7">
        <v>44929</v>
      </c>
      <c r="S68" s="6">
        <v>44936</v>
      </c>
      <c r="T68" s="4" t="s">
        <v>34</v>
      </c>
      <c r="U68" s="4">
        <v>1796</v>
      </c>
      <c r="V68" s="4">
        <v>0</v>
      </c>
      <c r="W68" s="4">
        <v>0</v>
      </c>
      <c r="X68" s="4" t="s">
        <v>385</v>
      </c>
      <c r="Y68" s="4">
        <v>206917255</v>
      </c>
      <c r="Z68" s="4" t="s">
        <v>386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388</v>
      </c>
      <c r="E69" s="4" t="s">
        <v>389</v>
      </c>
      <c r="F69" s="6">
        <v>44930</v>
      </c>
      <c r="G69" s="6">
        <v>44933</v>
      </c>
      <c r="H69" s="4">
        <v>1</v>
      </c>
      <c r="I69" s="4">
        <v>3</v>
      </c>
      <c r="J69" s="4">
        <v>3</v>
      </c>
      <c r="K69" s="4" t="s">
        <v>30</v>
      </c>
      <c r="L69" s="4">
        <v>3040</v>
      </c>
      <c r="M69" s="4">
        <v>3040</v>
      </c>
      <c r="N69" s="4" t="s">
        <v>390</v>
      </c>
      <c r="O69" s="4" t="s">
        <v>32</v>
      </c>
      <c r="P69" s="4" t="s">
        <v>33</v>
      </c>
      <c r="Q69" s="4">
        <v>0</v>
      </c>
      <c r="R69" s="7">
        <v>44929</v>
      </c>
      <c r="S69" s="6">
        <v>44936</v>
      </c>
      <c r="T69" s="4" t="s">
        <v>34</v>
      </c>
      <c r="U69" s="4">
        <v>3040</v>
      </c>
      <c r="V69" s="4">
        <v>0</v>
      </c>
      <c r="W69" s="4">
        <v>0</v>
      </c>
      <c r="X69" s="4" t="s">
        <v>391</v>
      </c>
      <c r="Y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394</v>
      </c>
      <c r="E70" s="4" t="s">
        <v>395</v>
      </c>
      <c r="F70" s="6">
        <v>44931</v>
      </c>
      <c r="G70" s="6">
        <v>44933</v>
      </c>
      <c r="H70" s="4">
        <v>1</v>
      </c>
      <c r="I70" s="4">
        <v>2</v>
      </c>
      <c r="J70" s="4">
        <v>2</v>
      </c>
      <c r="K70" s="4" t="s">
        <v>30</v>
      </c>
      <c r="L70" s="4">
        <v>600</v>
      </c>
      <c r="M70" s="4">
        <v>600</v>
      </c>
      <c r="N70" s="4" t="s">
        <v>396</v>
      </c>
      <c r="O70" s="4" t="s">
        <v>32</v>
      </c>
      <c r="P70" s="4" t="s">
        <v>33</v>
      </c>
      <c r="Q70" s="4">
        <v>0</v>
      </c>
      <c r="R70" s="7">
        <v>44930</v>
      </c>
      <c r="S70" s="6">
        <v>44936</v>
      </c>
      <c r="T70" s="4" t="s">
        <v>34</v>
      </c>
      <c r="U70" s="4">
        <v>600</v>
      </c>
      <c r="V70" s="4">
        <v>0</v>
      </c>
      <c r="W70" s="4">
        <v>0</v>
      </c>
      <c r="X70" s="4" t="s">
        <v>397</v>
      </c>
      <c r="Y70" s="4" t="s">
        <v>398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401</v>
      </c>
      <c r="F71" s="6">
        <v>44932</v>
      </c>
      <c r="G71" s="6">
        <v>44933</v>
      </c>
      <c r="H71" s="4">
        <v>1</v>
      </c>
      <c r="I71" s="4">
        <v>1</v>
      </c>
      <c r="J71" s="4">
        <v>1</v>
      </c>
      <c r="K71" s="4" t="s">
        <v>30</v>
      </c>
      <c r="L71" s="4">
        <v>188</v>
      </c>
      <c r="M71" s="4">
        <v>188</v>
      </c>
      <c r="N71" s="4" t="s">
        <v>402</v>
      </c>
      <c r="O71" s="4" t="s">
        <v>32</v>
      </c>
      <c r="P71" s="4" t="s">
        <v>33</v>
      </c>
      <c r="Q71" s="4">
        <v>0</v>
      </c>
      <c r="R71" s="7">
        <v>44930</v>
      </c>
      <c r="S71" s="6">
        <v>44936</v>
      </c>
      <c r="T71" s="4" t="s">
        <v>34</v>
      </c>
      <c r="U71" s="4">
        <v>188</v>
      </c>
      <c r="V71" s="4">
        <v>0</v>
      </c>
      <c r="W71" s="4">
        <v>0</v>
      </c>
      <c r="X71" s="4" t="s">
        <v>403</v>
      </c>
      <c r="Y71" s="4" t="s">
        <v>404</v>
      </c>
    </row>
    <row r="72" s="4" customFormat="1" spans="1:25">
      <c r="A72" s="4" t="s">
        <v>405</v>
      </c>
      <c r="B72" s="4" t="s">
        <v>26</v>
      </c>
      <c r="C72" s="4" t="s">
        <v>27</v>
      </c>
      <c r="D72" s="4" t="s">
        <v>406</v>
      </c>
      <c r="E72" s="4" t="s">
        <v>407</v>
      </c>
      <c r="F72" s="6">
        <v>44930</v>
      </c>
      <c r="G72" s="6">
        <v>44933</v>
      </c>
      <c r="H72" s="4">
        <v>1</v>
      </c>
      <c r="I72" s="4">
        <v>3</v>
      </c>
      <c r="J72" s="4">
        <v>3</v>
      </c>
      <c r="K72" s="4" t="s">
        <v>30</v>
      </c>
      <c r="L72" s="4">
        <v>981</v>
      </c>
      <c r="M72" s="4">
        <v>981</v>
      </c>
      <c r="N72" s="4" t="s">
        <v>408</v>
      </c>
      <c r="O72" s="4" t="s">
        <v>32</v>
      </c>
      <c r="P72" s="4" t="s">
        <v>33</v>
      </c>
      <c r="Q72" s="4">
        <v>0</v>
      </c>
      <c r="R72" s="7">
        <v>44930</v>
      </c>
      <c r="S72" s="6">
        <v>44936</v>
      </c>
      <c r="T72" s="4" t="s">
        <v>34</v>
      </c>
      <c r="U72" s="4">
        <v>981</v>
      </c>
      <c r="V72" s="4">
        <v>0</v>
      </c>
      <c r="W72" s="4">
        <v>0</v>
      </c>
      <c r="X72" s="4" t="s">
        <v>409</v>
      </c>
      <c r="Y72" s="4" t="s">
        <v>410</v>
      </c>
    </row>
    <row r="73" s="4" customFormat="1" spans="1:25">
      <c r="A73" s="4" t="s">
        <v>411</v>
      </c>
      <c r="B73" s="4" t="s">
        <v>26</v>
      </c>
      <c r="C73" s="4" t="s">
        <v>27</v>
      </c>
      <c r="D73" s="4" t="s">
        <v>412</v>
      </c>
      <c r="E73" s="4" t="s">
        <v>413</v>
      </c>
      <c r="F73" s="6">
        <v>44931</v>
      </c>
      <c r="G73" s="6">
        <v>44933</v>
      </c>
      <c r="H73" s="4">
        <v>1</v>
      </c>
      <c r="I73" s="4">
        <v>2</v>
      </c>
      <c r="J73" s="4">
        <v>2</v>
      </c>
      <c r="K73" s="4" t="s">
        <v>30</v>
      </c>
      <c r="L73" s="4">
        <v>2800</v>
      </c>
      <c r="M73" s="4">
        <v>2800</v>
      </c>
      <c r="N73" s="4" t="s">
        <v>414</v>
      </c>
      <c r="O73" s="4" t="s">
        <v>32</v>
      </c>
      <c r="P73" s="4" t="s">
        <v>33</v>
      </c>
      <c r="Q73" s="4">
        <v>0</v>
      </c>
      <c r="R73" s="7">
        <v>44930</v>
      </c>
      <c r="S73" s="6">
        <v>44936</v>
      </c>
      <c r="T73" s="4" t="s">
        <v>34</v>
      </c>
      <c r="U73" s="4">
        <v>2800</v>
      </c>
      <c r="V73" s="4">
        <v>0</v>
      </c>
      <c r="W73" s="4">
        <v>0</v>
      </c>
      <c r="X73" s="4" t="s">
        <v>415</v>
      </c>
      <c r="Y73" s="4" t="s">
        <v>416</v>
      </c>
    </row>
    <row r="74" s="4" customFormat="1" spans="1:25">
      <c r="A74" s="4" t="s">
        <v>417</v>
      </c>
      <c r="B74" s="4" t="s">
        <v>26</v>
      </c>
      <c r="C74" s="4" t="s">
        <v>27</v>
      </c>
      <c r="D74" s="4" t="s">
        <v>92</v>
      </c>
      <c r="E74" s="4" t="s">
        <v>418</v>
      </c>
      <c r="F74" s="6">
        <v>44931</v>
      </c>
      <c r="G74" s="6">
        <v>44933</v>
      </c>
      <c r="H74" s="4">
        <v>1</v>
      </c>
      <c r="I74" s="4">
        <v>2</v>
      </c>
      <c r="J74" s="4">
        <v>2</v>
      </c>
      <c r="K74" s="4" t="s">
        <v>30</v>
      </c>
      <c r="L74" s="4">
        <v>480</v>
      </c>
      <c r="M74" s="4">
        <v>480</v>
      </c>
      <c r="N74" s="4" t="s">
        <v>419</v>
      </c>
      <c r="O74" s="4" t="s">
        <v>32</v>
      </c>
      <c r="P74" s="4" t="s">
        <v>33</v>
      </c>
      <c r="Q74" s="4">
        <v>0</v>
      </c>
      <c r="R74" s="7">
        <v>44930</v>
      </c>
      <c r="S74" s="6">
        <v>44936</v>
      </c>
      <c r="T74" s="4" t="s">
        <v>34</v>
      </c>
      <c r="U74" s="4">
        <v>480</v>
      </c>
      <c r="V74" s="4">
        <v>0</v>
      </c>
      <c r="W74" s="4">
        <v>0</v>
      </c>
      <c r="X74" s="4" t="s">
        <v>420</v>
      </c>
      <c r="Y74" s="4" t="s">
        <v>421</v>
      </c>
    </row>
    <row r="75" s="4" customFormat="1" spans="1:25">
      <c r="A75" s="4" t="s">
        <v>422</v>
      </c>
      <c r="B75" s="4" t="s">
        <v>26</v>
      </c>
      <c r="C75" s="4" t="s">
        <v>27</v>
      </c>
      <c r="D75" s="4" t="s">
        <v>406</v>
      </c>
      <c r="E75" s="4" t="s">
        <v>423</v>
      </c>
      <c r="F75" s="6">
        <v>44931</v>
      </c>
      <c r="G75" s="6">
        <v>44933</v>
      </c>
      <c r="H75" s="4">
        <v>1</v>
      </c>
      <c r="I75" s="4">
        <v>2</v>
      </c>
      <c r="J75" s="4">
        <v>2</v>
      </c>
      <c r="K75" s="4" t="s">
        <v>30</v>
      </c>
      <c r="L75" s="4">
        <v>654</v>
      </c>
      <c r="M75" s="4">
        <v>654</v>
      </c>
      <c r="N75" s="4" t="s">
        <v>424</v>
      </c>
      <c r="O75" s="4" t="s">
        <v>32</v>
      </c>
      <c r="P75" s="4" t="s">
        <v>33</v>
      </c>
      <c r="Q75" s="4">
        <v>0</v>
      </c>
      <c r="R75" s="7">
        <v>44930</v>
      </c>
      <c r="S75" s="6">
        <v>44936</v>
      </c>
      <c r="T75" s="4" t="s">
        <v>34</v>
      </c>
      <c r="U75" s="4">
        <v>654</v>
      </c>
      <c r="V75" s="4">
        <v>0</v>
      </c>
      <c r="W75" s="4">
        <v>0</v>
      </c>
      <c r="X75" s="4" t="s">
        <v>425</v>
      </c>
      <c r="Y75" s="4" t="s">
        <v>426</v>
      </c>
    </row>
    <row r="76" s="4" customFormat="1" spans="1:25">
      <c r="A76" s="4" t="s">
        <v>427</v>
      </c>
      <c r="B76" s="4" t="s">
        <v>26</v>
      </c>
      <c r="C76" s="4" t="s">
        <v>27</v>
      </c>
      <c r="D76" s="4" t="s">
        <v>428</v>
      </c>
      <c r="E76" s="4" t="s">
        <v>202</v>
      </c>
      <c r="F76" s="6">
        <v>44932</v>
      </c>
      <c r="G76" s="6">
        <v>44933</v>
      </c>
      <c r="H76" s="4">
        <v>1</v>
      </c>
      <c r="I76" s="4">
        <v>1</v>
      </c>
      <c r="J76" s="4">
        <v>1</v>
      </c>
      <c r="K76" s="4" t="s">
        <v>30</v>
      </c>
      <c r="L76" s="4">
        <v>414</v>
      </c>
      <c r="M76" s="4">
        <v>414</v>
      </c>
      <c r="N76" s="4" t="s">
        <v>429</v>
      </c>
      <c r="O76" s="4" t="s">
        <v>32</v>
      </c>
      <c r="P76" s="4" t="s">
        <v>33</v>
      </c>
      <c r="Q76" s="4">
        <v>0</v>
      </c>
      <c r="R76" s="7">
        <v>44930</v>
      </c>
      <c r="S76" s="6">
        <v>44936</v>
      </c>
      <c r="T76" s="4" t="s">
        <v>34</v>
      </c>
      <c r="U76" s="4">
        <v>414</v>
      </c>
      <c r="V76" s="4">
        <v>0</v>
      </c>
      <c r="W76" s="4">
        <v>0</v>
      </c>
      <c r="X76" s="4" t="s">
        <v>430</v>
      </c>
      <c r="Y76" s="4" t="s">
        <v>431</v>
      </c>
    </row>
    <row r="77" s="4" customFormat="1" spans="1:25">
      <c r="A77" s="4" t="s">
        <v>432</v>
      </c>
      <c r="B77" s="4" t="s">
        <v>26</v>
      </c>
      <c r="C77" s="4" t="s">
        <v>27</v>
      </c>
      <c r="D77" s="4" t="s">
        <v>433</v>
      </c>
      <c r="E77" s="4" t="s">
        <v>434</v>
      </c>
      <c r="F77" s="6">
        <v>44932</v>
      </c>
      <c r="G77" s="6">
        <v>44933</v>
      </c>
      <c r="H77" s="4">
        <v>1</v>
      </c>
      <c r="I77" s="4">
        <v>1</v>
      </c>
      <c r="J77" s="4">
        <v>1</v>
      </c>
      <c r="K77" s="4" t="s">
        <v>30</v>
      </c>
      <c r="L77" s="4">
        <v>958</v>
      </c>
      <c r="M77" s="4">
        <v>958</v>
      </c>
      <c r="N77" s="4" t="s">
        <v>435</v>
      </c>
      <c r="O77" s="4" t="s">
        <v>32</v>
      </c>
      <c r="P77" s="4" t="s">
        <v>33</v>
      </c>
      <c r="Q77" s="4">
        <v>0</v>
      </c>
      <c r="R77" s="7">
        <v>44931</v>
      </c>
      <c r="S77" s="6">
        <v>44936</v>
      </c>
      <c r="T77" s="4" t="s">
        <v>34</v>
      </c>
      <c r="U77" s="4">
        <v>958</v>
      </c>
      <c r="V77" s="4">
        <v>0</v>
      </c>
      <c r="W77" s="4">
        <v>0</v>
      </c>
      <c r="X77" s="4" t="s">
        <v>436</v>
      </c>
      <c r="Y77" s="4" t="s">
        <v>437</v>
      </c>
    </row>
    <row r="78" s="4" customFormat="1" spans="1:25">
      <c r="A78" s="4" t="s">
        <v>438</v>
      </c>
      <c r="B78" s="4" t="s">
        <v>26</v>
      </c>
      <c r="C78" s="4" t="s">
        <v>27</v>
      </c>
      <c r="D78" s="4" t="s">
        <v>428</v>
      </c>
      <c r="E78" s="4" t="s">
        <v>439</v>
      </c>
      <c r="F78" s="6">
        <v>44931</v>
      </c>
      <c r="G78" s="6">
        <v>44933</v>
      </c>
      <c r="H78" s="4">
        <v>1</v>
      </c>
      <c r="I78" s="4">
        <v>2</v>
      </c>
      <c r="J78" s="4">
        <v>2</v>
      </c>
      <c r="K78" s="4" t="s">
        <v>30</v>
      </c>
      <c r="L78" s="4">
        <v>778</v>
      </c>
      <c r="M78" s="4">
        <v>778</v>
      </c>
      <c r="N78" s="4" t="s">
        <v>440</v>
      </c>
      <c r="O78" s="4" t="s">
        <v>32</v>
      </c>
      <c r="P78" s="4" t="s">
        <v>33</v>
      </c>
      <c r="Q78" s="4">
        <v>0</v>
      </c>
      <c r="R78" s="7">
        <v>44931</v>
      </c>
      <c r="S78" s="6">
        <v>44936</v>
      </c>
      <c r="T78" s="4" t="s">
        <v>34</v>
      </c>
      <c r="U78" s="4">
        <v>778</v>
      </c>
      <c r="V78" s="4">
        <v>0</v>
      </c>
      <c r="W78" s="4">
        <v>0</v>
      </c>
      <c r="X78" s="4" t="s">
        <v>441</v>
      </c>
      <c r="Y78" s="4" t="s">
        <v>442</v>
      </c>
    </row>
    <row r="79" s="4" customFormat="1" spans="1:25">
      <c r="A79" s="4" t="s">
        <v>443</v>
      </c>
      <c r="B79" s="4" t="s">
        <v>26</v>
      </c>
      <c r="C79" s="4" t="s">
        <v>27</v>
      </c>
      <c r="D79" s="4" t="s">
        <v>346</v>
      </c>
      <c r="E79" s="4" t="s">
        <v>160</v>
      </c>
      <c r="F79" s="6">
        <v>44931</v>
      </c>
      <c r="G79" s="6">
        <v>44933</v>
      </c>
      <c r="H79" s="4">
        <v>1</v>
      </c>
      <c r="I79" s="4">
        <v>2</v>
      </c>
      <c r="J79" s="4">
        <v>2</v>
      </c>
      <c r="K79" s="4" t="s">
        <v>30</v>
      </c>
      <c r="L79" s="4">
        <v>1300</v>
      </c>
      <c r="M79" s="4">
        <v>1300</v>
      </c>
      <c r="N79" s="4" t="s">
        <v>444</v>
      </c>
      <c r="O79" s="4" t="s">
        <v>32</v>
      </c>
      <c r="P79" s="4" t="s">
        <v>33</v>
      </c>
      <c r="Q79" s="4">
        <v>0</v>
      </c>
      <c r="R79" s="7">
        <v>44931</v>
      </c>
      <c r="S79" s="6">
        <v>44936</v>
      </c>
      <c r="T79" s="4" t="s">
        <v>34</v>
      </c>
      <c r="U79" s="4">
        <v>1300</v>
      </c>
      <c r="V79" s="4">
        <v>0</v>
      </c>
      <c r="W79" s="4">
        <v>0</v>
      </c>
      <c r="X79" s="4" t="s">
        <v>445</v>
      </c>
      <c r="Y79" s="4" t="s">
        <v>446</v>
      </c>
    </row>
    <row r="80" s="4" customFormat="1" spans="1:25">
      <c r="A80" s="4" t="s">
        <v>447</v>
      </c>
      <c r="B80" s="4" t="s">
        <v>26</v>
      </c>
      <c r="C80" s="4" t="s">
        <v>27</v>
      </c>
      <c r="D80" s="4" t="s">
        <v>448</v>
      </c>
      <c r="E80" s="4" t="s">
        <v>449</v>
      </c>
      <c r="F80" s="6">
        <v>44931</v>
      </c>
      <c r="G80" s="6">
        <v>44933</v>
      </c>
      <c r="H80" s="4">
        <v>1</v>
      </c>
      <c r="I80" s="4">
        <v>2</v>
      </c>
      <c r="J80" s="4">
        <v>2</v>
      </c>
      <c r="K80" s="4" t="s">
        <v>30</v>
      </c>
      <c r="L80" s="4">
        <v>4310</v>
      </c>
      <c r="M80" s="4">
        <v>4310</v>
      </c>
      <c r="N80" s="4" t="s">
        <v>450</v>
      </c>
      <c r="O80" s="4" t="s">
        <v>32</v>
      </c>
      <c r="P80" s="4" t="s">
        <v>33</v>
      </c>
      <c r="Q80" s="4">
        <v>0</v>
      </c>
      <c r="R80" s="7">
        <v>44931</v>
      </c>
      <c r="S80" s="6">
        <v>44936</v>
      </c>
      <c r="T80" s="4" t="s">
        <v>34</v>
      </c>
      <c r="U80" s="4">
        <v>4310</v>
      </c>
      <c r="V80" s="4">
        <v>0</v>
      </c>
      <c r="W80" s="4">
        <v>0</v>
      </c>
      <c r="X80" s="4" t="s">
        <v>451</v>
      </c>
      <c r="Y80" s="4" t="s">
        <v>452</v>
      </c>
    </row>
    <row r="81" s="4" customFormat="1" spans="1:25">
      <c r="A81" s="4" t="s">
        <v>453</v>
      </c>
      <c r="B81" s="4" t="s">
        <v>26</v>
      </c>
      <c r="C81" s="4" t="s">
        <v>27</v>
      </c>
      <c r="D81" s="4" t="s">
        <v>177</v>
      </c>
      <c r="E81" s="4" t="s">
        <v>454</v>
      </c>
      <c r="F81" s="6">
        <v>44932</v>
      </c>
      <c r="G81" s="6">
        <v>44933</v>
      </c>
      <c r="H81" s="4">
        <v>3</v>
      </c>
      <c r="I81" s="4">
        <v>1</v>
      </c>
      <c r="J81" s="4">
        <v>3</v>
      </c>
      <c r="K81" s="4" t="s">
        <v>30</v>
      </c>
      <c r="L81" s="4">
        <v>2574</v>
      </c>
      <c r="M81" s="4">
        <v>2574</v>
      </c>
      <c r="N81" s="4" t="s">
        <v>455</v>
      </c>
      <c r="O81" s="4" t="s">
        <v>32</v>
      </c>
      <c r="P81" s="4" t="s">
        <v>33</v>
      </c>
      <c r="Q81" s="4">
        <v>0</v>
      </c>
      <c r="R81" s="7">
        <v>44931</v>
      </c>
      <c r="S81" s="6">
        <v>44936</v>
      </c>
      <c r="T81" s="4" t="s">
        <v>34</v>
      </c>
      <c r="U81" s="4">
        <v>2574</v>
      </c>
      <c r="V81" s="4">
        <v>0</v>
      </c>
      <c r="W81" s="4">
        <v>0</v>
      </c>
      <c r="X81" s="4" t="s">
        <v>456</v>
      </c>
      <c r="Y81" s="4" t="s">
        <v>457</v>
      </c>
    </row>
    <row r="82" s="4" customFormat="1" spans="1:25">
      <c r="A82" s="4" t="s">
        <v>458</v>
      </c>
      <c r="B82" s="4" t="s">
        <v>26</v>
      </c>
      <c r="C82" s="4" t="s">
        <v>27</v>
      </c>
      <c r="D82" s="4" t="s">
        <v>459</v>
      </c>
      <c r="E82" s="4" t="s">
        <v>460</v>
      </c>
      <c r="F82" s="6">
        <v>44931</v>
      </c>
      <c r="G82" s="6">
        <v>44933</v>
      </c>
      <c r="H82" s="4">
        <v>1</v>
      </c>
      <c r="I82" s="4">
        <v>2</v>
      </c>
      <c r="J82" s="4">
        <v>2</v>
      </c>
      <c r="K82" s="4" t="s">
        <v>30</v>
      </c>
      <c r="L82" s="4">
        <v>5596</v>
      </c>
      <c r="M82" s="4">
        <v>5596</v>
      </c>
      <c r="N82" s="4" t="s">
        <v>461</v>
      </c>
      <c r="O82" s="4" t="s">
        <v>32</v>
      </c>
      <c r="P82" s="4" t="s">
        <v>33</v>
      </c>
      <c r="Q82" s="4">
        <v>0</v>
      </c>
      <c r="R82" s="7">
        <v>44931</v>
      </c>
      <c r="S82" s="6">
        <v>44936</v>
      </c>
      <c r="T82" s="4" t="s">
        <v>34</v>
      </c>
      <c r="U82" s="4">
        <v>5596</v>
      </c>
      <c r="V82" s="4">
        <v>0</v>
      </c>
      <c r="W82" s="4">
        <v>0</v>
      </c>
      <c r="X82" s="4" t="s">
        <v>462</v>
      </c>
      <c r="Y82" s="4" t="s">
        <v>463</v>
      </c>
    </row>
    <row r="83" s="4" customFormat="1" spans="1:25">
      <c r="A83" s="4" t="s">
        <v>464</v>
      </c>
      <c r="B83" s="4" t="s">
        <v>26</v>
      </c>
      <c r="C83" s="4" t="s">
        <v>27</v>
      </c>
      <c r="D83" s="4" t="s">
        <v>465</v>
      </c>
      <c r="E83" s="4" t="s">
        <v>276</v>
      </c>
      <c r="F83" s="6">
        <v>44932</v>
      </c>
      <c r="G83" s="6">
        <v>44933</v>
      </c>
      <c r="H83" s="4">
        <v>1</v>
      </c>
      <c r="I83" s="4">
        <v>1</v>
      </c>
      <c r="J83" s="4">
        <v>1</v>
      </c>
      <c r="K83" s="4" t="s">
        <v>30</v>
      </c>
      <c r="L83" s="4">
        <v>556</v>
      </c>
      <c r="M83" s="4">
        <v>556</v>
      </c>
      <c r="N83" s="4" t="s">
        <v>466</v>
      </c>
      <c r="O83" s="4" t="s">
        <v>32</v>
      </c>
      <c r="P83" s="4" t="s">
        <v>33</v>
      </c>
      <c r="Q83" s="4">
        <v>0</v>
      </c>
      <c r="R83" s="7">
        <v>44931</v>
      </c>
      <c r="S83" s="6">
        <v>44936</v>
      </c>
      <c r="T83" s="4" t="s">
        <v>34</v>
      </c>
      <c r="U83" s="4">
        <v>556</v>
      </c>
      <c r="V83" s="4">
        <v>0</v>
      </c>
      <c r="W83" s="4">
        <v>0</v>
      </c>
      <c r="X83" s="4" t="s">
        <v>467</v>
      </c>
      <c r="Y83" s="4" t="s">
        <v>468</v>
      </c>
    </row>
    <row r="84" s="4" customFormat="1" spans="1:25">
      <c r="A84" s="4" t="s">
        <v>469</v>
      </c>
      <c r="B84" s="4" t="s">
        <v>26</v>
      </c>
      <c r="C84" s="4" t="s">
        <v>27</v>
      </c>
      <c r="D84" s="4" t="s">
        <v>406</v>
      </c>
      <c r="E84" s="4" t="s">
        <v>423</v>
      </c>
      <c r="F84" s="6">
        <v>44932</v>
      </c>
      <c r="G84" s="6">
        <v>44933</v>
      </c>
      <c r="H84" s="4">
        <v>1</v>
      </c>
      <c r="I84" s="4">
        <v>1</v>
      </c>
      <c r="J84" s="4">
        <v>1</v>
      </c>
      <c r="K84" s="4" t="s">
        <v>30</v>
      </c>
      <c r="L84" s="4">
        <v>327</v>
      </c>
      <c r="M84" s="4">
        <v>327</v>
      </c>
      <c r="N84" s="4" t="s">
        <v>470</v>
      </c>
      <c r="O84" s="4" t="s">
        <v>32</v>
      </c>
      <c r="P84" s="4" t="s">
        <v>33</v>
      </c>
      <c r="Q84" s="4">
        <v>0</v>
      </c>
      <c r="R84" s="7">
        <v>44931</v>
      </c>
      <c r="S84" s="6">
        <v>44936</v>
      </c>
      <c r="T84" s="4" t="s">
        <v>34</v>
      </c>
      <c r="U84" s="4">
        <v>327</v>
      </c>
      <c r="V84" s="4">
        <v>0</v>
      </c>
      <c r="W84" s="4">
        <v>0</v>
      </c>
      <c r="X84" s="4" t="s">
        <v>471</v>
      </c>
      <c r="Y84" s="4" t="s">
        <v>472</v>
      </c>
    </row>
    <row r="85" s="4" customFormat="1" spans="1:25">
      <c r="A85" s="4" t="s">
        <v>473</v>
      </c>
      <c r="B85" s="4" t="s">
        <v>26</v>
      </c>
      <c r="C85" s="4" t="s">
        <v>27</v>
      </c>
      <c r="D85" s="4" t="s">
        <v>474</v>
      </c>
      <c r="E85" s="4" t="s">
        <v>475</v>
      </c>
      <c r="F85" s="6">
        <v>44932</v>
      </c>
      <c r="G85" s="6">
        <v>44933</v>
      </c>
      <c r="H85" s="4">
        <v>1</v>
      </c>
      <c r="I85" s="4">
        <v>1</v>
      </c>
      <c r="J85" s="4">
        <v>1</v>
      </c>
      <c r="K85" s="4" t="s">
        <v>30</v>
      </c>
      <c r="L85" s="4">
        <v>310</v>
      </c>
      <c r="M85" s="4">
        <v>310</v>
      </c>
      <c r="N85" s="4" t="s">
        <v>476</v>
      </c>
      <c r="O85" s="4" t="s">
        <v>32</v>
      </c>
      <c r="P85" s="4" t="s">
        <v>33</v>
      </c>
      <c r="Q85" s="4">
        <v>0</v>
      </c>
      <c r="R85" s="7">
        <v>44932</v>
      </c>
      <c r="S85" s="6">
        <v>44936</v>
      </c>
      <c r="T85" s="4" t="s">
        <v>34</v>
      </c>
      <c r="U85" s="4">
        <v>310</v>
      </c>
      <c r="V85" s="4">
        <v>0</v>
      </c>
      <c r="W85" s="4">
        <v>0</v>
      </c>
      <c r="X85" s="4" t="s">
        <v>477</v>
      </c>
      <c r="Y85" s="4" t="s">
        <v>478</v>
      </c>
    </row>
    <row r="86" s="4" customFormat="1" spans="1:25">
      <c r="A86" s="4" t="s">
        <v>479</v>
      </c>
      <c r="B86" s="4" t="s">
        <v>26</v>
      </c>
      <c r="C86" s="4" t="s">
        <v>27</v>
      </c>
      <c r="D86" s="4" t="s">
        <v>480</v>
      </c>
      <c r="E86" s="4" t="s">
        <v>481</v>
      </c>
      <c r="F86" s="6">
        <v>44932</v>
      </c>
      <c r="G86" s="6">
        <v>44933</v>
      </c>
      <c r="H86" s="4">
        <v>1</v>
      </c>
      <c r="I86" s="4">
        <v>1</v>
      </c>
      <c r="J86" s="4">
        <v>1</v>
      </c>
      <c r="K86" s="4" t="s">
        <v>30</v>
      </c>
      <c r="L86" s="4">
        <v>141.09</v>
      </c>
      <c r="M86" s="4">
        <v>141.09</v>
      </c>
      <c r="N86" s="4" t="s">
        <v>482</v>
      </c>
      <c r="O86" s="4" t="s">
        <v>32</v>
      </c>
      <c r="P86" s="4" t="s">
        <v>33</v>
      </c>
      <c r="Q86" s="4">
        <v>0</v>
      </c>
      <c r="R86" s="7">
        <v>44932</v>
      </c>
      <c r="S86" s="6">
        <v>44936</v>
      </c>
      <c r="T86" s="4" t="s">
        <v>34</v>
      </c>
      <c r="U86" s="4">
        <v>141.09</v>
      </c>
      <c r="V86" s="4">
        <v>0</v>
      </c>
      <c r="W86" s="4">
        <v>0</v>
      </c>
      <c r="X86" s="4" t="s">
        <v>483</v>
      </c>
      <c r="Y86" s="4" t="s">
        <v>126</v>
      </c>
    </row>
    <row r="87" s="4" customFormat="1" spans="1:25">
      <c r="A87" s="4" t="s">
        <v>484</v>
      </c>
      <c r="B87" s="4" t="s">
        <v>26</v>
      </c>
      <c r="C87" s="4" t="s">
        <v>27</v>
      </c>
      <c r="D87" s="4" t="s">
        <v>485</v>
      </c>
      <c r="E87" s="4" t="s">
        <v>486</v>
      </c>
      <c r="F87" s="6">
        <v>44932</v>
      </c>
      <c r="G87" s="6">
        <v>44933</v>
      </c>
      <c r="H87" s="4">
        <v>1</v>
      </c>
      <c r="I87" s="4">
        <v>1</v>
      </c>
      <c r="J87" s="4">
        <v>1</v>
      </c>
      <c r="K87" s="4" t="s">
        <v>30</v>
      </c>
      <c r="L87" s="4">
        <v>312</v>
      </c>
      <c r="M87" s="4">
        <v>312</v>
      </c>
      <c r="N87" s="4" t="s">
        <v>487</v>
      </c>
      <c r="O87" s="4" t="s">
        <v>32</v>
      </c>
      <c r="P87" s="4" t="s">
        <v>33</v>
      </c>
      <c r="Q87" s="4">
        <v>0</v>
      </c>
      <c r="R87" s="7">
        <v>44932</v>
      </c>
      <c r="S87" s="6">
        <v>44936</v>
      </c>
      <c r="T87" s="4" t="s">
        <v>34</v>
      </c>
      <c r="U87" s="4">
        <v>312</v>
      </c>
      <c r="V87" s="4">
        <v>0</v>
      </c>
      <c r="W87" s="4">
        <v>0</v>
      </c>
      <c r="X87" s="4" t="s">
        <v>488</v>
      </c>
      <c r="Y87" s="4" t="s">
        <v>489</v>
      </c>
    </row>
    <row r="88" s="4" customFormat="1" spans="1:25">
      <c r="A88" s="4" t="s">
        <v>490</v>
      </c>
      <c r="B88" s="4" t="s">
        <v>26</v>
      </c>
      <c r="C88" s="4" t="s">
        <v>27</v>
      </c>
      <c r="D88" s="4" t="s">
        <v>245</v>
      </c>
      <c r="E88" s="4" t="s">
        <v>439</v>
      </c>
      <c r="F88" s="6">
        <v>44932</v>
      </c>
      <c r="G88" s="6">
        <v>44933</v>
      </c>
      <c r="H88" s="4">
        <v>1</v>
      </c>
      <c r="I88" s="4">
        <v>1</v>
      </c>
      <c r="J88" s="4">
        <v>1</v>
      </c>
      <c r="K88" s="4" t="s">
        <v>30</v>
      </c>
      <c r="L88" s="4">
        <v>181</v>
      </c>
      <c r="M88" s="4">
        <v>181</v>
      </c>
      <c r="N88" s="4" t="s">
        <v>491</v>
      </c>
      <c r="O88" s="4" t="s">
        <v>32</v>
      </c>
      <c r="P88" s="4" t="s">
        <v>33</v>
      </c>
      <c r="Q88" s="4">
        <v>0</v>
      </c>
      <c r="R88" s="7">
        <v>44932</v>
      </c>
      <c r="S88" s="6">
        <v>44936</v>
      </c>
      <c r="T88" s="4" t="s">
        <v>34</v>
      </c>
      <c r="U88" s="4">
        <v>181</v>
      </c>
      <c r="V88" s="4">
        <v>0</v>
      </c>
      <c r="W88" s="4">
        <v>0</v>
      </c>
      <c r="X88" s="4" t="s">
        <v>492</v>
      </c>
      <c r="Y88" s="4" t="s">
        <v>493</v>
      </c>
    </row>
    <row r="89" s="4" customFormat="1" spans="1:25">
      <c r="A89" s="4" t="s">
        <v>494</v>
      </c>
      <c r="B89" s="4" t="s">
        <v>26</v>
      </c>
      <c r="C89" s="4" t="s">
        <v>27</v>
      </c>
      <c r="D89" s="4" t="s">
        <v>495</v>
      </c>
      <c r="E89" s="4" t="s">
        <v>496</v>
      </c>
      <c r="F89" s="6">
        <v>44932</v>
      </c>
      <c r="G89" s="6">
        <v>44933</v>
      </c>
      <c r="H89" s="4">
        <v>1</v>
      </c>
      <c r="I89" s="4">
        <v>1</v>
      </c>
      <c r="J89" s="4">
        <v>1</v>
      </c>
      <c r="K89" s="4" t="s">
        <v>30</v>
      </c>
      <c r="L89" s="4">
        <v>399</v>
      </c>
      <c r="M89" s="4">
        <v>399</v>
      </c>
      <c r="N89" s="4" t="s">
        <v>497</v>
      </c>
      <c r="O89" s="4" t="s">
        <v>32</v>
      </c>
      <c r="P89" s="4" t="s">
        <v>33</v>
      </c>
      <c r="Q89" s="4">
        <v>0</v>
      </c>
      <c r="R89" s="7">
        <v>44932</v>
      </c>
      <c r="S89" s="6">
        <v>44936</v>
      </c>
      <c r="T89" s="4" t="s">
        <v>34</v>
      </c>
      <c r="U89" s="4">
        <v>399</v>
      </c>
      <c r="V89" s="4">
        <v>0</v>
      </c>
      <c r="W89" s="4">
        <v>0</v>
      </c>
      <c r="X89" s="4" t="s">
        <v>498</v>
      </c>
      <c r="Y89" s="4" t="s">
        <v>499</v>
      </c>
    </row>
    <row r="90" s="4" customFormat="1" spans="1:25">
      <c r="A90" s="4" t="s">
        <v>500</v>
      </c>
      <c r="B90" s="4" t="s">
        <v>26</v>
      </c>
      <c r="C90" s="4" t="s">
        <v>27</v>
      </c>
      <c r="D90" s="4" t="s">
        <v>201</v>
      </c>
      <c r="E90" s="4" t="s">
        <v>202</v>
      </c>
      <c r="F90" s="6">
        <v>44932</v>
      </c>
      <c r="G90" s="6">
        <v>44933</v>
      </c>
      <c r="H90" s="4">
        <v>1</v>
      </c>
      <c r="I90" s="4">
        <v>1</v>
      </c>
      <c r="J90" s="4">
        <v>1</v>
      </c>
      <c r="K90" s="4" t="s">
        <v>30</v>
      </c>
      <c r="L90" s="4">
        <v>409</v>
      </c>
      <c r="M90" s="4">
        <v>409</v>
      </c>
      <c r="N90" s="4" t="s">
        <v>501</v>
      </c>
      <c r="O90" s="4" t="s">
        <v>32</v>
      </c>
      <c r="P90" s="4" t="s">
        <v>33</v>
      </c>
      <c r="Q90" s="4">
        <v>0</v>
      </c>
      <c r="R90" s="7">
        <v>44932</v>
      </c>
      <c r="S90" s="6">
        <v>44936</v>
      </c>
      <c r="T90" s="4" t="s">
        <v>34</v>
      </c>
      <c r="U90" s="4">
        <v>409</v>
      </c>
      <c r="V90" s="4">
        <v>0</v>
      </c>
      <c r="W90" s="4">
        <v>0</v>
      </c>
      <c r="X90" s="4" t="s">
        <v>502</v>
      </c>
      <c r="Y90" s="4" t="s">
        <v>503</v>
      </c>
    </row>
    <row r="91" s="4" customFormat="1" spans="1:25">
      <c r="A91" s="4" t="s">
        <v>504</v>
      </c>
      <c r="B91" s="4" t="s">
        <v>26</v>
      </c>
      <c r="C91" s="4" t="s">
        <v>27</v>
      </c>
      <c r="D91" s="4" t="s">
        <v>505</v>
      </c>
      <c r="E91" s="4" t="s">
        <v>506</v>
      </c>
      <c r="F91" s="6">
        <v>44932</v>
      </c>
      <c r="G91" s="6">
        <v>44933</v>
      </c>
      <c r="H91" s="4">
        <v>1</v>
      </c>
      <c r="I91" s="4">
        <v>1</v>
      </c>
      <c r="J91" s="4">
        <v>1</v>
      </c>
      <c r="K91" s="4" t="s">
        <v>30</v>
      </c>
      <c r="L91" s="4">
        <v>304</v>
      </c>
      <c r="M91" s="4">
        <v>304</v>
      </c>
      <c r="N91" s="4" t="s">
        <v>507</v>
      </c>
      <c r="O91" s="4" t="s">
        <v>32</v>
      </c>
      <c r="P91" s="4" t="s">
        <v>33</v>
      </c>
      <c r="Q91" s="4">
        <v>0</v>
      </c>
      <c r="R91" s="7">
        <v>44932</v>
      </c>
      <c r="S91" s="6">
        <v>44936</v>
      </c>
      <c r="T91" s="4" t="s">
        <v>34</v>
      </c>
      <c r="U91" s="4">
        <v>304</v>
      </c>
      <c r="V91" s="4">
        <v>0</v>
      </c>
      <c r="W91" s="4">
        <v>0</v>
      </c>
      <c r="X91" s="4" t="s">
        <v>508</v>
      </c>
      <c r="Y91" s="4" t="s">
        <v>509</v>
      </c>
    </row>
    <row r="92" s="4" customFormat="1" spans="1:25">
      <c r="A92" s="4" t="s">
        <v>510</v>
      </c>
      <c r="B92" s="4" t="s">
        <v>26</v>
      </c>
      <c r="C92" s="4" t="s">
        <v>27</v>
      </c>
      <c r="D92" s="4" t="s">
        <v>511</v>
      </c>
      <c r="E92" s="4" t="s">
        <v>512</v>
      </c>
      <c r="F92" s="6">
        <v>44932</v>
      </c>
      <c r="G92" s="6">
        <v>44933</v>
      </c>
      <c r="H92" s="4">
        <v>1</v>
      </c>
      <c r="I92" s="4">
        <v>1</v>
      </c>
      <c r="J92" s="4">
        <v>1</v>
      </c>
      <c r="K92" s="4" t="s">
        <v>30</v>
      </c>
      <c r="L92" s="4">
        <v>667</v>
      </c>
      <c r="M92" s="4">
        <v>667</v>
      </c>
      <c r="N92" s="4" t="s">
        <v>513</v>
      </c>
      <c r="O92" s="4" t="s">
        <v>32</v>
      </c>
      <c r="P92" s="4" t="s">
        <v>33</v>
      </c>
      <c r="Q92" s="4">
        <v>0</v>
      </c>
      <c r="R92" s="7">
        <v>44932</v>
      </c>
      <c r="S92" s="6">
        <v>44936</v>
      </c>
      <c r="T92" s="4" t="s">
        <v>34</v>
      </c>
      <c r="U92" s="4">
        <v>667</v>
      </c>
      <c r="V92" s="4">
        <v>0</v>
      </c>
      <c r="W92" s="4">
        <v>0</v>
      </c>
      <c r="X92" s="4" t="s">
        <v>514</v>
      </c>
      <c r="Y92" s="4" t="s">
        <v>515</v>
      </c>
    </row>
    <row r="93" s="4" customFormat="1" spans="1:25">
      <c r="A93" s="4" t="s">
        <v>516</v>
      </c>
      <c r="B93" s="4" t="s">
        <v>26</v>
      </c>
      <c r="C93" s="4" t="s">
        <v>27</v>
      </c>
      <c r="D93" s="4" t="s">
        <v>428</v>
      </c>
      <c r="E93" s="4" t="s">
        <v>202</v>
      </c>
      <c r="F93" s="6">
        <v>44932</v>
      </c>
      <c r="G93" s="6">
        <v>44933</v>
      </c>
      <c r="H93" s="4">
        <v>1</v>
      </c>
      <c r="I93" s="4">
        <v>1</v>
      </c>
      <c r="J93" s="4">
        <v>1</v>
      </c>
      <c r="K93" s="4" t="s">
        <v>30</v>
      </c>
      <c r="L93" s="4">
        <v>428</v>
      </c>
      <c r="M93" s="4">
        <v>428</v>
      </c>
      <c r="N93" s="4" t="s">
        <v>517</v>
      </c>
      <c r="O93" s="4" t="s">
        <v>32</v>
      </c>
      <c r="P93" s="4" t="s">
        <v>33</v>
      </c>
      <c r="Q93" s="4">
        <v>0</v>
      </c>
      <c r="R93" s="7">
        <v>44932</v>
      </c>
      <c r="S93" s="6">
        <v>44936</v>
      </c>
      <c r="T93" s="4" t="s">
        <v>34</v>
      </c>
      <c r="U93" s="4">
        <v>428</v>
      </c>
      <c r="V93" s="4">
        <v>0</v>
      </c>
      <c r="W93" s="4">
        <v>0</v>
      </c>
      <c r="X93" s="4" t="s">
        <v>518</v>
      </c>
      <c r="Y93" s="4" t="s">
        <v>519</v>
      </c>
    </row>
    <row r="94" s="4" customFormat="1" spans="1:25">
      <c r="A94" s="4" t="s">
        <v>520</v>
      </c>
      <c r="B94" s="4" t="s">
        <v>26</v>
      </c>
      <c r="C94" s="4" t="s">
        <v>27</v>
      </c>
      <c r="D94" s="4" t="s">
        <v>521</v>
      </c>
      <c r="E94" s="4" t="s">
        <v>522</v>
      </c>
      <c r="F94" s="6">
        <v>44932</v>
      </c>
      <c r="G94" s="6">
        <v>44933</v>
      </c>
      <c r="H94" s="4">
        <v>1</v>
      </c>
      <c r="I94" s="4">
        <v>1</v>
      </c>
      <c r="J94" s="4">
        <v>1</v>
      </c>
      <c r="K94" s="4" t="s">
        <v>30</v>
      </c>
      <c r="L94" s="4">
        <v>630</v>
      </c>
      <c r="M94" s="4">
        <v>630</v>
      </c>
      <c r="N94" s="4" t="s">
        <v>523</v>
      </c>
      <c r="O94" s="4" t="s">
        <v>32</v>
      </c>
      <c r="P94" s="4" t="s">
        <v>33</v>
      </c>
      <c r="Q94" s="4">
        <v>0</v>
      </c>
      <c r="R94" s="7">
        <v>44932</v>
      </c>
      <c r="S94" s="6">
        <v>44936</v>
      </c>
      <c r="T94" s="4" t="s">
        <v>34</v>
      </c>
      <c r="U94" s="4">
        <v>630</v>
      </c>
      <c r="V94" s="4">
        <v>0</v>
      </c>
      <c r="W94" s="4">
        <v>0</v>
      </c>
      <c r="X94" s="4" t="s">
        <v>524</v>
      </c>
      <c r="Y94" s="4" t="s">
        <v>126</v>
      </c>
    </row>
    <row r="95" s="4" customFormat="1" spans="1:25">
      <c r="A95" s="4" t="s">
        <v>525</v>
      </c>
      <c r="B95" s="4" t="s">
        <v>26</v>
      </c>
      <c r="C95" s="4" t="s">
        <v>27</v>
      </c>
      <c r="D95" s="4" t="s">
        <v>521</v>
      </c>
      <c r="E95" s="4" t="s">
        <v>522</v>
      </c>
      <c r="F95" s="6">
        <v>44932</v>
      </c>
      <c r="G95" s="6">
        <v>44933</v>
      </c>
      <c r="H95" s="4">
        <v>1</v>
      </c>
      <c r="I95" s="4">
        <v>1</v>
      </c>
      <c r="J95" s="4">
        <v>1</v>
      </c>
      <c r="K95" s="4" t="s">
        <v>30</v>
      </c>
      <c r="L95" s="4">
        <v>630</v>
      </c>
      <c r="M95" s="4">
        <v>630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44932</v>
      </c>
      <c r="S95" s="6">
        <v>44936</v>
      </c>
      <c r="T95" s="4" t="s">
        <v>34</v>
      </c>
      <c r="U95" s="4">
        <v>630</v>
      </c>
      <c r="V95" s="4">
        <v>0</v>
      </c>
      <c r="W95" s="4">
        <v>0</v>
      </c>
      <c r="X95" s="4" t="s">
        <v>526</v>
      </c>
      <c r="Y95" s="4" t="s">
        <v>126</v>
      </c>
    </row>
    <row r="96" s="4" customFormat="1" spans="1:25">
      <c r="A96" s="4" t="s">
        <v>520</v>
      </c>
      <c r="B96" s="4" t="s">
        <v>26</v>
      </c>
      <c r="C96" s="4" t="s">
        <v>127</v>
      </c>
      <c r="D96" s="4" t="s">
        <v>521</v>
      </c>
      <c r="E96" s="4" t="s">
        <v>522</v>
      </c>
      <c r="F96" s="6">
        <v>44932</v>
      </c>
      <c r="G96" s="6">
        <v>44933</v>
      </c>
      <c r="H96" s="4">
        <v>1</v>
      </c>
      <c r="I96" s="4">
        <v>1</v>
      </c>
      <c r="J96" s="4">
        <v>1</v>
      </c>
      <c r="K96" s="4" t="s">
        <v>30</v>
      </c>
      <c r="L96" s="4">
        <v>-630</v>
      </c>
      <c r="M96" s="4">
        <v>-630</v>
      </c>
      <c r="N96" s="4" t="s">
        <v>523</v>
      </c>
      <c r="O96" s="4" t="s">
        <v>32</v>
      </c>
      <c r="P96" s="4" t="s">
        <v>33</v>
      </c>
      <c r="Q96" s="4">
        <v>0</v>
      </c>
      <c r="R96" s="7">
        <v>44932</v>
      </c>
      <c r="S96" s="6">
        <v>44936</v>
      </c>
      <c r="T96" s="4" t="s">
        <v>34</v>
      </c>
      <c r="U96" s="4">
        <v>-630</v>
      </c>
      <c r="V96" s="4">
        <v>0</v>
      </c>
      <c r="W96" s="4">
        <v>0</v>
      </c>
      <c r="X96" s="4" t="s">
        <v>524</v>
      </c>
      <c r="Y96" s="4" t="s">
        <v>126</v>
      </c>
    </row>
    <row r="97" s="4" customFormat="1" spans="1:25">
      <c r="A97" s="4" t="s">
        <v>525</v>
      </c>
      <c r="B97" s="4" t="s">
        <v>26</v>
      </c>
      <c r="C97" s="4" t="s">
        <v>127</v>
      </c>
      <c r="D97" s="4" t="s">
        <v>521</v>
      </c>
      <c r="E97" s="4" t="s">
        <v>522</v>
      </c>
      <c r="F97" s="6">
        <v>44932</v>
      </c>
      <c r="G97" s="6">
        <v>44933</v>
      </c>
      <c r="H97" s="4">
        <v>1</v>
      </c>
      <c r="I97" s="4">
        <v>1</v>
      </c>
      <c r="J97" s="4">
        <v>1</v>
      </c>
      <c r="K97" s="4" t="s">
        <v>30</v>
      </c>
      <c r="L97" s="4">
        <v>-630</v>
      </c>
      <c r="M97" s="4">
        <v>-630</v>
      </c>
      <c r="N97" s="4" t="s">
        <v>523</v>
      </c>
      <c r="O97" s="4" t="s">
        <v>32</v>
      </c>
      <c r="P97" s="4" t="s">
        <v>33</v>
      </c>
      <c r="Q97" s="4">
        <v>0</v>
      </c>
      <c r="R97" s="7">
        <v>44932</v>
      </c>
      <c r="S97" s="6">
        <v>44936</v>
      </c>
      <c r="T97" s="4" t="s">
        <v>34</v>
      </c>
      <c r="U97" s="4">
        <v>-630</v>
      </c>
      <c r="V97" s="4">
        <v>0</v>
      </c>
      <c r="W97" s="4">
        <v>0</v>
      </c>
      <c r="X97" s="4" t="s">
        <v>526</v>
      </c>
      <c r="Y97" s="4" t="s">
        <v>126</v>
      </c>
    </row>
    <row r="98" s="4" customFormat="1" spans="1:25">
      <c r="A98" s="4" t="s">
        <v>527</v>
      </c>
      <c r="B98" s="4" t="s">
        <v>26</v>
      </c>
      <c r="C98" s="4" t="s">
        <v>27</v>
      </c>
      <c r="D98" s="4" t="s">
        <v>521</v>
      </c>
      <c r="E98" s="4" t="s">
        <v>522</v>
      </c>
      <c r="F98" s="6">
        <v>44932</v>
      </c>
      <c r="G98" s="6">
        <v>44933</v>
      </c>
      <c r="H98" s="4">
        <v>1</v>
      </c>
      <c r="I98" s="4">
        <v>1</v>
      </c>
      <c r="J98" s="4">
        <v>1</v>
      </c>
      <c r="K98" s="4" t="s">
        <v>30</v>
      </c>
      <c r="L98" s="4">
        <v>630</v>
      </c>
      <c r="M98" s="4">
        <v>630</v>
      </c>
      <c r="N98" s="4" t="s">
        <v>523</v>
      </c>
      <c r="O98" s="4" t="s">
        <v>32</v>
      </c>
      <c r="P98" s="4" t="s">
        <v>33</v>
      </c>
      <c r="Q98" s="4">
        <v>0</v>
      </c>
      <c r="R98" s="7">
        <v>44932</v>
      </c>
      <c r="S98" s="6">
        <v>44936</v>
      </c>
      <c r="T98" s="4" t="s">
        <v>34</v>
      </c>
      <c r="U98" s="4">
        <v>630</v>
      </c>
      <c r="V98" s="4">
        <v>0</v>
      </c>
      <c r="W98" s="4">
        <v>0</v>
      </c>
      <c r="X98" s="4" t="s">
        <v>528</v>
      </c>
      <c r="Y98" s="4" t="s">
        <v>243</v>
      </c>
    </row>
    <row r="99" s="4" customFormat="1" spans="1:25">
      <c r="A99" s="4" t="s">
        <v>529</v>
      </c>
      <c r="B99" s="4" t="s">
        <v>26</v>
      </c>
      <c r="C99" s="4" t="s">
        <v>27</v>
      </c>
      <c r="D99" s="4" t="s">
        <v>521</v>
      </c>
      <c r="E99" s="4" t="s">
        <v>522</v>
      </c>
      <c r="F99" s="6">
        <v>44932</v>
      </c>
      <c r="G99" s="6">
        <v>44933</v>
      </c>
      <c r="H99" s="4">
        <v>1</v>
      </c>
      <c r="I99" s="4">
        <v>1</v>
      </c>
      <c r="J99" s="4">
        <v>1</v>
      </c>
      <c r="K99" s="4" t="s">
        <v>30</v>
      </c>
      <c r="L99" s="4">
        <v>630</v>
      </c>
      <c r="M99" s="4">
        <v>630</v>
      </c>
      <c r="N99" s="4" t="s">
        <v>523</v>
      </c>
      <c r="O99" s="4" t="s">
        <v>32</v>
      </c>
      <c r="P99" s="4" t="s">
        <v>33</v>
      </c>
      <c r="Q99" s="4">
        <v>0</v>
      </c>
      <c r="R99" s="7">
        <v>44932</v>
      </c>
      <c r="S99" s="6">
        <v>44936</v>
      </c>
      <c r="T99" s="4" t="s">
        <v>34</v>
      </c>
      <c r="U99" s="4">
        <v>630</v>
      </c>
      <c r="V99" s="4">
        <v>0</v>
      </c>
      <c r="W99" s="4">
        <v>0</v>
      </c>
      <c r="X99" s="4" t="s">
        <v>530</v>
      </c>
      <c r="Y99" s="4" t="s">
        <v>126</v>
      </c>
    </row>
    <row r="100" s="4" customFormat="1" spans="1:25">
      <c r="A100" s="4" t="s">
        <v>531</v>
      </c>
      <c r="B100" s="4" t="s">
        <v>26</v>
      </c>
      <c r="C100" s="4" t="s">
        <v>27</v>
      </c>
      <c r="D100" s="4" t="s">
        <v>406</v>
      </c>
      <c r="E100" s="4" t="s">
        <v>407</v>
      </c>
      <c r="F100" s="6">
        <v>44932</v>
      </c>
      <c r="G100" s="6">
        <v>44933</v>
      </c>
      <c r="H100" s="4">
        <v>2</v>
      </c>
      <c r="I100" s="4">
        <v>1</v>
      </c>
      <c r="J100" s="4">
        <v>2</v>
      </c>
      <c r="K100" s="4" t="s">
        <v>30</v>
      </c>
      <c r="L100" s="4">
        <v>654</v>
      </c>
      <c r="M100" s="4">
        <v>654</v>
      </c>
      <c r="N100" s="4" t="s">
        <v>532</v>
      </c>
      <c r="O100" s="4" t="s">
        <v>32</v>
      </c>
      <c r="P100" s="4" t="s">
        <v>33</v>
      </c>
      <c r="Q100" s="4">
        <v>0</v>
      </c>
      <c r="R100" s="7">
        <v>44932</v>
      </c>
      <c r="S100" s="6">
        <v>44936</v>
      </c>
      <c r="T100" s="4" t="s">
        <v>34</v>
      </c>
      <c r="U100" s="4">
        <v>654</v>
      </c>
      <c r="V100" s="4">
        <v>0</v>
      </c>
      <c r="W100" s="4">
        <v>0</v>
      </c>
      <c r="X100" s="4" t="s">
        <v>533</v>
      </c>
      <c r="Y100" s="4" t="s">
        <v>534</v>
      </c>
    </row>
    <row r="101" s="4" customFormat="1" spans="1:25">
      <c r="A101" s="4" t="s">
        <v>535</v>
      </c>
      <c r="B101" s="4" t="s">
        <v>26</v>
      </c>
      <c r="C101" s="4" t="s">
        <v>536</v>
      </c>
      <c r="D101" s="4" t="s">
        <v>165</v>
      </c>
      <c r="E101" s="4" t="s">
        <v>270</v>
      </c>
      <c r="F101" s="6">
        <v>44927</v>
      </c>
      <c r="G101" s="6">
        <v>44930</v>
      </c>
      <c r="H101" s="4">
        <v>1</v>
      </c>
      <c r="I101" s="4">
        <v>3</v>
      </c>
      <c r="J101" s="4">
        <v>3</v>
      </c>
      <c r="K101" s="4" t="s">
        <v>30</v>
      </c>
      <c r="L101" s="4">
        <v>-2466</v>
      </c>
      <c r="M101" s="4">
        <v>-2466</v>
      </c>
      <c r="N101" s="4" t="s">
        <v>537</v>
      </c>
      <c r="O101" s="4" t="s">
        <v>32</v>
      </c>
      <c r="P101" s="4" t="s">
        <v>33</v>
      </c>
      <c r="Q101" s="4">
        <v>0</v>
      </c>
      <c r="R101" s="7">
        <v>44925.0690625</v>
      </c>
      <c r="S101" s="6">
        <v>44936</v>
      </c>
      <c r="T101" s="4" t="s">
        <v>34</v>
      </c>
      <c r="U101" s="4">
        <v>-2466</v>
      </c>
      <c r="V101" s="4">
        <v>0</v>
      </c>
      <c r="W101" s="4">
        <v>0</v>
      </c>
      <c r="X101" s="4" t="s">
        <v>538</v>
      </c>
      <c r="Y101" s="4" t="s">
        <v>539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5"/>
  <sheetViews>
    <sheetView tabSelected="1" workbookViewId="0">
      <selection activeCell="A102" sqref="A102:D105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540</v>
      </c>
    </row>
    <row r="2" s="4" customFormat="1" hidden="1" spans="1:9">
      <c r="A2" s="5">
        <v>18021146264</v>
      </c>
      <c r="B2" s="6">
        <v>44930</v>
      </c>
      <c r="C2" s="6">
        <v>44933</v>
      </c>
      <c r="D2" s="4">
        <v>4200</v>
      </c>
      <c r="E2" s="4" t="str">
        <f>VLOOKUP(A2,HOP!A:L,12,0)</f>
        <v>4200.00</v>
      </c>
      <c r="F2" s="4" t="str">
        <f>VLOOKUP(A2,HOP!A:C,3,0)</f>
        <v>2569178</v>
      </c>
      <c r="G2" s="4">
        <f>D2-E2</f>
        <v>0</v>
      </c>
      <c r="H2" s="4" t="str">
        <f>$H$1&amp;F2</f>
        <v>，2569178</v>
      </c>
      <c r="I2" s="4" t="str">
        <f>VLOOKUP(A2,HOP!A:U,21,0)</f>
        <v>直采</v>
      </c>
    </row>
    <row r="3" s="4" customFormat="1" hidden="1" spans="1:9">
      <c r="A3" s="5">
        <v>21144035430</v>
      </c>
      <c r="B3" s="6">
        <v>44925</v>
      </c>
      <c r="C3" s="6">
        <v>44933</v>
      </c>
      <c r="D3" s="4">
        <v>18200</v>
      </c>
      <c r="E3" s="4" t="str">
        <f>VLOOKUP(A3,HOP!A:L,12,0)</f>
        <v>18200.00</v>
      </c>
      <c r="F3" s="4" t="str">
        <f>VLOOKUP(A3,HOP!A:C,3,0)</f>
        <v>2707831</v>
      </c>
      <c r="G3" s="4">
        <f t="shared" ref="G3:G34" si="0">D3-E3</f>
        <v>0</v>
      </c>
      <c r="H3" s="4" t="str">
        <f t="shared" ref="H3:H34" si="1">$H$1&amp;F3</f>
        <v>，2707831</v>
      </c>
      <c r="I3" s="4" t="str">
        <f>VLOOKUP(A3,HOP!A:U,21,0)</f>
        <v>直采</v>
      </c>
    </row>
    <row r="4" s="4" customFormat="1" hidden="1" spans="1:9">
      <c r="A4" s="5">
        <v>21359949082</v>
      </c>
      <c r="B4" s="6">
        <v>44932</v>
      </c>
      <c r="C4" s="6">
        <v>44933</v>
      </c>
      <c r="D4" s="4">
        <v>590</v>
      </c>
      <c r="E4" s="4" t="str">
        <f>VLOOKUP(A4,HOP!A:L,12,0)</f>
        <v>590.00</v>
      </c>
      <c r="F4" s="4" t="str">
        <f>VLOOKUP(A4,HOP!A:C,3,0)</f>
        <v>2729264</v>
      </c>
      <c r="G4" s="4">
        <f t="shared" si="0"/>
        <v>0</v>
      </c>
      <c r="H4" s="4" t="str">
        <f t="shared" si="1"/>
        <v>，2729264</v>
      </c>
      <c r="I4" s="4" t="str">
        <f>VLOOKUP(A4,HOP!A:U,21,0)</f>
        <v>直采</v>
      </c>
    </row>
    <row r="5" s="4" customFormat="1" hidden="1" spans="1:9">
      <c r="A5" s="5">
        <v>21497037852</v>
      </c>
      <c r="B5" s="6">
        <v>44927</v>
      </c>
      <c r="C5" s="6">
        <v>44933</v>
      </c>
      <c r="D5" s="4">
        <v>1740</v>
      </c>
      <c r="E5" s="4" t="str">
        <f>VLOOKUP(A5,HOP!A:L,12,0)</f>
        <v>1740.00</v>
      </c>
      <c r="F5" s="4" t="str">
        <f>VLOOKUP(A5,HOP!A:C,3,0)</f>
        <v>2750092</v>
      </c>
      <c r="G5" s="4">
        <f t="shared" si="0"/>
        <v>0</v>
      </c>
      <c r="H5" s="4" t="str">
        <f t="shared" si="1"/>
        <v>，2750092</v>
      </c>
      <c r="I5" s="4" t="str">
        <f>VLOOKUP(A5,HOP!A:U,21,0)</f>
        <v>直采</v>
      </c>
    </row>
    <row r="6" s="4" customFormat="1" hidden="1" spans="1:9">
      <c r="A6" s="5">
        <v>21497185615</v>
      </c>
      <c r="B6" s="6">
        <v>44931</v>
      </c>
      <c r="C6" s="6">
        <v>44933</v>
      </c>
      <c r="D6" s="4">
        <v>1344</v>
      </c>
      <c r="E6" s="4" t="str">
        <f>VLOOKUP(A6,HOP!A:L,12,0)</f>
        <v>1344.00</v>
      </c>
      <c r="F6" s="4" t="str">
        <f>VLOOKUP(A6,HOP!A:C,3,0)</f>
        <v>2750122</v>
      </c>
      <c r="G6" s="4">
        <f t="shared" si="0"/>
        <v>0</v>
      </c>
      <c r="H6" s="4" t="str">
        <f t="shared" si="1"/>
        <v>，2750122</v>
      </c>
      <c r="I6" s="4" t="str">
        <f>VLOOKUP(A6,HOP!A:U,21,0)</f>
        <v>直采</v>
      </c>
    </row>
    <row r="7" s="4" customFormat="1" hidden="1" spans="1:9">
      <c r="A7" s="5">
        <v>21558930690</v>
      </c>
      <c r="B7" s="6">
        <v>44931</v>
      </c>
      <c r="C7" s="6">
        <v>44933</v>
      </c>
      <c r="D7" s="4">
        <v>634</v>
      </c>
      <c r="E7" s="4" t="str">
        <f>VLOOKUP(A7,HOP!A:L,12,0)</f>
        <v>634.00</v>
      </c>
      <c r="F7" s="4" t="str">
        <f>VLOOKUP(A7,HOP!A:C,3,0)</f>
        <v>2755896</v>
      </c>
      <c r="G7" s="4">
        <f t="shared" si="0"/>
        <v>0</v>
      </c>
      <c r="H7" s="4" t="str">
        <f t="shared" si="1"/>
        <v>，2755896</v>
      </c>
      <c r="I7" s="4" t="str">
        <f>VLOOKUP(A7,HOP!A:U,21,0)</f>
        <v>直采</v>
      </c>
    </row>
    <row r="8" s="4" customFormat="1" hidden="1" spans="1:9">
      <c r="A8" s="5">
        <v>21787868555</v>
      </c>
      <c r="B8" s="6">
        <v>44932</v>
      </c>
      <c r="C8" s="6">
        <v>44933</v>
      </c>
      <c r="D8" s="4">
        <v>1072</v>
      </c>
      <c r="E8" s="4" t="str">
        <f>VLOOKUP(A8,HOP!A:L,12,0)</f>
        <v>1072.00</v>
      </c>
      <c r="F8" s="4" t="str">
        <f>VLOOKUP(A8,HOP!A:C,3,0)</f>
        <v>2795082</v>
      </c>
      <c r="G8" s="4">
        <f t="shared" si="0"/>
        <v>0</v>
      </c>
      <c r="H8" s="4" t="str">
        <f t="shared" si="1"/>
        <v>，2795082</v>
      </c>
      <c r="I8" s="4" t="str">
        <f>VLOOKUP(A8,HOP!A:U,21,0)</f>
        <v>直采</v>
      </c>
    </row>
    <row r="9" s="4" customFormat="1" hidden="1" spans="1:9">
      <c r="A9" s="5">
        <v>21788569299</v>
      </c>
      <c r="B9" s="6">
        <v>44932</v>
      </c>
      <c r="C9" s="6">
        <v>44933</v>
      </c>
      <c r="D9" s="4">
        <v>1132</v>
      </c>
      <c r="E9" s="4" t="str">
        <f>VLOOKUP(A9,HOP!A:L,12,0)</f>
        <v>1132.00</v>
      </c>
      <c r="F9" s="4" t="str">
        <f>VLOOKUP(A9,HOP!A:C,3,0)</f>
        <v>2795405</v>
      </c>
      <c r="G9" s="4">
        <f t="shared" si="0"/>
        <v>0</v>
      </c>
      <c r="H9" s="4" t="str">
        <f t="shared" si="1"/>
        <v>，2795405</v>
      </c>
      <c r="I9" s="4" t="str">
        <f>VLOOKUP(A9,HOP!A:U,21,0)</f>
        <v>直采</v>
      </c>
    </row>
    <row r="10" s="4" customFormat="1" hidden="1" spans="1:9">
      <c r="A10" s="5">
        <v>21789387031</v>
      </c>
      <c r="B10" s="6">
        <v>44928</v>
      </c>
      <c r="C10" s="6">
        <v>44933</v>
      </c>
      <c r="D10" s="4">
        <v>3734</v>
      </c>
      <c r="E10" s="4" t="str">
        <f>VLOOKUP(A10,HOP!A:L,12,0)</f>
        <v>3734.00</v>
      </c>
      <c r="F10" s="4" t="str">
        <f>VLOOKUP(A10,HOP!A:C,3,0)</f>
        <v>2795928</v>
      </c>
      <c r="G10" s="4">
        <f t="shared" si="0"/>
        <v>0</v>
      </c>
      <c r="H10" s="4" t="str">
        <f t="shared" si="1"/>
        <v>，2795928</v>
      </c>
      <c r="I10" s="4" t="str">
        <f>VLOOKUP(A10,HOP!A:U,21,0)</f>
        <v>直采</v>
      </c>
    </row>
    <row r="11" s="4" customFormat="1" hidden="1" spans="1:9">
      <c r="A11" s="5">
        <v>21827935925</v>
      </c>
      <c r="B11" s="6">
        <v>44930</v>
      </c>
      <c r="C11" s="6">
        <v>44933</v>
      </c>
      <c r="D11" s="4">
        <v>3585</v>
      </c>
      <c r="E11" s="4" t="str">
        <f>VLOOKUP(A11,HOP!A:L,12,0)</f>
        <v>3585.00</v>
      </c>
      <c r="F11" s="4" t="str">
        <f>VLOOKUP(A11,HOP!A:C,3,0)</f>
        <v>2813232</v>
      </c>
      <c r="G11" s="4">
        <f t="shared" si="0"/>
        <v>0</v>
      </c>
      <c r="H11" s="4" t="str">
        <f t="shared" si="1"/>
        <v>，2813232</v>
      </c>
      <c r="I11" s="4" t="str">
        <f>VLOOKUP(A11,HOP!A:U,21,0)</f>
        <v>直采</v>
      </c>
    </row>
    <row r="12" s="4" customFormat="1" hidden="1" spans="1:9">
      <c r="A12" s="5">
        <v>21853303517</v>
      </c>
      <c r="B12" s="6">
        <v>44930</v>
      </c>
      <c r="C12" s="6">
        <v>44933</v>
      </c>
      <c r="D12" s="4">
        <v>900</v>
      </c>
      <c r="E12" s="4" t="str">
        <f>VLOOKUP(A12,HOP!A:L,12,0)</f>
        <v>900.00</v>
      </c>
      <c r="F12" s="4" t="str">
        <f>VLOOKUP(A12,HOP!A:C,3,0)</f>
        <v>2845394</v>
      </c>
      <c r="G12" s="4">
        <f t="shared" si="0"/>
        <v>0</v>
      </c>
      <c r="H12" s="4" t="str">
        <f t="shared" si="1"/>
        <v>，2845394</v>
      </c>
      <c r="I12" s="4" t="str">
        <f>VLOOKUP(A12,HOP!A:U,21,0)</f>
        <v>直采</v>
      </c>
    </row>
    <row r="13" s="4" customFormat="1" hidden="1" spans="1:9">
      <c r="A13" s="5">
        <v>999221853615960</v>
      </c>
      <c r="B13" s="6">
        <v>44928</v>
      </c>
      <c r="C13" s="6">
        <v>44933</v>
      </c>
      <c r="D13" s="4">
        <v>1350</v>
      </c>
      <c r="E13" s="4" t="str">
        <f>VLOOKUP(A13,HOP!A:L,12,0)</f>
        <v>1350.00</v>
      </c>
      <c r="F13" s="4" t="str">
        <f>VLOOKUP(A13,HOP!A:C,3,0)</f>
        <v>2845843</v>
      </c>
      <c r="G13" s="4">
        <f t="shared" si="0"/>
        <v>0</v>
      </c>
      <c r="H13" s="4" t="str">
        <f t="shared" si="1"/>
        <v>，2845843</v>
      </c>
      <c r="I13" s="4" t="str">
        <f>VLOOKUP(A13,HOP!A:U,21,0)</f>
        <v>直采</v>
      </c>
    </row>
    <row r="14" s="4" customFormat="1" hidden="1" spans="1:9">
      <c r="A14" s="5">
        <v>999221853873099</v>
      </c>
      <c r="B14" s="6">
        <v>44930</v>
      </c>
      <c r="C14" s="6">
        <v>44933</v>
      </c>
      <c r="D14" s="4">
        <v>3283</v>
      </c>
      <c r="E14" s="4" t="str">
        <f>VLOOKUP(A14,HOP!A:L,12,0)</f>
        <v>3283.00</v>
      </c>
      <c r="F14" s="4" t="str">
        <f>VLOOKUP(A14,HOP!A:C,3,0)</f>
        <v>2846365</v>
      </c>
      <c r="G14" s="4">
        <f t="shared" si="0"/>
        <v>0</v>
      </c>
      <c r="H14" s="4" t="str">
        <f t="shared" si="1"/>
        <v>，2846365</v>
      </c>
      <c r="I14" s="4" t="str">
        <f>VLOOKUP(A14,HOP!A:U,21,0)</f>
        <v>直采</v>
      </c>
    </row>
    <row r="15" s="4" customFormat="1" hidden="1" spans="1:9">
      <c r="A15" s="5">
        <v>21854996166</v>
      </c>
      <c r="B15" s="6">
        <v>44930</v>
      </c>
      <c r="C15" s="6">
        <v>44933</v>
      </c>
      <c r="D15" s="4">
        <v>1290</v>
      </c>
      <c r="E15" s="4" t="str">
        <f>VLOOKUP(A15,HOP!A:L,12,0)</f>
        <v>1290.00</v>
      </c>
      <c r="F15" s="4" t="str">
        <f>VLOOKUP(A15,HOP!A:C,3,0)</f>
        <v>2848378</v>
      </c>
      <c r="G15" s="4">
        <f t="shared" si="0"/>
        <v>0</v>
      </c>
      <c r="H15" s="4" t="str">
        <f t="shared" si="1"/>
        <v>，2848378</v>
      </c>
      <c r="I15" s="4" t="str">
        <f>VLOOKUP(A15,HOP!A:U,21,0)</f>
        <v>直采</v>
      </c>
    </row>
    <row r="16" s="4" customFormat="1" hidden="1" spans="1:9">
      <c r="A16" s="5">
        <v>21855835806</v>
      </c>
      <c r="B16" s="6">
        <v>44930</v>
      </c>
      <c r="C16" s="6">
        <v>44933</v>
      </c>
      <c r="D16" s="4">
        <v>1569</v>
      </c>
      <c r="E16" s="4" t="str">
        <f>VLOOKUP(A16,HOP!A:L,12,0)</f>
        <v>1569.00</v>
      </c>
      <c r="F16" s="4" t="str">
        <f>VLOOKUP(A16,HOP!A:C,3,0)</f>
        <v>2849990</v>
      </c>
      <c r="G16" s="4">
        <f t="shared" si="0"/>
        <v>0</v>
      </c>
      <c r="H16" s="4" t="str">
        <f t="shared" si="1"/>
        <v>，2849990</v>
      </c>
      <c r="I16" s="4" t="str">
        <f>VLOOKUP(A16,HOP!A:U,21,0)</f>
        <v>直采</v>
      </c>
    </row>
    <row r="17" s="4" customFormat="1" hidden="1" spans="1:9">
      <c r="A17" s="5">
        <v>999221867019480</v>
      </c>
      <c r="B17" s="6">
        <v>44930</v>
      </c>
      <c r="C17" s="6">
        <v>44933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21869925668</v>
      </c>
      <c r="B18" s="6">
        <v>44930</v>
      </c>
      <c r="C18" s="6">
        <v>44933</v>
      </c>
      <c r="D18" s="4">
        <v>3217</v>
      </c>
      <c r="E18" s="4" t="str">
        <f>VLOOKUP(A18,HOP!A:L,12,0)</f>
        <v>3217.00</v>
      </c>
      <c r="F18" s="4" t="str">
        <f>VLOOKUP(A18,HOP!A:C,3,0)</f>
        <v>2859345</v>
      </c>
      <c r="G18" s="4">
        <f t="shared" si="0"/>
        <v>0</v>
      </c>
      <c r="H18" s="4" t="str">
        <f t="shared" si="1"/>
        <v>，2859345</v>
      </c>
      <c r="I18" s="4" t="str">
        <f>VLOOKUP(A18,HOP!A:U,21,0)</f>
        <v>直采</v>
      </c>
    </row>
    <row r="19" s="4" customFormat="1" hidden="1" spans="1:9">
      <c r="A19" s="5">
        <v>21869948232</v>
      </c>
      <c r="B19" s="6">
        <v>44932</v>
      </c>
      <c r="C19" s="6">
        <v>44933</v>
      </c>
      <c r="D19" s="4">
        <v>1276</v>
      </c>
      <c r="E19" s="4" t="str">
        <f>VLOOKUP(A19,HOP!A:L,12,0)</f>
        <v>1276.00</v>
      </c>
      <c r="F19" s="4" t="str">
        <f>VLOOKUP(A19,HOP!A:C,3,0)</f>
        <v>2859359</v>
      </c>
      <c r="G19" s="4">
        <f t="shared" si="0"/>
        <v>0</v>
      </c>
      <c r="H19" s="4" t="str">
        <f t="shared" si="1"/>
        <v>，2859359</v>
      </c>
      <c r="I19" s="4" t="str">
        <f>VLOOKUP(A19,HOP!A:U,21,0)</f>
        <v>直采</v>
      </c>
    </row>
    <row r="20" s="4" customFormat="1" hidden="1" spans="1:9">
      <c r="A20" s="5">
        <v>999221928946868</v>
      </c>
      <c r="B20" s="6">
        <v>44932</v>
      </c>
      <c r="C20" s="6">
        <v>44933</v>
      </c>
      <c r="D20" s="4">
        <v>547</v>
      </c>
      <c r="E20" s="4" t="str">
        <f>VLOOKUP(A20,HOP!A:L,12,0)</f>
        <v>547.00</v>
      </c>
      <c r="F20" s="4" t="str">
        <f>VLOOKUP(A20,HOP!A:C,3,0)</f>
        <v>2875958</v>
      </c>
      <c r="G20" s="4">
        <f t="shared" si="0"/>
        <v>0</v>
      </c>
      <c r="H20" s="4" t="str">
        <f t="shared" si="1"/>
        <v>，2875958</v>
      </c>
      <c r="I20" s="4" t="str">
        <f>VLOOKUP(A20,HOP!A:U,21,0)</f>
        <v>直采</v>
      </c>
    </row>
    <row r="21" s="4" customFormat="1" hidden="1" spans="1:9">
      <c r="A21" s="5">
        <v>999221929049554</v>
      </c>
      <c r="B21" s="6">
        <v>44932</v>
      </c>
      <c r="C21" s="6">
        <v>44933</v>
      </c>
      <c r="D21" s="4">
        <v>723</v>
      </c>
      <c r="E21" s="4" t="str">
        <f>VLOOKUP(A21,HOP!A:L,12,0)</f>
        <v>723.00</v>
      </c>
      <c r="F21" s="4" t="str">
        <f>VLOOKUP(A21,HOP!A:C,3,0)</f>
        <v>2876019</v>
      </c>
      <c r="G21" s="4">
        <f t="shared" si="0"/>
        <v>0</v>
      </c>
      <c r="H21" s="4" t="str">
        <f t="shared" si="1"/>
        <v>，2876019</v>
      </c>
      <c r="I21" s="4" t="str">
        <f>VLOOKUP(A21,HOP!A:U,21,0)</f>
        <v>直采</v>
      </c>
    </row>
    <row r="22" s="4" customFormat="1" hidden="1" spans="1:9">
      <c r="A22" s="5">
        <v>999221934566752</v>
      </c>
      <c r="B22" s="6">
        <v>44931</v>
      </c>
      <c r="C22" s="6">
        <v>44933</v>
      </c>
      <c r="D22" s="4">
        <v>1700</v>
      </c>
      <c r="E22" s="4" t="str">
        <f>VLOOKUP(A22,HOP!A:L,12,0)</f>
        <v>1700.00</v>
      </c>
      <c r="F22" s="4" t="str">
        <f>VLOOKUP(A22,HOP!A:C,3,0)</f>
        <v>2877946</v>
      </c>
      <c r="G22" s="4">
        <f t="shared" si="0"/>
        <v>0</v>
      </c>
      <c r="H22" s="4" t="str">
        <f t="shared" si="1"/>
        <v>，2877946</v>
      </c>
      <c r="I22" s="4" t="str">
        <f>VLOOKUP(A22,HOP!A:U,21,0)</f>
        <v>直采</v>
      </c>
    </row>
    <row r="23" s="4" customFormat="1" hidden="1" spans="1:9">
      <c r="A23" s="5">
        <v>999221942594493</v>
      </c>
      <c r="B23" s="6">
        <v>44932</v>
      </c>
      <c r="C23" s="6">
        <v>44933</v>
      </c>
      <c r="D23" s="4">
        <v>581</v>
      </c>
      <c r="E23" s="4" t="str">
        <f>VLOOKUP(A23,HOP!A:L,12,0)</f>
        <v>581.00</v>
      </c>
      <c r="F23" s="4" t="str">
        <f>VLOOKUP(A23,HOP!A:C,3,0)</f>
        <v>2880508</v>
      </c>
      <c r="G23" s="4">
        <f t="shared" si="0"/>
        <v>0</v>
      </c>
      <c r="H23" s="4" t="str">
        <f t="shared" si="1"/>
        <v>，2880508</v>
      </c>
      <c r="I23" s="4" t="str">
        <f>VLOOKUP(A23,HOP!A:U,21,0)</f>
        <v>直采</v>
      </c>
    </row>
    <row r="24" s="4" customFormat="1" hidden="1" spans="1:9">
      <c r="A24" s="5">
        <v>999221945872580</v>
      </c>
      <c r="B24" s="6">
        <v>44931</v>
      </c>
      <c r="C24" s="6">
        <v>44933</v>
      </c>
      <c r="D24" s="4">
        <v>1392</v>
      </c>
      <c r="E24" s="4" t="str">
        <f>VLOOKUP(A24,HOP!A:L,12,0)</f>
        <v>1392.00</v>
      </c>
      <c r="F24" s="4" t="str">
        <f>VLOOKUP(A24,HOP!A:C,3,0)</f>
        <v>2881736</v>
      </c>
      <c r="G24" s="4">
        <f t="shared" si="0"/>
        <v>0</v>
      </c>
      <c r="H24" s="4" t="str">
        <f t="shared" si="1"/>
        <v>，2881736</v>
      </c>
      <c r="I24" s="4" t="str">
        <f>VLOOKUP(A24,HOP!A:U,21,0)</f>
        <v>直采</v>
      </c>
    </row>
    <row r="25" s="4" customFormat="1" hidden="1" spans="1:9">
      <c r="A25" s="5">
        <v>999221950081357</v>
      </c>
      <c r="B25" s="6">
        <v>44932</v>
      </c>
      <c r="C25" s="6">
        <v>44933</v>
      </c>
      <c r="D25" s="4">
        <v>270</v>
      </c>
      <c r="E25" s="4" t="str">
        <f>VLOOKUP(A25,HOP!A:L,12,0)</f>
        <v>270.00</v>
      </c>
      <c r="F25" s="4" t="str">
        <f>VLOOKUP(A25,HOP!A:C,3,0)</f>
        <v>2883070</v>
      </c>
      <c r="G25" s="4">
        <f t="shared" si="0"/>
        <v>0</v>
      </c>
      <c r="H25" s="4" t="str">
        <f t="shared" si="1"/>
        <v>，2883070</v>
      </c>
      <c r="I25" s="4" t="str">
        <f>VLOOKUP(A25,HOP!A:U,21,0)</f>
        <v>直采</v>
      </c>
    </row>
    <row r="26" s="4" customFormat="1" hidden="1" spans="1:9">
      <c r="A26" s="5">
        <v>999221955461339</v>
      </c>
      <c r="B26" s="6">
        <v>44931</v>
      </c>
      <c r="C26" s="6">
        <v>44933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999221955475373</v>
      </c>
      <c r="B27" s="6">
        <v>44931</v>
      </c>
      <c r="C27" s="6">
        <v>44933</v>
      </c>
      <c r="D27" s="4">
        <v>1342</v>
      </c>
      <c r="E27" s="4" t="str">
        <f>VLOOKUP(A27,HOP!A:L,12,0)</f>
        <v>1342.00</v>
      </c>
      <c r="F27" s="4" t="str">
        <f>VLOOKUP(A27,HOP!A:C,3,0)</f>
        <v>2884709</v>
      </c>
      <c r="G27" s="4">
        <f t="shared" si="0"/>
        <v>0</v>
      </c>
      <c r="H27" s="4" t="str">
        <f t="shared" si="1"/>
        <v>，2884709</v>
      </c>
      <c r="I27" s="4" t="str">
        <f>VLOOKUP(A27,HOP!A:U,21,0)</f>
        <v>直采</v>
      </c>
    </row>
    <row r="28" s="4" customFormat="1" hidden="1" spans="1:9">
      <c r="A28" s="5">
        <v>999221960231083</v>
      </c>
      <c r="B28" s="6">
        <v>44932</v>
      </c>
      <c r="C28" s="6">
        <v>44933</v>
      </c>
      <c r="D28" s="4">
        <v>552</v>
      </c>
      <c r="E28" s="4" t="str">
        <f>VLOOKUP(A28,HOP!A:L,12,0)</f>
        <v>552.00</v>
      </c>
      <c r="F28" s="4" t="str">
        <f>VLOOKUP(A28,HOP!A:C,3,0)</f>
        <v>2886097</v>
      </c>
      <c r="G28" s="4">
        <f t="shared" si="0"/>
        <v>0</v>
      </c>
      <c r="H28" s="4" t="str">
        <f t="shared" si="1"/>
        <v>，2886097</v>
      </c>
      <c r="I28" s="4" t="str">
        <f>VLOOKUP(A28,HOP!A:U,21,0)</f>
        <v>直采</v>
      </c>
    </row>
    <row r="29" s="4" customFormat="1" hidden="1" spans="1:9">
      <c r="A29" s="5">
        <v>999221962577123</v>
      </c>
      <c r="B29" s="6">
        <v>44931</v>
      </c>
      <c r="C29" s="6">
        <v>44933</v>
      </c>
      <c r="D29" s="4">
        <v>7432</v>
      </c>
      <c r="E29" s="4" t="str">
        <f>VLOOKUP(A29,HOP!A:L,12,0)</f>
        <v>7432.00</v>
      </c>
      <c r="F29" s="4" t="str">
        <f>VLOOKUP(A29,HOP!A:C,3,0)</f>
        <v>2887152</v>
      </c>
      <c r="G29" s="4">
        <f t="shared" si="0"/>
        <v>0</v>
      </c>
      <c r="H29" s="4" t="str">
        <f t="shared" si="1"/>
        <v>，2887152</v>
      </c>
      <c r="I29" s="4" t="str">
        <f>VLOOKUP(A29,HOP!A:U,21,0)</f>
        <v>直采</v>
      </c>
    </row>
    <row r="30" s="4" customFormat="1" hidden="1" spans="1:9">
      <c r="A30" s="5">
        <v>999221962583827</v>
      </c>
      <c r="B30" s="6">
        <v>44931</v>
      </c>
      <c r="C30" s="6">
        <v>44933</v>
      </c>
      <c r="D30" s="4">
        <v>7432</v>
      </c>
      <c r="E30" s="4" t="str">
        <f>VLOOKUP(A30,HOP!A:L,12,0)</f>
        <v>7432.00</v>
      </c>
      <c r="F30" s="4" t="str">
        <f>VLOOKUP(A30,HOP!A:C,3,0)</f>
        <v>2887159</v>
      </c>
      <c r="G30" s="4">
        <f t="shared" si="0"/>
        <v>0</v>
      </c>
      <c r="H30" s="4" t="str">
        <f t="shared" si="1"/>
        <v>，2887159</v>
      </c>
      <c r="I30" s="4" t="str">
        <f>VLOOKUP(A30,HOP!A:U,21,0)</f>
        <v>直采</v>
      </c>
    </row>
    <row r="31" s="4" customFormat="1" hidden="1" spans="1:9">
      <c r="A31" s="5">
        <v>999221976416263</v>
      </c>
      <c r="B31" s="6">
        <v>44931</v>
      </c>
      <c r="C31" s="6">
        <v>44933</v>
      </c>
      <c r="D31" s="4">
        <v>746</v>
      </c>
      <c r="E31" s="4" t="str">
        <f>VLOOKUP(A31,HOP!A:L,12,0)</f>
        <v>746.00</v>
      </c>
      <c r="F31" s="4" t="str">
        <f>VLOOKUP(A31,HOP!A:C,3,0)</f>
        <v>2892453</v>
      </c>
      <c r="G31" s="4">
        <f t="shared" si="0"/>
        <v>0</v>
      </c>
      <c r="H31" s="4" t="str">
        <f t="shared" si="1"/>
        <v>，2892453</v>
      </c>
      <c r="I31" s="4" t="str">
        <f>VLOOKUP(A31,HOP!A:U,21,0)</f>
        <v>直采</v>
      </c>
    </row>
    <row r="32" s="4" customFormat="1" spans="1:10">
      <c r="A32" s="5">
        <v>999221976606139</v>
      </c>
      <c r="B32" s="6">
        <v>44931</v>
      </c>
      <c r="C32" s="6">
        <v>44933</v>
      </c>
      <c r="D32" s="4">
        <v>1434</v>
      </c>
      <c r="E32" s="4" t="str">
        <f>VLOOKUP(A32,HOP!A:L,12,0)</f>
        <v>200.00</v>
      </c>
      <c r="F32" s="4" t="str">
        <f>VLOOKUP(A32,HOP!A:C,3,0)</f>
        <v>2892589</v>
      </c>
      <c r="G32" s="4">
        <f t="shared" si="0"/>
        <v>1234</v>
      </c>
      <c r="H32" s="4" t="str">
        <f t="shared" si="1"/>
        <v>，2892589</v>
      </c>
      <c r="I32" s="4" t="str">
        <f>VLOOKUP(A32,HOP!A:U,21,0)</f>
        <v>直采</v>
      </c>
      <c r="J32" s="4" t="s">
        <v>541</v>
      </c>
    </row>
    <row r="33" s="4" customFormat="1" hidden="1" spans="1:9">
      <c r="A33" s="5">
        <v>999221978604590</v>
      </c>
      <c r="B33" s="6">
        <v>44930</v>
      </c>
      <c r="C33" s="6">
        <v>44933</v>
      </c>
      <c r="D33" s="4">
        <v>2079</v>
      </c>
      <c r="E33" s="4" t="str">
        <f>VLOOKUP(A33,HOP!A:L,12,0)</f>
        <v>2079.00</v>
      </c>
      <c r="F33" s="4" t="str">
        <f>VLOOKUP(A33,HOP!A:C,3,0)</f>
        <v>2892953</v>
      </c>
      <c r="G33" s="4">
        <f t="shared" si="0"/>
        <v>0</v>
      </c>
      <c r="H33" s="4" t="str">
        <f t="shared" si="1"/>
        <v>，2892953</v>
      </c>
      <c r="I33" s="4" t="str">
        <f>VLOOKUP(A33,HOP!A:U,21,0)</f>
        <v>直采</v>
      </c>
    </row>
    <row r="34" s="4" customFormat="1" hidden="1" spans="1:9">
      <c r="A34" s="5">
        <v>999221978973828</v>
      </c>
      <c r="B34" s="6">
        <v>44926</v>
      </c>
      <c r="C34" s="6">
        <v>44933</v>
      </c>
      <c r="D34" s="4">
        <v>23080</v>
      </c>
      <c r="E34" s="4" t="str">
        <f>VLOOKUP(A34,HOP!A:L,12,0)</f>
        <v>23080.00</v>
      </c>
      <c r="F34" s="4" t="str">
        <f>VLOOKUP(A34,HOP!A:C,3,0)</f>
        <v>2893035</v>
      </c>
      <c r="G34" s="4">
        <f t="shared" si="0"/>
        <v>0</v>
      </c>
      <c r="H34" s="4" t="str">
        <f t="shared" si="1"/>
        <v>，2893035</v>
      </c>
      <c r="I34" s="4" t="str">
        <f>VLOOKUP(A34,HOP!A:U,21,0)</f>
        <v>直采</v>
      </c>
    </row>
    <row r="35" s="4" customFormat="1" hidden="1" spans="1:9">
      <c r="A35" s="5">
        <v>999221987700481</v>
      </c>
      <c r="B35" s="6">
        <v>44930</v>
      </c>
      <c r="C35" s="6">
        <v>44933</v>
      </c>
      <c r="D35" s="4">
        <v>2030</v>
      </c>
      <c r="E35" s="4" t="str">
        <f>VLOOKUP(A35,HOP!A:L,12,0)</f>
        <v>2030.00</v>
      </c>
      <c r="F35" s="4" t="str">
        <f>VLOOKUP(A35,HOP!A:C,3,0)</f>
        <v>2895965</v>
      </c>
      <c r="G35" s="4">
        <f t="shared" ref="G35:G66" si="2">D35-E35</f>
        <v>0</v>
      </c>
      <c r="H35" s="4" t="str">
        <f t="shared" ref="H35:H66" si="3">$H$1&amp;F35</f>
        <v>，2895965</v>
      </c>
      <c r="I35" s="4" t="str">
        <f>VLOOKUP(A35,HOP!A:U,21,0)</f>
        <v>直采</v>
      </c>
    </row>
    <row r="36" s="4" customFormat="1" hidden="1" spans="1:9">
      <c r="A36" s="5">
        <v>999221996467690</v>
      </c>
      <c r="B36" s="6">
        <v>44932</v>
      </c>
      <c r="C36" s="6">
        <v>44933</v>
      </c>
      <c r="D36" s="4">
        <v>633</v>
      </c>
      <c r="E36" s="4" t="str">
        <f>VLOOKUP(A36,HOP!A:L,12,0)</f>
        <v>633.00</v>
      </c>
      <c r="F36" s="4" t="str">
        <f>VLOOKUP(A36,HOP!A:C,3,0)</f>
        <v>2898580</v>
      </c>
      <c r="G36" s="4">
        <f t="shared" si="2"/>
        <v>0</v>
      </c>
      <c r="H36" s="4" t="str">
        <f t="shared" si="3"/>
        <v>，2898580</v>
      </c>
      <c r="I36" s="4" t="str">
        <f>VLOOKUP(A36,HOP!A:U,21,0)</f>
        <v>直采</v>
      </c>
    </row>
    <row r="37" s="4" customFormat="1" hidden="1" spans="1:9">
      <c r="A37" s="5">
        <v>999221997796761</v>
      </c>
      <c r="B37" s="6">
        <v>44930</v>
      </c>
      <c r="C37" s="6">
        <v>44933</v>
      </c>
      <c r="D37" s="4">
        <v>410.25</v>
      </c>
      <c r="E37" s="4" t="str">
        <f>VLOOKUP(A37,HOP!A:L,12,0)</f>
        <v>410.25</v>
      </c>
      <c r="F37" s="4" t="str">
        <f>VLOOKUP(A37,HOP!A:C,3,0)</f>
        <v>2898956</v>
      </c>
      <c r="G37" s="4">
        <f t="shared" si="2"/>
        <v>0</v>
      </c>
      <c r="H37" s="4" t="str">
        <f t="shared" si="3"/>
        <v>，2898956</v>
      </c>
      <c r="I37" s="4" t="str">
        <f>VLOOKUP(A37,HOP!A:U,21,0)</f>
        <v>直连</v>
      </c>
    </row>
    <row r="38" s="4" customFormat="1" hidden="1" spans="1:9">
      <c r="A38" s="5">
        <v>999222004017247</v>
      </c>
      <c r="B38" s="6">
        <v>44929</v>
      </c>
      <c r="C38" s="6">
        <v>44933</v>
      </c>
      <c r="D38" s="4">
        <v>3406</v>
      </c>
      <c r="E38" s="4" t="str">
        <f>VLOOKUP(A38,HOP!A:L,12,0)</f>
        <v>3406.00</v>
      </c>
      <c r="F38" s="4" t="str">
        <f>VLOOKUP(A38,HOP!A:C,3,0)</f>
        <v>2901059</v>
      </c>
      <c r="G38" s="4">
        <f t="shared" si="2"/>
        <v>0</v>
      </c>
      <c r="H38" s="4" t="str">
        <f t="shared" si="3"/>
        <v>，2901059</v>
      </c>
      <c r="I38" s="4" t="str">
        <f>VLOOKUP(A38,HOP!A:U,21,0)</f>
        <v>直采</v>
      </c>
    </row>
    <row r="39" s="4" customFormat="1" hidden="1" spans="1:9">
      <c r="A39" s="5">
        <v>999222009000953</v>
      </c>
      <c r="B39" s="6">
        <v>44932</v>
      </c>
      <c r="C39" s="6">
        <v>44933</v>
      </c>
      <c r="D39" s="4">
        <v>240</v>
      </c>
      <c r="E39" s="4" t="str">
        <f>VLOOKUP(A39,HOP!A:L,12,0)</f>
        <v>240.00</v>
      </c>
      <c r="F39" s="4" t="str">
        <f>VLOOKUP(A39,HOP!A:C,3,0)</f>
        <v>2902682</v>
      </c>
      <c r="G39" s="4">
        <f t="shared" si="2"/>
        <v>0</v>
      </c>
      <c r="H39" s="4" t="str">
        <f t="shared" si="3"/>
        <v>，2902682</v>
      </c>
      <c r="I39" s="4" t="str">
        <f>VLOOKUP(A39,HOP!A:U,21,0)</f>
        <v>直采</v>
      </c>
    </row>
    <row r="40" s="4" customFormat="1" hidden="1" spans="1:9">
      <c r="A40" s="5">
        <v>999222011740764</v>
      </c>
      <c r="B40" s="6">
        <v>44931</v>
      </c>
      <c r="C40" s="6">
        <v>44933</v>
      </c>
      <c r="D40" s="4">
        <v>1290</v>
      </c>
      <c r="E40" s="4" t="str">
        <f>VLOOKUP(A40,HOP!A:L,12,0)</f>
        <v>1290.00</v>
      </c>
      <c r="F40" s="4" t="str">
        <f>VLOOKUP(A40,HOP!A:C,3,0)</f>
        <v>2904096</v>
      </c>
      <c r="G40" s="4">
        <f t="shared" si="2"/>
        <v>0</v>
      </c>
      <c r="H40" s="4" t="str">
        <f t="shared" si="3"/>
        <v>，2904096</v>
      </c>
      <c r="I40" s="4" t="str">
        <f>VLOOKUP(A40,HOP!A:U,21,0)</f>
        <v>直采</v>
      </c>
    </row>
    <row r="41" s="4" customFormat="1" hidden="1" spans="1:9">
      <c r="A41" s="5">
        <v>999222011935301</v>
      </c>
      <c r="B41" s="6">
        <v>44932</v>
      </c>
      <c r="C41" s="6">
        <v>44933</v>
      </c>
      <c r="D41" s="4">
        <v>645</v>
      </c>
      <c r="E41" s="4" t="str">
        <f>VLOOKUP(A41,HOP!A:L,12,0)</f>
        <v>645.00</v>
      </c>
      <c r="F41" s="4" t="str">
        <f>VLOOKUP(A41,HOP!A:C,3,0)</f>
        <v>2904203</v>
      </c>
      <c r="G41" s="4">
        <f t="shared" si="2"/>
        <v>0</v>
      </c>
      <c r="H41" s="4" t="str">
        <f t="shared" si="3"/>
        <v>，2904203</v>
      </c>
      <c r="I41" s="4" t="str">
        <f>VLOOKUP(A41,HOP!A:U,21,0)</f>
        <v>直采</v>
      </c>
    </row>
    <row r="42" s="4" customFormat="1" hidden="1" spans="1:9">
      <c r="A42" s="5">
        <v>999222016479246</v>
      </c>
      <c r="B42" s="6">
        <v>44929</v>
      </c>
      <c r="C42" s="6">
        <v>44933</v>
      </c>
      <c r="D42" s="4">
        <v>3372</v>
      </c>
      <c r="E42" s="4" t="str">
        <f>VLOOKUP(A42,HOP!A:L,12,0)</f>
        <v>3372.00</v>
      </c>
      <c r="F42" s="4" t="str">
        <f>VLOOKUP(A42,HOP!A:C,3,0)</f>
        <v>2905204</v>
      </c>
      <c r="G42" s="4">
        <f t="shared" si="2"/>
        <v>0</v>
      </c>
      <c r="H42" s="4" t="str">
        <f t="shared" si="3"/>
        <v>，2905204</v>
      </c>
      <c r="I42" s="4" t="str">
        <f>VLOOKUP(A42,HOP!A:U,21,0)</f>
        <v>直采</v>
      </c>
    </row>
    <row r="43" s="4" customFormat="1" hidden="1" spans="1:9">
      <c r="A43" s="5">
        <v>999222017844498</v>
      </c>
      <c r="B43" s="6">
        <v>44932</v>
      </c>
      <c r="C43" s="6">
        <v>44933</v>
      </c>
      <c r="D43" s="4">
        <v>240</v>
      </c>
      <c r="E43" s="4" t="str">
        <f>VLOOKUP(A43,HOP!A:L,12,0)</f>
        <v>240.00</v>
      </c>
      <c r="F43" s="4" t="str">
        <f>VLOOKUP(A43,HOP!A:C,3,0)</f>
        <v>2905900</v>
      </c>
      <c r="G43" s="4">
        <f t="shared" si="2"/>
        <v>0</v>
      </c>
      <c r="H43" s="4" t="str">
        <f t="shared" si="3"/>
        <v>，2905900</v>
      </c>
      <c r="I43" s="4" t="str">
        <f>VLOOKUP(A43,HOP!A:U,21,0)</f>
        <v>直采</v>
      </c>
    </row>
    <row r="44" s="4" customFormat="1" hidden="1" spans="1:9">
      <c r="A44" s="5">
        <v>999222022315608</v>
      </c>
      <c r="B44" s="6">
        <v>44932</v>
      </c>
      <c r="C44" s="6">
        <v>44933</v>
      </c>
      <c r="D44" s="4">
        <v>693</v>
      </c>
      <c r="E44" s="4" t="str">
        <f>VLOOKUP(A44,HOP!A:L,12,0)</f>
        <v>693.00</v>
      </c>
      <c r="F44" s="4" t="str">
        <f>VLOOKUP(A44,HOP!A:C,3,0)</f>
        <v>2906901</v>
      </c>
      <c r="G44" s="4">
        <f t="shared" si="2"/>
        <v>0</v>
      </c>
      <c r="H44" s="4" t="str">
        <f t="shared" si="3"/>
        <v>，2906901</v>
      </c>
      <c r="I44" s="4" t="str">
        <f>VLOOKUP(A44,HOP!A:U,21,0)</f>
        <v>直采</v>
      </c>
    </row>
    <row r="45" s="4" customFormat="1" hidden="1" spans="1:9">
      <c r="A45" s="5">
        <v>999222023422858</v>
      </c>
      <c r="B45" s="6">
        <v>44927</v>
      </c>
      <c r="C45" s="6">
        <v>44933</v>
      </c>
      <c r="D45" s="4">
        <v>5316</v>
      </c>
      <c r="E45" s="4" t="str">
        <f>VLOOKUP(A45,HOP!A:L,12,0)</f>
        <v>5316.00</v>
      </c>
      <c r="F45" s="4" t="str">
        <f>VLOOKUP(A45,HOP!A:C,3,0)</f>
        <v>2907372</v>
      </c>
      <c r="G45" s="4">
        <f t="shared" si="2"/>
        <v>0</v>
      </c>
      <c r="H45" s="4" t="str">
        <f t="shared" si="3"/>
        <v>，2907372</v>
      </c>
      <c r="I45" s="4" t="str">
        <f>VLOOKUP(A45,HOP!A:U,21,0)</f>
        <v>直采</v>
      </c>
    </row>
    <row r="46" s="4" customFormat="1" hidden="1" spans="1:9">
      <c r="A46" s="5">
        <v>999222027136228</v>
      </c>
      <c r="B46" s="6">
        <v>44931</v>
      </c>
      <c r="C46" s="6">
        <v>44933</v>
      </c>
      <c r="D46" s="4">
        <v>1552</v>
      </c>
      <c r="E46" s="4" t="str">
        <f>VLOOKUP(A46,HOP!A:L,12,0)</f>
        <v>1552.00</v>
      </c>
      <c r="F46" s="4" t="str">
        <f>VLOOKUP(A46,HOP!A:C,3,0)</f>
        <v>2908867</v>
      </c>
      <c r="G46" s="4">
        <f t="shared" si="2"/>
        <v>0</v>
      </c>
      <c r="H46" s="4" t="str">
        <f t="shared" si="3"/>
        <v>，2908867</v>
      </c>
      <c r="I46" s="4" t="str">
        <f>VLOOKUP(A46,HOP!A:U,21,0)</f>
        <v>直采</v>
      </c>
    </row>
    <row r="47" s="4" customFormat="1" hidden="1" spans="1:9">
      <c r="A47" s="5">
        <v>999222032274011</v>
      </c>
      <c r="B47" s="6">
        <v>44931</v>
      </c>
      <c r="C47" s="6">
        <v>44933</v>
      </c>
      <c r="D47" s="4">
        <v>1388</v>
      </c>
      <c r="E47" s="4" t="str">
        <f>VLOOKUP(A47,HOP!A:L,12,0)</f>
        <v>1388.00</v>
      </c>
      <c r="F47" s="4" t="str">
        <f>VLOOKUP(A47,HOP!A:C,3,0)</f>
        <v>2911025</v>
      </c>
      <c r="G47" s="4">
        <f t="shared" si="2"/>
        <v>0</v>
      </c>
      <c r="H47" s="4" t="str">
        <f t="shared" si="3"/>
        <v>，2911025</v>
      </c>
      <c r="I47" s="4" t="str">
        <f>VLOOKUP(A47,HOP!A:U,21,0)</f>
        <v>直采</v>
      </c>
    </row>
    <row r="48" s="4" customFormat="1" hidden="1" spans="1:9">
      <c r="A48" s="5">
        <v>999222034898488</v>
      </c>
      <c r="B48" s="6">
        <v>44930</v>
      </c>
      <c r="C48" s="6">
        <v>44933</v>
      </c>
      <c r="D48" s="4">
        <v>1696</v>
      </c>
      <c r="E48" s="4" t="str">
        <f>VLOOKUP(A48,HOP!A:L,12,0)</f>
        <v>1696.00</v>
      </c>
      <c r="F48" s="4" t="str">
        <f>VLOOKUP(A48,HOP!A:C,3,0)</f>
        <v>2911610</v>
      </c>
      <c r="G48" s="4">
        <f t="shared" si="2"/>
        <v>0</v>
      </c>
      <c r="H48" s="4" t="str">
        <f t="shared" si="3"/>
        <v>，2911610</v>
      </c>
      <c r="I48" s="4" t="str">
        <f>VLOOKUP(A48,HOP!A:U,21,0)</f>
        <v>直采</v>
      </c>
    </row>
    <row r="49" s="4" customFormat="1" hidden="1" spans="1:9">
      <c r="A49" s="5">
        <v>999222040958321</v>
      </c>
      <c r="B49" s="6">
        <v>44928</v>
      </c>
      <c r="C49" s="6">
        <v>44933</v>
      </c>
      <c r="D49" s="4">
        <v>2069</v>
      </c>
      <c r="E49" s="4" t="str">
        <f>VLOOKUP(A49,HOP!A:L,12,0)</f>
        <v>2069.00</v>
      </c>
      <c r="F49" s="4" t="str">
        <f>VLOOKUP(A49,HOP!A:C,3,0)</f>
        <v>2913110</v>
      </c>
      <c r="G49" s="4">
        <f t="shared" si="2"/>
        <v>0</v>
      </c>
      <c r="H49" s="4" t="str">
        <f t="shared" si="3"/>
        <v>，2913110</v>
      </c>
      <c r="I49" s="4" t="str">
        <f>VLOOKUP(A49,HOP!A:U,21,0)</f>
        <v>直采</v>
      </c>
    </row>
    <row r="50" s="4" customFormat="1" hidden="1" spans="1:9">
      <c r="A50" s="5">
        <v>999222058583777</v>
      </c>
      <c r="B50" s="6">
        <v>44930</v>
      </c>
      <c r="C50" s="6">
        <v>44933</v>
      </c>
      <c r="D50" s="4">
        <v>4650</v>
      </c>
      <c r="E50" s="4" t="str">
        <f>VLOOKUP(A50,HOP!A:L,12,0)</f>
        <v>4650.00</v>
      </c>
      <c r="F50" s="4" t="str">
        <f>VLOOKUP(A50,HOP!A:C,3,0)</f>
        <v>2915942</v>
      </c>
      <c r="G50" s="4">
        <f t="shared" si="2"/>
        <v>0</v>
      </c>
      <c r="H50" s="4" t="str">
        <f t="shared" si="3"/>
        <v>，2915942</v>
      </c>
      <c r="I50" s="4" t="str">
        <f>VLOOKUP(A50,HOP!A:U,21,0)</f>
        <v>直采</v>
      </c>
    </row>
    <row r="51" s="4" customFormat="1" hidden="1" spans="1:9">
      <c r="A51" s="5">
        <v>999222058586313</v>
      </c>
      <c r="B51" s="6">
        <v>44930</v>
      </c>
      <c r="C51" s="6">
        <v>44933</v>
      </c>
      <c r="D51" s="4">
        <v>4650</v>
      </c>
      <c r="E51" s="4" t="str">
        <f>VLOOKUP(A51,HOP!A:L,12,0)</f>
        <v>4650.00</v>
      </c>
      <c r="F51" s="4" t="str">
        <f>VLOOKUP(A51,HOP!A:C,3,0)</f>
        <v>2915944</v>
      </c>
      <c r="G51" s="4">
        <f t="shared" si="2"/>
        <v>0</v>
      </c>
      <c r="H51" s="4" t="str">
        <f t="shared" si="3"/>
        <v>，2915944</v>
      </c>
      <c r="I51" s="4" t="str">
        <f>VLOOKUP(A51,HOP!A:U,21,0)</f>
        <v>直采</v>
      </c>
    </row>
    <row r="52" s="4" customFormat="1" hidden="1" spans="1:9">
      <c r="A52" s="5">
        <v>999222058982411</v>
      </c>
      <c r="B52" s="6">
        <v>44932</v>
      </c>
      <c r="C52" s="6">
        <v>44933</v>
      </c>
      <c r="D52" s="4">
        <v>1593</v>
      </c>
      <c r="E52" s="4" t="str">
        <f>VLOOKUP(A52,HOP!A:L,12,0)</f>
        <v>1593.00</v>
      </c>
      <c r="F52" s="4" t="str">
        <f>VLOOKUP(A52,HOP!A:C,3,0)</f>
        <v>2916108</v>
      </c>
      <c r="G52" s="4">
        <f t="shared" si="2"/>
        <v>0</v>
      </c>
      <c r="H52" s="4" t="str">
        <f t="shared" si="3"/>
        <v>，2916108</v>
      </c>
      <c r="I52" s="4" t="str">
        <f>VLOOKUP(A52,HOP!A:U,21,0)</f>
        <v>直采</v>
      </c>
    </row>
    <row r="53" s="4" customFormat="1" hidden="1" spans="1:9">
      <c r="A53" s="5">
        <v>999222058905936</v>
      </c>
      <c r="B53" s="6">
        <v>44928</v>
      </c>
      <c r="C53" s="6">
        <v>44933</v>
      </c>
      <c r="D53" s="4">
        <v>1220</v>
      </c>
      <c r="E53" s="4" t="str">
        <f>VLOOKUP(A53,HOP!A:L,12,0)</f>
        <v>1220.00</v>
      </c>
      <c r="F53" s="4" t="str">
        <f>VLOOKUP(A53,HOP!A:C,3,0)</f>
        <v>2916061</v>
      </c>
      <c r="G53" s="4">
        <f t="shared" si="2"/>
        <v>0</v>
      </c>
      <c r="H53" s="4" t="str">
        <f t="shared" si="3"/>
        <v>，2916061</v>
      </c>
      <c r="I53" s="4" t="str">
        <f>VLOOKUP(A53,HOP!A:U,21,0)</f>
        <v>直采</v>
      </c>
    </row>
    <row r="54" s="4" customFormat="1" hidden="1" spans="1:9">
      <c r="A54" s="5">
        <v>999222059269050</v>
      </c>
      <c r="B54" s="6">
        <v>44930</v>
      </c>
      <c r="C54" s="6">
        <v>44933</v>
      </c>
      <c r="D54" s="4">
        <v>1236</v>
      </c>
      <c r="E54" s="4" t="str">
        <f>VLOOKUP(A54,HOP!A:L,12,0)</f>
        <v>1236.00</v>
      </c>
      <c r="F54" s="4" t="str">
        <f>VLOOKUP(A54,HOP!A:C,3,0)</f>
        <v>2916224</v>
      </c>
      <c r="G54" s="4">
        <f t="shared" si="2"/>
        <v>0</v>
      </c>
      <c r="H54" s="4" t="str">
        <f t="shared" si="3"/>
        <v>，2916224</v>
      </c>
      <c r="I54" s="4" t="str">
        <f>VLOOKUP(A54,HOP!A:U,21,0)</f>
        <v>直采</v>
      </c>
    </row>
    <row r="55" s="4" customFormat="1" hidden="1" spans="1:9">
      <c r="A55" s="5">
        <v>999222059327480</v>
      </c>
      <c r="B55" s="6">
        <v>44931</v>
      </c>
      <c r="C55" s="6">
        <v>44933</v>
      </c>
      <c r="D55" s="4">
        <v>528</v>
      </c>
      <c r="E55" s="4" t="str">
        <f>VLOOKUP(A55,HOP!A:L,12,0)</f>
        <v>528.00</v>
      </c>
      <c r="F55" s="4" t="str">
        <f>VLOOKUP(A55,HOP!A:C,3,0)</f>
        <v>2916244</v>
      </c>
      <c r="G55" s="4">
        <f t="shared" si="2"/>
        <v>0</v>
      </c>
      <c r="H55" s="4" t="str">
        <f t="shared" si="3"/>
        <v>，2916244</v>
      </c>
      <c r="I55" s="4" t="str">
        <f>VLOOKUP(A55,HOP!A:U,21,0)</f>
        <v>直采</v>
      </c>
    </row>
    <row r="56" s="4" customFormat="1" hidden="1" spans="1:9">
      <c r="A56" s="5">
        <v>999222059510335</v>
      </c>
      <c r="B56" s="6">
        <v>44930</v>
      </c>
      <c r="C56" s="6">
        <v>44933</v>
      </c>
      <c r="D56" s="4">
        <v>1236</v>
      </c>
      <c r="E56" s="4" t="str">
        <f>VLOOKUP(A56,HOP!A:L,12,0)</f>
        <v>1236.00</v>
      </c>
      <c r="F56" s="4" t="str">
        <f>VLOOKUP(A56,HOP!A:C,3,0)</f>
        <v>2916326</v>
      </c>
      <c r="G56" s="4">
        <f t="shared" si="2"/>
        <v>0</v>
      </c>
      <c r="H56" s="4" t="str">
        <f t="shared" si="3"/>
        <v>，2916326</v>
      </c>
      <c r="I56" s="4" t="str">
        <f>VLOOKUP(A56,HOP!A:U,21,0)</f>
        <v>直采</v>
      </c>
    </row>
    <row r="57" s="4" customFormat="1" hidden="1" spans="1:9">
      <c r="A57" s="5">
        <v>999222060192299</v>
      </c>
      <c r="B57" s="6">
        <v>44932</v>
      </c>
      <c r="C57" s="6">
        <v>44933</v>
      </c>
      <c r="D57" s="4">
        <v>878</v>
      </c>
      <c r="E57" s="4" t="str">
        <f>VLOOKUP(A57,HOP!A:L,12,0)</f>
        <v>878.00</v>
      </c>
      <c r="F57" s="4" t="str">
        <f>VLOOKUP(A57,HOP!A:C,3,0)</f>
        <v>2916635</v>
      </c>
      <c r="G57" s="4">
        <f t="shared" si="2"/>
        <v>0</v>
      </c>
      <c r="H57" s="4" t="str">
        <f t="shared" si="3"/>
        <v>，2916635</v>
      </c>
      <c r="I57" s="4" t="str">
        <f>VLOOKUP(A57,HOP!A:U,21,0)</f>
        <v>直采</v>
      </c>
    </row>
    <row r="58" s="4" customFormat="1" hidden="1" spans="1:9">
      <c r="A58" s="5">
        <v>999222062897936</v>
      </c>
      <c r="B58" s="6">
        <v>44931</v>
      </c>
      <c r="C58" s="6">
        <v>44933</v>
      </c>
      <c r="D58" s="4">
        <v>1728</v>
      </c>
      <c r="E58" s="4" t="str">
        <f>VLOOKUP(A58,HOP!A:L,12,0)</f>
        <v>1728.00</v>
      </c>
      <c r="F58" s="4" t="str">
        <f>VLOOKUP(A58,HOP!A:C,3,0)</f>
        <v>2916918</v>
      </c>
      <c r="G58" s="4">
        <f t="shared" si="2"/>
        <v>0</v>
      </c>
      <c r="H58" s="4" t="str">
        <f t="shared" si="3"/>
        <v>，2916918</v>
      </c>
      <c r="I58" s="4" t="str">
        <f>VLOOKUP(A58,HOP!A:U,21,0)</f>
        <v>直采</v>
      </c>
    </row>
    <row r="59" s="4" customFormat="1" hidden="1" spans="1:9">
      <c r="A59" s="5">
        <v>22065004911</v>
      </c>
      <c r="B59" s="6">
        <v>44932</v>
      </c>
      <c r="C59" s="6">
        <v>44933</v>
      </c>
      <c r="D59" s="4">
        <v>434</v>
      </c>
      <c r="E59" s="4" t="str">
        <f>VLOOKUP(A59,HOP!A:L,12,0)</f>
        <v>434.00</v>
      </c>
      <c r="F59" s="4" t="str">
        <f>VLOOKUP(A59,HOP!A:C,3,0)</f>
        <v>2917217</v>
      </c>
      <c r="G59" s="4">
        <f t="shared" si="2"/>
        <v>0</v>
      </c>
      <c r="H59" s="4" t="str">
        <f t="shared" si="3"/>
        <v>，2917217</v>
      </c>
      <c r="I59" s="4" t="str">
        <f>VLOOKUP(A59,HOP!A:U,21,0)</f>
        <v>直采</v>
      </c>
    </row>
    <row r="60" s="4" customFormat="1" hidden="1" spans="1:9">
      <c r="A60" s="5">
        <v>22065054436</v>
      </c>
      <c r="B60" s="6">
        <v>44930</v>
      </c>
      <c r="C60" s="6">
        <v>44933</v>
      </c>
      <c r="D60" s="4">
        <v>5439</v>
      </c>
      <c r="E60" s="4" t="str">
        <f>VLOOKUP(A60,HOP!A:L,12,0)</f>
        <v>5439.00</v>
      </c>
      <c r="F60" s="4" t="str">
        <f>VLOOKUP(A60,HOP!A:C,3,0)</f>
        <v>2917225</v>
      </c>
      <c r="G60" s="4">
        <f t="shared" si="2"/>
        <v>0</v>
      </c>
      <c r="H60" s="4" t="str">
        <f t="shared" si="3"/>
        <v>，2917225</v>
      </c>
      <c r="I60" s="4" t="str">
        <f>VLOOKUP(A60,HOP!A:U,21,0)</f>
        <v>直采</v>
      </c>
    </row>
    <row r="61" s="4" customFormat="1" hidden="1" spans="1:9">
      <c r="A61" s="5">
        <v>999222065106137</v>
      </c>
      <c r="B61" s="6">
        <v>44930</v>
      </c>
      <c r="C61" s="6">
        <v>44933</v>
      </c>
      <c r="D61" s="4">
        <v>5439</v>
      </c>
      <c r="E61" s="4" t="str">
        <f>VLOOKUP(A61,HOP!A:L,12,0)</f>
        <v>5439.00</v>
      </c>
      <c r="F61" s="4" t="str">
        <f>VLOOKUP(A61,HOP!A:C,3,0)</f>
        <v>2917232</v>
      </c>
      <c r="G61" s="4">
        <f t="shared" si="2"/>
        <v>0</v>
      </c>
      <c r="H61" s="4" t="str">
        <f t="shared" si="3"/>
        <v>，2917232</v>
      </c>
      <c r="I61" s="4" t="str">
        <f>VLOOKUP(A61,HOP!A:U,21,0)</f>
        <v>直采</v>
      </c>
    </row>
    <row r="62" s="4" customFormat="1" hidden="1" spans="1:9">
      <c r="A62" s="5">
        <v>999222069379156</v>
      </c>
      <c r="B62" s="6">
        <v>44930</v>
      </c>
      <c r="C62" s="6">
        <v>44933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999222070126616</v>
      </c>
      <c r="B63" s="6">
        <v>44930</v>
      </c>
      <c r="C63" s="6">
        <v>44933</v>
      </c>
      <c r="D63" s="4">
        <v>1023</v>
      </c>
      <c r="E63" s="4" t="str">
        <f>VLOOKUP(A63,HOP!A:L,12,0)</f>
        <v>1023.00</v>
      </c>
      <c r="F63" s="4" t="str">
        <f>VLOOKUP(A63,HOP!A:C,3,0)</f>
        <v>2918084</v>
      </c>
      <c r="G63" s="4">
        <f t="shared" si="2"/>
        <v>0</v>
      </c>
      <c r="H63" s="4" t="str">
        <f t="shared" si="3"/>
        <v>，2918084</v>
      </c>
      <c r="I63" s="4" t="str">
        <f>VLOOKUP(A63,HOP!A:U,21,0)</f>
        <v>直采</v>
      </c>
    </row>
    <row r="64" s="4" customFormat="1" hidden="1" spans="1:9">
      <c r="A64" s="5">
        <v>999222070384425</v>
      </c>
      <c r="B64" s="6">
        <v>44932</v>
      </c>
      <c r="C64" s="6">
        <v>44933</v>
      </c>
      <c r="D64" s="4">
        <v>1828</v>
      </c>
      <c r="E64" s="4" t="str">
        <f>VLOOKUP(A64,HOP!A:L,12,0)</f>
        <v>1828.00</v>
      </c>
      <c r="F64" s="4" t="str">
        <f>VLOOKUP(A64,HOP!A:C,3,0)</f>
        <v>2918189</v>
      </c>
      <c r="G64" s="4">
        <f t="shared" si="2"/>
        <v>0</v>
      </c>
      <c r="H64" s="4" t="str">
        <f t="shared" si="3"/>
        <v>，2918189</v>
      </c>
      <c r="I64" s="4" t="str">
        <f>VLOOKUP(A64,HOP!A:U,21,0)</f>
        <v>直采</v>
      </c>
    </row>
    <row r="65" s="4" customFormat="1" hidden="1" spans="1:9">
      <c r="A65" s="5">
        <v>999222071902604</v>
      </c>
      <c r="B65" s="6">
        <v>44932</v>
      </c>
      <c r="C65" s="6">
        <v>44933</v>
      </c>
      <c r="D65" s="4">
        <v>1796</v>
      </c>
      <c r="E65" s="4" t="str">
        <f>VLOOKUP(A65,HOP!A:L,12,0)</f>
        <v>1796.00</v>
      </c>
      <c r="F65" s="4" t="str">
        <f>VLOOKUP(A65,HOP!A:C,3,0)</f>
        <v>2918824</v>
      </c>
      <c r="G65" s="4">
        <f t="shared" si="2"/>
        <v>0</v>
      </c>
      <c r="H65" s="4" t="str">
        <f t="shared" si="3"/>
        <v>，2918824</v>
      </c>
      <c r="I65" s="4" t="str">
        <f>VLOOKUP(A65,HOP!A:U,21,0)</f>
        <v>直采</v>
      </c>
    </row>
    <row r="66" s="4" customFormat="1" hidden="1" spans="1:9">
      <c r="A66" s="5">
        <v>999222072707139</v>
      </c>
      <c r="B66" s="6">
        <v>44930</v>
      </c>
      <c r="C66" s="6">
        <v>44933</v>
      </c>
      <c r="D66" s="4">
        <v>3040</v>
      </c>
      <c r="E66" s="4" t="str">
        <f>VLOOKUP(A66,HOP!A:L,12,0)</f>
        <v>3040.00</v>
      </c>
      <c r="F66" s="4" t="str">
        <f>VLOOKUP(A66,HOP!A:C,3,0)</f>
        <v>2919051</v>
      </c>
      <c r="G66" s="4">
        <f t="shared" si="2"/>
        <v>0</v>
      </c>
      <c r="H66" s="4" t="str">
        <f t="shared" si="3"/>
        <v>，2919051</v>
      </c>
      <c r="I66" s="4" t="str">
        <f>VLOOKUP(A66,HOP!A:U,21,0)</f>
        <v>直采</v>
      </c>
    </row>
    <row r="67" s="4" customFormat="1" hidden="1" spans="1:9">
      <c r="A67" s="5">
        <v>999222076329973</v>
      </c>
      <c r="B67" s="6">
        <v>44931</v>
      </c>
      <c r="C67" s="6">
        <v>44933</v>
      </c>
      <c r="D67" s="4">
        <v>600</v>
      </c>
      <c r="E67" s="4" t="str">
        <f>VLOOKUP(A67,HOP!A:L,12,0)</f>
        <v>600.00</v>
      </c>
      <c r="F67" s="4" t="str">
        <f>VLOOKUP(A67,HOP!A:C,3,0)</f>
        <v>2920144</v>
      </c>
      <c r="G67" s="4">
        <f t="shared" ref="G67:G96" si="4">D67-E67</f>
        <v>0</v>
      </c>
      <c r="H67" s="4" t="str">
        <f t="shared" ref="H67:H96" si="5">$H$1&amp;F67</f>
        <v>，2920144</v>
      </c>
      <c r="I67" s="4" t="str">
        <f>VLOOKUP(A67,HOP!A:U,21,0)</f>
        <v>直采</v>
      </c>
    </row>
    <row r="68" s="4" customFormat="1" hidden="1" spans="1:9">
      <c r="A68" s="5">
        <v>999222076361158</v>
      </c>
      <c r="B68" s="6">
        <v>44932</v>
      </c>
      <c r="C68" s="6">
        <v>44933</v>
      </c>
      <c r="D68" s="4">
        <v>188</v>
      </c>
      <c r="E68" s="4" t="str">
        <f>VLOOKUP(A68,HOP!A:L,12,0)</f>
        <v>188.00</v>
      </c>
      <c r="F68" s="4" t="str">
        <f>VLOOKUP(A68,HOP!A:C,3,0)</f>
        <v>2920158</v>
      </c>
      <c r="G68" s="4">
        <f t="shared" si="4"/>
        <v>0</v>
      </c>
      <c r="H68" s="4" t="str">
        <f t="shared" si="5"/>
        <v>，2920158</v>
      </c>
      <c r="I68" s="4" t="str">
        <f>VLOOKUP(A68,HOP!A:U,21,0)</f>
        <v>直采</v>
      </c>
    </row>
    <row r="69" s="4" customFormat="1" hidden="1" spans="1:9">
      <c r="A69" s="5">
        <v>999222076931071</v>
      </c>
      <c r="B69" s="6">
        <v>44930</v>
      </c>
      <c r="C69" s="6">
        <v>44933</v>
      </c>
      <c r="D69" s="4">
        <v>981</v>
      </c>
      <c r="E69" s="4" t="str">
        <f>VLOOKUP(A69,HOP!A:L,12,0)</f>
        <v>981.00</v>
      </c>
      <c r="F69" s="4" t="str">
        <f>VLOOKUP(A69,HOP!A:C,3,0)</f>
        <v>2920392</v>
      </c>
      <c r="G69" s="4">
        <f t="shared" si="4"/>
        <v>0</v>
      </c>
      <c r="H69" s="4" t="str">
        <f t="shared" si="5"/>
        <v>，2920392</v>
      </c>
      <c r="I69" s="4" t="str">
        <f>VLOOKUP(A69,HOP!A:U,21,0)</f>
        <v>直采</v>
      </c>
    </row>
    <row r="70" s="4" customFormat="1" hidden="1" spans="1:9">
      <c r="A70" s="5">
        <v>999222078654247</v>
      </c>
      <c r="B70" s="6">
        <v>44931</v>
      </c>
      <c r="C70" s="6">
        <v>44933</v>
      </c>
      <c r="D70" s="4">
        <v>2800</v>
      </c>
      <c r="E70" s="4" t="str">
        <f>VLOOKUP(A70,HOP!A:L,12,0)</f>
        <v>2800.00</v>
      </c>
      <c r="F70" s="4" t="str">
        <f>VLOOKUP(A70,HOP!A:C,3,0)</f>
        <v>2920635</v>
      </c>
      <c r="G70" s="4">
        <f t="shared" si="4"/>
        <v>0</v>
      </c>
      <c r="H70" s="4" t="str">
        <f t="shared" si="5"/>
        <v>，2920635</v>
      </c>
      <c r="I70" s="4" t="str">
        <f>VLOOKUP(A70,HOP!A:U,21,0)</f>
        <v>直采</v>
      </c>
    </row>
    <row r="71" s="4" customFormat="1" hidden="1" spans="1:9">
      <c r="A71" s="5">
        <v>999222078715123</v>
      </c>
      <c r="B71" s="6">
        <v>44931</v>
      </c>
      <c r="C71" s="6">
        <v>44933</v>
      </c>
      <c r="D71" s="4">
        <v>480</v>
      </c>
      <c r="E71" s="4" t="str">
        <f>VLOOKUP(A71,HOP!A:L,12,0)</f>
        <v>480.00</v>
      </c>
      <c r="F71" s="4" t="str">
        <f>VLOOKUP(A71,HOP!A:C,3,0)</f>
        <v>2920647</v>
      </c>
      <c r="G71" s="4">
        <f t="shared" si="4"/>
        <v>0</v>
      </c>
      <c r="H71" s="4" t="str">
        <f t="shared" si="5"/>
        <v>，2920647</v>
      </c>
      <c r="I71" s="4" t="str">
        <f>VLOOKUP(A71,HOP!A:U,21,0)</f>
        <v>直采</v>
      </c>
    </row>
    <row r="72" s="4" customFormat="1" hidden="1" spans="1:9">
      <c r="A72" s="5">
        <v>999222078817777</v>
      </c>
      <c r="B72" s="6">
        <v>44931</v>
      </c>
      <c r="C72" s="6">
        <v>44933</v>
      </c>
      <c r="D72" s="4">
        <v>654</v>
      </c>
      <c r="E72" s="4" t="str">
        <f>VLOOKUP(A72,HOP!A:L,12,0)</f>
        <v>654.00</v>
      </c>
      <c r="F72" s="4" t="str">
        <f>VLOOKUP(A72,HOP!A:C,3,0)</f>
        <v>2920667</v>
      </c>
      <c r="G72" s="4">
        <f t="shared" si="4"/>
        <v>0</v>
      </c>
      <c r="H72" s="4" t="str">
        <f t="shared" si="5"/>
        <v>，2920667</v>
      </c>
      <c r="I72" s="4" t="str">
        <f>VLOOKUP(A72,HOP!A:U,21,0)</f>
        <v>直采</v>
      </c>
    </row>
    <row r="73" s="4" customFormat="1" hidden="1" spans="1:9">
      <c r="A73" s="5">
        <v>999222081583021</v>
      </c>
      <c r="B73" s="6">
        <v>44932</v>
      </c>
      <c r="C73" s="6">
        <v>44933</v>
      </c>
      <c r="D73" s="4">
        <v>414</v>
      </c>
      <c r="E73" s="4" t="str">
        <f>VLOOKUP(A73,HOP!A:L,12,0)</f>
        <v>414.00</v>
      </c>
      <c r="F73" s="4" t="str">
        <f>VLOOKUP(A73,HOP!A:C,3,0)</f>
        <v>2921547</v>
      </c>
      <c r="G73" s="4">
        <f t="shared" si="4"/>
        <v>0</v>
      </c>
      <c r="H73" s="4" t="str">
        <f t="shared" si="5"/>
        <v>，2921547</v>
      </c>
      <c r="I73" s="4" t="str">
        <f>VLOOKUP(A73,HOP!A:U,21,0)</f>
        <v>直采</v>
      </c>
    </row>
    <row r="74" s="4" customFormat="1" hidden="1" spans="1:9">
      <c r="A74" s="5">
        <v>999222082247680</v>
      </c>
      <c r="B74" s="6">
        <v>44932</v>
      </c>
      <c r="C74" s="6">
        <v>44933</v>
      </c>
      <c r="D74" s="4">
        <v>958</v>
      </c>
      <c r="E74" s="4" t="str">
        <f>VLOOKUP(A74,HOP!A:L,12,0)</f>
        <v>958.00</v>
      </c>
      <c r="F74" s="4" t="str">
        <f>VLOOKUP(A74,HOP!A:C,3,0)</f>
        <v>2921871</v>
      </c>
      <c r="G74" s="4">
        <f t="shared" si="4"/>
        <v>0</v>
      </c>
      <c r="H74" s="4" t="str">
        <f t="shared" si="5"/>
        <v>，2921871</v>
      </c>
      <c r="I74" s="4" t="str">
        <f>VLOOKUP(A74,HOP!A:U,21,0)</f>
        <v>直采</v>
      </c>
    </row>
    <row r="75" s="4" customFormat="1" hidden="1" spans="1:9">
      <c r="A75" s="5">
        <v>22084599715</v>
      </c>
      <c r="B75" s="6">
        <v>44931</v>
      </c>
      <c r="C75" s="6">
        <v>44933</v>
      </c>
      <c r="D75" s="4">
        <v>778</v>
      </c>
      <c r="E75" s="4" t="str">
        <f>VLOOKUP(A75,HOP!A:L,12,0)</f>
        <v>778.00</v>
      </c>
      <c r="F75" s="4" t="str">
        <f>VLOOKUP(A75,HOP!A:C,3,0)</f>
        <v>2922217</v>
      </c>
      <c r="G75" s="4">
        <f t="shared" si="4"/>
        <v>0</v>
      </c>
      <c r="H75" s="4" t="str">
        <f t="shared" si="5"/>
        <v>，2922217</v>
      </c>
      <c r="I75" s="4" t="str">
        <f>VLOOKUP(A75,HOP!A:U,21,0)</f>
        <v>直采</v>
      </c>
    </row>
    <row r="76" s="4" customFormat="1" hidden="1" spans="1:9">
      <c r="A76" s="5">
        <v>999222084634869</v>
      </c>
      <c r="B76" s="6">
        <v>44931</v>
      </c>
      <c r="C76" s="6">
        <v>44933</v>
      </c>
      <c r="D76" s="4">
        <v>1300</v>
      </c>
      <c r="E76" s="4" t="str">
        <f>VLOOKUP(A76,HOP!A:L,12,0)</f>
        <v>1300.00</v>
      </c>
      <c r="F76" s="4" t="str">
        <f>VLOOKUP(A76,HOP!A:C,3,0)</f>
        <v>2922219</v>
      </c>
      <c r="G76" s="4">
        <f t="shared" si="4"/>
        <v>0</v>
      </c>
      <c r="H76" s="4" t="str">
        <f t="shared" si="5"/>
        <v>，2922219</v>
      </c>
      <c r="I76" s="4" t="str">
        <f>VLOOKUP(A76,HOP!A:U,21,0)</f>
        <v>直采</v>
      </c>
    </row>
    <row r="77" s="4" customFormat="1" hidden="1" spans="1:9">
      <c r="A77" s="5">
        <v>999222085458705</v>
      </c>
      <c r="B77" s="6">
        <v>44931</v>
      </c>
      <c r="C77" s="6">
        <v>44933</v>
      </c>
      <c r="D77" s="4">
        <v>4310</v>
      </c>
      <c r="E77" s="4" t="str">
        <f>VLOOKUP(A77,HOP!A:L,12,0)</f>
        <v>4310.00</v>
      </c>
      <c r="F77" s="4" t="str">
        <f>VLOOKUP(A77,HOP!A:C,3,0)</f>
        <v>2922405</v>
      </c>
      <c r="G77" s="4">
        <f t="shared" si="4"/>
        <v>0</v>
      </c>
      <c r="H77" s="4" t="str">
        <f t="shared" si="5"/>
        <v>，2922405</v>
      </c>
      <c r="I77" s="4" t="str">
        <f>VLOOKUP(A77,HOP!A:U,21,0)</f>
        <v>直采</v>
      </c>
    </row>
    <row r="78" s="4" customFormat="1" hidden="1" spans="1:9">
      <c r="A78" s="5">
        <v>999222085529299</v>
      </c>
      <c r="B78" s="6">
        <v>44932</v>
      </c>
      <c r="C78" s="6">
        <v>44933</v>
      </c>
      <c r="D78" s="4">
        <v>2574</v>
      </c>
      <c r="E78" s="4" t="str">
        <f>VLOOKUP(A78,HOP!A:L,12,0)</f>
        <v>2574.00</v>
      </c>
      <c r="F78" s="4" t="str">
        <f>VLOOKUP(A78,HOP!A:C,3,0)</f>
        <v>2922422</v>
      </c>
      <c r="G78" s="4">
        <f t="shared" si="4"/>
        <v>0</v>
      </c>
      <c r="H78" s="4" t="str">
        <f t="shared" si="5"/>
        <v>，2922422</v>
      </c>
      <c r="I78" s="4" t="str">
        <f>VLOOKUP(A78,HOP!A:U,21,0)</f>
        <v>直采</v>
      </c>
    </row>
    <row r="79" s="4" customFormat="1" hidden="1" spans="1:9">
      <c r="A79" s="5">
        <v>999222086627555</v>
      </c>
      <c r="B79" s="6">
        <v>44931</v>
      </c>
      <c r="C79" s="6">
        <v>44933</v>
      </c>
      <c r="D79" s="4">
        <v>5596</v>
      </c>
      <c r="E79" s="4" t="str">
        <f>VLOOKUP(A79,HOP!A:L,12,0)</f>
        <v>5596.00</v>
      </c>
      <c r="F79" s="4" t="str">
        <f>VLOOKUP(A79,HOP!A:C,3,0)</f>
        <v>2922691</v>
      </c>
      <c r="G79" s="4">
        <f t="shared" si="4"/>
        <v>0</v>
      </c>
      <c r="H79" s="4" t="str">
        <f t="shared" si="5"/>
        <v>，2922691</v>
      </c>
      <c r="I79" s="4" t="str">
        <f>VLOOKUP(A79,HOP!A:U,21,0)</f>
        <v>直采</v>
      </c>
    </row>
    <row r="80" s="4" customFormat="1" hidden="1" spans="1:9">
      <c r="A80" s="5">
        <v>999222091535153</v>
      </c>
      <c r="B80" s="6">
        <v>44932</v>
      </c>
      <c r="C80" s="6">
        <v>44933</v>
      </c>
      <c r="D80" s="4">
        <v>556</v>
      </c>
      <c r="E80" s="4" t="str">
        <f>VLOOKUP(A80,HOP!A:L,12,0)</f>
        <v>556.00</v>
      </c>
      <c r="F80" s="4" t="str">
        <f>VLOOKUP(A80,HOP!A:C,3,0)</f>
        <v>2923827</v>
      </c>
      <c r="G80" s="4">
        <f t="shared" si="4"/>
        <v>0</v>
      </c>
      <c r="H80" s="4" t="str">
        <f t="shared" si="5"/>
        <v>，2923827</v>
      </c>
      <c r="I80" s="4" t="str">
        <f>VLOOKUP(A80,HOP!A:U,21,0)</f>
        <v>直采</v>
      </c>
    </row>
    <row r="81" s="4" customFormat="1" hidden="1" spans="1:9">
      <c r="A81" s="5">
        <v>999222091711902</v>
      </c>
      <c r="B81" s="6">
        <v>44932</v>
      </c>
      <c r="C81" s="6">
        <v>44933</v>
      </c>
      <c r="D81" s="4">
        <v>327</v>
      </c>
      <c r="E81" s="4" t="str">
        <f>VLOOKUP(A81,HOP!A:L,12,0)</f>
        <v>327.00</v>
      </c>
      <c r="F81" s="4" t="str">
        <f>VLOOKUP(A81,HOP!A:C,3,0)</f>
        <v>2923867</v>
      </c>
      <c r="G81" s="4">
        <f t="shared" si="4"/>
        <v>0</v>
      </c>
      <c r="H81" s="4" t="str">
        <f t="shared" si="5"/>
        <v>，2923867</v>
      </c>
      <c r="I81" s="4" t="str">
        <f>VLOOKUP(A81,HOP!A:U,21,0)</f>
        <v>直采</v>
      </c>
    </row>
    <row r="82" s="4" customFormat="1" hidden="1" spans="1:9">
      <c r="A82" s="5">
        <v>999222093370079</v>
      </c>
      <c r="B82" s="6">
        <v>44932</v>
      </c>
      <c r="C82" s="6">
        <v>44933</v>
      </c>
      <c r="D82" s="4">
        <v>310</v>
      </c>
      <c r="E82" s="4" t="str">
        <f>VLOOKUP(A82,HOP!A:L,12,0)</f>
        <v>310.00</v>
      </c>
      <c r="F82" s="4" t="str">
        <f>VLOOKUP(A82,HOP!A:C,3,0)</f>
        <v>2924337</v>
      </c>
      <c r="G82" s="4">
        <f t="shared" si="4"/>
        <v>0</v>
      </c>
      <c r="H82" s="4" t="str">
        <f t="shared" si="5"/>
        <v>，2924337</v>
      </c>
      <c r="I82" s="4" t="str">
        <f>VLOOKUP(A82,HOP!A:U,21,0)</f>
        <v>直采</v>
      </c>
    </row>
    <row r="83" s="4" customFormat="1" hidden="1" spans="1:9">
      <c r="A83" s="5">
        <v>999222093536286</v>
      </c>
      <c r="B83" s="6">
        <v>44932</v>
      </c>
      <c r="C83" s="6">
        <v>44933</v>
      </c>
      <c r="D83" s="4">
        <v>141.09</v>
      </c>
      <c r="E83" s="4" t="str">
        <f>VLOOKUP(A83,HOP!A:L,12,0)</f>
        <v>141.09</v>
      </c>
      <c r="F83" s="4" t="str">
        <f>VLOOKUP(A83,HOP!A:C,3,0)</f>
        <v>2924412</v>
      </c>
      <c r="G83" s="4">
        <f t="shared" si="4"/>
        <v>0</v>
      </c>
      <c r="H83" s="4" t="str">
        <f t="shared" si="5"/>
        <v>，2924412</v>
      </c>
      <c r="I83" s="4" t="str">
        <f>VLOOKUP(A83,HOP!A:U,21,0)</f>
        <v>直连</v>
      </c>
    </row>
    <row r="84" s="4" customFormat="1" hidden="1" spans="1:9">
      <c r="A84" s="5">
        <v>999222093754098</v>
      </c>
      <c r="B84" s="6">
        <v>44932</v>
      </c>
      <c r="C84" s="6">
        <v>44933</v>
      </c>
      <c r="D84" s="4">
        <v>312</v>
      </c>
      <c r="E84" s="4" t="str">
        <f>VLOOKUP(A84,HOP!A:L,12,0)</f>
        <v>312.00</v>
      </c>
      <c r="F84" s="4" t="str">
        <f>VLOOKUP(A84,HOP!A:C,3,0)</f>
        <v>2924507</v>
      </c>
      <c r="G84" s="4">
        <f t="shared" si="4"/>
        <v>0</v>
      </c>
      <c r="H84" s="4" t="str">
        <f t="shared" si="5"/>
        <v>，2924507</v>
      </c>
      <c r="I84" s="4" t="str">
        <f>VLOOKUP(A84,HOP!A:U,21,0)</f>
        <v>直采</v>
      </c>
    </row>
    <row r="85" s="4" customFormat="1" hidden="1" spans="1:9">
      <c r="A85" s="5">
        <v>999222093871101</v>
      </c>
      <c r="B85" s="6">
        <v>44932</v>
      </c>
      <c r="C85" s="6">
        <v>44933</v>
      </c>
      <c r="D85" s="4">
        <v>181</v>
      </c>
      <c r="E85" s="4" t="str">
        <f>VLOOKUP(A85,HOP!A:L,12,0)</f>
        <v>181.00</v>
      </c>
      <c r="F85" s="4" t="str">
        <f>VLOOKUP(A85,HOP!A:C,3,0)</f>
        <v>2924615</v>
      </c>
      <c r="G85" s="4">
        <f t="shared" si="4"/>
        <v>0</v>
      </c>
      <c r="H85" s="4" t="str">
        <f t="shared" si="5"/>
        <v>，2924615</v>
      </c>
      <c r="I85" s="4" t="str">
        <f>VLOOKUP(A85,HOP!A:U,21,0)</f>
        <v>直采</v>
      </c>
    </row>
    <row r="86" s="4" customFormat="1" hidden="1" spans="1:9">
      <c r="A86" s="5">
        <v>999222093496422</v>
      </c>
      <c r="B86" s="6">
        <v>44932</v>
      </c>
      <c r="C86" s="6">
        <v>44933</v>
      </c>
      <c r="D86" s="4">
        <v>399</v>
      </c>
      <c r="E86" s="4" t="str">
        <f>VLOOKUP(A86,HOP!A:L,12,0)</f>
        <v>399.00</v>
      </c>
      <c r="F86" s="4" t="str">
        <f>VLOOKUP(A86,HOP!A:C,3,0)</f>
        <v>2924400</v>
      </c>
      <c r="G86" s="4">
        <f t="shared" si="4"/>
        <v>0</v>
      </c>
      <c r="H86" s="4" t="str">
        <f t="shared" si="5"/>
        <v>，2924400</v>
      </c>
      <c r="I86" s="4" t="str">
        <f>VLOOKUP(A86,HOP!A:U,21,0)</f>
        <v>直采</v>
      </c>
    </row>
    <row r="87" s="4" customFormat="1" hidden="1" spans="1:9">
      <c r="A87" s="5">
        <v>999222094650769</v>
      </c>
      <c r="B87" s="6">
        <v>44932</v>
      </c>
      <c r="C87" s="6">
        <v>44933</v>
      </c>
      <c r="D87" s="4">
        <v>409</v>
      </c>
      <c r="E87" s="4" t="str">
        <f>VLOOKUP(A87,HOP!A:L,12,0)</f>
        <v>409.00</v>
      </c>
      <c r="F87" s="4" t="str">
        <f>VLOOKUP(A87,HOP!A:C,3,0)</f>
        <v>2925048</v>
      </c>
      <c r="G87" s="4">
        <f t="shared" si="4"/>
        <v>0</v>
      </c>
      <c r="H87" s="4" t="str">
        <f t="shared" si="5"/>
        <v>，2925048</v>
      </c>
      <c r="I87" s="4" t="str">
        <f>VLOOKUP(A87,HOP!A:U,21,0)</f>
        <v>直采</v>
      </c>
    </row>
    <row r="88" s="4" customFormat="1" hidden="1" spans="1:9">
      <c r="A88" s="5">
        <v>999222094690200</v>
      </c>
      <c r="B88" s="6">
        <v>44932</v>
      </c>
      <c r="C88" s="6">
        <v>44933</v>
      </c>
      <c r="D88" s="4">
        <v>304</v>
      </c>
      <c r="E88" s="4" t="str">
        <f>VLOOKUP(A88,HOP!A:L,12,0)</f>
        <v>304.00</v>
      </c>
      <c r="F88" s="4" t="str">
        <f>VLOOKUP(A88,HOP!A:C,3,0)</f>
        <v>2925070</v>
      </c>
      <c r="G88" s="4">
        <f t="shared" si="4"/>
        <v>0</v>
      </c>
      <c r="H88" s="4" t="str">
        <f t="shared" si="5"/>
        <v>，2925070</v>
      </c>
      <c r="I88" s="4" t="str">
        <f>VLOOKUP(A88,HOP!A:U,21,0)</f>
        <v>直采</v>
      </c>
    </row>
    <row r="89" s="4" customFormat="1" hidden="1" spans="1:9">
      <c r="A89" s="5">
        <v>999222094802182</v>
      </c>
      <c r="B89" s="6">
        <v>44932</v>
      </c>
      <c r="C89" s="6">
        <v>44933</v>
      </c>
      <c r="D89" s="4">
        <v>667</v>
      </c>
      <c r="E89" s="4" t="str">
        <f>VLOOKUP(A89,HOP!A:L,12,0)</f>
        <v>667.00</v>
      </c>
      <c r="F89" s="4" t="str">
        <f>VLOOKUP(A89,HOP!A:C,3,0)</f>
        <v>2925125</v>
      </c>
      <c r="G89" s="4">
        <f t="shared" si="4"/>
        <v>0</v>
      </c>
      <c r="H89" s="4" t="str">
        <f t="shared" si="5"/>
        <v>，2925125</v>
      </c>
      <c r="I89" s="4" t="str">
        <f>VLOOKUP(A89,HOP!A:U,21,0)</f>
        <v>直采</v>
      </c>
    </row>
    <row r="90" s="4" customFormat="1" hidden="1" spans="1:9">
      <c r="A90" s="5">
        <v>999222094837899</v>
      </c>
      <c r="B90" s="6">
        <v>44932</v>
      </c>
      <c r="C90" s="6">
        <v>44933</v>
      </c>
      <c r="D90" s="4">
        <v>428</v>
      </c>
      <c r="E90" s="4" t="str">
        <f>VLOOKUP(A90,HOP!A:L,12,0)</f>
        <v>428.00</v>
      </c>
      <c r="F90" s="4" t="str">
        <f>VLOOKUP(A90,HOP!A:C,3,0)</f>
        <v>2925138</v>
      </c>
      <c r="G90" s="4">
        <f t="shared" si="4"/>
        <v>0</v>
      </c>
      <c r="H90" s="4" t="str">
        <f t="shared" si="5"/>
        <v>，2925138</v>
      </c>
      <c r="I90" s="4" t="str">
        <f>VLOOKUP(A90,HOP!A:U,21,0)</f>
        <v>直采</v>
      </c>
    </row>
    <row r="91" s="4" customFormat="1" hidden="1" spans="1:9">
      <c r="A91" s="5">
        <v>999222096586391</v>
      </c>
      <c r="B91" s="6">
        <v>44932</v>
      </c>
      <c r="C91" s="6">
        <v>44933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999222097029914</v>
      </c>
      <c r="B92" s="6">
        <v>44932</v>
      </c>
      <c r="C92" s="6">
        <v>44933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999222097083369</v>
      </c>
      <c r="B93" s="6">
        <v>44932</v>
      </c>
      <c r="C93" s="6">
        <v>44933</v>
      </c>
      <c r="D93" s="4">
        <v>630</v>
      </c>
      <c r="E93" s="4" t="str">
        <f>VLOOKUP(A93,HOP!A:L,12,0)</f>
        <v>630.00</v>
      </c>
      <c r="F93" s="4" t="str">
        <f>VLOOKUP(A93,HOP!A:C,3,0)</f>
        <v>2925462</v>
      </c>
      <c r="G93" s="4">
        <f t="shared" si="4"/>
        <v>0</v>
      </c>
      <c r="H93" s="4" t="str">
        <f t="shared" si="5"/>
        <v>，2925462</v>
      </c>
      <c r="I93" s="4" t="str">
        <f>VLOOKUP(A93,HOP!A:U,21,0)</f>
        <v>直采</v>
      </c>
    </row>
    <row r="94" s="4" customFormat="1" hidden="1" spans="1:9">
      <c r="A94" s="5">
        <v>999222099612966</v>
      </c>
      <c r="B94" s="6">
        <v>44932</v>
      </c>
      <c r="C94" s="6">
        <v>44933</v>
      </c>
      <c r="D94" s="4">
        <v>630</v>
      </c>
      <c r="E94" s="4" t="str">
        <f>VLOOKUP(A94,HOP!A:L,12,0)</f>
        <v>630.00</v>
      </c>
      <c r="F94" s="4" t="str">
        <f>VLOOKUP(A94,HOP!A:C,3,0)</f>
        <v>2925938</v>
      </c>
      <c r="G94" s="4">
        <f t="shared" si="4"/>
        <v>0</v>
      </c>
      <c r="H94" s="4" t="str">
        <f t="shared" si="5"/>
        <v>，2925938</v>
      </c>
      <c r="I94" s="4" t="str">
        <f>VLOOKUP(A94,HOP!A:U,21,0)</f>
        <v>直采</v>
      </c>
    </row>
    <row r="95" s="4" customFormat="1" hidden="1" spans="1:9">
      <c r="A95" s="5">
        <v>999222099669594</v>
      </c>
      <c r="B95" s="6">
        <v>44932</v>
      </c>
      <c r="C95" s="6">
        <v>44933</v>
      </c>
      <c r="D95" s="4">
        <v>654</v>
      </c>
      <c r="E95" s="4" t="str">
        <f>VLOOKUP(A95,HOP!A:L,12,0)</f>
        <v>654.00</v>
      </c>
      <c r="F95" s="4" t="str">
        <f>VLOOKUP(A95,HOP!A:C,3,0)</f>
        <v>2925946</v>
      </c>
      <c r="G95" s="4">
        <f t="shared" si="4"/>
        <v>0</v>
      </c>
      <c r="H95" s="4" t="str">
        <f t="shared" si="5"/>
        <v>，2925946</v>
      </c>
      <c r="I95" s="4" t="str">
        <f>VLOOKUP(A95,HOP!A:U,21,0)</f>
        <v>直采</v>
      </c>
    </row>
    <row r="96" s="4" customFormat="1" spans="1:10">
      <c r="A96" s="5">
        <v>999222029816118</v>
      </c>
      <c r="B96" s="6">
        <v>44927</v>
      </c>
      <c r="C96" s="6">
        <v>44930</v>
      </c>
      <c r="D96" s="4">
        <v>-2466</v>
      </c>
      <c r="E96" s="4" t="e">
        <f>VLOOKUP(A96,HOP!A:L,12,0)</f>
        <v>#N/A</v>
      </c>
      <c r="F96" s="4">
        <v>2910329</v>
      </c>
      <c r="G96" s="4" t="e">
        <f t="shared" si="4"/>
        <v>#N/A</v>
      </c>
      <c r="H96" s="4" t="str">
        <f t="shared" si="5"/>
        <v>，2910329</v>
      </c>
      <c r="I96" s="4" t="e">
        <f>VLOOKUP(A96,HOP!A:U,21,0)</f>
        <v>#N/A</v>
      </c>
      <c r="J96" s="4" t="s">
        <v>542</v>
      </c>
    </row>
    <row r="98" spans="4:4">
      <c r="D98" s="4">
        <f>SUM(D2:D97)</f>
        <v>185239.34</v>
      </c>
    </row>
    <row r="102" spans="1:4">
      <c r="A102" s="4" t="s">
        <v>543</v>
      </c>
      <c r="C102" s="4">
        <v>184688</v>
      </c>
      <c r="D102" s="4">
        <v>212629.72</v>
      </c>
    </row>
    <row r="103" spans="1:4">
      <c r="A103" s="4" t="s">
        <v>544</v>
      </c>
      <c r="C103" s="4">
        <v>551.34</v>
      </c>
      <c r="D103" s="4">
        <v>634.75</v>
      </c>
    </row>
    <row r="104" spans="1:4">
      <c r="A104" s="4" t="s">
        <v>545</v>
      </c>
      <c r="C104" s="4">
        <f>SUBTOTAL(9,C102:C103)</f>
        <v>185239.34</v>
      </c>
      <c r="D104" s="4">
        <f>SUBTOTAL(9,D102:D103)</f>
        <v>213264.47</v>
      </c>
    </row>
    <row r="105" spans="1:1">
      <c r="A105" s="4" t="s">
        <v>546</v>
      </c>
    </row>
  </sheetData>
  <autoFilter ref="A1:X96">
    <filterColumn colId="3">
      <filters>
        <filter val="600"/>
        <filter val="900"/>
        <filter val="1300"/>
        <filter val="1700"/>
        <filter val="2800"/>
        <filter val="4200"/>
        <filter val="18200"/>
        <filter val="304"/>
        <filter val="3406"/>
        <filter val="409"/>
        <filter val="141.09"/>
        <filter val="310"/>
        <filter val="4310"/>
        <filter val="312"/>
        <filter val="414"/>
        <filter val="5316"/>
        <filter val="3217"/>
        <filter val="1220"/>
        <filter val="723"/>
        <filter val="1023"/>
        <filter val="410.25"/>
        <filter val="327"/>
        <filter val="428"/>
        <filter val="528"/>
        <filter val="1728"/>
        <filter val="1828"/>
        <filter val="630"/>
        <filter val="2030"/>
        <filter val="1132"/>
        <filter val="7432"/>
        <filter val="633"/>
        <filter val="434"/>
        <filter val="634"/>
        <filter val="1434"/>
        <filter val="3734"/>
        <filter val="1236"/>
        <filter val="5439"/>
        <filter val="240"/>
        <filter val="1740"/>
        <filter val="3040"/>
        <filter val="1342"/>
        <filter val="1344"/>
        <filter val="645"/>
        <filter val="746"/>
        <filter val="547"/>
        <filter val="1350"/>
        <filter val="4650"/>
        <filter val="552"/>
        <filter val="1552"/>
        <filter val="654"/>
        <filter val="556"/>
        <filter val="958"/>
        <filter val="-2466"/>
        <filter val="667"/>
        <filter val="1569"/>
        <filter val="2069"/>
        <filter val="270"/>
        <filter val="1072"/>
        <filter val="3372"/>
        <filter val="2574"/>
        <filter val="1276"/>
        <filter val="778"/>
        <filter val="878"/>
        <filter val="2079"/>
        <filter val="480"/>
        <filter val="23080"/>
        <filter val="181"/>
        <filter val="581"/>
        <filter val="981"/>
        <filter val="3283"/>
        <filter val="3585"/>
        <filter val="188"/>
        <filter val="1388"/>
        <filter val="590"/>
        <filter val="1290"/>
        <filter val="1392"/>
        <filter val="693"/>
        <filter val="1593"/>
        <filter val="1696"/>
        <filter val="1796"/>
        <filter val="5596"/>
        <filter val="399"/>
      </filters>
    </filterColumn>
    <filterColumn colId="6">
      <filters>
        <filter val="#N/A"/>
        <filter val="123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547</v>
      </c>
      <c r="B1" s="2" t="s">
        <v>548</v>
      </c>
      <c r="C1" s="2" t="s">
        <v>549</v>
      </c>
      <c r="D1" s="2" t="s">
        <v>550</v>
      </c>
      <c r="E1" s="2" t="s">
        <v>13</v>
      </c>
      <c r="F1" s="2" t="s">
        <v>5</v>
      </c>
      <c r="G1" s="2" t="s">
        <v>6</v>
      </c>
      <c r="H1" s="2" t="s">
        <v>551</v>
      </c>
      <c r="I1" s="2" t="s">
        <v>552</v>
      </c>
      <c r="J1" s="2" t="s">
        <v>553</v>
      </c>
      <c r="K1" s="2" t="s">
        <v>554</v>
      </c>
      <c r="L1" s="2" t="s">
        <v>555</v>
      </c>
      <c r="M1" s="2" t="s">
        <v>556</v>
      </c>
      <c r="N1" s="2" t="s">
        <v>557</v>
      </c>
      <c r="O1" s="2" t="s">
        <v>558</v>
      </c>
      <c r="P1" s="2" t="s">
        <v>559</v>
      </c>
      <c r="Q1" s="2" t="s">
        <v>560</v>
      </c>
      <c r="R1" s="2" t="s">
        <v>561</v>
      </c>
      <c r="S1" s="2" t="s">
        <v>562</v>
      </c>
      <c r="T1" s="2" t="s">
        <v>563</v>
      </c>
      <c r="U1" s="2" t="s">
        <v>564</v>
      </c>
      <c r="V1" s="2" t="s">
        <v>565</v>
      </c>
    </row>
    <row r="2" s="1" customFormat="1" spans="1:22">
      <c r="A2" s="3">
        <v>999222099669594</v>
      </c>
      <c r="B2" s="1" t="s">
        <v>566</v>
      </c>
      <c r="C2" s="1" t="s">
        <v>567</v>
      </c>
      <c r="D2" s="1" t="s">
        <v>568</v>
      </c>
      <c r="E2" s="1" t="s">
        <v>569</v>
      </c>
      <c r="F2" s="1" t="s">
        <v>566</v>
      </c>
      <c r="G2" s="1" t="s">
        <v>570</v>
      </c>
      <c r="H2" s="1" t="s">
        <v>571</v>
      </c>
      <c r="I2" s="1" t="s">
        <v>572</v>
      </c>
      <c r="J2" s="1" t="s">
        <v>573</v>
      </c>
      <c r="K2" s="1" t="s">
        <v>572</v>
      </c>
      <c r="L2" s="1" t="s">
        <v>572</v>
      </c>
      <c r="M2" s="1" t="s">
        <v>574</v>
      </c>
      <c r="N2" s="1" t="s">
        <v>574</v>
      </c>
      <c r="O2" s="1" t="s">
        <v>575</v>
      </c>
      <c r="P2" s="1" t="s">
        <v>576</v>
      </c>
      <c r="Q2" s="1" t="s">
        <v>577</v>
      </c>
      <c r="R2" s="1" t="s">
        <v>578</v>
      </c>
      <c r="S2" s="1" t="s">
        <v>579</v>
      </c>
      <c r="T2" s="1" t="s">
        <v>580</v>
      </c>
      <c r="U2" s="1" t="s">
        <v>581</v>
      </c>
      <c r="V2" s="1" t="s">
        <v>582</v>
      </c>
    </row>
    <row r="3" s="1" customFormat="1" spans="1:22">
      <c r="A3" s="3">
        <v>999222099612966</v>
      </c>
      <c r="B3" s="1" t="s">
        <v>566</v>
      </c>
      <c r="C3" s="1" t="s">
        <v>583</v>
      </c>
      <c r="D3" s="1" t="s">
        <v>584</v>
      </c>
      <c r="E3" s="1" t="s">
        <v>585</v>
      </c>
      <c r="F3" s="1" t="s">
        <v>566</v>
      </c>
      <c r="G3" s="1" t="s">
        <v>570</v>
      </c>
      <c r="H3" s="1" t="s">
        <v>571</v>
      </c>
      <c r="I3" s="1" t="s">
        <v>586</v>
      </c>
      <c r="J3" s="1" t="s">
        <v>573</v>
      </c>
      <c r="K3" s="1" t="s">
        <v>586</v>
      </c>
      <c r="L3" s="1" t="s">
        <v>586</v>
      </c>
      <c r="M3" s="1" t="s">
        <v>574</v>
      </c>
      <c r="N3" s="1" t="s">
        <v>574</v>
      </c>
      <c r="O3" s="1" t="s">
        <v>575</v>
      </c>
      <c r="P3" s="1" t="s">
        <v>576</v>
      </c>
      <c r="Q3" s="1" t="s">
        <v>577</v>
      </c>
      <c r="R3" s="1" t="s">
        <v>587</v>
      </c>
      <c r="S3" s="1" t="s">
        <v>579</v>
      </c>
      <c r="T3" s="1" t="s">
        <v>580</v>
      </c>
      <c r="U3" s="1" t="s">
        <v>581</v>
      </c>
      <c r="V3" s="1" t="s">
        <v>582</v>
      </c>
    </row>
    <row r="4" s="1" customFormat="1" spans="1:22">
      <c r="A4" s="3">
        <v>999222097083369</v>
      </c>
      <c r="B4" s="1" t="s">
        <v>566</v>
      </c>
      <c r="C4" s="1" t="s">
        <v>588</v>
      </c>
      <c r="D4" s="1" t="s">
        <v>584</v>
      </c>
      <c r="E4" s="1" t="s">
        <v>585</v>
      </c>
      <c r="F4" s="1" t="s">
        <v>566</v>
      </c>
      <c r="G4" s="1" t="s">
        <v>570</v>
      </c>
      <c r="H4" s="1" t="s">
        <v>571</v>
      </c>
      <c r="I4" s="1" t="s">
        <v>586</v>
      </c>
      <c r="J4" s="1" t="s">
        <v>573</v>
      </c>
      <c r="K4" s="1" t="s">
        <v>586</v>
      </c>
      <c r="L4" s="1" t="s">
        <v>586</v>
      </c>
      <c r="M4" s="1" t="s">
        <v>574</v>
      </c>
      <c r="N4" s="1" t="s">
        <v>574</v>
      </c>
      <c r="O4" s="1" t="s">
        <v>575</v>
      </c>
      <c r="P4" s="1" t="s">
        <v>576</v>
      </c>
      <c r="Q4" s="1" t="s">
        <v>577</v>
      </c>
      <c r="R4" s="1" t="s">
        <v>589</v>
      </c>
      <c r="S4" s="1" t="s">
        <v>579</v>
      </c>
      <c r="T4" s="1" t="s">
        <v>580</v>
      </c>
      <c r="U4" s="1" t="s">
        <v>581</v>
      </c>
      <c r="V4" s="1" t="s">
        <v>582</v>
      </c>
    </row>
    <row r="5" s="1" customFormat="1" spans="1:22">
      <c r="A5" s="3">
        <v>999222094837899</v>
      </c>
      <c r="B5" s="1" t="s">
        <v>566</v>
      </c>
      <c r="C5" s="1" t="s">
        <v>590</v>
      </c>
      <c r="D5" s="1" t="s">
        <v>591</v>
      </c>
      <c r="E5" s="1" t="s">
        <v>592</v>
      </c>
      <c r="F5" s="1" t="s">
        <v>566</v>
      </c>
      <c r="G5" s="1" t="s">
        <v>570</v>
      </c>
      <c r="H5" s="1" t="s">
        <v>571</v>
      </c>
      <c r="I5" s="1" t="s">
        <v>593</v>
      </c>
      <c r="J5" s="1" t="s">
        <v>573</v>
      </c>
      <c r="K5" s="1" t="s">
        <v>593</v>
      </c>
      <c r="L5" s="1" t="s">
        <v>593</v>
      </c>
      <c r="M5" s="1" t="s">
        <v>574</v>
      </c>
      <c r="N5" s="1" t="s">
        <v>574</v>
      </c>
      <c r="O5" s="1" t="s">
        <v>575</v>
      </c>
      <c r="P5" s="1" t="s">
        <v>576</v>
      </c>
      <c r="Q5" s="1" t="s">
        <v>577</v>
      </c>
      <c r="R5" s="1" t="s">
        <v>594</v>
      </c>
      <c r="S5" s="1" t="s">
        <v>579</v>
      </c>
      <c r="T5" s="1" t="s">
        <v>580</v>
      </c>
      <c r="U5" s="1" t="s">
        <v>581</v>
      </c>
      <c r="V5" s="1" t="s">
        <v>595</v>
      </c>
    </row>
    <row r="6" s="1" customFormat="1" spans="1:22">
      <c r="A6" s="3">
        <v>999222094802182</v>
      </c>
      <c r="B6" s="1" t="s">
        <v>566</v>
      </c>
      <c r="C6" s="1" t="s">
        <v>596</v>
      </c>
      <c r="D6" s="1" t="s">
        <v>597</v>
      </c>
      <c r="E6" s="1" t="s">
        <v>598</v>
      </c>
      <c r="F6" s="1" t="s">
        <v>566</v>
      </c>
      <c r="G6" s="1" t="s">
        <v>570</v>
      </c>
      <c r="H6" s="1" t="s">
        <v>571</v>
      </c>
      <c r="I6" s="1" t="s">
        <v>599</v>
      </c>
      <c r="J6" s="1" t="s">
        <v>573</v>
      </c>
      <c r="K6" s="1" t="s">
        <v>599</v>
      </c>
      <c r="L6" s="1" t="s">
        <v>599</v>
      </c>
      <c r="M6" s="1" t="s">
        <v>574</v>
      </c>
      <c r="N6" s="1" t="s">
        <v>574</v>
      </c>
      <c r="O6" s="1" t="s">
        <v>575</v>
      </c>
      <c r="P6" s="1" t="s">
        <v>576</v>
      </c>
      <c r="Q6" s="1" t="s">
        <v>577</v>
      </c>
      <c r="R6" s="1" t="s">
        <v>600</v>
      </c>
      <c r="S6" s="1" t="s">
        <v>579</v>
      </c>
      <c r="T6" s="1" t="s">
        <v>580</v>
      </c>
      <c r="U6" s="1" t="s">
        <v>581</v>
      </c>
      <c r="V6" s="1" t="s">
        <v>582</v>
      </c>
    </row>
    <row r="7" s="1" customFormat="1" spans="1:22">
      <c r="A7" s="3">
        <v>999222094690200</v>
      </c>
      <c r="B7" s="1" t="s">
        <v>566</v>
      </c>
      <c r="C7" s="1" t="s">
        <v>601</v>
      </c>
      <c r="D7" s="1" t="s">
        <v>602</v>
      </c>
      <c r="E7" s="1" t="s">
        <v>603</v>
      </c>
      <c r="F7" s="1" t="s">
        <v>566</v>
      </c>
      <c r="G7" s="1" t="s">
        <v>570</v>
      </c>
      <c r="H7" s="1" t="s">
        <v>571</v>
      </c>
      <c r="I7" s="1" t="s">
        <v>604</v>
      </c>
      <c r="J7" s="1" t="s">
        <v>573</v>
      </c>
      <c r="K7" s="1" t="s">
        <v>604</v>
      </c>
      <c r="L7" s="1" t="s">
        <v>604</v>
      </c>
      <c r="M7" s="1" t="s">
        <v>574</v>
      </c>
      <c r="N7" s="1" t="s">
        <v>574</v>
      </c>
      <c r="O7" s="1" t="s">
        <v>575</v>
      </c>
      <c r="P7" s="1" t="s">
        <v>576</v>
      </c>
      <c r="Q7" s="1" t="s">
        <v>577</v>
      </c>
      <c r="R7" s="1" t="s">
        <v>605</v>
      </c>
      <c r="S7" s="1" t="s">
        <v>579</v>
      </c>
      <c r="T7" s="1" t="s">
        <v>580</v>
      </c>
      <c r="U7" s="1" t="s">
        <v>581</v>
      </c>
      <c r="V7" s="1" t="s">
        <v>582</v>
      </c>
    </row>
    <row r="8" s="1" customFormat="1" spans="1:22">
      <c r="A8" s="3">
        <v>999222094650769</v>
      </c>
      <c r="B8" s="1" t="s">
        <v>566</v>
      </c>
      <c r="C8" s="1" t="s">
        <v>606</v>
      </c>
      <c r="D8" s="1" t="s">
        <v>607</v>
      </c>
      <c r="E8" s="1" t="s">
        <v>608</v>
      </c>
      <c r="F8" s="1" t="s">
        <v>566</v>
      </c>
      <c r="G8" s="1" t="s">
        <v>570</v>
      </c>
      <c r="H8" s="1" t="s">
        <v>571</v>
      </c>
      <c r="I8" s="1" t="s">
        <v>609</v>
      </c>
      <c r="J8" s="1" t="s">
        <v>573</v>
      </c>
      <c r="K8" s="1" t="s">
        <v>609</v>
      </c>
      <c r="L8" s="1" t="s">
        <v>609</v>
      </c>
      <c r="M8" s="1" t="s">
        <v>574</v>
      </c>
      <c r="N8" s="1" t="s">
        <v>574</v>
      </c>
      <c r="O8" s="1" t="s">
        <v>575</v>
      </c>
      <c r="P8" s="1" t="s">
        <v>576</v>
      </c>
      <c r="Q8" s="1" t="s">
        <v>577</v>
      </c>
      <c r="R8" s="1" t="s">
        <v>610</v>
      </c>
      <c r="S8" s="1" t="s">
        <v>579</v>
      </c>
      <c r="T8" s="1" t="s">
        <v>580</v>
      </c>
      <c r="U8" s="1" t="s">
        <v>581</v>
      </c>
      <c r="V8" s="1" t="s">
        <v>595</v>
      </c>
    </row>
    <row r="9" s="1" customFormat="1" spans="1:22">
      <c r="A9" s="3">
        <v>999222093871101</v>
      </c>
      <c r="B9" s="1" t="s">
        <v>566</v>
      </c>
      <c r="C9" s="1" t="s">
        <v>611</v>
      </c>
      <c r="D9" s="1" t="s">
        <v>612</v>
      </c>
      <c r="E9" s="1" t="s">
        <v>613</v>
      </c>
      <c r="F9" s="1" t="s">
        <v>566</v>
      </c>
      <c r="G9" s="1" t="s">
        <v>570</v>
      </c>
      <c r="H9" s="1" t="s">
        <v>571</v>
      </c>
      <c r="I9" s="1" t="s">
        <v>614</v>
      </c>
      <c r="J9" s="1" t="s">
        <v>573</v>
      </c>
      <c r="K9" s="1" t="s">
        <v>614</v>
      </c>
      <c r="L9" s="1" t="s">
        <v>614</v>
      </c>
      <c r="M9" s="1" t="s">
        <v>574</v>
      </c>
      <c r="N9" s="1" t="s">
        <v>574</v>
      </c>
      <c r="O9" s="1" t="s">
        <v>575</v>
      </c>
      <c r="P9" s="1" t="s">
        <v>576</v>
      </c>
      <c r="Q9" s="1" t="s">
        <v>577</v>
      </c>
      <c r="R9" s="1" t="s">
        <v>615</v>
      </c>
      <c r="S9" s="1" t="s">
        <v>579</v>
      </c>
      <c r="T9" s="1" t="s">
        <v>580</v>
      </c>
      <c r="U9" s="1" t="s">
        <v>581</v>
      </c>
      <c r="V9" s="1" t="s">
        <v>582</v>
      </c>
    </row>
    <row r="10" s="1" customFormat="1" spans="1:22">
      <c r="A10" s="3">
        <v>999222093754098</v>
      </c>
      <c r="B10" s="1" t="s">
        <v>566</v>
      </c>
      <c r="C10" s="1" t="s">
        <v>616</v>
      </c>
      <c r="D10" s="1" t="s">
        <v>617</v>
      </c>
      <c r="E10" s="1" t="s">
        <v>618</v>
      </c>
      <c r="F10" s="1" t="s">
        <v>566</v>
      </c>
      <c r="G10" s="1" t="s">
        <v>570</v>
      </c>
      <c r="H10" s="1" t="s">
        <v>571</v>
      </c>
      <c r="I10" s="1" t="s">
        <v>619</v>
      </c>
      <c r="J10" s="1" t="s">
        <v>573</v>
      </c>
      <c r="K10" s="1" t="s">
        <v>619</v>
      </c>
      <c r="L10" s="1" t="s">
        <v>619</v>
      </c>
      <c r="M10" s="1" t="s">
        <v>574</v>
      </c>
      <c r="N10" s="1" t="s">
        <v>574</v>
      </c>
      <c r="O10" s="1" t="s">
        <v>575</v>
      </c>
      <c r="P10" s="1" t="s">
        <v>576</v>
      </c>
      <c r="Q10" s="1" t="s">
        <v>577</v>
      </c>
      <c r="R10" s="1" t="s">
        <v>620</v>
      </c>
      <c r="S10" s="1" t="s">
        <v>579</v>
      </c>
      <c r="T10" s="1" t="s">
        <v>580</v>
      </c>
      <c r="U10" s="1" t="s">
        <v>581</v>
      </c>
      <c r="V10" s="1" t="s">
        <v>582</v>
      </c>
    </row>
    <row r="11" s="1" customFormat="1" spans="1:22">
      <c r="A11" s="3">
        <v>999222093536286</v>
      </c>
      <c r="B11" s="1" t="s">
        <v>566</v>
      </c>
      <c r="C11" s="1" t="s">
        <v>621</v>
      </c>
      <c r="D11" s="1" t="s">
        <v>622</v>
      </c>
      <c r="E11" s="1" t="s">
        <v>623</v>
      </c>
      <c r="F11" s="1" t="s">
        <v>566</v>
      </c>
      <c r="G11" s="1" t="s">
        <v>570</v>
      </c>
      <c r="H11" s="1" t="s">
        <v>571</v>
      </c>
      <c r="I11" s="1" t="s">
        <v>624</v>
      </c>
      <c r="J11" s="1" t="s">
        <v>573</v>
      </c>
      <c r="K11" s="1" t="s">
        <v>624</v>
      </c>
      <c r="L11" s="1" t="s">
        <v>624</v>
      </c>
      <c r="M11" s="1" t="s">
        <v>574</v>
      </c>
      <c r="N11" s="1" t="s">
        <v>574</v>
      </c>
      <c r="O11" s="1" t="s">
        <v>575</v>
      </c>
      <c r="P11" s="1" t="s">
        <v>576</v>
      </c>
      <c r="Q11" s="1" t="s">
        <v>577</v>
      </c>
      <c r="R11" s="1" t="s">
        <v>625</v>
      </c>
      <c r="S11" s="1" t="s">
        <v>579</v>
      </c>
      <c r="T11" s="1" t="s">
        <v>580</v>
      </c>
      <c r="U11" s="1" t="s">
        <v>626</v>
      </c>
      <c r="V11" s="1" t="s">
        <v>627</v>
      </c>
    </row>
    <row r="12" s="1" customFormat="1" spans="1:22">
      <c r="A12" s="3">
        <v>999222093496422</v>
      </c>
      <c r="B12" s="1" t="s">
        <v>566</v>
      </c>
      <c r="C12" s="1" t="s">
        <v>628</v>
      </c>
      <c r="D12" s="1" t="s">
        <v>629</v>
      </c>
      <c r="E12" s="1" t="s">
        <v>630</v>
      </c>
      <c r="F12" s="1" t="s">
        <v>566</v>
      </c>
      <c r="G12" s="1" t="s">
        <v>570</v>
      </c>
      <c r="H12" s="1" t="s">
        <v>571</v>
      </c>
      <c r="I12" s="1" t="s">
        <v>631</v>
      </c>
      <c r="J12" s="1" t="s">
        <v>573</v>
      </c>
      <c r="K12" s="1" t="s">
        <v>631</v>
      </c>
      <c r="L12" s="1" t="s">
        <v>631</v>
      </c>
      <c r="M12" s="1" t="s">
        <v>574</v>
      </c>
      <c r="N12" s="1" t="s">
        <v>574</v>
      </c>
      <c r="O12" s="1" t="s">
        <v>575</v>
      </c>
      <c r="P12" s="1" t="s">
        <v>576</v>
      </c>
      <c r="Q12" s="1" t="s">
        <v>577</v>
      </c>
      <c r="R12" s="1" t="s">
        <v>632</v>
      </c>
      <c r="S12" s="1" t="s">
        <v>579</v>
      </c>
      <c r="T12" s="1" t="s">
        <v>580</v>
      </c>
      <c r="U12" s="1" t="s">
        <v>581</v>
      </c>
      <c r="V12" s="1" t="s">
        <v>595</v>
      </c>
    </row>
    <row r="13" s="1" customFormat="1" spans="1:22">
      <c r="A13" s="3">
        <v>999222093370079</v>
      </c>
      <c r="B13" s="1" t="s">
        <v>566</v>
      </c>
      <c r="C13" s="1" t="s">
        <v>633</v>
      </c>
      <c r="D13" s="1" t="s">
        <v>634</v>
      </c>
      <c r="E13" s="1" t="s">
        <v>635</v>
      </c>
      <c r="F13" s="1" t="s">
        <v>566</v>
      </c>
      <c r="G13" s="1" t="s">
        <v>570</v>
      </c>
      <c r="H13" s="1" t="s">
        <v>571</v>
      </c>
      <c r="I13" s="1" t="s">
        <v>636</v>
      </c>
      <c r="J13" s="1" t="s">
        <v>573</v>
      </c>
      <c r="K13" s="1" t="s">
        <v>636</v>
      </c>
      <c r="L13" s="1" t="s">
        <v>636</v>
      </c>
      <c r="M13" s="1" t="s">
        <v>574</v>
      </c>
      <c r="N13" s="1" t="s">
        <v>574</v>
      </c>
      <c r="O13" s="1" t="s">
        <v>575</v>
      </c>
      <c r="P13" s="1" t="s">
        <v>576</v>
      </c>
      <c r="Q13" s="1" t="s">
        <v>577</v>
      </c>
      <c r="R13" s="1" t="s">
        <v>637</v>
      </c>
      <c r="S13" s="1" t="s">
        <v>579</v>
      </c>
      <c r="T13" s="1" t="s">
        <v>580</v>
      </c>
      <c r="U13" s="1" t="s">
        <v>581</v>
      </c>
      <c r="V13" s="1" t="s">
        <v>595</v>
      </c>
    </row>
    <row r="14" s="1" customFormat="1" spans="1:22">
      <c r="A14" s="3">
        <v>999222091711902</v>
      </c>
      <c r="B14" s="1" t="s">
        <v>638</v>
      </c>
      <c r="C14" s="1" t="s">
        <v>639</v>
      </c>
      <c r="D14" s="1" t="s">
        <v>568</v>
      </c>
      <c r="E14" s="1" t="s">
        <v>640</v>
      </c>
      <c r="F14" s="1" t="s">
        <v>566</v>
      </c>
      <c r="G14" s="1" t="s">
        <v>570</v>
      </c>
      <c r="H14" s="1" t="s">
        <v>571</v>
      </c>
      <c r="I14" s="1" t="s">
        <v>641</v>
      </c>
      <c r="J14" s="1" t="s">
        <v>573</v>
      </c>
      <c r="K14" s="1" t="s">
        <v>641</v>
      </c>
      <c r="L14" s="1" t="s">
        <v>641</v>
      </c>
      <c r="M14" s="1" t="s">
        <v>574</v>
      </c>
      <c r="N14" s="1" t="s">
        <v>574</v>
      </c>
      <c r="O14" s="1" t="s">
        <v>575</v>
      </c>
      <c r="P14" s="1" t="s">
        <v>576</v>
      </c>
      <c r="Q14" s="1" t="s">
        <v>577</v>
      </c>
      <c r="R14" s="1" t="s">
        <v>642</v>
      </c>
      <c r="S14" s="1" t="s">
        <v>579</v>
      </c>
      <c r="T14" s="1" t="s">
        <v>580</v>
      </c>
      <c r="U14" s="1" t="s">
        <v>581</v>
      </c>
      <c r="V14" s="1" t="s">
        <v>582</v>
      </c>
    </row>
    <row r="15" s="1" customFormat="1" spans="1:22">
      <c r="A15" s="3">
        <v>999222091535153</v>
      </c>
      <c r="B15" s="1" t="s">
        <v>638</v>
      </c>
      <c r="C15" s="1" t="s">
        <v>643</v>
      </c>
      <c r="D15" s="1" t="s">
        <v>644</v>
      </c>
      <c r="E15" s="1" t="s">
        <v>645</v>
      </c>
      <c r="F15" s="1" t="s">
        <v>566</v>
      </c>
      <c r="G15" s="1" t="s">
        <v>570</v>
      </c>
      <c r="H15" s="1" t="s">
        <v>571</v>
      </c>
      <c r="I15" s="1" t="s">
        <v>646</v>
      </c>
      <c r="J15" s="1" t="s">
        <v>573</v>
      </c>
      <c r="K15" s="1" t="s">
        <v>646</v>
      </c>
      <c r="L15" s="1" t="s">
        <v>646</v>
      </c>
      <c r="M15" s="1" t="s">
        <v>574</v>
      </c>
      <c r="N15" s="1" t="s">
        <v>574</v>
      </c>
      <c r="O15" s="1" t="s">
        <v>575</v>
      </c>
      <c r="P15" s="1" t="s">
        <v>576</v>
      </c>
      <c r="Q15" s="1" t="s">
        <v>577</v>
      </c>
      <c r="R15" s="1" t="s">
        <v>647</v>
      </c>
      <c r="S15" s="1" t="s">
        <v>579</v>
      </c>
      <c r="T15" s="1" t="s">
        <v>580</v>
      </c>
      <c r="U15" s="1" t="s">
        <v>581</v>
      </c>
      <c r="V15" s="1" t="s">
        <v>595</v>
      </c>
    </row>
    <row r="16" s="1" customFormat="1" spans="1:22">
      <c r="A16" s="3">
        <v>999222086627555</v>
      </c>
      <c r="B16" s="1" t="s">
        <v>638</v>
      </c>
      <c r="C16" s="1" t="s">
        <v>648</v>
      </c>
      <c r="D16" s="1" t="s">
        <v>649</v>
      </c>
      <c r="E16" s="1" t="s">
        <v>650</v>
      </c>
      <c r="F16" s="1" t="s">
        <v>638</v>
      </c>
      <c r="G16" s="1" t="s">
        <v>570</v>
      </c>
      <c r="H16" s="1" t="s">
        <v>571</v>
      </c>
      <c r="I16" s="1" t="s">
        <v>651</v>
      </c>
      <c r="J16" s="1" t="s">
        <v>573</v>
      </c>
      <c r="K16" s="1" t="s">
        <v>651</v>
      </c>
      <c r="L16" s="1" t="s">
        <v>651</v>
      </c>
      <c r="M16" s="1" t="s">
        <v>574</v>
      </c>
      <c r="N16" s="1" t="s">
        <v>574</v>
      </c>
      <c r="O16" s="1" t="s">
        <v>575</v>
      </c>
      <c r="P16" s="1" t="s">
        <v>576</v>
      </c>
      <c r="Q16" s="1" t="s">
        <v>577</v>
      </c>
      <c r="R16" s="1" t="s">
        <v>652</v>
      </c>
      <c r="S16" s="1" t="s">
        <v>579</v>
      </c>
      <c r="T16" s="1" t="s">
        <v>580</v>
      </c>
      <c r="U16" s="1" t="s">
        <v>581</v>
      </c>
      <c r="V16" s="1" t="s">
        <v>653</v>
      </c>
    </row>
    <row r="17" s="1" customFormat="1" spans="1:22">
      <c r="A17" s="3">
        <v>999222085529299</v>
      </c>
      <c r="B17" s="1" t="s">
        <v>638</v>
      </c>
      <c r="C17" s="1" t="s">
        <v>654</v>
      </c>
      <c r="D17" s="1" t="s">
        <v>655</v>
      </c>
      <c r="E17" s="1" t="s">
        <v>656</v>
      </c>
      <c r="F17" s="1" t="s">
        <v>566</v>
      </c>
      <c r="G17" s="1" t="s">
        <v>570</v>
      </c>
      <c r="H17" s="1" t="s">
        <v>571</v>
      </c>
      <c r="I17" s="1" t="s">
        <v>657</v>
      </c>
      <c r="J17" s="1" t="s">
        <v>573</v>
      </c>
      <c r="K17" s="1" t="s">
        <v>657</v>
      </c>
      <c r="L17" s="1" t="s">
        <v>657</v>
      </c>
      <c r="M17" s="1" t="s">
        <v>574</v>
      </c>
      <c r="N17" s="1" t="s">
        <v>574</v>
      </c>
      <c r="O17" s="1" t="s">
        <v>575</v>
      </c>
      <c r="P17" s="1" t="s">
        <v>576</v>
      </c>
      <c r="Q17" s="1" t="s">
        <v>577</v>
      </c>
      <c r="R17" s="1" t="s">
        <v>658</v>
      </c>
      <c r="S17" s="1" t="s">
        <v>579</v>
      </c>
      <c r="T17" s="1" t="s">
        <v>580</v>
      </c>
      <c r="U17" s="1" t="s">
        <v>581</v>
      </c>
      <c r="V17" s="1" t="s">
        <v>659</v>
      </c>
    </row>
    <row r="18" s="1" customFormat="1" spans="1:22">
      <c r="A18" s="3">
        <v>999222085458705</v>
      </c>
      <c r="B18" s="1" t="s">
        <v>638</v>
      </c>
      <c r="C18" s="1" t="s">
        <v>660</v>
      </c>
      <c r="D18" s="1" t="s">
        <v>661</v>
      </c>
      <c r="E18" s="1" t="s">
        <v>662</v>
      </c>
      <c r="F18" s="1" t="s">
        <v>638</v>
      </c>
      <c r="G18" s="1" t="s">
        <v>570</v>
      </c>
      <c r="H18" s="1" t="s">
        <v>571</v>
      </c>
      <c r="I18" s="1" t="s">
        <v>663</v>
      </c>
      <c r="J18" s="1" t="s">
        <v>573</v>
      </c>
      <c r="K18" s="1" t="s">
        <v>663</v>
      </c>
      <c r="L18" s="1" t="s">
        <v>663</v>
      </c>
      <c r="M18" s="1" t="s">
        <v>574</v>
      </c>
      <c r="N18" s="1" t="s">
        <v>574</v>
      </c>
      <c r="O18" s="1" t="s">
        <v>575</v>
      </c>
      <c r="P18" s="1" t="s">
        <v>576</v>
      </c>
      <c r="Q18" s="1" t="s">
        <v>577</v>
      </c>
      <c r="R18" s="1" t="s">
        <v>664</v>
      </c>
      <c r="S18" s="1" t="s">
        <v>579</v>
      </c>
      <c r="T18" s="1" t="s">
        <v>580</v>
      </c>
      <c r="U18" s="1" t="s">
        <v>581</v>
      </c>
      <c r="V18" s="1" t="s">
        <v>582</v>
      </c>
    </row>
    <row r="19" s="1" customFormat="1" spans="1:22">
      <c r="A19" s="3">
        <v>999222084634869</v>
      </c>
      <c r="B19" s="1" t="s">
        <v>638</v>
      </c>
      <c r="C19" s="1" t="s">
        <v>665</v>
      </c>
      <c r="D19" s="1" t="s">
        <v>666</v>
      </c>
      <c r="E19" s="1" t="s">
        <v>667</v>
      </c>
      <c r="F19" s="1" t="s">
        <v>638</v>
      </c>
      <c r="G19" s="1" t="s">
        <v>570</v>
      </c>
      <c r="H19" s="1" t="s">
        <v>571</v>
      </c>
      <c r="I19" s="1" t="s">
        <v>668</v>
      </c>
      <c r="J19" s="1" t="s">
        <v>573</v>
      </c>
      <c r="K19" s="1" t="s">
        <v>668</v>
      </c>
      <c r="L19" s="1" t="s">
        <v>668</v>
      </c>
      <c r="M19" s="1" t="s">
        <v>574</v>
      </c>
      <c r="N19" s="1" t="s">
        <v>574</v>
      </c>
      <c r="O19" s="1" t="s">
        <v>575</v>
      </c>
      <c r="P19" s="1" t="s">
        <v>576</v>
      </c>
      <c r="Q19" s="1" t="s">
        <v>577</v>
      </c>
      <c r="R19" s="1" t="s">
        <v>669</v>
      </c>
      <c r="S19" s="1" t="s">
        <v>579</v>
      </c>
      <c r="T19" s="1" t="s">
        <v>580</v>
      </c>
      <c r="U19" s="1" t="s">
        <v>581</v>
      </c>
      <c r="V19" s="1" t="s">
        <v>670</v>
      </c>
    </row>
    <row r="20" s="1" customFormat="1" spans="1:22">
      <c r="A20" s="3">
        <v>22084599715</v>
      </c>
      <c r="B20" s="1" t="s">
        <v>638</v>
      </c>
      <c r="C20" s="1" t="s">
        <v>671</v>
      </c>
      <c r="D20" s="1" t="s">
        <v>591</v>
      </c>
      <c r="E20" s="1" t="s">
        <v>672</v>
      </c>
      <c r="F20" s="1" t="s">
        <v>638</v>
      </c>
      <c r="G20" s="1" t="s">
        <v>570</v>
      </c>
      <c r="H20" s="1" t="s">
        <v>571</v>
      </c>
      <c r="I20" s="1" t="s">
        <v>673</v>
      </c>
      <c r="J20" s="1" t="s">
        <v>573</v>
      </c>
      <c r="K20" s="1" t="s">
        <v>673</v>
      </c>
      <c r="L20" s="1" t="s">
        <v>673</v>
      </c>
      <c r="M20" s="1" t="s">
        <v>574</v>
      </c>
      <c r="N20" s="1" t="s">
        <v>574</v>
      </c>
      <c r="O20" s="1" t="s">
        <v>575</v>
      </c>
      <c r="P20" s="1" t="s">
        <v>576</v>
      </c>
      <c r="Q20" s="1" t="s">
        <v>577</v>
      </c>
      <c r="R20" s="1" t="s">
        <v>674</v>
      </c>
      <c r="S20" s="1" t="s">
        <v>579</v>
      </c>
      <c r="T20" s="1" t="s">
        <v>580</v>
      </c>
      <c r="U20" s="1" t="s">
        <v>581</v>
      </c>
      <c r="V20" s="1" t="s">
        <v>595</v>
      </c>
    </row>
    <row r="21" s="1" customFormat="1" spans="1:22">
      <c r="A21" s="3">
        <v>999222082247680</v>
      </c>
      <c r="B21" s="1" t="s">
        <v>638</v>
      </c>
      <c r="C21" s="1" t="s">
        <v>675</v>
      </c>
      <c r="D21" s="1" t="s">
        <v>676</v>
      </c>
      <c r="E21" s="1" t="s">
        <v>677</v>
      </c>
      <c r="F21" s="1" t="s">
        <v>566</v>
      </c>
      <c r="G21" s="1" t="s">
        <v>570</v>
      </c>
      <c r="H21" s="1" t="s">
        <v>571</v>
      </c>
      <c r="I21" s="1" t="s">
        <v>678</v>
      </c>
      <c r="J21" s="1" t="s">
        <v>573</v>
      </c>
      <c r="K21" s="1" t="s">
        <v>678</v>
      </c>
      <c r="L21" s="1" t="s">
        <v>678</v>
      </c>
      <c r="M21" s="1" t="s">
        <v>574</v>
      </c>
      <c r="N21" s="1" t="s">
        <v>574</v>
      </c>
      <c r="O21" s="1" t="s">
        <v>575</v>
      </c>
      <c r="P21" s="1" t="s">
        <v>576</v>
      </c>
      <c r="Q21" s="1" t="s">
        <v>577</v>
      </c>
      <c r="R21" s="1" t="s">
        <v>679</v>
      </c>
      <c r="S21" s="1" t="s">
        <v>579</v>
      </c>
      <c r="T21" s="1" t="s">
        <v>580</v>
      </c>
      <c r="U21" s="1" t="s">
        <v>581</v>
      </c>
      <c r="V21" s="1" t="s">
        <v>595</v>
      </c>
    </row>
    <row r="22" s="1" customFormat="1" spans="1:22">
      <c r="A22" s="3">
        <v>999222081583021</v>
      </c>
      <c r="B22" s="1" t="s">
        <v>680</v>
      </c>
      <c r="C22" s="1" t="s">
        <v>681</v>
      </c>
      <c r="D22" s="1" t="s">
        <v>591</v>
      </c>
      <c r="E22" s="1" t="s">
        <v>682</v>
      </c>
      <c r="F22" s="1" t="s">
        <v>566</v>
      </c>
      <c r="G22" s="1" t="s">
        <v>570</v>
      </c>
      <c r="H22" s="1" t="s">
        <v>571</v>
      </c>
      <c r="I22" s="1" t="s">
        <v>683</v>
      </c>
      <c r="J22" s="1" t="s">
        <v>573</v>
      </c>
      <c r="K22" s="1" t="s">
        <v>683</v>
      </c>
      <c r="L22" s="1" t="s">
        <v>683</v>
      </c>
      <c r="M22" s="1" t="s">
        <v>574</v>
      </c>
      <c r="N22" s="1" t="s">
        <v>574</v>
      </c>
      <c r="O22" s="1" t="s">
        <v>575</v>
      </c>
      <c r="P22" s="1" t="s">
        <v>576</v>
      </c>
      <c r="Q22" s="1" t="s">
        <v>577</v>
      </c>
      <c r="R22" s="1" t="s">
        <v>684</v>
      </c>
      <c r="S22" s="1" t="s">
        <v>579</v>
      </c>
      <c r="T22" s="1" t="s">
        <v>580</v>
      </c>
      <c r="U22" s="1" t="s">
        <v>581</v>
      </c>
      <c r="V22" s="1" t="s">
        <v>595</v>
      </c>
    </row>
    <row r="23" s="1" customFormat="1" spans="1:22">
      <c r="A23" s="3">
        <v>999222078817777</v>
      </c>
      <c r="B23" s="1" t="s">
        <v>680</v>
      </c>
      <c r="C23" s="1" t="s">
        <v>685</v>
      </c>
      <c r="D23" s="1" t="s">
        <v>568</v>
      </c>
      <c r="E23" s="1" t="s">
        <v>686</v>
      </c>
      <c r="F23" s="1" t="s">
        <v>638</v>
      </c>
      <c r="G23" s="1" t="s">
        <v>570</v>
      </c>
      <c r="H23" s="1" t="s">
        <v>571</v>
      </c>
      <c r="I23" s="1" t="s">
        <v>572</v>
      </c>
      <c r="J23" s="1" t="s">
        <v>573</v>
      </c>
      <c r="K23" s="1" t="s">
        <v>572</v>
      </c>
      <c r="L23" s="1" t="s">
        <v>572</v>
      </c>
      <c r="M23" s="1" t="s">
        <v>574</v>
      </c>
      <c r="N23" s="1" t="s">
        <v>574</v>
      </c>
      <c r="O23" s="1" t="s">
        <v>575</v>
      </c>
      <c r="P23" s="1" t="s">
        <v>576</v>
      </c>
      <c r="Q23" s="1" t="s">
        <v>577</v>
      </c>
      <c r="R23" s="1" t="s">
        <v>687</v>
      </c>
      <c r="S23" s="1" t="s">
        <v>579</v>
      </c>
      <c r="T23" s="1" t="s">
        <v>580</v>
      </c>
      <c r="U23" s="1" t="s">
        <v>581</v>
      </c>
      <c r="V23" s="1" t="s">
        <v>582</v>
      </c>
    </row>
    <row r="24" s="1" customFormat="1" spans="1:22">
      <c r="A24" s="3">
        <v>999222078715123</v>
      </c>
      <c r="B24" s="1" t="s">
        <v>680</v>
      </c>
      <c r="C24" s="1" t="s">
        <v>688</v>
      </c>
      <c r="D24" s="1" t="s">
        <v>689</v>
      </c>
      <c r="E24" s="1" t="s">
        <v>690</v>
      </c>
      <c r="F24" s="1" t="s">
        <v>638</v>
      </c>
      <c r="G24" s="1" t="s">
        <v>570</v>
      </c>
      <c r="H24" s="1" t="s">
        <v>571</v>
      </c>
      <c r="I24" s="1" t="s">
        <v>691</v>
      </c>
      <c r="J24" s="1" t="s">
        <v>573</v>
      </c>
      <c r="K24" s="1" t="s">
        <v>691</v>
      </c>
      <c r="L24" s="1" t="s">
        <v>691</v>
      </c>
      <c r="M24" s="1" t="s">
        <v>574</v>
      </c>
      <c r="N24" s="1" t="s">
        <v>574</v>
      </c>
      <c r="O24" s="1" t="s">
        <v>575</v>
      </c>
      <c r="P24" s="1" t="s">
        <v>576</v>
      </c>
      <c r="Q24" s="1" t="s">
        <v>577</v>
      </c>
      <c r="R24" s="1" t="s">
        <v>692</v>
      </c>
      <c r="S24" s="1" t="s">
        <v>579</v>
      </c>
      <c r="T24" s="1" t="s">
        <v>580</v>
      </c>
      <c r="U24" s="1" t="s">
        <v>581</v>
      </c>
      <c r="V24" s="1" t="s">
        <v>582</v>
      </c>
    </row>
    <row r="25" s="1" customFormat="1" spans="1:22">
      <c r="A25" s="3">
        <v>999222078654247</v>
      </c>
      <c r="B25" s="1" t="s">
        <v>680</v>
      </c>
      <c r="C25" s="1" t="s">
        <v>693</v>
      </c>
      <c r="D25" s="1" t="s">
        <v>694</v>
      </c>
      <c r="E25" s="1" t="s">
        <v>695</v>
      </c>
      <c r="F25" s="1" t="s">
        <v>638</v>
      </c>
      <c r="G25" s="1" t="s">
        <v>570</v>
      </c>
      <c r="H25" s="1" t="s">
        <v>571</v>
      </c>
      <c r="I25" s="1" t="s">
        <v>696</v>
      </c>
      <c r="J25" s="1" t="s">
        <v>573</v>
      </c>
      <c r="K25" s="1" t="s">
        <v>696</v>
      </c>
      <c r="L25" s="1" t="s">
        <v>696</v>
      </c>
      <c r="M25" s="1" t="s">
        <v>574</v>
      </c>
      <c r="N25" s="1" t="s">
        <v>574</v>
      </c>
      <c r="O25" s="1" t="s">
        <v>575</v>
      </c>
      <c r="P25" s="1" t="s">
        <v>576</v>
      </c>
      <c r="Q25" s="1" t="s">
        <v>577</v>
      </c>
      <c r="R25" s="1" t="s">
        <v>697</v>
      </c>
      <c r="S25" s="1" t="s">
        <v>579</v>
      </c>
      <c r="T25" s="1" t="s">
        <v>580</v>
      </c>
      <c r="U25" s="1" t="s">
        <v>581</v>
      </c>
      <c r="V25" s="1" t="s">
        <v>582</v>
      </c>
    </row>
    <row r="26" s="1" customFormat="1" spans="1:22">
      <c r="A26" s="3">
        <v>999222076931071</v>
      </c>
      <c r="B26" s="1" t="s">
        <v>680</v>
      </c>
      <c r="C26" s="1" t="s">
        <v>698</v>
      </c>
      <c r="D26" s="1" t="s">
        <v>568</v>
      </c>
      <c r="E26" s="1" t="s">
        <v>699</v>
      </c>
      <c r="F26" s="1" t="s">
        <v>680</v>
      </c>
      <c r="G26" s="1" t="s">
        <v>570</v>
      </c>
      <c r="H26" s="1" t="s">
        <v>571</v>
      </c>
      <c r="I26" s="1" t="s">
        <v>700</v>
      </c>
      <c r="J26" s="1" t="s">
        <v>573</v>
      </c>
      <c r="K26" s="1" t="s">
        <v>700</v>
      </c>
      <c r="L26" s="1" t="s">
        <v>700</v>
      </c>
      <c r="M26" s="1" t="s">
        <v>574</v>
      </c>
      <c r="N26" s="1" t="s">
        <v>574</v>
      </c>
      <c r="O26" s="1" t="s">
        <v>575</v>
      </c>
      <c r="P26" s="1" t="s">
        <v>576</v>
      </c>
      <c r="Q26" s="1" t="s">
        <v>577</v>
      </c>
      <c r="R26" s="1" t="s">
        <v>701</v>
      </c>
      <c r="S26" s="1" t="s">
        <v>579</v>
      </c>
      <c r="T26" s="1" t="s">
        <v>580</v>
      </c>
      <c r="U26" s="1" t="s">
        <v>581</v>
      </c>
      <c r="V26" s="1" t="s">
        <v>582</v>
      </c>
    </row>
    <row r="27" s="1" customFormat="1" spans="1:22">
      <c r="A27" s="3">
        <v>999222076361158</v>
      </c>
      <c r="B27" s="1" t="s">
        <v>680</v>
      </c>
      <c r="C27" s="1" t="s">
        <v>702</v>
      </c>
      <c r="D27" s="1" t="s">
        <v>703</v>
      </c>
      <c r="E27" s="1" t="s">
        <v>704</v>
      </c>
      <c r="F27" s="1" t="s">
        <v>566</v>
      </c>
      <c r="G27" s="1" t="s">
        <v>570</v>
      </c>
      <c r="H27" s="1" t="s">
        <v>571</v>
      </c>
      <c r="I27" s="1" t="s">
        <v>705</v>
      </c>
      <c r="J27" s="1" t="s">
        <v>573</v>
      </c>
      <c r="K27" s="1" t="s">
        <v>705</v>
      </c>
      <c r="L27" s="1" t="s">
        <v>705</v>
      </c>
      <c r="M27" s="1" t="s">
        <v>574</v>
      </c>
      <c r="N27" s="1" t="s">
        <v>574</v>
      </c>
      <c r="O27" s="1" t="s">
        <v>575</v>
      </c>
      <c r="P27" s="1" t="s">
        <v>576</v>
      </c>
      <c r="Q27" s="1" t="s">
        <v>577</v>
      </c>
      <c r="R27" s="1" t="s">
        <v>706</v>
      </c>
      <c r="S27" s="1" t="s">
        <v>579</v>
      </c>
      <c r="T27" s="1" t="s">
        <v>580</v>
      </c>
      <c r="U27" s="1" t="s">
        <v>581</v>
      </c>
      <c r="V27" s="1" t="s">
        <v>582</v>
      </c>
    </row>
    <row r="28" s="1" customFormat="1" spans="1:22">
      <c r="A28" s="3">
        <v>999222076329973</v>
      </c>
      <c r="B28" s="1" t="s">
        <v>680</v>
      </c>
      <c r="C28" s="1" t="s">
        <v>707</v>
      </c>
      <c r="D28" s="1" t="s">
        <v>708</v>
      </c>
      <c r="E28" s="1" t="s">
        <v>709</v>
      </c>
      <c r="F28" s="1" t="s">
        <v>638</v>
      </c>
      <c r="G28" s="1" t="s">
        <v>570</v>
      </c>
      <c r="H28" s="1" t="s">
        <v>571</v>
      </c>
      <c r="I28" s="1" t="s">
        <v>710</v>
      </c>
      <c r="J28" s="1" t="s">
        <v>573</v>
      </c>
      <c r="K28" s="1" t="s">
        <v>710</v>
      </c>
      <c r="L28" s="1" t="s">
        <v>710</v>
      </c>
      <c r="M28" s="1" t="s">
        <v>574</v>
      </c>
      <c r="N28" s="1" t="s">
        <v>574</v>
      </c>
      <c r="O28" s="1" t="s">
        <v>575</v>
      </c>
      <c r="P28" s="1" t="s">
        <v>576</v>
      </c>
      <c r="Q28" s="1" t="s">
        <v>577</v>
      </c>
      <c r="R28" s="1" t="s">
        <v>711</v>
      </c>
      <c r="S28" s="1" t="s">
        <v>579</v>
      </c>
      <c r="T28" s="1" t="s">
        <v>580</v>
      </c>
      <c r="U28" s="1" t="s">
        <v>581</v>
      </c>
      <c r="V28" s="1" t="s">
        <v>582</v>
      </c>
    </row>
    <row r="29" s="1" customFormat="1" spans="1:22">
      <c r="A29" s="3">
        <v>999222072707139</v>
      </c>
      <c r="B29" s="1" t="s">
        <v>712</v>
      </c>
      <c r="C29" s="1" t="s">
        <v>713</v>
      </c>
      <c r="D29" s="1" t="s">
        <v>714</v>
      </c>
      <c r="E29" s="1" t="s">
        <v>715</v>
      </c>
      <c r="F29" s="1" t="s">
        <v>680</v>
      </c>
      <c r="G29" s="1" t="s">
        <v>570</v>
      </c>
      <c r="H29" s="1" t="s">
        <v>571</v>
      </c>
      <c r="I29" s="1" t="s">
        <v>716</v>
      </c>
      <c r="J29" s="1" t="s">
        <v>573</v>
      </c>
      <c r="K29" s="1" t="s">
        <v>716</v>
      </c>
      <c r="L29" s="1" t="s">
        <v>716</v>
      </c>
      <c r="M29" s="1" t="s">
        <v>574</v>
      </c>
      <c r="N29" s="1" t="s">
        <v>574</v>
      </c>
      <c r="O29" s="1" t="s">
        <v>575</v>
      </c>
      <c r="P29" s="1" t="s">
        <v>576</v>
      </c>
      <c r="Q29" s="1" t="s">
        <v>577</v>
      </c>
      <c r="R29" s="1" t="s">
        <v>717</v>
      </c>
      <c r="S29" s="1" t="s">
        <v>579</v>
      </c>
      <c r="T29" s="1" t="s">
        <v>580</v>
      </c>
      <c r="U29" s="1" t="s">
        <v>581</v>
      </c>
      <c r="V29" s="1" t="s">
        <v>582</v>
      </c>
    </row>
    <row r="30" s="1" customFormat="1" spans="1:22">
      <c r="A30" s="3">
        <v>999222071902604</v>
      </c>
      <c r="B30" s="1" t="s">
        <v>712</v>
      </c>
      <c r="C30" s="1" t="s">
        <v>718</v>
      </c>
      <c r="D30" s="1" t="s">
        <v>719</v>
      </c>
      <c r="E30" s="1" t="s">
        <v>720</v>
      </c>
      <c r="F30" s="1" t="s">
        <v>566</v>
      </c>
      <c r="G30" s="1" t="s">
        <v>570</v>
      </c>
      <c r="H30" s="1" t="s">
        <v>571</v>
      </c>
      <c r="I30" s="1" t="s">
        <v>721</v>
      </c>
      <c r="J30" s="1" t="s">
        <v>573</v>
      </c>
      <c r="K30" s="1" t="s">
        <v>721</v>
      </c>
      <c r="L30" s="1" t="s">
        <v>721</v>
      </c>
      <c r="M30" s="1" t="s">
        <v>574</v>
      </c>
      <c r="N30" s="1" t="s">
        <v>574</v>
      </c>
      <c r="O30" s="1" t="s">
        <v>575</v>
      </c>
      <c r="P30" s="1" t="s">
        <v>576</v>
      </c>
      <c r="Q30" s="1" t="s">
        <v>577</v>
      </c>
      <c r="R30" s="1" t="s">
        <v>722</v>
      </c>
      <c r="S30" s="1" t="s">
        <v>579</v>
      </c>
      <c r="T30" s="1" t="s">
        <v>580</v>
      </c>
      <c r="U30" s="1" t="s">
        <v>581</v>
      </c>
      <c r="V30" s="1" t="s">
        <v>582</v>
      </c>
    </row>
    <row r="31" s="1" customFormat="1" spans="1:22">
      <c r="A31" s="3">
        <v>999222070384425</v>
      </c>
      <c r="B31" s="1" t="s">
        <v>712</v>
      </c>
      <c r="C31" s="1" t="s">
        <v>723</v>
      </c>
      <c r="D31" s="1" t="s">
        <v>724</v>
      </c>
      <c r="E31" s="1" t="s">
        <v>725</v>
      </c>
      <c r="F31" s="1" t="s">
        <v>566</v>
      </c>
      <c r="G31" s="1" t="s">
        <v>570</v>
      </c>
      <c r="H31" s="1" t="s">
        <v>571</v>
      </c>
      <c r="I31" s="1" t="s">
        <v>726</v>
      </c>
      <c r="J31" s="1" t="s">
        <v>573</v>
      </c>
      <c r="K31" s="1" t="s">
        <v>726</v>
      </c>
      <c r="L31" s="1" t="s">
        <v>726</v>
      </c>
      <c r="M31" s="1" t="s">
        <v>574</v>
      </c>
      <c r="N31" s="1" t="s">
        <v>574</v>
      </c>
      <c r="O31" s="1" t="s">
        <v>575</v>
      </c>
      <c r="P31" s="1" t="s">
        <v>576</v>
      </c>
      <c r="Q31" s="1" t="s">
        <v>577</v>
      </c>
      <c r="R31" s="1" t="s">
        <v>727</v>
      </c>
      <c r="S31" s="1" t="s">
        <v>579</v>
      </c>
      <c r="T31" s="1" t="s">
        <v>580</v>
      </c>
      <c r="U31" s="1" t="s">
        <v>581</v>
      </c>
      <c r="V31" s="1" t="s">
        <v>659</v>
      </c>
    </row>
    <row r="32" s="1" customFormat="1" spans="1:22">
      <c r="A32" s="3">
        <v>999222070126616</v>
      </c>
      <c r="B32" s="1" t="s">
        <v>712</v>
      </c>
      <c r="C32" s="1" t="s">
        <v>728</v>
      </c>
      <c r="D32" s="1" t="s">
        <v>729</v>
      </c>
      <c r="E32" s="1" t="s">
        <v>730</v>
      </c>
      <c r="F32" s="1" t="s">
        <v>680</v>
      </c>
      <c r="G32" s="1" t="s">
        <v>570</v>
      </c>
      <c r="H32" s="1" t="s">
        <v>571</v>
      </c>
      <c r="I32" s="1" t="s">
        <v>731</v>
      </c>
      <c r="J32" s="1" t="s">
        <v>573</v>
      </c>
      <c r="K32" s="1" t="s">
        <v>731</v>
      </c>
      <c r="L32" s="1" t="s">
        <v>731</v>
      </c>
      <c r="M32" s="1" t="s">
        <v>574</v>
      </c>
      <c r="N32" s="1" t="s">
        <v>574</v>
      </c>
      <c r="O32" s="1" t="s">
        <v>575</v>
      </c>
      <c r="P32" s="1" t="s">
        <v>576</v>
      </c>
      <c r="Q32" s="1" t="s">
        <v>577</v>
      </c>
      <c r="R32" s="1" t="s">
        <v>732</v>
      </c>
      <c r="S32" s="1" t="s">
        <v>579</v>
      </c>
      <c r="T32" s="1" t="s">
        <v>580</v>
      </c>
      <c r="U32" s="1" t="s">
        <v>581</v>
      </c>
      <c r="V32" s="1" t="s">
        <v>582</v>
      </c>
    </row>
    <row r="33" s="1" customFormat="1" spans="1:22">
      <c r="A33" s="3">
        <v>999222065106137</v>
      </c>
      <c r="B33" s="1" t="s">
        <v>712</v>
      </c>
      <c r="C33" s="1" t="s">
        <v>733</v>
      </c>
      <c r="D33" s="1" t="s">
        <v>734</v>
      </c>
      <c r="E33" s="1" t="s">
        <v>735</v>
      </c>
      <c r="F33" s="1" t="s">
        <v>680</v>
      </c>
      <c r="G33" s="1" t="s">
        <v>570</v>
      </c>
      <c r="H33" s="1" t="s">
        <v>571</v>
      </c>
      <c r="I33" s="1" t="s">
        <v>736</v>
      </c>
      <c r="J33" s="1" t="s">
        <v>573</v>
      </c>
      <c r="K33" s="1" t="s">
        <v>736</v>
      </c>
      <c r="L33" s="1" t="s">
        <v>736</v>
      </c>
      <c r="M33" s="1" t="s">
        <v>574</v>
      </c>
      <c r="N33" s="1" t="s">
        <v>574</v>
      </c>
      <c r="O33" s="1" t="s">
        <v>575</v>
      </c>
      <c r="P33" s="1" t="s">
        <v>576</v>
      </c>
      <c r="Q33" s="1" t="s">
        <v>577</v>
      </c>
      <c r="R33" s="1" t="s">
        <v>737</v>
      </c>
      <c r="S33" s="1" t="s">
        <v>579</v>
      </c>
      <c r="T33" s="1" t="s">
        <v>580</v>
      </c>
      <c r="U33" s="1" t="s">
        <v>581</v>
      </c>
      <c r="V33" s="1" t="s">
        <v>582</v>
      </c>
    </row>
    <row r="34" s="1" customFormat="1" spans="1:22">
      <c r="A34" s="3">
        <v>22065054436</v>
      </c>
      <c r="B34" s="1" t="s">
        <v>712</v>
      </c>
      <c r="C34" s="1" t="s">
        <v>738</v>
      </c>
      <c r="D34" s="1" t="s">
        <v>734</v>
      </c>
      <c r="E34" s="1" t="s">
        <v>739</v>
      </c>
      <c r="F34" s="1" t="s">
        <v>680</v>
      </c>
      <c r="G34" s="1" t="s">
        <v>570</v>
      </c>
      <c r="H34" s="1" t="s">
        <v>571</v>
      </c>
      <c r="I34" s="1" t="s">
        <v>736</v>
      </c>
      <c r="J34" s="1" t="s">
        <v>573</v>
      </c>
      <c r="K34" s="1" t="s">
        <v>736</v>
      </c>
      <c r="L34" s="1" t="s">
        <v>736</v>
      </c>
      <c r="M34" s="1" t="s">
        <v>574</v>
      </c>
      <c r="N34" s="1" t="s">
        <v>574</v>
      </c>
      <c r="O34" s="1" t="s">
        <v>575</v>
      </c>
      <c r="P34" s="1" t="s">
        <v>576</v>
      </c>
      <c r="Q34" s="1" t="s">
        <v>577</v>
      </c>
      <c r="R34" s="1" t="s">
        <v>740</v>
      </c>
      <c r="S34" s="1" t="s">
        <v>579</v>
      </c>
      <c r="T34" s="1" t="s">
        <v>580</v>
      </c>
      <c r="U34" s="1" t="s">
        <v>581</v>
      </c>
      <c r="V34" s="1" t="s">
        <v>582</v>
      </c>
    </row>
    <row r="35" s="1" customFormat="1" spans="1:22">
      <c r="A35" s="3">
        <v>22065004911</v>
      </c>
      <c r="B35" s="1" t="s">
        <v>712</v>
      </c>
      <c r="C35" s="1" t="s">
        <v>741</v>
      </c>
      <c r="D35" s="1" t="s">
        <v>742</v>
      </c>
      <c r="E35" s="1" t="s">
        <v>743</v>
      </c>
      <c r="F35" s="1" t="s">
        <v>566</v>
      </c>
      <c r="G35" s="1" t="s">
        <v>570</v>
      </c>
      <c r="H35" s="1" t="s">
        <v>571</v>
      </c>
      <c r="I35" s="1" t="s">
        <v>744</v>
      </c>
      <c r="J35" s="1" t="s">
        <v>573</v>
      </c>
      <c r="K35" s="1" t="s">
        <v>744</v>
      </c>
      <c r="L35" s="1" t="s">
        <v>744</v>
      </c>
      <c r="M35" s="1" t="s">
        <v>574</v>
      </c>
      <c r="N35" s="1" t="s">
        <v>574</v>
      </c>
      <c r="O35" s="1" t="s">
        <v>575</v>
      </c>
      <c r="P35" s="1" t="s">
        <v>576</v>
      </c>
      <c r="Q35" s="1" t="s">
        <v>577</v>
      </c>
      <c r="R35" s="1" t="s">
        <v>745</v>
      </c>
      <c r="S35" s="1" t="s">
        <v>579</v>
      </c>
      <c r="T35" s="1" t="s">
        <v>580</v>
      </c>
      <c r="U35" s="1" t="s">
        <v>581</v>
      </c>
      <c r="V35" s="1" t="s">
        <v>582</v>
      </c>
    </row>
    <row r="36" s="1" customFormat="1" spans="1:22">
      <c r="A36" s="3">
        <v>999222062897936</v>
      </c>
      <c r="B36" s="1" t="s">
        <v>746</v>
      </c>
      <c r="C36" s="1" t="s">
        <v>747</v>
      </c>
      <c r="D36" s="1" t="s">
        <v>666</v>
      </c>
      <c r="E36" s="1" t="s">
        <v>748</v>
      </c>
      <c r="F36" s="1" t="s">
        <v>638</v>
      </c>
      <c r="G36" s="1" t="s">
        <v>570</v>
      </c>
      <c r="H36" s="1" t="s">
        <v>571</v>
      </c>
      <c r="I36" s="1" t="s">
        <v>749</v>
      </c>
      <c r="J36" s="1" t="s">
        <v>573</v>
      </c>
      <c r="K36" s="1" t="s">
        <v>749</v>
      </c>
      <c r="L36" s="1" t="s">
        <v>749</v>
      </c>
      <c r="M36" s="1" t="s">
        <v>574</v>
      </c>
      <c r="N36" s="1" t="s">
        <v>574</v>
      </c>
      <c r="O36" s="1" t="s">
        <v>575</v>
      </c>
      <c r="P36" s="1" t="s">
        <v>576</v>
      </c>
      <c r="Q36" s="1" t="s">
        <v>577</v>
      </c>
      <c r="R36" s="1" t="s">
        <v>750</v>
      </c>
      <c r="S36" s="1" t="s">
        <v>579</v>
      </c>
      <c r="T36" s="1" t="s">
        <v>580</v>
      </c>
      <c r="U36" s="1" t="s">
        <v>581</v>
      </c>
      <c r="V36" s="1" t="s">
        <v>670</v>
      </c>
    </row>
    <row r="37" s="1" customFormat="1" spans="1:22">
      <c r="A37" s="3">
        <v>999222060192299</v>
      </c>
      <c r="B37" s="1" t="s">
        <v>746</v>
      </c>
      <c r="C37" s="1" t="s">
        <v>751</v>
      </c>
      <c r="D37" s="1" t="s">
        <v>752</v>
      </c>
      <c r="E37" s="1" t="s">
        <v>753</v>
      </c>
      <c r="F37" s="1" t="s">
        <v>566</v>
      </c>
      <c r="G37" s="1" t="s">
        <v>570</v>
      </c>
      <c r="H37" s="1" t="s">
        <v>571</v>
      </c>
      <c r="I37" s="1" t="s">
        <v>754</v>
      </c>
      <c r="J37" s="1" t="s">
        <v>573</v>
      </c>
      <c r="K37" s="1" t="s">
        <v>754</v>
      </c>
      <c r="L37" s="1" t="s">
        <v>754</v>
      </c>
      <c r="M37" s="1" t="s">
        <v>574</v>
      </c>
      <c r="N37" s="1" t="s">
        <v>574</v>
      </c>
      <c r="O37" s="1" t="s">
        <v>575</v>
      </c>
      <c r="P37" s="1" t="s">
        <v>576</v>
      </c>
      <c r="Q37" s="1" t="s">
        <v>577</v>
      </c>
      <c r="R37" s="1" t="s">
        <v>755</v>
      </c>
      <c r="S37" s="1" t="s">
        <v>579</v>
      </c>
      <c r="T37" s="1" t="s">
        <v>580</v>
      </c>
      <c r="U37" s="1" t="s">
        <v>581</v>
      </c>
      <c r="V37" s="1" t="s">
        <v>659</v>
      </c>
    </row>
    <row r="38" s="1" customFormat="1" spans="1:22">
      <c r="A38" s="3">
        <v>999222059510335</v>
      </c>
      <c r="B38" s="1" t="s">
        <v>746</v>
      </c>
      <c r="C38" s="1" t="s">
        <v>756</v>
      </c>
      <c r="D38" s="1" t="s">
        <v>729</v>
      </c>
      <c r="E38" s="1" t="s">
        <v>757</v>
      </c>
      <c r="F38" s="1" t="s">
        <v>680</v>
      </c>
      <c r="G38" s="1" t="s">
        <v>570</v>
      </c>
      <c r="H38" s="1" t="s">
        <v>571</v>
      </c>
      <c r="I38" s="1" t="s">
        <v>758</v>
      </c>
      <c r="J38" s="1" t="s">
        <v>573</v>
      </c>
      <c r="K38" s="1" t="s">
        <v>758</v>
      </c>
      <c r="L38" s="1" t="s">
        <v>758</v>
      </c>
      <c r="M38" s="1" t="s">
        <v>574</v>
      </c>
      <c r="N38" s="1" t="s">
        <v>574</v>
      </c>
      <c r="O38" s="1" t="s">
        <v>575</v>
      </c>
      <c r="P38" s="1" t="s">
        <v>576</v>
      </c>
      <c r="Q38" s="1" t="s">
        <v>577</v>
      </c>
      <c r="R38" s="1" t="s">
        <v>759</v>
      </c>
      <c r="S38" s="1" t="s">
        <v>579</v>
      </c>
      <c r="T38" s="1" t="s">
        <v>580</v>
      </c>
      <c r="U38" s="1" t="s">
        <v>581</v>
      </c>
      <c r="V38" s="1" t="s">
        <v>582</v>
      </c>
    </row>
    <row r="39" s="1" customFormat="1" spans="1:22">
      <c r="A39" s="3">
        <v>999222059327480</v>
      </c>
      <c r="B39" s="1" t="s">
        <v>746</v>
      </c>
      <c r="C39" s="1" t="s">
        <v>760</v>
      </c>
      <c r="D39" s="1" t="s">
        <v>761</v>
      </c>
      <c r="E39" s="1" t="s">
        <v>762</v>
      </c>
      <c r="F39" s="1" t="s">
        <v>638</v>
      </c>
      <c r="G39" s="1" t="s">
        <v>570</v>
      </c>
      <c r="H39" s="1" t="s">
        <v>571</v>
      </c>
      <c r="I39" s="1" t="s">
        <v>763</v>
      </c>
      <c r="J39" s="1" t="s">
        <v>573</v>
      </c>
      <c r="K39" s="1" t="s">
        <v>763</v>
      </c>
      <c r="L39" s="1" t="s">
        <v>763</v>
      </c>
      <c r="M39" s="1" t="s">
        <v>574</v>
      </c>
      <c r="N39" s="1" t="s">
        <v>574</v>
      </c>
      <c r="O39" s="1" t="s">
        <v>575</v>
      </c>
      <c r="P39" s="1" t="s">
        <v>576</v>
      </c>
      <c r="Q39" s="1" t="s">
        <v>577</v>
      </c>
      <c r="R39" s="1" t="s">
        <v>764</v>
      </c>
      <c r="S39" s="1" t="s">
        <v>579</v>
      </c>
      <c r="T39" s="1" t="s">
        <v>580</v>
      </c>
      <c r="U39" s="1" t="s">
        <v>581</v>
      </c>
      <c r="V39" s="1" t="s">
        <v>582</v>
      </c>
    </row>
    <row r="40" s="1" customFormat="1" spans="1:22">
      <c r="A40" s="3">
        <v>999222059269050</v>
      </c>
      <c r="B40" s="1" t="s">
        <v>746</v>
      </c>
      <c r="C40" s="1" t="s">
        <v>765</v>
      </c>
      <c r="D40" s="1" t="s">
        <v>729</v>
      </c>
      <c r="E40" s="1" t="s">
        <v>766</v>
      </c>
      <c r="F40" s="1" t="s">
        <v>680</v>
      </c>
      <c r="G40" s="1" t="s">
        <v>570</v>
      </c>
      <c r="H40" s="1" t="s">
        <v>571</v>
      </c>
      <c r="I40" s="1" t="s">
        <v>758</v>
      </c>
      <c r="J40" s="1" t="s">
        <v>573</v>
      </c>
      <c r="K40" s="1" t="s">
        <v>758</v>
      </c>
      <c r="L40" s="1" t="s">
        <v>758</v>
      </c>
      <c r="M40" s="1" t="s">
        <v>574</v>
      </c>
      <c r="N40" s="1" t="s">
        <v>574</v>
      </c>
      <c r="O40" s="1" t="s">
        <v>575</v>
      </c>
      <c r="P40" s="1" t="s">
        <v>576</v>
      </c>
      <c r="Q40" s="1" t="s">
        <v>577</v>
      </c>
      <c r="R40" s="1" t="s">
        <v>767</v>
      </c>
      <c r="S40" s="1" t="s">
        <v>579</v>
      </c>
      <c r="T40" s="1" t="s">
        <v>580</v>
      </c>
      <c r="U40" s="1" t="s">
        <v>581</v>
      </c>
      <c r="V40" s="1" t="s">
        <v>582</v>
      </c>
    </row>
    <row r="41" s="1" customFormat="1" spans="1:22">
      <c r="A41" s="3">
        <v>999222058982411</v>
      </c>
      <c r="B41" s="1" t="s">
        <v>746</v>
      </c>
      <c r="C41" s="1" t="s">
        <v>768</v>
      </c>
      <c r="D41" s="1" t="s">
        <v>769</v>
      </c>
      <c r="E41" s="1" t="s">
        <v>770</v>
      </c>
      <c r="F41" s="1" t="s">
        <v>566</v>
      </c>
      <c r="G41" s="1" t="s">
        <v>570</v>
      </c>
      <c r="H41" s="1" t="s">
        <v>571</v>
      </c>
      <c r="I41" s="1" t="s">
        <v>771</v>
      </c>
      <c r="J41" s="1" t="s">
        <v>573</v>
      </c>
      <c r="K41" s="1" t="s">
        <v>771</v>
      </c>
      <c r="L41" s="1" t="s">
        <v>771</v>
      </c>
      <c r="M41" s="1" t="s">
        <v>574</v>
      </c>
      <c r="N41" s="1" t="s">
        <v>574</v>
      </c>
      <c r="O41" s="1" t="s">
        <v>575</v>
      </c>
      <c r="P41" s="1" t="s">
        <v>576</v>
      </c>
      <c r="Q41" s="1" t="s">
        <v>577</v>
      </c>
      <c r="R41" s="1" t="s">
        <v>772</v>
      </c>
      <c r="S41" s="1" t="s">
        <v>579</v>
      </c>
      <c r="T41" s="1" t="s">
        <v>580</v>
      </c>
      <c r="U41" s="1" t="s">
        <v>581</v>
      </c>
      <c r="V41" s="1" t="s">
        <v>595</v>
      </c>
    </row>
    <row r="42" s="1" customFormat="1" spans="1:22">
      <c r="A42" s="3">
        <v>999222058905936</v>
      </c>
      <c r="B42" s="1" t="s">
        <v>746</v>
      </c>
      <c r="C42" s="1" t="s">
        <v>773</v>
      </c>
      <c r="D42" s="1" t="s">
        <v>761</v>
      </c>
      <c r="E42" s="1" t="s">
        <v>774</v>
      </c>
      <c r="F42" s="1" t="s">
        <v>746</v>
      </c>
      <c r="G42" s="1" t="s">
        <v>570</v>
      </c>
      <c r="H42" s="1" t="s">
        <v>571</v>
      </c>
      <c r="I42" s="1" t="s">
        <v>775</v>
      </c>
      <c r="J42" s="1" t="s">
        <v>573</v>
      </c>
      <c r="K42" s="1" t="s">
        <v>775</v>
      </c>
      <c r="L42" s="1" t="s">
        <v>775</v>
      </c>
      <c r="M42" s="1" t="s">
        <v>574</v>
      </c>
      <c r="N42" s="1" t="s">
        <v>574</v>
      </c>
      <c r="O42" s="1" t="s">
        <v>575</v>
      </c>
      <c r="P42" s="1" t="s">
        <v>576</v>
      </c>
      <c r="Q42" s="1" t="s">
        <v>577</v>
      </c>
      <c r="R42" s="1" t="s">
        <v>776</v>
      </c>
      <c r="S42" s="1" t="s">
        <v>579</v>
      </c>
      <c r="T42" s="1" t="s">
        <v>580</v>
      </c>
      <c r="U42" s="1" t="s">
        <v>581</v>
      </c>
      <c r="V42" s="1" t="s">
        <v>582</v>
      </c>
    </row>
    <row r="43" s="1" customFormat="1" spans="1:22">
      <c r="A43" s="3">
        <v>999222058586313</v>
      </c>
      <c r="B43" s="1" t="s">
        <v>746</v>
      </c>
      <c r="C43" s="1" t="s">
        <v>777</v>
      </c>
      <c r="D43" s="1" t="s">
        <v>778</v>
      </c>
      <c r="E43" s="1" t="s">
        <v>779</v>
      </c>
      <c r="F43" s="1" t="s">
        <v>680</v>
      </c>
      <c r="G43" s="1" t="s">
        <v>570</v>
      </c>
      <c r="H43" s="1" t="s">
        <v>571</v>
      </c>
      <c r="I43" s="1" t="s">
        <v>780</v>
      </c>
      <c r="J43" s="1" t="s">
        <v>573</v>
      </c>
      <c r="K43" s="1" t="s">
        <v>780</v>
      </c>
      <c r="L43" s="1" t="s">
        <v>780</v>
      </c>
      <c r="M43" s="1" t="s">
        <v>574</v>
      </c>
      <c r="N43" s="1" t="s">
        <v>574</v>
      </c>
      <c r="O43" s="1" t="s">
        <v>575</v>
      </c>
      <c r="P43" s="1" t="s">
        <v>576</v>
      </c>
      <c r="Q43" s="1" t="s">
        <v>577</v>
      </c>
      <c r="R43" s="1" t="s">
        <v>781</v>
      </c>
      <c r="S43" s="1" t="s">
        <v>579</v>
      </c>
      <c r="T43" s="1" t="s">
        <v>580</v>
      </c>
      <c r="U43" s="1" t="s">
        <v>581</v>
      </c>
      <c r="V43" s="1" t="s">
        <v>582</v>
      </c>
    </row>
    <row r="44" s="1" customFormat="1" spans="1:22">
      <c r="A44" s="3">
        <v>999222058583777</v>
      </c>
      <c r="B44" s="1" t="s">
        <v>746</v>
      </c>
      <c r="C44" s="1" t="s">
        <v>782</v>
      </c>
      <c r="D44" s="1" t="s">
        <v>778</v>
      </c>
      <c r="E44" s="1" t="s">
        <v>783</v>
      </c>
      <c r="F44" s="1" t="s">
        <v>680</v>
      </c>
      <c r="G44" s="1" t="s">
        <v>570</v>
      </c>
      <c r="H44" s="1" t="s">
        <v>571</v>
      </c>
      <c r="I44" s="1" t="s">
        <v>780</v>
      </c>
      <c r="J44" s="1" t="s">
        <v>573</v>
      </c>
      <c r="K44" s="1" t="s">
        <v>780</v>
      </c>
      <c r="L44" s="1" t="s">
        <v>780</v>
      </c>
      <c r="M44" s="1" t="s">
        <v>574</v>
      </c>
      <c r="N44" s="1" t="s">
        <v>574</v>
      </c>
      <c r="O44" s="1" t="s">
        <v>575</v>
      </c>
      <c r="P44" s="1" t="s">
        <v>576</v>
      </c>
      <c r="Q44" s="1" t="s">
        <v>577</v>
      </c>
      <c r="R44" s="1" t="s">
        <v>784</v>
      </c>
      <c r="S44" s="1" t="s">
        <v>579</v>
      </c>
      <c r="T44" s="1" t="s">
        <v>580</v>
      </c>
      <c r="U44" s="1" t="s">
        <v>581</v>
      </c>
      <c r="V44" s="1" t="s">
        <v>582</v>
      </c>
    </row>
    <row r="45" s="1" customFormat="1" spans="1:22">
      <c r="A45" s="3">
        <v>999222040958321</v>
      </c>
      <c r="B45" s="1" t="s">
        <v>785</v>
      </c>
      <c r="C45" s="1" t="s">
        <v>786</v>
      </c>
      <c r="D45" s="1" t="s">
        <v>787</v>
      </c>
      <c r="E45" s="1" t="s">
        <v>788</v>
      </c>
      <c r="F45" s="1" t="s">
        <v>746</v>
      </c>
      <c r="G45" s="1" t="s">
        <v>570</v>
      </c>
      <c r="H45" s="1" t="s">
        <v>571</v>
      </c>
      <c r="I45" s="1" t="s">
        <v>789</v>
      </c>
      <c r="J45" s="1" t="s">
        <v>573</v>
      </c>
      <c r="K45" s="1" t="s">
        <v>789</v>
      </c>
      <c r="L45" s="1" t="s">
        <v>789</v>
      </c>
      <c r="M45" s="1" t="s">
        <v>574</v>
      </c>
      <c r="N45" s="1" t="s">
        <v>574</v>
      </c>
      <c r="O45" s="1" t="s">
        <v>575</v>
      </c>
      <c r="P45" s="1" t="s">
        <v>576</v>
      </c>
      <c r="Q45" s="1" t="s">
        <v>577</v>
      </c>
      <c r="R45" s="1" t="s">
        <v>790</v>
      </c>
      <c r="S45" s="1" t="s">
        <v>579</v>
      </c>
      <c r="T45" s="1" t="s">
        <v>580</v>
      </c>
      <c r="U45" s="1" t="s">
        <v>581</v>
      </c>
      <c r="V45" s="1" t="s">
        <v>595</v>
      </c>
    </row>
    <row r="46" s="1" customFormat="1" spans="1:22">
      <c r="A46" s="3">
        <v>999222034898488</v>
      </c>
      <c r="B46" s="1" t="s">
        <v>791</v>
      </c>
      <c r="C46" s="1" t="s">
        <v>792</v>
      </c>
      <c r="D46" s="1" t="s">
        <v>793</v>
      </c>
      <c r="E46" s="1" t="s">
        <v>794</v>
      </c>
      <c r="F46" s="1" t="s">
        <v>680</v>
      </c>
      <c r="G46" s="1" t="s">
        <v>570</v>
      </c>
      <c r="H46" s="1" t="s">
        <v>571</v>
      </c>
      <c r="I46" s="1" t="s">
        <v>795</v>
      </c>
      <c r="J46" s="1" t="s">
        <v>573</v>
      </c>
      <c r="K46" s="1" t="s">
        <v>795</v>
      </c>
      <c r="L46" s="1" t="s">
        <v>795</v>
      </c>
      <c r="M46" s="1" t="s">
        <v>574</v>
      </c>
      <c r="N46" s="1" t="s">
        <v>574</v>
      </c>
      <c r="O46" s="1" t="s">
        <v>575</v>
      </c>
      <c r="P46" s="1" t="s">
        <v>576</v>
      </c>
      <c r="Q46" s="1" t="s">
        <v>577</v>
      </c>
      <c r="R46" s="1" t="s">
        <v>796</v>
      </c>
      <c r="S46" s="1" t="s">
        <v>579</v>
      </c>
      <c r="T46" s="1" t="s">
        <v>580</v>
      </c>
      <c r="U46" s="1" t="s">
        <v>581</v>
      </c>
      <c r="V46" s="1" t="s">
        <v>595</v>
      </c>
    </row>
    <row r="47" s="1" customFormat="1" spans="1:22">
      <c r="A47" s="3">
        <v>999222032274011</v>
      </c>
      <c r="B47" s="1" t="s">
        <v>791</v>
      </c>
      <c r="C47" s="1" t="s">
        <v>797</v>
      </c>
      <c r="D47" s="1" t="s">
        <v>798</v>
      </c>
      <c r="E47" s="1" t="s">
        <v>799</v>
      </c>
      <c r="F47" s="1" t="s">
        <v>638</v>
      </c>
      <c r="G47" s="1" t="s">
        <v>570</v>
      </c>
      <c r="H47" s="1" t="s">
        <v>571</v>
      </c>
      <c r="I47" s="1" t="s">
        <v>800</v>
      </c>
      <c r="J47" s="1" t="s">
        <v>573</v>
      </c>
      <c r="K47" s="1" t="s">
        <v>800</v>
      </c>
      <c r="L47" s="1" t="s">
        <v>800</v>
      </c>
      <c r="M47" s="1" t="s">
        <v>574</v>
      </c>
      <c r="N47" s="1" t="s">
        <v>574</v>
      </c>
      <c r="O47" s="1" t="s">
        <v>575</v>
      </c>
      <c r="P47" s="1" t="s">
        <v>576</v>
      </c>
      <c r="Q47" s="1" t="s">
        <v>577</v>
      </c>
      <c r="R47" s="1" t="s">
        <v>801</v>
      </c>
      <c r="S47" s="1" t="s">
        <v>579</v>
      </c>
      <c r="T47" s="1" t="s">
        <v>580</v>
      </c>
      <c r="U47" s="1" t="s">
        <v>581</v>
      </c>
      <c r="V47" s="1" t="s">
        <v>595</v>
      </c>
    </row>
    <row r="48" s="1" customFormat="1" spans="1:22">
      <c r="A48" s="3">
        <v>999222027136228</v>
      </c>
      <c r="B48" s="1" t="s">
        <v>802</v>
      </c>
      <c r="C48" s="1" t="s">
        <v>803</v>
      </c>
      <c r="D48" s="1" t="s">
        <v>804</v>
      </c>
      <c r="E48" s="1" t="s">
        <v>805</v>
      </c>
      <c r="F48" s="1" t="s">
        <v>638</v>
      </c>
      <c r="G48" s="1" t="s">
        <v>570</v>
      </c>
      <c r="H48" s="1" t="s">
        <v>571</v>
      </c>
      <c r="I48" s="1" t="s">
        <v>806</v>
      </c>
      <c r="J48" s="1" t="s">
        <v>573</v>
      </c>
      <c r="K48" s="1" t="s">
        <v>806</v>
      </c>
      <c r="L48" s="1" t="s">
        <v>806</v>
      </c>
      <c r="M48" s="1" t="s">
        <v>574</v>
      </c>
      <c r="N48" s="1" t="s">
        <v>574</v>
      </c>
      <c r="O48" s="1" t="s">
        <v>575</v>
      </c>
      <c r="P48" s="1" t="s">
        <v>576</v>
      </c>
      <c r="Q48" s="1" t="s">
        <v>577</v>
      </c>
      <c r="R48" s="1" t="s">
        <v>807</v>
      </c>
      <c r="S48" s="1" t="s">
        <v>579</v>
      </c>
      <c r="T48" s="1" t="s">
        <v>580</v>
      </c>
      <c r="U48" s="1" t="s">
        <v>581</v>
      </c>
      <c r="V48" s="1" t="s">
        <v>582</v>
      </c>
    </row>
    <row r="49" s="1" customFormat="1" spans="1:22">
      <c r="A49" s="3">
        <v>999222023422858</v>
      </c>
      <c r="B49" s="1" t="s">
        <v>802</v>
      </c>
      <c r="C49" s="1" t="s">
        <v>808</v>
      </c>
      <c r="D49" s="1" t="s">
        <v>809</v>
      </c>
      <c r="E49" s="1" t="s">
        <v>810</v>
      </c>
      <c r="F49" s="1" t="s">
        <v>811</v>
      </c>
      <c r="G49" s="1" t="s">
        <v>570</v>
      </c>
      <c r="H49" s="1" t="s">
        <v>571</v>
      </c>
      <c r="I49" s="1" t="s">
        <v>812</v>
      </c>
      <c r="J49" s="1" t="s">
        <v>573</v>
      </c>
      <c r="K49" s="1" t="s">
        <v>812</v>
      </c>
      <c r="L49" s="1" t="s">
        <v>812</v>
      </c>
      <c r="M49" s="1" t="s">
        <v>574</v>
      </c>
      <c r="N49" s="1" t="s">
        <v>574</v>
      </c>
      <c r="O49" s="1" t="s">
        <v>575</v>
      </c>
      <c r="P49" s="1" t="s">
        <v>576</v>
      </c>
      <c r="Q49" s="1" t="s">
        <v>577</v>
      </c>
      <c r="R49" s="1" t="s">
        <v>813</v>
      </c>
      <c r="S49" s="1" t="s">
        <v>579</v>
      </c>
      <c r="T49" s="1" t="s">
        <v>580</v>
      </c>
      <c r="U49" s="1" t="s">
        <v>581</v>
      </c>
      <c r="V49" s="1" t="s">
        <v>653</v>
      </c>
    </row>
    <row r="50" s="1" customFormat="1" spans="1:22">
      <c r="A50" s="3">
        <v>999222022315608</v>
      </c>
      <c r="B50" s="1" t="s">
        <v>814</v>
      </c>
      <c r="C50" s="1" t="s">
        <v>815</v>
      </c>
      <c r="D50" s="1" t="s">
        <v>816</v>
      </c>
      <c r="E50" s="1" t="s">
        <v>817</v>
      </c>
      <c r="F50" s="1" t="s">
        <v>566</v>
      </c>
      <c r="G50" s="1" t="s">
        <v>570</v>
      </c>
      <c r="H50" s="1" t="s">
        <v>571</v>
      </c>
      <c r="I50" s="1" t="s">
        <v>818</v>
      </c>
      <c r="J50" s="1" t="s">
        <v>573</v>
      </c>
      <c r="K50" s="1" t="s">
        <v>818</v>
      </c>
      <c r="L50" s="1" t="s">
        <v>818</v>
      </c>
      <c r="M50" s="1" t="s">
        <v>574</v>
      </c>
      <c r="N50" s="1" t="s">
        <v>574</v>
      </c>
      <c r="O50" s="1" t="s">
        <v>575</v>
      </c>
      <c r="P50" s="1" t="s">
        <v>576</v>
      </c>
      <c r="Q50" s="1" t="s">
        <v>577</v>
      </c>
      <c r="R50" s="1" t="s">
        <v>819</v>
      </c>
      <c r="S50" s="1" t="s">
        <v>579</v>
      </c>
      <c r="T50" s="1" t="s">
        <v>580</v>
      </c>
      <c r="U50" s="1" t="s">
        <v>581</v>
      </c>
      <c r="V50" s="1" t="s">
        <v>582</v>
      </c>
    </row>
    <row r="51" s="1" customFormat="1" spans="1:22">
      <c r="A51" s="3">
        <v>999222017844498</v>
      </c>
      <c r="B51" s="1" t="s">
        <v>814</v>
      </c>
      <c r="C51" s="1" t="s">
        <v>820</v>
      </c>
      <c r="D51" s="1" t="s">
        <v>612</v>
      </c>
      <c r="E51" s="1" t="s">
        <v>821</v>
      </c>
      <c r="F51" s="1" t="s">
        <v>566</v>
      </c>
      <c r="G51" s="1" t="s">
        <v>570</v>
      </c>
      <c r="H51" s="1" t="s">
        <v>571</v>
      </c>
      <c r="I51" s="1" t="s">
        <v>822</v>
      </c>
      <c r="J51" s="1" t="s">
        <v>573</v>
      </c>
      <c r="K51" s="1" t="s">
        <v>822</v>
      </c>
      <c r="L51" s="1" t="s">
        <v>822</v>
      </c>
      <c r="M51" s="1" t="s">
        <v>574</v>
      </c>
      <c r="N51" s="1" t="s">
        <v>574</v>
      </c>
      <c r="O51" s="1" t="s">
        <v>575</v>
      </c>
      <c r="P51" s="1" t="s">
        <v>576</v>
      </c>
      <c r="Q51" s="1" t="s">
        <v>577</v>
      </c>
      <c r="R51" s="1" t="s">
        <v>823</v>
      </c>
      <c r="S51" s="1" t="s">
        <v>579</v>
      </c>
      <c r="T51" s="1" t="s">
        <v>580</v>
      </c>
      <c r="U51" s="1" t="s">
        <v>581</v>
      </c>
      <c r="V51" s="1" t="s">
        <v>582</v>
      </c>
    </row>
    <row r="52" s="1" customFormat="1" spans="1:22">
      <c r="A52" s="3">
        <v>999222016479246</v>
      </c>
      <c r="B52" s="1" t="s">
        <v>814</v>
      </c>
      <c r="C52" s="1" t="s">
        <v>824</v>
      </c>
      <c r="D52" s="1" t="s">
        <v>825</v>
      </c>
      <c r="E52" s="1" t="s">
        <v>826</v>
      </c>
      <c r="F52" s="1" t="s">
        <v>712</v>
      </c>
      <c r="G52" s="1" t="s">
        <v>570</v>
      </c>
      <c r="H52" s="1" t="s">
        <v>571</v>
      </c>
      <c r="I52" s="1" t="s">
        <v>827</v>
      </c>
      <c r="J52" s="1" t="s">
        <v>573</v>
      </c>
      <c r="K52" s="1" t="s">
        <v>827</v>
      </c>
      <c r="L52" s="1" t="s">
        <v>827</v>
      </c>
      <c r="M52" s="1" t="s">
        <v>574</v>
      </c>
      <c r="N52" s="1" t="s">
        <v>574</v>
      </c>
      <c r="O52" s="1" t="s">
        <v>575</v>
      </c>
      <c r="P52" s="1" t="s">
        <v>576</v>
      </c>
      <c r="Q52" s="1" t="s">
        <v>577</v>
      </c>
      <c r="R52" s="1" t="s">
        <v>828</v>
      </c>
      <c r="S52" s="1" t="s">
        <v>579</v>
      </c>
      <c r="T52" s="1" t="s">
        <v>580</v>
      </c>
      <c r="U52" s="1" t="s">
        <v>581</v>
      </c>
      <c r="V52" s="1" t="s">
        <v>829</v>
      </c>
    </row>
    <row r="53" s="1" customFormat="1" spans="1:22">
      <c r="A53" s="3">
        <v>999222011935301</v>
      </c>
      <c r="B53" s="1" t="s">
        <v>830</v>
      </c>
      <c r="C53" s="1" t="s">
        <v>831</v>
      </c>
      <c r="D53" s="1" t="s">
        <v>832</v>
      </c>
      <c r="E53" s="1" t="s">
        <v>833</v>
      </c>
      <c r="F53" s="1" t="s">
        <v>566</v>
      </c>
      <c r="G53" s="1" t="s">
        <v>570</v>
      </c>
      <c r="H53" s="1" t="s">
        <v>571</v>
      </c>
      <c r="I53" s="1" t="s">
        <v>834</v>
      </c>
      <c r="J53" s="1" t="s">
        <v>573</v>
      </c>
      <c r="K53" s="1" t="s">
        <v>834</v>
      </c>
      <c r="L53" s="1" t="s">
        <v>834</v>
      </c>
      <c r="M53" s="1" t="s">
        <v>574</v>
      </c>
      <c r="N53" s="1" t="s">
        <v>574</v>
      </c>
      <c r="O53" s="1" t="s">
        <v>575</v>
      </c>
      <c r="P53" s="1" t="s">
        <v>576</v>
      </c>
      <c r="Q53" s="1" t="s">
        <v>577</v>
      </c>
      <c r="R53" s="1" t="s">
        <v>835</v>
      </c>
      <c r="S53" s="1" t="s">
        <v>579</v>
      </c>
      <c r="T53" s="1" t="s">
        <v>580</v>
      </c>
      <c r="U53" s="1" t="s">
        <v>581</v>
      </c>
      <c r="V53" s="1" t="s">
        <v>836</v>
      </c>
    </row>
    <row r="54" s="1" customFormat="1" spans="1:22">
      <c r="A54" s="3">
        <v>999222011740764</v>
      </c>
      <c r="B54" s="1" t="s">
        <v>830</v>
      </c>
      <c r="C54" s="1" t="s">
        <v>837</v>
      </c>
      <c r="D54" s="1" t="s">
        <v>832</v>
      </c>
      <c r="E54" s="1" t="s">
        <v>838</v>
      </c>
      <c r="F54" s="1" t="s">
        <v>638</v>
      </c>
      <c r="G54" s="1" t="s">
        <v>570</v>
      </c>
      <c r="H54" s="1" t="s">
        <v>571</v>
      </c>
      <c r="I54" s="1" t="s">
        <v>839</v>
      </c>
      <c r="J54" s="1" t="s">
        <v>573</v>
      </c>
      <c r="K54" s="1" t="s">
        <v>839</v>
      </c>
      <c r="L54" s="1" t="s">
        <v>839</v>
      </c>
      <c r="M54" s="1" t="s">
        <v>574</v>
      </c>
      <c r="N54" s="1" t="s">
        <v>574</v>
      </c>
      <c r="O54" s="1" t="s">
        <v>575</v>
      </c>
      <c r="P54" s="1" t="s">
        <v>576</v>
      </c>
      <c r="Q54" s="1" t="s">
        <v>577</v>
      </c>
      <c r="R54" s="1" t="s">
        <v>840</v>
      </c>
      <c r="S54" s="1" t="s">
        <v>579</v>
      </c>
      <c r="T54" s="1" t="s">
        <v>580</v>
      </c>
      <c r="U54" s="1" t="s">
        <v>581</v>
      </c>
      <c r="V54" s="1" t="s">
        <v>836</v>
      </c>
    </row>
    <row r="55" s="1" customFormat="1" spans="1:22">
      <c r="A55" s="3">
        <v>999222009000953</v>
      </c>
      <c r="B55" s="1" t="s">
        <v>830</v>
      </c>
      <c r="C55" s="1" t="s">
        <v>841</v>
      </c>
      <c r="D55" s="1" t="s">
        <v>612</v>
      </c>
      <c r="E55" s="1" t="s">
        <v>842</v>
      </c>
      <c r="F55" s="1" t="s">
        <v>566</v>
      </c>
      <c r="G55" s="1" t="s">
        <v>570</v>
      </c>
      <c r="H55" s="1" t="s">
        <v>571</v>
      </c>
      <c r="I55" s="1" t="s">
        <v>822</v>
      </c>
      <c r="J55" s="1" t="s">
        <v>573</v>
      </c>
      <c r="K55" s="1" t="s">
        <v>822</v>
      </c>
      <c r="L55" s="1" t="s">
        <v>822</v>
      </c>
      <c r="M55" s="1" t="s">
        <v>574</v>
      </c>
      <c r="N55" s="1" t="s">
        <v>574</v>
      </c>
      <c r="O55" s="1" t="s">
        <v>575</v>
      </c>
      <c r="P55" s="1" t="s">
        <v>576</v>
      </c>
      <c r="Q55" s="1" t="s">
        <v>577</v>
      </c>
      <c r="R55" s="1" t="s">
        <v>843</v>
      </c>
      <c r="S55" s="1" t="s">
        <v>579</v>
      </c>
      <c r="T55" s="1" t="s">
        <v>580</v>
      </c>
      <c r="U55" s="1" t="s">
        <v>581</v>
      </c>
      <c r="V55" s="1" t="s">
        <v>582</v>
      </c>
    </row>
    <row r="56" s="1" customFormat="1" spans="1:22">
      <c r="A56" s="3">
        <v>999222004017247</v>
      </c>
      <c r="B56" s="1" t="s">
        <v>844</v>
      </c>
      <c r="C56" s="1" t="s">
        <v>845</v>
      </c>
      <c r="D56" s="1" t="s">
        <v>846</v>
      </c>
      <c r="E56" s="1" t="s">
        <v>847</v>
      </c>
      <c r="F56" s="1" t="s">
        <v>712</v>
      </c>
      <c r="G56" s="1" t="s">
        <v>570</v>
      </c>
      <c r="H56" s="1" t="s">
        <v>571</v>
      </c>
      <c r="I56" s="1" t="s">
        <v>848</v>
      </c>
      <c r="J56" s="1" t="s">
        <v>573</v>
      </c>
      <c r="K56" s="1" t="s">
        <v>848</v>
      </c>
      <c r="L56" s="1" t="s">
        <v>848</v>
      </c>
      <c r="M56" s="1" t="s">
        <v>574</v>
      </c>
      <c r="N56" s="1" t="s">
        <v>574</v>
      </c>
      <c r="O56" s="1" t="s">
        <v>575</v>
      </c>
      <c r="P56" s="1" t="s">
        <v>576</v>
      </c>
      <c r="Q56" s="1" t="s">
        <v>577</v>
      </c>
      <c r="R56" s="1" t="s">
        <v>849</v>
      </c>
      <c r="S56" s="1" t="s">
        <v>579</v>
      </c>
      <c r="T56" s="1" t="s">
        <v>580</v>
      </c>
      <c r="U56" s="1" t="s">
        <v>581</v>
      </c>
      <c r="V56" s="1" t="s">
        <v>582</v>
      </c>
    </row>
    <row r="57" s="1" customFormat="1" spans="1:22">
      <c r="A57" s="3">
        <v>999221997796761</v>
      </c>
      <c r="B57" s="1" t="s">
        <v>850</v>
      </c>
      <c r="C57" s="1" t="s">
        <v>851</v>
      </c>
      <c r="D57" s="1" t="s">
        <v>852</v>
      </c>
      <c r="E57" s="1" t="s">
        <v>853</v>
      </c>
      <c r="F57" s="1" t="s">
        <v>680</v>
      </c>
      <c r="G57" s="1" t="s">
        <v>570</v>
      </c>
      <c r="H57" s="1" t="s">
        <v>571</v>
      </c>
      <c r="I57" s="1" t="s">
        <v>854</v>
      </c>
      <c r="J57" s="1" t="s">
        <v>573</v>
      </c>
      <c r="K57" s="1" t="s">
        <v>854</v>
      </c>
      <c r="L57" s="1" t="s">
        <v>854</v>
      </c>
      <c r="M57" s="1" t="s">
        <v>574</v>
      </c>
      <c r="N57" s="1" t="s">
        <v>574</v>
      </c>
      <c r="O57" s="1" t="s">
        <v>575</v>
      </c>
      <c r="P57" s="1" t="s">
        <v>576</v>
      </c>
      <c r="Q57" s="1" t="s">
        <v>577</v>
      </c>
      <c r="R57" s="1" t="s">
        <v>855</v>
      </c>
      <c r="S57" s="1" t="s">
        <v>579</v>
      </c>
      <c r="T57" s="1" t="s">
        <v>580</v>
      </c>
      <c r="U57" s="1" t="s">
        <v>626</v>
      </c>
      <c r="V57" s="1" t="s">
        <v>627</v>
      </c>
    </row>
    <row r="58" s="1" customFormat="1" spans="1:22">
      <c r="A58" s="3">
        <v>999221996467690</v>
      </c>
      <c r="B58" s="1" t="s">
        <v>850</v>
      </c>
      <c r="C58" s="1" t="s">
        <v>856</v>
      </c>
      <c r="D58" s="1" t="s">
        <v>857</v>
      </c>
      <c r="E58" s="1" t="s">
        <v>858</v>
      </c>
      <c r="F58" s="1" t="s">
        <v>566</v>
      </c>
      <c r="G58" s="1" t="s">
        <v>570</v>
      </c>
      <c r="H58" s="1" t="s">
        <v>571</v>
      </c>
      <c r="I58" s="1" t="s">
        <v>859</v>
      </c>
      <c r="J58" s="1" t="s">
        <v>573</v>
      </c>
      <c r="K58" s="1" t="s">
        <v>859</v>
      </c>
      <c r="L58" s="1" t="s">
        <v>859</v>
      </c>
      <c r="M58" s="1" t="s">
        <v>574</v>
      </c>
      <c r="N58" s="1" t="s">
        <v>574</v>
      </c>
      <c r="O58" s="1" t="s">
        <v>575</v>
      </c>
      <c r="P58" s="1" t="s">
        <v>576</v>
      </c>
      <c r="Q58" s="1" t="s">
        <v>577</v>
      </c>
      <c r="R58" s="1" t="s">
        <v>860</v>
      </c>
      <c r="S58" s="1" t="s">
        <v>579</v>
      </c>
      <c r="T58" s="1" t="s">
        <v>580</v>
      </c>
      <c r="U58" s="1" t="s">
        <v>581</v>
      </c>
      <c r="V58" s="1" t="s">
        <v>582</v>
      </c>
    </row>
    <row r="59" s="1" customFormat="1" spans="1:22">
      <c r="A59" s="3">
        <v>999221987700481</v>
      </c>
      <c r="B59" s="1" t="s">
        <v>861</v>
      </c>
      <c r="C59" s="1" t="s">
        <v>862</v>
      </c>
      <c r="D59" s="1" t="s">
        <v>863</v>
      </c>
      <c r="E59" s="1" t="s">
        <v>864</v>
      </c>
      <c r="F59" s="1" t="s">
        <v>680</v>
      </c>
      <c r="G59" s="1" t="s">
        <v>570</v>
      </c>
      <c r="H59" s="1" t="s">
        <v>571</v>
      </c>
      <c r="I59" s="1" t="s">
        <v>865</v>
      </c>
      <c r="J59" s="1" t="s">
        <v>573</v>
      </c>
      <c r="K59" s="1" t="s">
        <v>865</v>
      </c>
      <c r="L59" s="1" t="s">
        <v>865</v>
      </c>
      <c r="M59" s="1" t="s">
        <v>574</v>
      </c>
      <c r="N59" s="1" t="s">
        <v>574</v>
      </c>
      <c r="O59" s="1" t="s">
        <v>575</v>
      </c>
      <c r="P59" s="1" t="s">
        <v>576</v>
      </c>
      <c r="Q59" s="1" t="s">
        <v>577</v>
      </c>
      <c r="R59" s="1" t="s">
        <v>866</v>
      </c>
      <c r="S59" s="1" t="s">
        <v>579</v>
      </c>
      <c r="T59" s="1" t="s">
        <v>580</v>
      </c>
      <c r="U59" s="1" t="s">
        <v>581</v>
      </c>
      <c r="V59" s="1" t="s">
        <v>659</v>
      </c>
    </row>
    <row r="60" s="1" customFormat="1" spans="1:22">
      <c r="A60" s="3">
        <v>999221978973828</v>
      </c>
      <c r="B60" s="1" t="s">
        <v>867</v>
      </c>
      <c r="C60" s="1" t="s">
        <v>868</v>
      </c>
      <c r="D60" s="1" t="s">
        <v>869</v>
      </c>
      <c r="E60" s="1" t="s">
        <v>870</v>
      </c>
      <c r="F60" s="1" t="s">
        <v>785</v>
      </c>
      <c r="G60" s="1" t="s">
        <v>570</v>
      </c>
      <c r="H60" s="1" t="s">
        <v>571</v>
      </c>
      <c r="I60" s="1" t="s">
        <v>871</v>
      </c>
      <c r="J60" s="1" t="s">
        <v>573</v>
      </c>
      <c r="K60" s="1" t="s">
        <v>871</v>
      </c>
      <c r="L60" s="1" t="s">
        <v>871</v>
      </c>
      <c r="M60" s="1" t="s">
        <v>574</v>
      </c>
      <c r="N60" s="1" t="s">
        <v>574</v>
      </c>
      <c r="O60" s="1" t="s">
        <v>575</v>
      </c>
      <c r="P60" s="1" t="s">
        <v>576</v>
      </c>
      <c r="Q60" s="1" t="s">
        <v>577</v>
      </c>
      <c r="R60" s="1" t="s">
        <v>872</v>
      </c>
      <c r="S60" s="1" t="s">
        <v>579</v>
      </c>
      <c r="T60" s="1" t="s">
        <v>580</v>
      </c>
      <c r="U60" s="1" t="s">
        <v>581</v>
      </c>
      <c r="V60" s="1" t="s">
        <v>873</v>
      </c>
    </row>
    <row r="61" s="1" customFormat="1" spans="1:22">
      <c r="A61" s="3">
        <v>999221978604590</v>
      </c>
      <c r="B61" s="1" t="s">
        <v>867</v>
      </c>
      <c r="C61" s="1" t="s">
        <v>874</v>
      </c>
      <c r="D61" s="1" t="s">
        <v>816</v>
      </c>
      <c r="E61" s="1" t="s">
        <v>875</v>
      </c>
      <c r="F61" s="1" t="s">
        <v>680</v>
      </c>
      <c r="G61" s="1" t="s">
        <v>570</v>
      </c>
      <c r="H61" s="1" t="s">
        <v>571</v>
      </c>
      <c r="I61" s="1" t="s">
        <v>876</v>
      </c>
      <c r="J61" s="1" t="s">
        <v>573</v>
      </c>
      <c r="K61" s="1" t="s">
        <v>876</v>
      </c>
      <c r="L61" s="1" t="s">
        <v>876</v>
      </c>
      <c r="M61" s="1" t="s">
        <v>574</v>
      </c>
      <c r="N61" s="1" t="s">
        <v>574</v>
      </c>
      <c r="O61" s="1" t="s">
        <v>575</v>
      </c>
      <c r="P61" s="1" t="s">
        <v>576</v>
      </c>
      <c r="Q61" s="1" t="s">
        <v>577</v>
      </c>
      <c r="R61" s="1" t="s">
        <v>877</v>
      </c>
      <c r="S61" s="1" t="s">
        <v>579</v>
      </c>
      <c r="T61" s="1" t="s">
        <v>580</v>
      </c>
      <c r="U61" s="1" t="s">
        <v>581</v>
      </c>
      <c r="V61" s="1" t="s">
        <v>582</v>
      </c>
    </row>
    <row r="62" s="1" customFormat="1" spans="1:22">
      <c r="A62" s="3">
        <v>999221976606139</v>
      </c>
      <c r="B62" s="1" t="s">
        <v>867</v>
      </c>
      <c r="C62" s="1" t="s">
        <v>878</v>
      </c>
      <c r="D62" s="1" t="s">
        <v>879</v>
      </c>
      <c r="E62" s="1" t="s">
        <v>880</v>
      </c>
      <c r="F62" s="1" t="s">
        <v>638</v>
      </c>
      <c r="G62" s="1" t="s">
        <v>570</v>
      </c>
      <c r="H62" s="1" t="s">
        <v>571</v>
      </c>
      <c r="I62" s="1" t="s">
        <v>881</v>
      </c>
      <c r="J62" s="1" t="s">
        <v>573</v>
      </c>
      <c r="K62" s="1" t="s">
        <v>881</v>
      </c>
      <c r="L62" s="1" t="s">
        <v>882</v>
      </c>
      <c r="M62" s="1" t="s">
        <v>883</v>
      </c>
      <c r="N62" s="1" t="s">
        <v>883</v>
      </c>
      <c r="O62" s="1" t="s">
        <v>575</v>
      </c>
      <c r="P62" s="1" t="s">
        <v>576</v>
      </c>
      <c r="Q62" s="1" t="s">
        <v>577</v>
      </c>
      <c r="R62" s="1" t="s">
        <v>884</v>
      </c>
      <c r="S62" s="1" t="s">
        <v>885</v>
      </c>
      <c r="T62" s="1" t="s">
        <v>580</v>
      </c>
      <c r="U62" s="1" t="s">
        <v>581</v>
      </c>
      <c r="V62" s="1" t="s">
        <v>582</v>
      </c>
    </row>
    <row r="63" s="1" customFormat="1" spans="1:22">
      <c r="A63" s="3">
        <v>999221976416263</v>
      </c>
      <c r="B63" s="1" t="s">
        <v>867</v>
      </c>
      <c r="C63" s="1" t="s">
        <v>886</v>
      </c>
      <c r="D63" s="1" t="s">
        <v>607</v>
      </c>
      <c r="E63" s="1" t="s">
        <v>887</v>
      </c>
      <c r="F63" s="1" t="s">
        <v>638</v>
      </c>
      <c r="G63" s="1" t="s">
        <v>570</v>
      </c>
      <c r="H63" s="1" t="s">
        <v>571</v>
      </c>
      <c r="I63" s="1" t="s">
        <v>888</v>
      </c>
      <c r="J63" s="1" t="s">
        <v>573</v>
      </c>
      <c r="K63" s="1" t="s">
        <v>888</v>
      </c>
      <c r="L63" s="1" t="s">
        <v>888</v>
      </c>
      <c r="M63" s="1" t="s">
        <v>574</v>
      </c>
      <c r="N63" s="1" t="s">
        <v>574</v>
      </c>
      <c r="O63" s="1" t="s">
        <v>575</v>
      </c>
      <c r="P63" s="1" t="s">
        <v>576</v>
      </c>
      <c r="Q63" s="1" t="s">
        <v>577</v>
      </c>
      <c r="R63" s="1" t="s">
        <v>889</v>
      </c>
      <c r="S63" s="1" t="s">
        <v>579</v>
      </c>
      <c r="T63" s="1" t="s">
        <v>580</v>
      </c>
      <c r="U63" s="1" t="s">
        <v>581</v>
      </c>
      <c r="V63" s="1" t="s">
        <v>595</v>
      </c>
    </row>
    <row r="64" s="1" customFormat="1" spans="1:22">
      <c r="A64" s="3">
        <v>999221962583827</v>
      </c>
      <c r="B64" s="1" t="s">
        <v>890</v>
      </c>
      <c r="C64" s="1" t="s">
        <v>891</v>
      </c>
      <c r="D64" s="1" t="s">
        <v>892</v>
      </c>
      <c r="E64" s="1" t="s">
        <v>893</v>
      </c>
      <c r="F64" s="1" t="s">
        <v>638</v>
      </c>
      <c r="G64" s="1" t="s">
        <v>570</v>
      </c>
      <c r="H64" s="1" t="s">
        <v>571</v>
      </c>
      <c r="I64" s="1" t="s">
        <v>894</v>
      </c>
      <c r="J64" s="1" t="s">
        <v>573</v>
      </c>
      <c r="K64" s="1" t="s">
        <v>894</v>
      </c>
      <c r="L64" s="1" t="s">
        <v>894</v>
      </c>
      <c r="M64" s="1" t="s">
        <v>574</v>
      </c>
      <c r="N64" s="1" t="s">
        <v>574</v>
      </c>
      <c r="O64" s="1" t="s">
        <v>575</v>
      </c>
      <c r="P64" s="1" t="s">
        <v>576</v>
      </c>
      <c r="Q64" s="1" t="s">
        <v>577</v>
      </c>
      <c r="R64" s="1" t="s">
        <v>895</v>
      </c>
      <c r="S64" s="1" t="s">
        <v>579</v>
      </c>
      <c r="T64" s="1" t="s">
        <v>580</v>
      </c>
      <c r="U64" s="1" t="s">
        <v>581</v>
      </c>
      <c r="V64" s="1" t="s">
        <v>582</v>
      </c>
    </row>
    <row r="65" s="1" customFormat="1" spans="1:22">
      <c r="A65" s="3">
        <v>999221962577123</v>
      </c>
      <c r="B65" s="1" t="s">
        <v>890</v>
      </c>
      <c r="C65" s="1" t="s">
        <v>896</v>
      </c>
      <c r="D65" s="1" t="s">
        <v>892</v>
      </c>
      <c r="E65" s="1" t="s">
        <v>897</v>
      </c>
      <c r="F65" s="1" t="s">
        <v>638</v>
      </c>
      <c r="G65" s="1" t="s">
        <v>570</v>
      </c>
      <c r="H65" s="1" t="s">
        <v>571</v>
      </c>
      <c r="I65" s="1" t="s">
        <v>894</v>
      </c>
      <c r="J65" s="1" t="s">
        <v>573</v>
      </c>
      <c r="K65" s="1" t="s">
        <v>894</v>
      </c>
      <c r="L65" s="1" t="s">
        <v>894</v>
      </c>
      <c r="M65" s="1" t="s">
        <v>574</v>
      </c>
      <c r="N65" s="1" t="s">
        <v>574</v>
      </c>
      <c r="O65" s="1" t="s">
        <v>575</v>
      </c>
      <c r="P65" s="1" t="s">
        <v>576</v>
      </c>
      <c r="Q65" s="1" t="s">
        <v>577</v>
      </c>
      <c r="R65" s="1" t="s">
        <v>898</v>
      </c>
      <c r="S65" s="1" t="s">
        <v>579</v>
      </c>
      <c r="T65" s="1" t="s">
        <v>580</v>
      </c>
      <c r="U65" s="1" t="s">
        <v>581</v>
      </c>
      <c r="V65" s="1" t="s">
        <v>582</v>
      </c>
    </row>
    <row r="66" s="1" customFormat="1" spans="1:22">
      <c r="A66" s="3">
        <v>999221960231083</v>
      </c>
      <c r="B66" s="1" t="s">
        <v>890</v>
      </c>
      <c r="C66" s="1" t="s">
        <v>899</v>
      </c>
      <c r="D66" s="1" t="s">
        <v>752</v>
      </c>
      <c r="E66" s="1" t="s">
        <v>900</v>
      </c>
      <c r="F66" s="1" t="s">
        <v>566</v>
      </c>
      <c r="G66" s="1" t="s">
        <v>570</v>
      </c>
      <c r="H66" s="1" t="s">
        <v>571</v>
      </c>
      <c r="I66" s="1" t="s">
        <v>901</v>
      </c>
      <c r="J66" s="1" t="s">
        <v>573</v>
      </c>
      <c r="K66" s="1" t="s">
        <v>901</v>
      </c>
      <c r="L66" s="1" t="s">
        <v>901</v>
      </c>
      <c r="M66" s="1" t="s">
        <v>574</v>
      </c>
      <c r="N66" s="1" t="s">
        <v>574</v>
      </c>
      <c r="O66" s="1" t="s">
        <v>575</v>
      </c>
      <c r="P66" s="1" t="s">
        <v>576</v>
      </c>
      <c r="Q66" s="1" t="s">
        <v>577</v>
      </c>
      <c r="R66" s="1" t="s">
        <v>902</v>
      </c>
      <c r="S66" s="1" t="s">
        <v>579</v>
      </c>
      <c r="T66" s="1" t="s">
        <v>580</v>
      </c>
      <c r="U66" s="1" t="s">
        <v>581</v>
      </c>
      <c r="V66" s="1" t="s">
        <v>659</v>
      </c>
    </row>
    <row r="67" s="1" customFormat="1" spans="1:22">
      <c r="A67" s="3">
        <v>999221955475373</v>
      </c>
      <c r="B67" s="1" t="s">
        <v>903</v>
      </c>
      <c r="C67" s="1" t="s">
        <v>904</v>
      </c>
      <c r="D67" s="1" t="s">
        <v>655</v>
      </c>
      <c r="E67" s="1" t="s">
        <v>905</v>
      </c>
      <c r="F67" s="1" t="s">
        <v>638</v>
      </c>
      <c r="G67" s="1" t="s">
        <v>570</v>
      </c>
      <c r="H67" s="1" t="s">
        <v>571</v>
      </c>
      <c r="I67" s="1" t="s">
        <v>906</v>
      </c>
      <c r="J67" s="1" t="s">
        <v>573</v>
      </c>
      <c r="K67" s="1" t="s">
        <v>906</v>
      </c>
      <c r="L67" s="1" t="s">
        <v>906</v>
      </c>
      <c r="M67" s="1" t="s">
        <v>574</v>
      </c>
      <c r="N67" s="1" t="s">
        <v>574</v>
      </c>
      <c r="O67" s="1" t="s">
        <v>575</v>
      </c>
      <c r="P67" s="1" t="s">
        <v>576</v>
      </c>
      <c r="Q67" s="1" t="s">
        <v>577</v>
      </c>
      <c r="R67" s="1" t="s">
        <v>907</v>
      </c>
      <c r="S67" s="1" t="s">
        <v>579</v>
      </c>
      <c r="T67" s="1" t="s">
        <v>580</v>
      </c>
      <c r="U67" s="1" t="s">
        <v>581</v>
      </c>
      <c r="V67" s="1" t="s">
        <v>659</v>
      </c>
    </row>
    <row r="68" s="1" customFormat="1" spans="1:22">
      <c r="A68" s="3">
        <v>999221950081357</v>
      </c>
      <c r="B68" s="1" t="s">
        <v>903</v>
      </c>
      <c r="C68" s="1" t="s">
        <v>908</v>
      </c>
      <c r="D68" s="1" t="s">
        <v>909</v>
      </c>
      <c r="E68" s="1" t="s">
        <v>910</v>
      </c>
      <c r="F68" s="1" t="s">
        <v>566</v>
      </c>
      <c r="G68" s="1" t="s">
        <v>570</v>
      </c>
      <c r="H68" s="1" t="s">
        <v>571</v>
      </c>
      <c r="I68" s="1" t="s">
        <v>911</v>
      </c>
      <c r="J68" s="1" t="s">
        <v>573</v>
      </c>
      <c r="K68" s="1" t="s">
        <v>911</v>
      </c>
      <c r="L68" s="1" t="s">
        <v>911</v>
      </c>
      <c r="M68" s="1" t="s">
        <v>574</v>
      </c>
      <c r="N68" s="1" t="s">
        <v>574</v>
      </c>
      <c r="O68" s="1" t="s">
        <v>575</v>
      </c>
      <c r="P68" s="1" t="s">
        <v>576</v>
      </c>
      <c r="Q68" s="1" t="s">
        <v>577</v>
      </c>
      <c r="R68" s="1" t="s">
        <v>912</v>
      </c>
      <c r="S68" s="1" t="s">
        <v>579</v>
      </c>
      <c r="T68" s="1" t="s">
        <v>580</v>
      </c>
      <c r="U68" s="1" t="s">
        <v>581</v>
      </c>
      <c r="V68" s="1" t="s">
        <v>582</v>
      </c>
    </row>
    <row r="69" s="1" customFormat="1" spans="1:22">
      <c r="A69" s="3">
        <v>999221945872580</v>
      </c>
      <c r="B69" s="1" t="s">
        <v>913</v>
      </c>
      <c r="C69" s="1" t="s">
        <v>914</v>
      </c>
      <c r="D69" s="1" t="s">
        <v>816</v>
      </c>
      <c r="E69" s="1" t="s">
        <v>915</v>
      </c>
      <c r="F69" s="1" t="s">
        <v>638</v>
      </c>
      <c r="G69" s="1" t="s">
        <v>570</v>
      </c>
      <c r="H69" s="1" t="s">
        <v>571</v>
      </c>
      <c r="I69" s="1" t="s">
        <v>916</v>
      </c>
      <c r="J69" s="1" t="s">
        <v>573</v>
      </c>
      <c r="K69" s="1" t="s">
        <v>916</v>
      </c>
      <c r="L69" s="1" t="s">
        <v>916</v>
      </c>
      <c r="M69" s="1" t="s">
        <v>574</v>
      </c>
      <c r="N69" s="1" t="s">
        <v>574</v>
      </c>
      <c r="O69" s="1" t="s">
        <v>575</v>
      </c>
      <c r="P69" s="1" t="s">
        <v>576</v>
      </c>
      <c r="Q69" s="1" t="s">
        <v>577</v>
      </c>
      <c r="R69" s="1" t="s">
        <v>917</v>
      </c>
      <c r="S69" s="1" t="s">
        <v>579</v>
      </c>
      <c r="T69" s="1" t="s">
        <v>580</v>
      </c>
      <c r="U69" s="1" t="s">
        <v>581</v>
      </c>
      <c r="V69" s="1" t="s">
        <v>582</v>
      </c>
    </row>
    <row r="70" s="1" customFormat="1" spans="1:22">
      <c r="A70" s="3">
        <v>999221942594493</v>
      </c>
      <c r="B70" s="1" t="s">
        <v>913</v>
      </c>
      <c r="C70" s="1" t="s">
        <v>918</v>
      </c>
      <c r="D70" s="1" t="s">
        <v>919</v>
      </c>
      <c r="E70" s="1" t="s">
        <v>920</v>
      </c>
      <c r="F70" s="1" t="s">
        <v>566</v>
      </c>
      <c r="G70" s="1" t="s">
        <v>570</v>
      </c>
      <c r="H70" s="1" t="s">
        <v>571</v>
      </c>
      <c r="I70" s="1" t="s">
        <v>921</v>
      </c>
      <c r="J70" s="1" t="s">
        <v>573</v>
      </c>
      <c r="K70" s="1" t="s">
        <v>921</v>
      </c>
      <c r="L70" s="1" t="s">
        <v>921</v>
      </c>
      <c r="M70" s="1" t="s">
        <v>574</v>
      </c>
      <c r="N70" s="1" t="s">
        <v>574</v>
      </c>
      <c r="O70" s="1" t="s">
        <v>575</v>
      </c>
      <c r="P70" s="1" t="s">
        <v>576</v>
      </c>
      <c r="Q70" s="1" t="s">
        <v>577</v>
      </c>
      <c r="R70" s="1" t="s">
        <v>922</v>
      </c>
      <c r="S70" s="1" t="s">
        <v>579</v>
      </c>
      <c r="T70" s="1" t="s">
        <v>580</v>
      </c>
      <c r="U70" s="1" t="s">
        <v>581</v>
      </c>
      <c r="V70" s="1" t="s">
        <v>595</v>
      </c>
    </row>
    <row r="71" s="1" customFormat="1" spans="1:22">
      <c r="A71" s="3">
        <v>999221934566752</v>
      </c>
      <c r="B71" s="1" t="s">
        <v>923</v>
      </c>
      <c r="C71" s="1" t="s">
        <v>924</v>
      </c>
      <c r="D71" s="1" t="s">
        <v>925</v>
      </c>
      <c r="E71" s="1" t="s">
        <v>926</v>
      </c>
      <c r="F71" s="1" t="s">
        <v>638</v>
      </c>
      <c r="G71" s="1" t="s">
        <v>570</v>
      </c>
      <c r="H71" s="1" t="s">
        <v>571</v>
      </c>
      <c r="I71" s="1" t="s">
        <v>927</v>
      </c>
      <c r="J71" s="1" t="s">
        <v>573</v>
      </c>
      <c r="K71" s="1" t="s">
        <v>927</v>
      </c>
      <c r="L71" s="1" t="s">
        <v>927</v>
      </c>
      <c r="M71" s="1" t="s">
        <v>574</v>
      </c>
      <c r="N71" s="1" t="s">
        <v>574</v>
      </c>
      <c r="O71" s="1" t="s">
        <v>575</v>
      </c>
      <c r="P71" s="1" t="s">
        <v>576</v>
      </c>
      <c r="Q71" s="1" t="s">
        <v>577</v>
      </c>
      <c r="R71" s="1" t="s">
        <v>928</v>
      </c>
      <c r="S71" s="1" t="s">
        <v>579</v>
      </c>
      <c r="T71" s="1" t="s">
        <v>580</v>
      </c>
      <c r="U71" s="1" t="s">
        <v>581</v>
      </c>
      <c r="V71" s="1" t="s">
        <v>582</v>
      </c>
    </row>
    <row r="72" s="1" customFormat="1" spans="1:22">
      <c r="A72" s="3">
        <v>999221929049554</v>
      </c>
      <c r="B72" s="1" t="s">
        <v>929</v>
      </c>
      <c r="C72" s="1" t="s">
        <v>930</v>
      </c>
      <c r="D72" s="1" t="s">
        <v>931</v>
      </c>
      <c r="E72" s="1" t="s">
        <v>932</v>
      </c>
      <c r="F72" s="1" t="s">
        <v>566</v>
      </c>
      <c r="G72" s="1" t="s">
        <v>570</v>
      </c>
      <c r="H72" s="1" t="s">
        <v>571</v>
      </c>
      <c r="I72" s="1" t="s">
        <v>933</v>
      </c>
      <c r="J72" s="1" t="s">
        <v>573</v>
      </c>
      <c r="K72" s="1" t="s">
        <v>933</v>
      </c>
      <c r="L72" s="1" t="s">
        <v>933</v>
      </c>
      <c r="M72" s="1" t="s">
        <v>574</v>
      </c>
      <c r="N72" s="1" t="s">
        <v>574</v>
      </c>
      <c r="O72" s="1" t="s">
        <v>575</v>
      </c>
      <c r="P72" s="1" t="s">
        <v>576</v>
      </c>
      <c r="Q72" s="1" t="s">
        <v>577</v>
      </c>
      <c r="R72" s="1" t="s">
        <v>934</v>
      </c>
      <c r="S72" s="1" t="s">
        <v>579</v>
      </c>
      <c r="T72" s="1" t="s">
        <v>580</v>
      </c>
      <c r="U72" s="1" t="s">
        <v>581</v>
      </c>
      <c r="V72" s="1" t="s">
        <v>670</v>
      </c>
    </row>
    <row r="73" s="1" customFormat="1" spans="1:22">
      <c r="A73" s="3">
        <v>999221928946868</v>
      </c>
      <c r="B73" s="1" t="s">
        <v>929</v>
      </c>
      <c r="C73" s="1" t="s">
        <v>935</v>
      </c>
      <c r="D73" s="1" t="s">
        <v>752</v>
      </c>
      <c r="E73" s="1" t="s">
        <v>936</v>
      </c>
      <c r="F73" s="1" t="s">
        <v>566</v>
      </c>
      <c r="G73" s="1" t="s">
        <v>570</v>
      </c>
      <c r="H73" s="1" t="s">
        <v>571</v>
      </c>
      <c r="I73" s="1" t="s">
        <v>937</v>
      </c>
      <c r="J73" s="1" t="s">
        <v>573</v>
      </c>
      <c r="K73" s="1" t="s">
        <v>937</v>
      </c>
      <c r="L73" s="1" t="s">
        <v>937</v>
      </c>
      <c r="M73" s="1" t="s">
        <v>574</v>
      </c>
      <c r="N73" s="1" t="s">
        <v>574</v>
      </c>
      <c r="O73" s="1" t="s">
        <v>575</v>
      </c>
      <c r="P73" s="1" t="s">
        <v>576</v>
      </c>
      <c r="Q73" s="1" t="s">
        <v>577</v>
      </c>
      <c r="R73" s="1" t="s">
        <v>938</v>
      </c>
      <c r="S73" s="1" t="s">
        <v>579</v>
      </c>
      <c r="T73" s="1" t="s">
        <v>580</v>
      </c>
      <c r="U73" s="1" t="s">
        <v>581</v>
      </c>
      <c r="V73" s="1" t="s">
        <v>659</v>
      </c>
    </row>
    <row r="74" s="1" customFormat="1" spans="1:22">
      <c r="A74" s="3">
        <v>21869948232</v>
      </c>
      <c r="B74" s="1" t="s">
        <v>939</v>
      </c>
      <c r="C74" s="1" t="s">
        <v>940</v>
      </c>
      <c r="D74" s="1" t="s">
        <v>941</v>
      </c>
      <c r="E74" s="1" t="s">
        <v>942</v>
      </c>
      <c r="F74" s="1" t="s">
        <v>566</v>
      </c>
      <c r="G74" s="1" t="s">
        <v>570</v>
      </c>
      <c r="H74" s="1" t="s">
        <v>571</v>
      </c>
      <c r="I74" s="1" t="s">
        <v>943</v>
      </c>
      <c r="J74" s="1" t="s">
        <v>573</v>
      </c>
      <c r="K74" s="1" t="s">
        <v>943</v>
      </c>
      <c r="L74" s="1" t="s">
        <v>943</v>
      </c>
      <c r="M74" s="1" t="s">
        <v>574</v>
      </c>
      <c r="N74" s="1" t="s">
        <v>574</v>
      </c>
      <c r="O74" s="1" t="s">
        <v>575</v>
      </c>
      <c r="P74" s="1" t="s">
        <v>576</v>
      </c>
      <c r="Q74" s="1" t="s">
        <v>577</v>
      </c>
      <c r="R74" s="1" t="s">
        <v>944</v>
      </c>
      <c r="S74" s="1" t="s">
        <v>579</v>
      </c>
      <c r="T74" s="1" t="s">
        <v>580</v>
      </c>
      <c r="U74" s="1" t="s">
        <v>581</v>
      </c>
      <c r="V74" s="1" t="s">
        <v>595</v>
      </c>
    </row>
    <row r="75" s="1" customFormat="1" spans="1:22">
      <c r="A75" s="3">
        <v>21869925668</v>
      </c>
      <c r="B75" s="1" t="s">
        <v>939</v>
      </c>
      <c r="C75" s="1" t="s">
        <v>945</v>
      </c>
      <c r="D75" s="1" t="s">
        <v>946</v>
      </c>
      <c r="E75" s="1" t="s">
        <v>947</v>
      </c>
      <c r="F75" s="1" t="s">
        <v>680</v>
      </c>
      <c r="G75" s="1" t="s">
        <v>570</v>
      </c>
      <c r="H75" s="1" t="s">
        <v>571</v>
      </c>
      <c r="I75" s="1" t="s">
        <v>948</v>
      </c>
      <c r="J75" s="1" t="s">
        <v>573</v>
      </c>
      <c r="K75" s="1" t="s">
        <v>948</v>
      </c>
      <c r="L75" s="1" t="s">
        <v>948</v>
      </c>
      <c r="M75" s="1" t="s">
        <v>574</v>
      </c>
      <c r="N75" s="1" t="s">
        <v>574</v>
      </c>
      <c r="O75" s="1" t="s">
        <v>575</v>
      </c>
      <c r="P75" s="1" t="s">
        <v>576</v>
      </c>
      <c r="Q75" s="1" t="s">
        <v>577</v>
      </c>
      <c r="R75" s="1" t="s">
        <v>949</v>
      </c>
      <c r="S75" s="1" t="s">
        <v>579</v>
      </c>
      <c r="T75" s="1" t="s">
        <v>580</v>
      </c>
      <c r="U75" s="1" t="s">
        <v>581</v>
      </c>
      <c r="V75" s="1" t="s">
        <v>582</v>
      </c>
    </row>
    <row r="76" s="1" customFormat="1" spans="1:22">
      <c r="A76" s="3">
        <v>21359949082</v>
      </c>
      <c r="B76" s="1" t="s">
        <v>950</v>
      </c>
      <c r="C76" s="1" t="s">
        <v>951</v>
      </c>
      <c r="D76" s="1" t="s">
        <v>952</v>
      </c>
      <c r="E76" s="1" t="s">
        <v>953</v>
      </c>
      <c r="F76" s="1" t="s">
        <v>566</v>
      </c>
      <c r="G76" s="1" t="s">
        <v>570</v>
      </c>
      <c r="H76" s="1" t="s">
        <v>571</v>
      </c>
      <c r="I76" s="1" t="s">
        <v>954</v>
      </c>
      <c r="J76" s="1" t="s">
        <v>573</v>
      </c>
      <c r="K76" s="1" t="s">
        <v>954</v>
      </c>
      <c r="L76" s="1" t="s">
        <v>954</v>
      </c>
      <c r="M76" s="1" t="s">
        <v>574</v>
      </c>
      <c r="N76" s="1" t="s">
        <v>574</v>
      </c>
      <c r="O76" s="1" t="s">
        <v>575</v>
      </c>
      <c r="P76" s="1" t="s">
        <v>576</v>
      </c>
      <c r="Q76" s="1" t="s">
        <v>577</v>
      </c>
      <c r="R76" s="1" t="s">
        <v>955</v>
      </c>
      <c r="S76" s="1" t="s">
        <v>579</v>
      </c>
      <c r="T76" s="1" t="s">
        <v>580</v>
      </c>
      <c r="U76" s="1" t="s">
        <v>581</v>
      </c>
      <c r="V76" s="1" t="s">
        <v>582</v>
      </c>
    </row>
    <row r="77" s="1" customFormat="1" spans="1:22">
      <c r="A77" s="3">
        <v>999221853873099</v>
      </c>
      <c r="B77" s="1" t="s">
        <v>956</v>
      </c>
      <c r="C77" s="1" t="s">
        <v>957</v>
      </c>
      <c r="D77" s="1" t="s">
        <v>958</v>
      </c>
      <c r="E77" s="1" t="s">
        <v>959</v>
      </c>
      <c r="F77" s="1" t="s">
        <v>680</v>
      </c>
      <c r="G77" s="1" t="s">
        <v>570</v>
      </c>
      <c r="H77" s="1" t="s">
        <v>571</v>
      </c>
      <c r="I77" s="1" t="s">
        <v>960</v>
      </c>
      <c r="J77" s="1" t="s">
        <v>573</v>
      </c>
      <c r="K77" s="1" t="s">
        <v>960</v>
      </c>
      <c r="L77" s="1" t="s">
        <v>960</v>
      </c>
      <c r="M77" s="1" t="s">
        <v>574</v>
      </c>
      <c r="N77" s="1" t="s">
        <v>574</v>
      </c>
      <c r="O77" s="1" t="s">
        <v>575</v>
      </c>
      <c r="P77" s="1" t="s">
        <v>576</v>
      </c>
      <c r="Q77" s="1" t="s">
        <v>577</v>
      </c>
      <c r="R77" s="1" t="s">
        <v>961</v>
      </c>
      <c r="S77" s="1" t="s">
        <v>579</v>
      </c>
      <c r="T77" s="1" t="s">
        <v>580</v>
      </c>
      <c r="U77" s="1" t="s">
        <v>581</v>
      </c>
      <c r="V77" s="1" t="s">
        <v>670</v>
      </c>
    </row>
    <row r="78" s="1" customFormat="1" spans="1:22">
      <c r="A78" s="3">
        <v>21854996166</v>
      </c>
      <c r="B78" s="1" t="s">
        <v>962</v>
      </c>
      <c r="C78" s="1" t="s">
        <v>963</v>
      </c>
      <c r="D78" s="1" t="s">
        <v>964</v>
      </c>
      <c r="E78" s="1" t="s">
        <v>965</v>
      </c>
      <c r="F78" s="1" t="s">
        <v>680</v>
      </c>
      <c r="G78" s="1" t="s">
        <v>570</v>
      </c>
      <c r="H78" s="1" t="s">
        <v>571</v>
      </c>
      <c r="I78" s="1" t="s">
        <v>839</v>
      </c>
      <c r="J78" s="1" t="s">
        <v>573</v>
      </c>
      <c r="K78" s="1" t="s">
        <v>839</v>
      </c>
      <c r="L78" s="1" t="s">
        <v>839</v>
      </c>
      <c r="M78" s="1" t="s">
        <v>574</v>
      </c>
      <c r="N78" s="1" t="s">
        <v>574</v>
      </c>
      <c r="O78" s="1" t="s">
        <v>575</v>
      </c>
      <c r="P78" s="1" t="s">
        <v>576</v>
      </c>
      <c r="Q78" s="1" t="s">
        <v>577</v>
      </c>
      <c r="R78" s="1" t="s">
        <v>966</v>
      </c>
      <c r="S78" s="1" t="s">
        <v>579</v>
      </c>
      <c r="T78" s="1" t="s">
        <v>580</v>
      </c>
      <c r="U78" s="1" t="s">
        <v>581</v>
      </c>
      <c r="V78" s="1" t="s">
        <v>582</v>
      </c>
    </row>
    <row r="79" s="1" customFormat="1" spans="1:22">
      <c r="A79" s="3">
        <v>21789387031</v>
      </c>
      <c r="B79" s="1" t="s">
        <v>967</v>
      </c>
      <c r="C79" s="1" t="s">
        <v>968</v>
      </c>
      <c r="D79" s="1" t="s">
        <v>969</v>
      </c>
      <c r="E79" s="1" t="s">
        <v>970</v>
      </c>
      <c r="F79" s="1" t="s">
        <v>746</v>
      </c>
      <c r="G79" s="1" t="s">
        <v>570</v>
      </c>
      <c r="H79" s="1" t="s">
        <v>571</v>
      </c>
      <c r="I79" s="1" t="s">
        <v>971</v>
      </c>
      <c r="J79" s="1" t="s">
        <v>573</v>
      </c>
      <c r="K79" s="1" t="s">
        <v>971</v>
      </c>
      <c r="L79" s="1" t="s">
        <v>971</v>
      </c>
      <c r="M79" s="1" t="s">
        <v>574</v>
      </c>
      <c r="N79" s="1" t="s">
        <v>574</v>
      </c>
      <c r="O79" s="1" t="s">
        <v>575</v>
      </c>
      <c r="P79" s="1" t="s">
        <v>576</v>
      </c>
      <c r="Q79" s="1" t="s">
        <v>577</v>
      </c>
      <c r="R79" s="1" t="s">
        <v>972</v>
      </c>
      <c r="S79" s="1" t="s">
        <v>579</v>
      </c>
      <c r="T79" s="1" t="s">
        <v>580</v>
      </c>
      <c r="U79" s="1" t="s">
        <v>581</v>
      </c>
      <c r="V79" s="1" t="s">
        <v>973</v>
      </c>
    </row>
    <row r="80" s="1" customFormat="1" spans="1:22">
      <c r="A80" s="3">
        <v>21787868555</v>
      </c>
      <c r="B80" s="1" t="s">
        <v>967</v>
      </c>
      <c r="C80" s="1" t="s">
        <v>974</v>
      </c>
      <c r="D80" s="1" t="s">
        <v>863</v>
      </c>
      <c r="E80" s="1" t="s">
        <v>975</v>
      </c>
      <c r="F80" s="1" t="s">
        <v>566</v>
      </c>
      <c r="G80" s="1" t="s">
        <v>570</v>
      </c>
      <c r="H80" s="1" t="s">
        <v>571</v>
      </c>
      <c r="I80" s="1" t="s">
        <v>976</v>
      </c>
      <c r="J80" s="1" t="s">
        <v>573</v>
      </c>
      <c r="K80" s="1" t="s">
        <v>976</v>
      </c>
      <c r="L80" s="1" t="s">
        <v>976</v>
      </c>
      <c r="M80" s="1" t="s">
        <v>574</v>
      </c>
      <c r="N80" s="1" t="s">
        <v>574</v>
      </c>
      <c r="O80" s="1" t="s">
        <v>575</v>
      </c>
      <c r="P80" s="1" t="s">
        <v>576</v>
      </c>
      <c r="Q80" s="1" t="s">
        <v>577</v>
      </c>
      <c r="R80" s="1" t="s">
        <v>977</v>
      </c>
      <c r="S80" s="1" t="s">
        <v>579</v>
      </c>
      <c r="T80" s="1" t="s">
        <v>580</v>
      </c>
      <c r="U80" s="1" t="s">
        <v>581</v>
      </c>
      <c r="V80" s="1" t="s">
        <v>659</v>
      </c>
    </row>
    <row r="81" s="1" customFormat="1" spans="1:22">
      <c r="A81" s="3">
        <v>21497185615</v>
      </c>
      <c r="B81" s="1" t="s">
        <v>978</v>
      </c>
      <c r="C81" s="1" t="s">
        <v>979</v>
      </c>
      <c r="D81" s="1" t="s">
        <v>980</v>
      </c>
      <c r="E81" s="1" t="s">
        <v>981</v>
      </c>
      <c r="F81" s="1" t="s">
        <v>638</v>
      </c>
      <c r="G81" s="1" t="s">
        <v>570</v>
      </c>
      <c r="H81" s="1" t="s">
        <v>571</v>
      </c>
      <c r="I81" s="1" t="s">
        <v>982</v>
      </c>
      <c r="J81" s="1" t="s">
        <v>573</v>
      </c>
      <c r="K81" s="1" t="s">
        <v>982</v>
      </c>
      <c r="L81" s="1" t="s">
        <v>982</v>
      </c>
      <c r="M81" s="1" t="s">
        <v>574</v>
      </c>
      <c r="N81" s="1" t="s">
        <v>574</v>
      </c>
      <c r="O81" s="1" t="s">
        <v>575</v>
      </c>
      <c r="P81" s="1" t="s">
        <v>576</v>
      </c>
      <c r="Q81" s="1" t="s">
        <v>577</v>
      </c>
      <c r="R81" s="1" t="s">
        <v>983</v>
      </c>
      <c r="S81" s="1" t="s">
        <v>579</v>
      </c>
      <c r="T81" s="1" t="s">
        <v>580</v>
      </c>
      <c r="U81" s="1" t="s">
        <v>581</v>
      </c>
      <c r="V81" s="1" t="s">
        <v>582</v>
      </c>
    </row>
    <row r="82" s="1" customFormat="1" spans="1:22">
      <c r="A82" s="3">
        <v>21788569299</v>
      </c>
      <c r="B82" s="1" t="s">
        <v>967</v>
      </c>
      <c r="C82" s="1" t="s">
        <v>984</v>
      </c>
      <c r="D82" s="1" t="s">
        <v>985</v>
      </c>
      <c r="E82" s="1" t="s">
        <v>986</v>
      </c>
      <c r="F82" s="1" t="s">
        <v>566</v>
      </c>
      <c r="G82" s="1" t="s">
        <v>570</v>
      </c>
      <c r="H82" s="1" t="s">
        <v>571</v>
      </c>
      <c r="I82" s="1" t="s">
        <v>987</v>
      </c>
      <c r="J82" s="1" t="s">
        <v>573</v>
      </c>
      <c r="K82" s="1" t="s">
        <v>987</v>
      </c>
      <c r="L82" s="1" t="s">
        <v>987</v>
      </c>
      <c r="M82" s="1" t="s">
        <v>574</v>
      </c>
      <c r="N82" s="1" t="s">
        <v>574</v>
      </c>
      <c r="O82" s="1" t="s">
        <v>575</v>
      </c>
      <c r="P82" s="1" t="s">
        <v>576</v>
      </c>
      <c r="Q82" s="1" t="s">
        <v>577</v>
      </c>
      <c r="R82" s="1" t="s">
        <v>988</v>
      </c>
      <c r="S82" s="1" t="s">
        <v>579</v>
      </c>
      <c r="T82" s="1" t="s">
        <v>580</v>
      </c>
      <c r="U82" s="1" t="s">
        <v>581</v>
      </c>
      <c r="V82" s="1" t="s">
        <v>582</v>
      </c>
    </row>
    <row r="83" s="1" customFormat="1" spans="1:22">
      <c r="A83" s="3">
        <v>21497037852</v>
      </c>
      <c r="B83" s="1" t="s">
        <v>978</v>
      </c>
      <c r="C83" s="1" t="s">
        <v>989</v>
      </c>
      <c r="D83" s="1" t="s">
        <v>990</v>
      </c>
      <c r="E83" s="1" t="s">
        <v>991</v>
      </c>
      <c r="F83" s="1" t="s">
        <v>811</v>
      </c>
      <c r="G83" s="1" t="s">
        <v>570</v>
      </c>
      <c r="H83" s="1" t="s">
        <v>571</v>
      </c>
      <c r="I83" s="1" t="s">
        <v>992</v>
      </c>
      <c r="J83" s="1" t="s">
        <v>573</v>
      </c>
      <c r="K83" s="1" t="s">
        <v>992</v>
      </c>
      <c r="L83" s="1" t="s">
        <v>992</v>
      </c>
      <c r="M83" s="1" t="s">
        <v>574</v>
      </c>
      <c r="N83" s="1" t="s">
        <v>574</v>
      </c>
      <c r="O83" s="1" t="s">
        <v>575</v>
      </c>
      <c r="P83" s="1" t="s">
        <v>576</v>
      </c>
      <c r="Q83" s="1" t="s">
        <v>577</v>
      </c>
      <c r="R83" s="1" t="s">
        <v>993</v>
      </c>
      <c r="S83" s="1" t="s">
        <v>579</v>
      </c>
      <c r="T83" s="1" t="s">
        <v>580</v>
      </c>
      <c r="U83" s="1" t="s">
        <v>581</v>
      </c>
      <c r="V83" s="1" t="s">
        <v>582</v>
      </c>
    </row>
    <row r="84" s="1" customFormat="1" spans="1:22">
      <c r="A84" s="3">
        <v>21827935925</v>
      </c>
      <c r="B84" s="1" t="s">
        <v>994</v>
      </c>
      <c r="C84" s="1" t="s">
        <v>995</v>
      </c>
      <c r="D84" s="1" t="s">
        <v>734</v>
      </c>
      <c r="E84" s="1" t="s">
        <v>996</v>
      </c>
      <c r="F84" s="1" t="s">
        <v>680</v>
      </c>
      <c r="G84" s="1" t="s">
        <v>570</v>
      </c>
      <c r="H84" s="1" t="s">
        <v>571</v>
      </c>
      <c r="I84" s="1" t="s">
        <v>997</v>
      </c>
      <c r="J84" s="1" t="s">
        <v>573</v>
      </c>
      <c r="K84" s="1" t="s">
        <v>997</v>
      </c>
      <c r="L84" s="1" t="s">
        <v>997</v>
      </c>
      <c r="M84" s="1" t="s">
        <v>574</v>
      </c>
      <c r="N84" s="1" t="s">
        <v>574</v>
      </c>
      <c r="O84" s="1" t="s">
        <v>575</v>
      </c>
      <c r="P84" s="1" t="s">
        <v>576</v>
      </c>
      <c r="Q84" s="1" t="s">
        <v>577</v>
      </c>
      <c r="R84" s="1" t="s">
        <v>998</v>
      </c>
      <c r="S84" s="1" t="s">
        <v>579</v>
      </c>
      <c r="T84" s="1" t="s">
        <v>580</v>
      </c>
      <c r="U84" s="1" t="s">
        <v>581</v>
      </c>
      <c r="V84" s="1" t="s">
        <v>582</v>
      </c>
    </row>
    <row r="85" s="1" customFormat="1" spans="1:22">
      <c r="A85" s="3">
        <v>18021146264</v>
      </c>
      <c r="B85" s="1" t="s">
        <v>999</v>
      </c>
      <c r="C85" s="1" t="s">
        <v>1000</v>
      </c>
      <c r="D85" s="1" t="s">
        <v>1001</v>
      </c>
      <c r="E85" s="1" t="s">
        <v>1002</v>
      </c>
      <c r="F85" s="1" t="s">
        <v>680</v>
      </c>
      <c r="G85" s="1" t="s">
        <v>570</v>
      </c>
      <c r="H85" s="1" t="s">
        <v>571</v>
      </c>
      <c r="I85" s="1" t="s">
        <v>1003</v>
      </c>
      <c r="J85" s="1" t="s">
        <v>573</v>
      </c>
      <c r="K85" s="1" t="s">
        <v>1003</v>
      </c>
      <c r="L85" s="1" t="s">
        <v>1003</v>
      </c>
      <c r="M85" s="1" t="s">
        <v>574</v>
      </c>
      <c r="N85" s="1" t="s">
        <v>574</v>
      </c>
      <c r="O85" s="1" t="s">
        <v>575</v>
      </c>
      <c r="P85" s="1" t="s">
        <v>576</v>
      </c>
      <c r="Q85" s="1" t="s">
        <v>577</v>
      </c>
      <c r="R85" s="1" t="s">
        <v>1004</v>
      </c>
      <c r="S85" s="1" t="s">
        <v>579</v>
      </c>
      <c r="T85" s="1" t="s">
        <v>580</v>
      </c>
      <c r="U85" s="1" t="s">
        <v>581</v>
      </c>
      <c r="V85" s="1" t="s">
        <v>670</v>
      </c>
    </row>
    <row r="86" s="1" customFormat="1" spans="1:22">
      <c r="A86" s="3">
        <v>999221853615960</v>
      </c>
      <c r="B86" s="1" t="s">
        <v>956</v>
      </c>
      <c r="C86" s="1" t="s">
        <v>1005</v>
      </c>
      <c r="D86" s="1" t="s">
        <v>1006</v>
      </c>
      <c r="E86" s="1" t="s">
        <v>1007</v>
      </c>
      <c r="F86" s="1" t="s">
        <v>746</v>
      </c>
      <c r="G86" s="1" t="s">
        <v>570</v>
      </c>
      <c r="H86" s="1" t="s">
        <v>571</v>
      </c>
      <c r="I86" s="1" t="s">
        <v>1008</v>
      </c>
      <c r="J86" s="1" t="s">
        <v>573</v>
      </c>
      <c r="K86" s="1" t="s">
        <v>1008</v>
      </c>
      <c r="L86" s="1" t="s">
        <v>1008</v>
      </c>
      <c r="M86" s="1" t="s">
        <v>574</v>
      </c>
      <c r="N86" s="1" t="s">
        <v>574</v>
      </c>
      <c r="O86" s="1" t="s">
        <v>575</v>
      </c>
      <c r="P86" s="1" t="s">
        <v>576</v>
      </c>
      <c r="Q86" s="1" t="s">
        <v>577</v>
      </c>
      <c r="R86" s="1" t="s">
        <v>1009</v>
      </c>
      <c r="S86" s="1" t="s">
        <v>579</v>
      </c>
      <c r="T86" s="1" t="s">
        <v>580</v>
      </c>
      <c r="U86" s="1" t="s">
        <v>581</v>
      </c>
      <c r="V86" s="1" t="s">
        <v>836</v>
      </c>
    </row>
    <row r="87" s="1" customFormat="1" spans="1:22">
      <c r="A87" s="3">
        <v>21558930690</v>
      </c>
      <c r="B87" s="1" t="s">
        <v>1010</v>
      </c>
      <c r="C87" s="1" t="s">
        <v>1011</v>
      </c>
      <c r="D87" s="1" t="s">
        <v>1012</v>
      </c>
      <c r="E87" s="1" t="s">
        <v>1013</v>
      </c>
      <c r="F87" s="1" t="s">
        <v>638</v>
      </c>
      <c r="G87" s="1" t="s">
        <v>570</v>
      </c>
      <c r="H87" s="1" t="s">
        <v>571</v>
      </c>
      <c r="I87" s="1" t="s">
        <v>1014</v>
      </c>
      <c r="J87" s="1" t="s">
        <v>573</v>
      </c>
      <c r="K87" s="1" t="s">
        <v>1014</v>
      </c>
      <c r="L87" s="1" t="s">
        <v>1014</v>
      </c>
      <c r="M87" s="1" t="s">
        <v>574</v>
      </c>
      <c r="N87" s="1" t="s">
        <v>574</v>
      </c>
      <c r="O87" s="1" t="s">
        <v>575</v>
      </c>
      <c r="P87" s="1" t="s">
        <v>576</v>
      </c>
      <c r="Q87" s="1" t="s">
        <v>577</v>
      </c>
      <c r="R87" s="1" t="s">
        <v>1015</v>
      </c>
      <c r="S87" s="1" t="s">
        <v>579</v>
      </c>
      <c r="T87" s="1" t="s">
        <v>580</v>
      </c>
      <c r="U87" s="1" t="s">
        <v>581</v>
      </c>
      <c r="V87" s="1" t="s">
        <v>582</v>
      </c>
    </row>
    <row r="88" s="1" customFormat="1" spans="1:22">
      <c r="A88" s="3">
        <v>21144035430</v>
      </c>
      <c r="B88" s="1" t="s">
        <v>1016</v>
      </c>
      <c r="C88" s="1" t="s">
        <v>1017</v>
      </c>
      <c r="D88" s="1" t="s">
        <v>1018</v>
      </c>
      <c r="E88" s="1" t="s">
        <v>1019</v>
      </c>
      <c r="F88" s="1" t="s">
        <v>791</v>
      </c>
      <c r="G88" s="1" t="s">
        <v>570</v>
      </c>
      <c r="H88" s="1" t="s">
        <v>571</v>
      </c>
      <c r="I88" s="1" t="s">
        <v>1020</v>
      </c>
      <c r="J88" s="1" t="s">
        <v>573</v>
      </c>
      <c r="K88" s="1" t="s">
        <v>1020</v>
      </c>
      <c r="L88" s="1" t="s">
        <v>1020</v>
      </c>
      <c r="M88" s="1" t="s">
        <v>574</v>
      </c>
      <c r="N88" s="1" t="s">
        <v>574</v>
      </c>
      <c r="O88" s="1" t="s">
        <v>575</v>
      </c>
      <c r="P88" s="1" t="s">
        <v>576</v>
      </c>
      <c r="Q88" s="1" t="s">
        <v>577</v>
      </c>
      <c r="R88" s="1" t="s">
        <v>1021</v>
      </c>
      <c r="S88" s="1" t="s">
        <v>579</v>
      </c>
      <c r="T88" s="1" t="s">
        <v>580</v>
      </c>
      <c r="U88" s="1" t="s">
        <v>581</v>
      </c>
      <c r="V88" s="1" t="s">
        <v>582</v>
      </c>
    </row>
    <row r="89" s="1" customFormat="1" spans="1:22">
      <c r="A89" s="3">
        <v>21853303517</v>
      </c>
      <c r="B89" s="1" t="s">
        <v>956</v>
      </c>
      <c r="C89" s="1" t="s">
        <v>1022</v>
      </c>
      <c r="D89" s="1" t="s">
        <v>689</v>
      </c>
      <c r="E89" s="1" t="s">
        <v>1023</v>
      </c>
      <c r="F89" s="1" t="s">
        <v>680</v>
      </c>
      <c r="G89" s="1" t="s">
        <v>570</v>
      </c>
      <c r="H89" s="1" t="s">
        <v>571</v>
      </c>
      <c r="I89" s="1" t="s">
        <v>1024</v>
      </c>
      <c r="J89" s="1" t="s">
        <v>573</v>
      </c>
      <c r="K89" s="1" t="s">
        <v>1024</v>
      </c>
      <c r="L89" s="1" t="s">
        <v>1024</v>
      </c>
      <c r="M89" s="1" t="s">
        <v>574</v>
      </c>
      <c r="N89" s="1" t="s">
        <v>574</v>
      </c>
      <c r="O89" s="1" t="s">
        <v>575</v>
      </c>
      <c r="P89" s="1" t="s">
        <v>576</v>
      </c>
      <c r="Q89" s="1" t="s">
        <v>577</v>
      </c>
      <c r="R89" s="1" t="s">
        <v>1025</v>
      </c>
      <c r="S89" s="1" t="s">
        <v>579</v>
      </c>
      <c r="T89" s="1" t="s">
        <v>580</v>
      </c>
      <c r="U89" s="1" t="s">
        <v>581</v>
      </c>
      <c r="V89" s="1" t="s">
        <v>582</v>
      </c>
    </row>
    <row r="90" s="1" customFormat="1" spans="1:22">
      <c r="A90" s="3">
        <v>21855835806</v>
      </c>
      <c r="B90" s="1" t="s">
        <v>1026</v>
      </c>
      <c r="C90" s="1" t="s">
        <v>1027</v>
      </c>
      <c r="D90" s="1" t="s">
        <v>793</v>
      </c>
      <c r="E90" s="1" t="s">
        <v>1028</v>
      </c>
      <c r="F90" s="1" t="s">
        <v>680</v>
      </c>
      <c r="G90" s="1" t="s">
        <v>570</v>
      </c>
      <c r="H90" s="1" t="s">
        <v>571</v>
      </c>
      <c r="I90" s="1" t="s">
        <v>1029</v>
      </c>
      <c r="J90" s="1" t="s">
        <v>573</v>
      </c>
      <c r="K90" s="1" t="s">
        <v>1029</v>
      </c>
      <c r="L90" s="1" t="s">
        <v>1029</v>
      </c>
      <c r="M90" s="1" t="s">
        <v>574</v>
      </c>
      <c r="N90" s="1" t="s">
        <v>574</v>
      </c>
      <c r="O90" s="1" t="s">
        <v>575</v>
      </c>
      <c r="P90" s="1" t="s">
        <v>576</v>
      </c>
      <c r="Q90" s="1" t="s">
        <v>577</v>
      </c>
      <c r="R90" s="1" t="s">
        <v>1030</v>
      </c>
      <c r="S90" s="1" t="s">
        <v>579</v>
      </c>
      <c r="T90" s="1" t="s">
        <v>580</v>
      </c>
      <c r="U90" s="1" t="s">
        <v>581</v>
      </c>
      <c r="V90" s="1" t="s">
        <v>595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2023-01-10T01:56:00Z</dcterms:created>
  <dcterms:modified xsi:type="dcterms:W3CDTF">2023-02-01T03:01:32Z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FF2C52F57F7446C3A00233CA6A6F6414</vt:lpwstr>
  </property>
  <property fmtid="{D5CDD505-2E9C-101B-9397-08002B2CF9AE}" pid="3" name="KSOProductBuildVer">
    <vt:lpwstr>2052-11.1.0.13703</vt:lpwstr>
  </property>
</Properties>
</file>