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对账!$A$1:$X$87</definedName>
  </definedNames>
  <calcPr calcId="144525"/>
</workbook>
</file>

<file path=xl/sharedStrings.xml><?xml version="1.0" encoding="utf-8"?>
<sst xmlns="http://schemas.openxmlformats.org/spreadsheetml/2006/main" count="2927" uniqueCount="948">
  <si>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</si>
  <si>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</si>
  <si>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</si>
  <si>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</si>
  <si>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</si>
  <si>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</si>
  <si>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</si>
  <si>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</si>
  <si>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</si>
  <si>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</si>
  <si>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</si>
  <si>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</si>
  <si>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</si>
  <si>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</si>
  <si>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</si>
  <si>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</si>
  <si>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</si>
  <si>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</si>
  <si>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</si>
  <si>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</si>
  <si>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</si>
  <si>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</si>
  <si>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</si>
  <si>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</si>
  <si>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</si>
  <si>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18852183104	</t>
  </si>
  <si>
    <t>Ctrip</t>
  </si>
  <si>
    <t>正常</t>
  </si>
  <si>
    <t>[宿务]宿务滨海前线酒店 - 北开垦(Bayfront Hotel Cebu – North Reclamation)(8235106)</t>
  </si>
  <si>
    <t>高级双人床房&lt;双人入住&gt;&lt;双早&gt;</t>
  </si>
  <si>
    <t>CNY</t>
  </si>
  <si>
    <t>Boniel/Benhur</t>
  </si>
  <si>
    <t>CA2019230119CNY</t>
  </si>
  <si>
    <t>未提现</t>
  </si>
  <si>
    <t>携程开票</t>
  </si>
  <si>
    <t xml:space="preserve">2665360	</t>
  </si>
  <si>
    <t xml:space="preserve">93609	</t>
  </si>
  <si>
    <t xml:space="preserve">18946656818	</t>
  </si>
  <si>
    <t>[曼谷]曼谷水门伯克利酒店(SHA Plus+)(The Berkeley Hotel Pratunam Bangkok (SHA Plus+))(28597407)</t>
  </si>
  <si>
    <t>主塔奢华房&lt;今日特价 &gt;&lt;双人入住&gt;&lt;双早&gt;</t>
  </si>
  <si>
    <t>Poh Ann/Chew,Poh Ann/Chew</t>
  </si>
  <si>
    <t xml:space="preserve">	</t>
  </si>
  <si>
    <t xml:space="preserve">21335178001	</t>
  </si>
  <si>
    <t>北塔尊贵房&lt;今日特价 &gt;&lt;双人入住&gt;&lt;双早&gt;</t>
  </si>
  <si>
    <t>wong/Irene,wong/Irene</t>
  </si>
  <si>
    <t xml:space="preserve">2724179	</t>
  </si>
  <si>
    <t xml:space="preserve">1010937978	</t>
  </si>
  <si>
    <t xml:space="preserve">21621081252	</t>
  </si>
  <si>
    <t>[迪沙鲁]安纳塔拉迪沙鲁海岸度假村及别墅(Anantara Desaru Coast Resort &amp; Villas)(58221042)</t>
  </si>
  <si>
    <t>尊贵房(至少提前45天预订)&lt;双人入住&gt;&lt;双早&gt;</t>
  </si>
  <si>
    <t>Cheok Phang/Chan</t>
  </si>
  <si>
    <t xml:space="preserve">2766402	</t>
  </si>
  <si>
    <t xml:space="preserve">2108150	</t>
  </si>
  <si>
    <t xml:space="preserve">21632018019	</t>
  </si>
  <si>
    <t>[拉普拉普]宿雾迈瑞柏高碧海度假村(Bluewater Maribago Beach Resort Cebu)(7333668)</t>
  </si>
  <si>
    <t>豪华房&lt;今日特价 &gt;&lt;四人入住&gt;&lt;无早&gt;</t>
  </si>
  <si>
    <t>Kim/Tae hun,Yi/Seung Hwan,Kang/Sin Bum,Kim/Nam Ho</t>
  </si>
  <si>
    <t xml:space="preserve">2767810	</t>
  </si>
  <si>
    <t xml:space="preserve">111318	</t>
  </si>
  <si>
    <t xml:space="preserve">21632888776	</t>
  </si>
  <si>
    <t>[普吉岛]普吉岛乐古浪悦椿度假村(SHA Plus+)(Angsana Laguna Phuket(SHA Plus+))(1549694)</t>
  </si>
  <si>
    <t>乐古浪客房&lt;双人入住&gt;&lt;双早&gt;</t>
  </si>
  <si>
    <t>ALEXEY/BOGDANOV</t>
  </si>
  <si>
    <t xml:space="preserve">2767946	</t>
  </si>
  <si>
    <t xml:space="preserve">21698551845	</t>
  </si>
  <si>
    <t>豪华房(至少连住2晚及以上)&lt;双人入住&gt;&lt;双早&gt;</t>
  </si>
  <si>
    <t>AHN/JIEUN,AHN/JIEUN,AHN/JIEUN,AHN/JIEUN</t>
  </si>
  <si>
    <t xml:space="preserve">2773078	</t>
  </si>
  <si>
    <t xml:space="preserve">112342	</t>
  </si>
  <si>
    <t xml:space="preserve">21797186197	</t>
  </si>
  <si>
    <t>[拉普拉普]宿务白沙滩度假村及水疗中心(Cebu White Sands Resort and Spa)(8235003)</t>
  </si>
  <si>
    <t>家庭套房&lt;特价大促销&gt;&lt;五人入住&gt;&lt;早餐&gt;</t>
  </si>
  <si>
    <t>Kim/Minho,Kim/Minho,Kim/Minho,Kim/Minho,Kim/Minho</t>
  </si>
  <si>
    <t xml:space="preserve">2798956	</t>
  </si>
  <si>
    <t xml:space="preserve">67871	</t>
  </si>
  <si>
    <t xml:space="preserve">21841097424	</t>
  </si>
  <si>
    <t>[拉普拉普]皇宫水上乐园度假村(JPark Island Resort &amp; Waterpark)(5435570)</t>
  </si>
  <si>
    <t>麦克坦套房&lt;特价大促销&gt;&lt;三人入住&gt;&lt;早餐&gt;</t>
  </si>
  <si>
    <t>LEE/DAEHEE,LEE/DAEHEE,LEE/DAEHEE</t>
  </si>
  <si>
    <t xml:space="preserve">2824268	</t>
  </si>
  <si>
    <t xml:space="preserve">6857067	</t>
  </si>
  <si>
    <t xml:space="preserve">21843741124	</t>
  </si>
  <si>
    <t>[曼谷]标准酒店 - 曼谷大都会大厦(The Standard, Bangkok Mahanakhon)(91246959)</t>
  </si>
  <si>
    <t>王子标准房&lt;双人入住&gt;&lt;不适用泰国客人&gt;&lt;双早&gt;</t>
  </si>
  <si>
    <t>Lee/tin san</t>
  </si>
  <si>
    <t xml:space="preserve">2828307	</t>
  </si>
  <si>
    <t xml:space="preserve">197539144	</t>
  </si>
  <si>
    <t xml:space="preserve">21844092404	</t>
  </si>
  <si>
    <t>[苏梅岛]苏梅岛安凡尼查汶酒店及海滩俱乐部(Avani Chaweng Samui Hotel &amp; Beach Club)(96322230)</t>
  </si>
  <si>
    <t>池景房(Cool)(至少连住2晚及以上)&lt;双人入住&gt;&lt;不适用泰国客人&gt;&lt;双早&gt;</t>
  </si>
  <si>
    <t>Rachmani/Amit Rachmani</t>
  </si>
  <si>
    <t xml:space="preserve">2828803	</t>
  </si>
  <si>
    <t xml:space="preserve">61861223	</t>
  </si>
  <si>
    <t xml:space="preserve">999221850746067	</t>
  </si>
  <si>
    <t>[拉普拉普]坦布利 海滨 水疗度假村(Tambuli Seaside Resort and Spa)(100961327)</t>
  </si>
  <si>
    <t>一卧室套房&lt;今日特价 &gt;&lt;双人入住&gt;&lt;双早&gt;</t>
  </si>
  <si>
    <t>KIM/SUNGHO,SHIN/SUNMI</t>
  </si>
  <si>
    <t xml:space="preserve">2841263	</t>
  </si>
  <si>
    <t xml:space="preserve">21850868971	</t>
  </si>
  <si>
    <t>[曼谷]曼谷素坤逸十一酒店 (SHA Extra Plus)(Eleven Hotel Bangkok Sukhumvit 11 (SHA Extra Plus))(96059687)</t>
  </si>
  <si>
    <t>高级房(至少连住2晚及以上)&lt;双人入住&gt;&lt;无早&gt;</t>
  </si>
  <si>
    <t>Soderkvist/Peter,Soderkvist/Peter</t>
  </si>
  <si>
    <t xml:space="preserve">2841394	</t>
  </si>
  <si>
    <t xml:space="preserve">33092	</t>
  </si>
  <si>
    <t xml:space="preserve">999221858078666	</t>
  </si>
  <si>
    <t>[薄荷岛]贝尔福度假酒店(The Bellevue Resort)(5425269)</t>
  </si>
  <si>
    <t>豪华海景房&lt;特惠专享&gt;&lt;双人入住&gt;&lt;双早&gt;</t>
  </si>
  <si>
    <t>Flores/Princess Anne</t>
  </si>
  <si>
    <t xml:space="preserve">2853613	</t>
  </si>
  <si>
    <t xml:space="preserve">20142280	</t>
  </si>
  <si>
    <t xml:space="preserve">999221901119207	</t>
  </si>
  <si>
    <t>[宿务]宿务海滨娱乐场酒店(Waterfront Cebu City Hotel &amp; Casino)(28525647)</t>
  </si>
  <si>
    <t>高级房&lt;特惠专享&gt;&lt;双人入住&gt;&lt;双早&gt;</t>
  </si>
  <si>
    <t>Buot/Wenefreda,Buot/Wenefreda</t>
  </si>
  <si>
    <t xml:space="preserve">2868616	</t>
  </si>
  <si>
    <t xml:space="preserve">4332598	</t>
  </si>
  <si>
    <t xml:space="preserve">21906597356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</si>
  <si>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</si>
  <si>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</si>
  <si>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Reddy/Gautham Dayal,Reddy/Gautham Dayal</t>
  </si>
  <si>
    <t xml:space="preserve">2870067	</t>
  </si>
  <si>
    <t xml:space="preserve">636335	</t>
  </si>
  <si>
    <t xml:space="preserve">999221906731865	</t>
  </si>
  <si>
    <t>高级房&lt;特惠专享&gt;&lt;双人入住&gt;&lt;无早&gt;</t>
  </si>
  <si>
    <t>Arcaya/Rimar</t>
  </si>
  <si>
    <t xml:space="preserve">2870128	</t>
  </si>
  <si>
    <t xml:space="preserve">4332294	</t>
  </si>
  <si>
    <t xml:space="preserve">999221907394636	</t>
  </si>
  <si>
    <t>Reddy/Vishwas Prasad</t>
  </si>
  <si>
    <t xml:space="preserve">2870477	</t>
  </si>
  <si>
    <t xml:space="preserve">636372	</t>
  </si>
  <si>
    <t xml:space="preserve">999221907404422	</t>
  </si>
  <si>
    <t>Somashekar/Akarsh,Somashekar/Akarsh</t>
  </si>
  <si>
    <t xml:space="preserve">2870483	</t>
  </si>
  <si>
    <t xml:space="preserve">636351	</t>
  </si>
  <si>
    <t xml:space="preserve">999221916566393	</t>
  </si>
  <si>
    <t>豪华一室房&lt;特价大促销&gt;&lt;三人入住&gt;&lt;早餐&gt;</t>
  </si>
  <si>
    <t>TEO/SHUCHYI</t>
  </si>
  <si>
    <t xml:space="preserve">2872998	</t>
  </si>
  <si>
    <t xml:space="preserve">13923	</t>
  </si>
  <si>
    <t xml:space="preserve">999221936364390	</t>
  </si>
  <si>
    <t>[曼谷]曼谷素坤逸丽笙套房酒店(Radisson Suites Bangkok Sukhumvit)(73690889)</t>
  </si>
  <si>
    <t>精致套房&lt;特惠专享&gt;&lt;双人入住&gt;&lt;双早&gt;</t>
  </si>
  <si>
    <t>CHENG/SUICHIGENESIS,FONG/YUKCHAK</t>
  </si>
  <si>
    <t xml:space="preserve">2878293	</t>
  </si>
  <si>
    <t xml:space="preserve">1079981	</t>
  </si>
  <si>
    <t xml:space="preserve">999221960505545	</t>
  </si>
  <si>
    <t>Chandra Reddy/Naveen</t>
  </si>
  <si>
    <t xml:space="preserve">2886203	</t>
  </si>
  <si>
    <t xml:space="preserve">637503	</t>
  </si>
  <si>
    <t xml:space="preserve">999221962814435	</t>
  </si>
  <si>
    <t>[普吉岛]客莱福巴东普吉岛酒店 (SHA Extra Plus)(Hotel Clover Patong Phuket (SHA Extra Plus))(23884681)</t>
  </si>
  <si>
    <t>尊贵房(带阳台)&lt;双人入住&gt;&lt;无早&gt;</t>
  </si>
  <si>
    <t>SobrinhoYabumoto/RafaellaClaudino,SobrinhoYabumoto/RafaellaClaudino</t>
  </si>
  <si>
    <t xml:space="preserve">2887349	</t>
  </si>
  <si>
    <t xml:space="preserve">815315620	</t>
  </si>
  <si>
    <t xml:space="preserve">999221969695617	</t>
  </si>
  <si>
    <t>超值豪华特大床房&lt;双人入住&gt;&lt;双早&gt;</t>
  </si>
  <si>
    <t>Kothari/Viral,Kothari/Viral</t>
  </si>
  <si>
    <t xml:space="preserve">2889886	</t>
  </si>
  <si>
    <t xml:space="preserve">34517	</t>
  </si>
  <si>
    <t xml:space="preserve">999221982961111	</t>
  </si>
  <si>
    <t>[新山]康帕斯酒店集团新山柑橘酒店(Citrus Hotel Johor Bahru by Compass Hospitality)(28554525)</t>
  </si>
  <si>
    <t>标准双床房&lt;双人入住&gt;&lt;双早&gt;</t>
  </si>
  <si>
    <t>CHIAN/KWOK KWONG,TUNG/SU CHING</t>
  </si>
  <si>
    <t xml:space="preserve">2894614	</t>
  </si>
  <si>
    <t xml:space="preserve">7464311462501	</t>
  </si>
  <si>
    <t xml:space="preserve">999221989554366	</t>
  </si>
  <si>
    <t>[曼谷]曼谷索拉利亚西铁酒店(Solaria Nishitetsu Hotel Bangkok)(102642575)</t>
  </si>
  <si>
    <t>标准双人间&lt;特惠专享&gt;&lt;双人入住&gt;&lt;无早&gt;</t>
  </si>
  <si>
    <t>YIM YING/CHOU,YIM YING/CHOU</t>
  </si>
  <si>
    <t xml:space="preserve">2896780	</t>
  </si>
  <si>
    <t xml:space="preserve">240519965	</t>
  </si>
  <si>
    <t xml:space="preserve">999221990429586	</t>
  </si>
  <si>
    <t>[帕拉尼亚克]马尼拉新濠天地凯悦酒店(Hyatt Regency Manila City of Dreams)(5917305)</t>
  </si>
  <si>
    <t>凯悦双床房&lt;特价大促销&gt;&lt;双人入住&gt;&lt;不适用菲律宾客人&gt;&lt;无早&gt;</t>
  </si>
  <si>
    <t>KIM/JUNHHO,KIM/HYUNCHEOL</t>
  </si>
  <si>
    <t xml:space="preserve">2896963	</t>
  </si>
  <si>
    <t xml:space="preserve">28293084	</t>
  </si>
  <si>
    <t xml:space="preserve">999222000217204	</t>
  </si>
  <si>
    <t>[曼谷]曼谷科伦酒店 (SHA Plus+)(Column Bangkok Hotel (SHA Plus+))(7311896)</t>
  </si>
  <si>
    <t>一卧室行政套房(连住3晚及以上)&lt;今日特价 &gt;&lt;双人入住&gt;&lt;不适用中东客人&gt;&lt;无早&gt;</t>
  </si>
  <si>
    <t>OH/BOON SIONG</t>
  </si>
  <si>
    <t xml:space="preserve">2900342	</t>
  </si>
  <si>
    <t xml:space="preserve">111955	</t>
  </si>
  <si>
    <t xml:space="preserve">999222015380302	</t>
  </si>
  <si>
    <t>[Na Chom Thian]芭提雅最佳西方至尊海湾酒店 (SHA Extra Plus)(Best Western Premier Bayphere Pattaya (SHA Extra Plus))(97721853)</t>
  </si>
  <si>
    <t>高级房 1张双人床(连住3晚及以上)&lt;双人入住&gt;&lt;仅适用亚洲客人&gt;&lt;双早&gt;</t>
  </si>
  <si>
    <t>LI/SHUAI,LIU/JIAMIN</t>
  </si>
  <si>
    <t xml:space="preserve">2904883	</t>
  </si>
  <si>
    <t xml:space="preserve">BK023975	</t>
  </si>
  <si>
    <t xml:space="preserve">999222024681918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</si>
  <si>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</si>
  <si>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</si>
  <si>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WAN/KARMAN</t>
  </si>
  <si>
    <t xml:space="preserve">2908329	</t>
  </si>
  <si>
    <t xml:space="preserve">40713	</t>
  </si>
  <si>
    <t xml:space="preserve">999222028880308	</t>
  </si>
  <si>
    <t>[吉隆坡]辉盛凯贝丽(Capri by Fraser Bukit Bintang)(88638672)</t>
  </si>
  <si>
    <t>行政特大床一室房(至少连住2晚及以上)&lt;今日特价 &gt;&lt;双人入住&gt;&lt;双早&gt;</t>
  </si>
  <si>
    <t>Rahman/Faeza,Rahman/Faeza</t>
  </si>
  <si>
    <t xml:space="preserve">2909734	</t>
  </si>
  <si>
    <t xml:space="preserve">19854935-1	</t>
  </si>
  <si>
    <t xml:space="preserve">999222038587659	</t>
  </si>
  <si>
    <t>[曼谷]曼谷湄南河四季酒店 (SHA Plus+)(Four Seasons Hotel Bangkok at Chao Phraya River (SHA Plus+))(57171815)</t>
  </si>
  <si>
    <t>豪华特大床房&lt;双人入住&gt;&lt;无早&gt;</t>
  </si>
  <si>
    <t>Chen/Kaiyi,Chen/Xuan</t>
  </si>
  <si>
    <t xml:space="preserve">2912523	</t>
  </si>
  <si>
    <t xml:space="preserve">141656	</t>
  </si>
  <si>
    <t xml:space="preserve">999222045722475	</t>
  </si>
  <si>
    <t>[曼谷]曼谷大仓新颐饭店(The Okura Prestige Bangkok)(4646619)</t>
  </si>
  <si>
    <t>豪华双床房-禁烟&lt;特惠专享&gt;&lt;双人入住&gt;&lt;不适用泰国客人&gt;&lt;双早&gt;</t>
  </si>
  <si>
    <t>LI/SANPING</t>
  </si>
  <si>
    <t xml:space="preserve">2913490	</t>
  </si>
  <si>
    <t xml:space="preserve">6936019	</t>
  </si>
  <si>
    <t xml:space="preserve">999222049679084	</t>
  </si>
  <si>
    <t>豪华双人间&lt;特惠专享&gt;&lt;双人入住&gt;&lt;双早&gt;</t>
  </si>
  <si>
    <t>Mun/Cecily Chan Wai</t>
  </si>
  <si>
    <t xml:space="preserve">2914004	</t>
  </si>
  <si>
    <t xml:space="preserve">242721643	</t>
  </si>
  <si>
    <t xml:space="preserve">999222052362792	</t>
  </si>
  <si>
    <t>标准双床房&lt;特惠专享&gt;&lt;双人入住&gt;&lt;无早&gt;</t>
  </si>
  <si>
    <t>Weber/Pierre,Weber/Pierre</t>
  </si>
  <si>
    <t xml:space="preserve">2914509	</t>
  </si>
  <si>
    <t xml:space="preserve"> 242794308	</t>
  </si>
  <si>
    <t xml:space="preserve">999222056874878	</t>
  </si>
  <si>
    <t>[苏梅岛]苏梅岛查汶瑞景海滩度假村(Chaweng Regent Beach Resort Koh Samui)(4037073)</t>
  </si>
  <si>
    <t>豪华摄政房&lt;双人入住&gt;&lt;双早&gt;</t>
  </si>
  <si>
    <t>MA/KERAN,AN/QI</t>
  </si>
  <si>
    <t xml:space="preserve">2915430	</t>
  </si>
  <si>
    <t xml:space="preserve">acknowledge	</t>
  </si>
  <si>
    <t xml:space="preserve">999222065889724	</t>
  </si>
  <si>
    <t>[曼谷]易思廷大酒店沙吞(Eastin Grand Hotel Sathorn)(5014959)</t>
  </si>
  <si>
    <t>高级天空房&lt;双人入住&gt;&lt;双早&gt;</t>
  </si>
  <si>
    <t>CHOI/Jeonwon</t>
  </si>
  <si>
    <t xml:space="preserve">2917472	</t>
  </si>
  <si>
    <t xml:space="preserve">452120	</t>
  </si>
  <si>
    <t xml:space="preserve">999222081247545	</t>
  </si>
  <si>
    <t>[釜山]侬新酒店(Nongshim Hotel)(28537275)</t>
  </si>
  <si>
    <t>豪华双床房&lt;双人入住&gt;&lt;无早&gt;</t>
  </si>
  <si>
    <t>PARK/YoungJin</t>
  </si>
  <si>
    <t xml:space="preserve">2921380	</t>
  </si>
  <si>
    <t xml:space="preserve">10656790	</t>
  </si>
  <si>
    <t xml:space="preserve">999222095150930	</t>
  </si>
  <si>
    <t>[曼谷]曼谷秋素坤逸酒店 (SHA Plus+)(Qiu Hotel Sukhumvit (SHA Plus+))(28597378)</t>
  </si>
  <si>
    <t>豪华房(无窗)&lt;今日特惠&gt;&lt;双人入住&gt;&lt;无早&gt;</t>
  </si>
  <si>
    <t>Deng/Yating</t>
  </si>
  <si>
    <t xml:space="preserve">2925309	</t>
  </si>
  <si>
    <t xml:space="preserve">81598	</t>
  </si>
  <si>
    <t xml:space="preserve">999222097004525	</t>
  </si>
  <si>
    <t>豪华双人间&lt;特惠专享&gt;&lt;双人入住&gt;&lt;无早&gt;</t>
  </si>
  <si>
    <t>Ding/Guangyu</t>
  </si>
  <si>
    <t xml:space="preserve">2925448	</t>
  </si>
  <si>
    <t xml:space="preserve">244082176	</t>
  </si>
  <si>
    <t xml:space="preserve">999222100281060	</t>
  </si>
  <si>
    <t>豪华房(无窗)&lt;特价大促销&gt;&lt;双人入住&gt;&lt;无早&gt;</t>
  </si>
  <si>
    <t>ZHANG/ZHIKUN,LI/NUOXUAN</t>
  </si>
  <si>
    <t xml:space="preserve">2926226	</t>
  </si>
  <si>
    <t xml:space="preserve">81613	</t>
  </si>
  <si>
    <t xml:space="preserve">22100700467	</t>
  </si>
  <si>
    <t>[芽庄]芽庄洲际酒店(InterContinental Nha Trang, an IHG Hotel)(4398930)</t>
  </si>
  <si>
    <t>海景经典双床房（高层）&lt;双人入住&gt;&lt;双早&gt;</t>
  </si>
  <si>
    <t>PIAO/SONGJING,CUI/GUANGQUAN</t>
  </si>
  <si>
    <t xml:space="preserve">2926444	</t>
  </si>
  <si>
    <t xml:space="preserve">643413	</t>
  </si>
  <si>
    <t xml:space="preserve">999222104804718	</t>
  </si>
  <si>
    <t>[胡志明市]西贡拉维拉酒店(La Vela Saigon Hotel)(103533987)</t>
  </si>
  <si>
    <t>城景豪华双床房&lt;双人入住&gt;&lt;双早&gt;</t>
  </si>
  <si>
    <t>PARK/SUNGJUN</t>
  </si>
  <si>
    <t xml:space="preserve">2927233	</t>
  </si>
  <si>
    <t xml:space="preserve">163982	</t>
  </si>
  <si>
    <t xml:space="preserve">999222114554733	</t>
  </si>
  <si>
    <t>[普吉岛]普吉岛丁索度假村 (SHA Extra Plus)(Dinso Resort (SHA Extra Plus))(28676810)</t>
  </si>
  <si>
    <t>豪华房(连住3晚及以上)&lt;今日特价 &gt;&lt;双人入住&gt;&lt;双早&gt;</t>
  </si>
  <si>
    <t>YANG/JIAHUI</t>
  </si>
  <si>
    <t xml:space="preserve">2930157	</t>
  </si>
  <si>
    <t xml:space="preserve">27559	</t>
  </si>
  <si>
    <t xml:space="preserve">999222123263724	</t>
  </si>
  <si>
    <t>Ng/Melanie,Yang/Zhi</t>
  </si>
  <si>
    <t xml:space="preserve">2931857	</t>
  </si>
  <si>
    <t xml:space="preserve">244710955	</t>
  </si>
  <si>
    <t xml:space="preserve">999222123265317	</t>
  </si>
  <si>
    <t>CHIU/SUNG KIT LEWIS,CONG/LIN</t>
  </si>
  <si>
    <t xml:space="preserve">2931860	</t>
  </si>
  <si>
    <t xml:space="preserve">244711255	</t>
  </si>
  <si>
    <t xml:space="preserve">999222124825051	</t>
  </si>
  <si>
    <t>Dubhrosa/Colm</t>
  </si>
  <si>
    <t xml:space="preserve">2932168	</t>
  </si>
  <si>
    <t xml:space="preserve">81733	</t>
  </si>
  <si>
    <t xml:space="preserve">999222135571224	</t>
  </si>
  <si>
    <t>[拉普拉普]康斯特白拉热带海滩度假村(Costabella Tropical Beach Hotel)(8235061)</t>
  </si>
  <si>
    <t>首映豪华池畔房&lt;特价大促销&gt;&lt;双人入住&gt;&lt;双早&gt;</t>
  </si>
  <si>
    <t>Nilsen/Trond Boerge</t>
  </si>
  <si>
    <t xml:space="preserve">2934774	</t>
  </si>
  <si>
    <t xml:space="preserve">141980	</t>
  </si>
  <si>
    <t xml:space="preserve">999222139281010	</t>
  </si>
  <si>
    <t>KHIM/SOUTEANG</t>
  </si>
  <si>
    <t xml:space="preserve">2936043	</t>
  </si>
  <si>
    <t xml:space="preserve">245056516	</t>
  </si>
  <si>
    <t>取消</t>
  </si>
  <si>
    <t xml:space="preserve">999222156641266	</t>
  </si>
  <si>
    <t>标准双床房&lt;特惠专享&gt;&lt;双人入住&gt;&lt;双早&gt;</t>
  </si>
  <si>
    <t>SHIBATA/YOSHIKO</t>
  </si>
  <si>
    <t xml:space="preserve">2940458	</t>
  </si>
  <si>
    <t xml:space="preserve">245532353	</t>
  </si>
  <si>
    <t xml:space="preserve">999222156675000	</t>
  </si>
  <si>
    <t>[芙蓉]芙蓉皇家朱兰酒店(Royale Chulan Seremban)(91100866)</t>
  </si>
  <si>
    <t>高级房&lt;双人入住&gt;&lt;无早&gt;</t>
  </si>
  <si>
    <t>chock tong/pang</t>
  </si>
  <si>
    <t xml:space="preserve">2940478	</t>
  </si>
  <si>
    <t xml:space="preserve">1298718	</t>
  </si>
  <si>
    <t xml:space="preserve">999222158665445	</t>
  </si>
  <si>
    <t>[普吉岛]卡塔棕榈水疗度假酒店 (政府卫生认证)(Kata Palm Resort &amp; Spa (SHA Extra Plus))(4120277)</t>
  </si>
  <si>
    <t>高级房&lt;限时抢购&gt;&lt;超值特惠&gt;&lt;双人入住&gt;&lt;双早&gt;</t>
  </si>
  <si>
    <t>MIAO/HUIFANG</t>
  </si>
  <si>
    <t xml:space="preserve">2940855	</t>
  </si>
  <si>
    <t xml:space="preserve">Sineenuch	</t>
  </si>
  <si>
    <t xml:space="preserve">999222158959078	</t>
  </si>
  <si>
    <t>[曼谷]金玉素万那普酒店(Golden Jade Suvarnabhumi)(28680143)</t>
  </si>
  <si>
    <t>MA/JUNKAI</t>
  </si>
  <si>
    <t xml:space="preserve">2940910	</t>
  </si>
  <si>
    <t xml:space="preserve">acknowledged	</t>
  </si>
  <si>
    <t xml:space="preserve">999222162072781	</t>
  </si>
  <si>
    <t>[普吉岛]普吉岛芭东海滩克拉丽奥酒店(Clarion Hotel Patong Beach Phuket)(101925199)</t>
  </si>
  <si>
    <t>标准房&lt;双人入住&gt;&lt;双早&gt;</t>
  </si>
  <si>
    <t>Lagan/Patricia</t>
  </si>
  <si>
    <t xml:space="preserve">2941974	</t>
  </si>
  <si>
    <t xml:space="preserve">RR23000080	</t>
  </si>
  <si>
    <t xml:space="preserve">999222166812616	</t>
  </si>
  <si>
    <t>[曼谷]曼谷香格里拉大酒店 (政府卫生认证)(Shangri-La Bangkok)(3243791)</t>
  </si>
  <si>
    <t>香格里拉楼豪华特大床房&lt;双人入住&gt;&lt;双早&gt;</t>
  </si>
  <si>
    <t>KIRK/RICHARD</t>
  </si>
  <si>
    <t xml:space="preserve">2942912	</t>
  </si>
  <si>
    <t xml:space="preserve">11485557	</t>
  </si>
  <si>
    <t xml:space="preserve">999222167797362	</t>
  </si>
  <si>
    <t>[芭堤雅]芭堤雅SN优佳酒店 (政府卫生认证)(SN Plus Hotel - SHA Plus)(6204550)</t>
  </si>
  <si>
    <t>SRIJAI/GANPIROM</t>
  </si>
  <si>
    <t xml:space="preserve">2943321	</t>
  </si>
  <si>
    <t xml:space="preserve">94549	</t>
  </si>
  <si>
    <t xml:space="preserve">22173955303	</t>
  </si>
  <si>
    <t>高级房&lt;特价大促销&gt;&lt;双人入住&gt;&lt;无早&gt;</t>
  </si>
  <si>
    <t>ERFE/MONICA</t>
  </si>
  <si>
    <t xml:space="preserve">2944454	</t>
  </si>
  <si>
    <t xml:space="preserve">142163	</t>
  </si>
  <si>
    <t xml:space="preserve">999222174373265	</t>
  </si>
  <si>
    <t>[依斯干达公主城]特立尼达公主港套房酒店(Trinidad Suites Puteri Harbour)(99959221)</t>
  </si>
  <si>
    <t>尊贵一室房&lt;双人入住&gt;&lt;双早&gt;</t>
  </si>
  <si>
    <t>Rafii bin Anuar/Mohd,Rafii bin Anuar/Mohd</t>
  </si>
  <si>
    <t xml:space="preserve">2944695	</t>
  </si>
  <si>
    <t xml:space="preserve">9942	</t>
  </si>
  <si>
    <t xml:space="preserve">999222179099526	</t>
  </si>
  <si>
    <t>[曼谷]于拉查达阿曼塔酒店(Amanta Hotel &amp; Residence Ratchada)(28679148)</t>
  </si>
  <si>
    <t>一卧室池景豪华双人房(至少连住2晚及以上)&lt;双人入住&gt;&lt;无早&gt;</t>
  </si>
  <si>
    <t>PANG/ZHENGQIN</t>
  </si>
  <si>
    <t xml:space="preserve">2945404	</t>
  </si>
  <si>
    <t xml:space="preserve">13473302-1	</t>
  </si>
  <si>
    <t xml:space="preserve">999222181465757	</t>
  </si>
  <si>
    <t>[拉普拉普]麦克坦新镇萨沃伊酒店(Savoy Hotel Mactan Newtown)(92828783)</t>
  </si>
  <si>
    <t>豪华房&lt;特价大促销&gt;&lt;双人入住&gt;&lt;无早&gt;</t>
  </si>
  <si>
    <t>Arcilla/Chris Andrey</t>
  </si>
  <si>
    <t xml:space="preserve">2946188	</t>
  </si>
  <si>
    <t xml:space="preserve">55496	</t>
  </si>
  <si>
    <t xml:space="preserve">999222183771663	</t>
  </si>
  <si>
    <t>[长滩岛]赫纳恩棕榈滩度假酒店(Henann Palm Beach Resort)(16159799)</t>
  </si>
  <si>
    <t>豪华房&lt;特价大促销&gt;&lt;三人入住&gt;&lt;早餐&gt;</t>
  </si>
  <si>
    <t>TREBBE/ROBIN</t>
  </si>
  <si>
    <t xml:space="preserve">2946348	</t>
  </si>
  <si>
    <t xml:space="preserve">HPB196-1932	</t>
  </si>
  <si>
    <t xml:space="preserve">999222187467857	</t>
  </si>
  <si>
    <t>[巴厘岛]巴厘岛库塔探索酒店(Quest Hotel Kuta Bali  by Aston)(28530488)</t>
  </si>
  <si>
    <t>豪华房&lt;双人入住&gt;&lt;预付&gt;&lt;无早&gt;</t>
  </si>
  <si>
    <t>FRISNDY/FRISNDY</t>
  </si>
  <si>
    <t xml:space="preserve">2946937	</t>
  </si>
  <si>
    <t xml:space="preserve">999222188491555	</t>
  </si>
  <si>
    <t>[吉隆坡]吉隆坡宾乐雅精选酒店(PARKROYAL COLLECTION Kuala Lumpur)(100961857)</t>
  </si>
  <si>
    <t>乐居尊贵特大床客房&lt;促销&gt;&lt;双人入住&gt;&lt;无早&gt;</t>
  </si>
  <si>
    <t>FANITAMA/MIFTA LIDYA</t>
  </si>
  <si>
    <t xml:space="preserve">2947171	</t>
  </si>
  <si>
    <t xml:space="preserve">209303178	</t>
  </si>
  <si>
    <t xml:space="preserve">999222192628771	</t>
  </si>
  <si>
    <t>XU/JIWEI,Lei/Jing</t>
  </si>
  <si>
    <t xml:space="preserve">2947715	</t>
  </si>
  <si>
    <t xml:space="preserve">RR23000113	</t>
  </si>
  <si>
    <t xml:space="preserve">22192759887	</t>
  </si>
  <si>
    <t>[曼谷]曼谷素坤逸航站 21 中心酒店 (政府卫生认证)(Grande Centre Point Hotel Terminal 21 (SHA Plus+))(5908161)</t>
  </si>
  <si>
    <t>顶级套房&lt;特惠&gt;&lt;双人入住&gt;&lt;无早&gt;</t>
  </si>
  <si>
    <t>Park/Gena</t>
  </si>
  <si>
    <t xml:space="preserve">2947757	</t>
  </si>
  <si>
    <t xml:space="preserve">399902	</t>
  </si>
  <si>
    <t xml:space="preserve">999222192964504	</t>
  </si>
  <si>
    <t>CHEN/LI,LIMPIADA/KRYSTAL CLIEN DELA CRUZ</t>
  </si>
  <si>
    <t xml:space="preserve">2947815	</t>
  </si>
  <si>
    <t xml:space="preserve">11486246	</t>
  </si>
  <si>
    <t xml:space="preserve">999222192983134	</t>
  </si>
  <si>
    <t>ZHOU/AIDONG</t>
  </si>
  <si>
    <t xml:space="preserve">2947824	</t>
  </si>
  <si>
    <t xml:space="preserve">11486244	</t>
  </si>
  <si>
    <t xml:space="preserve">22196496915	</t>
  </si>
  <si>
    <t>[日惹]日惹马里奥波罗酒店(favehotel Malioboro - Yogyakarta)(98305115)</t>
  </si>
  <si>
    <t>加大致爱房&lt;双人入住&gt;&lt;无早&gt;</t>
  </si>
  <si>
    <t>Domarco/David</t>
  </si>
  <si>
    <t xml:space="preserve">2948685	</t>
  </si>
  <si>
    <t xml:space="preserve">999222200486840	</t>
  </si>
  <si>
    <t>WANG/CHUNNING</t>
  </si>
  <si>
    <t xml:space="preserve">2949058	</t>
  </si>
  <si>
    <t xml:space="preserve">11486477	</t>
  </si>
  <si>
    <t xml:space="preserve">999222201315254	</t>
  </si>
  <si>
    <t>OLLQUIST/NILS</t>
  </si>
  <si>
    <t xml:space="preserve">2949289	</t>
  </si>
  <si>
    <t xml:space="preserve">11486510	</t>
  </si>
  <si>
    <t xml:space="preserve">999222204941675	</t>
  </si>
  <si>
    <t>[中雅加达]丹那阿邦至爱酒店 - 赛德恩格(Favehotel Tanah Abang - Cideng)(28598570)</t>
  </si>
  <si>
    <t>致爱房&lt;双人入住&gt;&lt;预付&gt;&lt;无早&gt;</t>
  </si>
  <si>
    <t>Adam/Jamilah</t>
  </si>
  <si>
    <t xml:space="preserve">2950046	</t>
  </si>
  <si>
    <t xml:space="preserve">999222205622278	</t>
  </si>
  <si>
    <t>SUMARNA/FAJAR ELANG,PUTRI/YENY YESINDA</t>
  </si>
  <si>
    <t xml:space="preserve">2950214	</t>
  </si>
  <si>
    <t xml:space="preserve">999222205693548	</t>
  </si>
  <si>
    <t>[吉隆坡]如玛吉隆坡市中心高级大酒店(The RuMa Hotel and Residences)(98308395)</t>
  </si>
  <si>
    <t>至尊特大床房&lt;双人入住&gt;&lt;预付&gt;&lt;无早&gt;</t>
  </si>
  <si>
    <t>TIAN/BIN</t>
  </si>
  <si>
    <t xml:space="preserve">2950244	</t>
  </si>
  <si>
    <t xml:space="preserve">999222207829785	</t>
  </si>
  <si>
    <t>Loras/Alexandra</t>
  </si>
  <si>
    <t xml:space="preserve">2950388	</t>
  </si>
  <si>
    <t xml:space="preserve">11486819	</t>
  </si>
  <si>
    <t xml:space="preserve">999222208968697	</t>
  </si>
  <si>
    <t>[芭堤雅]芭堤雅T酒店 (政府卫生认证)(T Pattaya Hotel (SHA Extra Plus))(28154562)</t>
  </si>
  <si>
    <t>Nopparujkul/Russakorn,Nopparujkul/Russakorn</t>
  </si>
  <si>
    <t xml:space="preserve">2950588	</t>
  </si>
  <si>
    <t xml:space="preserve">46462	</t>
  </si>
  <si>
    <t xml:space="preserve">999222209163714	</t>
  </si>
  <si>
    <t>[北干巴鲁]龙鱼大酒店(Hotel Dafam Pekanbaru)(98301468)</t>
  </si>
  <si>
    <t>高级房&lt;双人入住&gt;&lt;预付&gt;&lt;无早&gt;</t>
  </si>
  <si>
    <t>SAPUTRA/WENDI FAUZAN</t>
  </si>
  <si>
    <t xml:space="preserve">2950624	</t>
  </si>
  <si>
    <t xml:space="preserve">22209568633	</t>
  </si>
  <si>
    <t>[唐格朗]奇利亚雅加达机场酒店(Kyriad Hotel Airport Jakarta)(98285398)</t>
  </si>
  <si>
    <t>WULANDARI/AYU MEILANA</t>
  </si>
  <si>
    <t xml:space="preserve">2950717	</t>
  </si>
  <si>
    <t xml:space="preserve">999222209777808	</t>
  </si>
  <si>
    <t>[八打灵再也]皇家朱兰白沙罗酒店(Royale Chulan Damansara)(28528087)</t>
  </si>
  <si>
    <t>豪华房&lt;双人入住&gt;&lt;双早&gt;</t>
  </si>
  <si>
    <t>Srinachu/Mer,Srinachu/Mer</t>
  </si>
  <si>
    <t xml:space="preserve">2950759	</t>
  </si>
  <si>
    <t xml:space="preserve"> 603312	</t>
  </si>
  <si>
    <t xml:space="preserve">999222210314858	</t>
  </si>
  <si>
    <t>ARUM S/FEBI KHAIRYAH</t>
  </si>
  <si>
    <t xml:space="preserve">2950874	</t>
  </si>
  <si>
    <t xml:space="preserve">999222210482106	</t>
  </si>
  <si>
    <t>CHI/HSINGHSIANG</t>
  </si>
  <si>
    <t xml:space="preserve">2950919	</t>
  </si>
  <si>
    <t xml:space="preserve">999222210500327	</t>
  </si>
  <si>
    <t>[巨港]巨港拉贾瓦利101酒店(The 1O1 Palembang Rajawali)(98300128)</t>
  </si>
  <si>
    <t>豪华双床房&lt;双人入住&gt;&lt;预付&gt;&lt;双早&gt;</t>
  </si>
  <si>
    <t>SUJARTA/DENIMEI</t>
  </si>
  <si>
    <t xml:space="preserve">2950922	</t>
  </si>
  <si>
    <t xml:space="preserve">999222210521282	</t>
  </si>
  <si>
    <t>KAEWPRADIT/KANSORN</t>
  </si>
  <si>
    <t xml:space="preserve">2950932	</t>
  </si>
  <si>
    <t xml:space="preserve">999222210529301	</t>
  </si>
  <si>
    <t xml:space="preserve">2950936	</t>
  </si>
  <si>
    <t xml:space="preserve">999222212203856	</t>
  </si>
  <si>
    <t>[大雅台]大雅台阿皮亚大街酒店(Via Appia Tagaytay)(100912554)</t>
  </si>
  <si>
    <t>高级双床房&lt;特价大促销&gt;&lt;双人入住&gt;&lt;无早&gt;</t>
  </si>
  <si>
    <t>Mae Clemente/Irene,Mae Clemente/Irene</t>
  </si>
  <si>
    <t xml:space="preserve">2951261	</t>
  </si>
  <si>
    <t xml:space="preserve">999222216549804	</t>
  </si>
  <si>
    <t>FAREL/MUHAMMAD</t>
  </si>
  <si>
    <t xml:space="preserve">2951728	</t>
  </si>
  <si>
    <t xml:space="preserve">999222217538959	</t>
  </si>
  <si>
    <t>[普哇加达]普哇加达哈珀酒店(Harper Purwakarta by ASTON)(98300277)</t>
  </si>
  <si>
    <t>ISTIQOMAH/MUTIARA</t>
  </si>
  <si>
    <t xml:space="preserve">2951959	</t>
  </si>
  <si>
    <t>，</t>
  </si>
  <si>
    <t>A230119093444481</t>
  </si>
  <si>
    <t>A230119093538481</t>
  </si>
  <si>
    <t>CNY / HKD 当前参考汇率: 1.155406084</t>
  </si>
  <si>
    <t>总计： 155165.41 CNY/
179279.06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</si>
  <si>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</si>
  <si>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</si>
  <si>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</si>
  <si>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</si>
  <si>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</si>
  <si>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</si>
  <si>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</si>
  <si>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</si>
  <si>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</si>
  <si>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</si>
  <si>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</si>
  <si>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</si>
  <si>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</si>
  <si>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</si>
  <si>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</si>
  <si>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</si>
  <si>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</si>
  <si>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</si>
  <si>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</si>
  <si>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2023-01-15</t>
  </si>
  <si>
    <t>2951728</t>
  </si>
  <si>
    <t>龙鱼大酒店</t>
  </si>
  <si>
    <t>FAREL MUHAMMAD</t>
  </si>
  <si>
    <t>2023-01-16</t>
  </si>
  <si>
    <t>退房日周结</t>
  </si>
  <si>
    <t>127.97</t>
  </si>
  <si>
    <t>RMB</t>
  </si>
  <si>
    <t>0</t>
  </si>
  <si>
    <t>0.00</t>
  </si>
  <si>
    <t>携程国际直连(DD)</t>
  </si>
  <si>
    <t>01.011174</t>
  </si>
  <si>
    <t>2023-01-15 18:25:25</t>
  </si>
  <si>
    <t>否</t>
  </si>
  <si>
    <t>汇智国际旅游发展有限公司</t>
  </si>
  <si>
    <t>直连</t>
  </si>
  <si>
    <t>印度尼西亚</t>
  </si>
  <si>
    <t>2951261</t>
  </si>
  <si>
    <t>大雅台阿皮亚大街酒店</t>
  </si>
  <si>
    <t>Mae Clemente Irene,Mae Clemente Irene</t>
  </si>
  <si>
    <t>298.00</t>
  </si>
  <si>
    <t>2023-01-15 16:10:23</t>
  </si>
  <si>
    <t>直采</t>
  </si>
  <si>
    <t>菲律宾</t>
  </si>
  <si>
    <t>2951959</t>
  </si>
  <si>
    <t>普哇加达哈珀酒店</t>
  </si>
  <si>
    <t>ISTIQOMAH MUTIARA</t>
  </si>
  <si>
    <t>234.87</t>
  </si>
  <si>
    <t>2023-01-15 19:40:45</t>
  </si>
  <si>
    <t>2950919</t>
  </si>
  <si>
    <t>曼谷金玉素旺纳普酒店</t>
  </si>
  <si>
    <t>CHI HSINGHSIANG</t>
  </si>
  <si>
    <t>179.00</t>
  </si>
  <si>
    <t>2023-01-15 13:36:12</t>
  </si>
  <si>
    <t>泰国</t>
  </si>
  <si>
    <t>2950874</t>
  </si>
  <si>
    <t>ARUM S FEBI KHAIRYAH</t>
  </si>
  <si>
    <t>2023-01-15 12:37:36</t>
  </si>
  <si>
    <t>2950922</t>
  </si>
  <si>
    <t>巨港拉贾瓦利101酒店</t>
  </si>
  <si>
    <t>SUJARTA DENIMEI</t>
  </si>
  <si>
    <t>475.58</t>
  </si>
  <si>
    <t>2023-01-15 12:55:35</t>
  </si>
  <si>
    <t>2950717</t>
  </si>
  <si>
    <t>奇利亚雅加达机场酒店</t>
  </si>
  <si>
    <t>WULANDARI AYU MEILANA</t>
  </si>
  <si>
    <t>150.94</t>
  </si>
  <si>
    <t>2023-01-15 11:27:41</t>
  </si>
  <si>
    <t>2950624</t>
  </si>
  <si>
    <t>SAPUTRA WENDI FAUZAN</t>
  </si>
  <si>
    <t>2023-01-15 10:46:38</t>
  </si>
  <si>
    <t>2950932</t>
  </si>
  <si>
    <t>KAEWPRADIT KANSORN</t>
  </si>
  <si>
    <t>358.00</t>
  </si>
  <si>
    <t>2023-01-15 13:36:38</t>
  </si>
  <si>
    <t>2950388</t>
  </si>
  <si>
    <t>曼谷香格里拉大酒店</t>
  </si>
  <si>
    <t>Loras Alexandra</t>
  </si>
  <si>
    <t>1338.00</t>
  </si>
  <si>
    <t>2023-01-15 08:56:09</t>
  </si>
  <si>
    <t>2950244</t>
  </si>
  <si>
    <t>如玛吉隆玻市中心高级大酒店</t>
  </si>
  <si>
    <t>TIAN BIN</t>
  </si>
  <si>
    <t>909.46</t>
  </si>
  <si>
    <t>2023-01-15 04:25:03</t>
  </si>
  <si>
    <t>马来西亚</t>
  </si>
  <si>
    <t>2950936</t>
  </si>
  <si>
    <t>2023-01-15 13:36:53</t>
  </si>
  <si>
    <t>2950759</t>
  </si>
  <si>
    <t>吉隆坡白沙罗皇家朱兰酒店</t>
  </si>
  <si>
    <t>Srinachu Mer,Srinachu Mer</t>
  </si>
  <si>
    <t>826.00</t>
  </si>
  <si>
    <t>2023-01-15 11:54:46</t>
  </si>
  <si>
    <t>2023-01-14</t>
  </si>
  <si>
    <t>2949289</t>
  </si>
  <si>
    <t>OLLQUIST NILS</t>
  </si>
  <si>
    <t>2023-01-14 20:10:56</t>
  </si>
  <si>
    <t>2949058</t>
  </si>
  <si>
    <t>WANG CHUNNING</t>
  </si>
  <si>
    <t>2023-01-14 19:16:09</t>
  </si>
  <si>
    <t>2950588</t>
  </si>
  <si>
    <t>芭堤雅T酒店 (SHA Extra Plus)</t>
  </si>
  <si>
    <t>Nopparujkul Russakorn,Nopparujkul Russakorn</t>
  </si>
  <si>
    <t>204.00</t>
  </si>
  <si>
    <t>2023-01-15 10:33:36</t>
  </si>
  <si>
    <t>2947824</t>
  </si>
  <si>
    <t>ZHOU AIDONG</t>
  </si>
  <si>
    <t>2023-01-14 11:23:27</t>
  </si>
  <si>
    <t>2947815</t>
  </si>
  <si>
    <t>CHEN LI,LIMPIADA KRYSTAL CLIEN DELA CRUZ</t>
  </si>
  <si>
    <t>2023-01-14 11:33:37</t>
  </si>
  <si>
    <t>2950214</t>
  </si>
  <si>
    <t>丹那阿邦至爱酒店 - 赛德恩格</t>
  </si>
  <si>
    <t>SUMARNA FAJAR ELANG,PUTRI YENY YESINDA</t>
  </si>
  <si>
    <t>124.94</t>
  </si>
  <si>
    <t>2023-01-15 03:33:22</t>
  </si>
  <si>
    <t>2947715</t>
  </si>
  <si>
    <t>普吉岛芭东海滩克拉丽奥酒店</t>
  </si>
  <si>
    <t>XU JIWEI,Lei Jing</t>
  </si>
  <si>
    <t>870.00</t>
  </si>
  <si>
    <t>2023-01-14 11:02:43</t>
  </si>
  <si>
    <t>2947171</t>
  </si>
  <si>
    <t>吉隆坡宾乐雅精选酒店</t>
  </si>
  <si>
    <t>FANITAMA MIFTA LIDYA</t>
  </si>
  <si>
    <t>1270.00</t>
  </si>
  <si>
    <t>2023-01-14 10:00:46</t>
  </si>
  <si>
    <t>2950046</t>
  </si>
  <si>
    <t>Adam Jamilah</t>
  </si>
  <si>
    <t>125.05</t>
  </si>
  <si>
    <t>2023-01-15 00:59:57</t>
  </si>
  <si>
    <t>2947757</t>
  </si>
  <si>
    <t>曼谷素坤逸航站 21 中心酒店 (SHA Plus+)</t>
  </si>
  <si>
    <t>Park Gena</t>
  </si>
  <si>
    <t>2280.00</t>
  </si>
  <si>
    <t>2023-01-14 11:00:03</t>
  </si>
  <si>
    <t>2023-01-13</t>
  </si>
  <si>
    <t>2946188</t>
  </si>
  <si>
    <t>麦克坦新镇萨沃伊酒店</t>
  </si>
  <si>
    <t>Arcilla Chris Andrey</t>
  </si>
  <si>
    <t>340.00</t>
  </si>
  <si>
    <t>2023-01-14 12:46:30</t>
  </si>
  <si>
    <t>2945404</t>
  </si>
  <si>
    <t>曼谷拉查达阿曼达酒店和公寓</t>
  </si>
  <si>
    <t>PANG ZHENGQIN</t>
  </si>
  <si>
    <t>1836.00</t>
  </si>
  <si>
    <t>2023-01-13 14:45:04</t>
  </si>
  <si>
    <t>2944695</t>
  </si>
  <si>
    <t>特立尼达公主港套房酒店</t>
  </si>
  <si>
    <t>Rafii bin Anuar Mohd,Rafii bin Anuar Mohd</t>
  </si>
  <si>
    <t>324.00</t>
  </si>
  <si>
    <t>2023-01-13 10:54:04</t>
  </si>
  <si>
    <t>2948685</t>
  </si>
  <si>
    <t>日惹马里奥波罗酒店</t>
  </si>
  <si>
    <t>Domarco David</t>
  </si>
  <si>
    <t>176.63</t>
  </si>
  <si>
    <t>2023-01-14 16:20:13</t>
  </si>
  <si>
    <t>2023-01-12</t>
  </si>
  <si>
    <t>2943321</t>
  </si>
  <si>
    <t>芭堤雅SN优佳酒店 (SHA 认证)</t>
  </si>
  <si>
    <t>SRIJAI GANPIROM</t>
  </si>
  <si>
    <t>600.00</t>
  </si>
  <si>
    <t>2023-01-12 21:49:06</t>
  </si>
  <si>
    <t>2942912</t>
  </si>
  <si>
    <t>KIRK RICHARD</t>
  </si>
  <si>
    <t>2023-01-12 20:02:26</t>
  </si>
  <si>
    <t>2941974</t>
  </si>
  <si>
    <t>Lagan Patricia</t>
  </si>
  <si>
    <t>1305.00</t>
  </si>
  <si>
    <t>2023-01-12 12:59:39</t>
  </si>
  <si>
    <t>2023-01-11</t>
  </si>
  <si>
    <t>2940910</t>
  </si>
  <si>
    <t>MA JUNKAI</t>
  </si>
  <si>
    <t>2023-01-12 09:48:05</t>
  </si>
  <si>
    <t>2940855</t>
  </si>
  <si>
    <t>普吉岛卡塔棕榈温泉度假酒店</t>
  </si>
  <si>
    <t>MIAO HUIFANG</t>
  </si>
  <si>
    <t>2540.00</t>
  </si>
  <si>
    <t>2023-01-12 09:46:40</t>
  </si>
  <si>
    <t>2944454</t>
  </si>
  <si>
    <t>康斯特白拉热带海滩度假村</t>
  </si>
  <si>
    <t>ERFE MONICA</t>
  </si>
  <si>
    <t>1460.00</t>
  </si>
  <si>
    <t>2023-01-13 11:15:14</t>
  </si>
  <si>
    <t>2940458</t>
  </si>
  <si>
    <t>曼谷索拉利亚西铁酒店</t>
  </si>
  <si>
    <t>SHIBATA YOSHIKO</t>
  </si>
  <si>
    <t>814.00</t>
  </si>
  <si>
    <t>2023-01-12 11:08:45</t>
  </si>
  <si>
    <t>2023-01-10</t>
  </si>
  <si>
    <t>2936043</t>
  </si>
  <si>
    <t>KHIM SOUTEANG</t>
  </si>
  <si>
    <t>693.00</t>
  </si>
  <si>
    <t>2023-01-10 14:23:43</t>
  </si>
  <si>
    <t>2934774</t>
  </si>
  <si>
    <t>Nilsen Trond Boerge</t>
  </si>
  <si>
    <t>6108.00</t>
  </si>
  <si>
    <t>2023-01-10 09:46:54</t>
  </si>
  <si>
    <t>2946937</t>
  </si>
  <si>
    <t>巴厘岛库塔探索酒店</t>
  </si>
  <si>
    <t>FRISNDY FRISNDY</t>
  </si>
  <si>
    <t>123.03</t>
  </si>
  <si>
    <t>2023-01-13 23:42:37</t>
  </si>
  <si>
    <t>2023-01-08</t>
  </si>
  <si>
    <t>2931860</t>
  </si>
  <si>
    <t>CHIU SUNG KIT LEWIS,CONG LIN</t>
  </si>
  <si>
    <t>1380.00</t>
  </si>
  <si>
    <t>2023-01-09 09:44:29</t>
  </si>
  <si>
    <t>2931857</t>
  </si>
  <si>
    <t>Ng Melanie,Yang Zhi</t>
  </si>
  <si>
    <t>2023-01-09 09:39:47</t>
  </si>
  <si>
    <t>2946348</t>
  </si>
  <si>
    <t>赫纳恩棕榈滩度假酒店</t>
  </si>
  <si>
    <t>TREBBE ROBIN</t>
  </si>
  <si>
    <t>2100.00</t>
  </si>
  <si>
    <t>2023-01-14 10:30:56</t>
  </si>
  <si>
    <t>2023-01-07</t>
  </si>
  <si>
    <t>2927233</t>
  </si>
  <si>
    <t>西贡拉维拉酒店</t>
  </si>
  <si>
    <t>PARK SUNGJUN</t>
  </si>
  <si>
    <t>1298.00</t>
  </si>
  <si>
    <t>2023-01-07 10:40:17</t>
  </si>
  <si>
    <t>越南</t>
  </si>
  <si>
    <t>2023-01-06</t>
  </si>
  <si>
    <t>2926444</t>
  </si>
  <si>
    <t>芽庄洲际酒店</t>
  </si>
  <si>
    <t>PIAO SONGJING,CUI GUANGQUAN</t>
  </si>
  <si>
    <t>2120.00</t>
  </si>
  <si>
    <t>2023-01-08 08:32:34</t>
  </si>
  <si>
    <t>2926226</t>
  </si>
  <si>
    <t>曼谷秋素坤逸酒店 (SHA Plus+)</t>
  </si>
  <si>
    <t>ZHANG ZHIKUN,LI NUOXUAN</t>
  </si>
  <si>
    <t>320.00</t>
  </si>
  <si>
    <t>2023-01-06 19:26:54</t>
  </si>
  <si>
    <t>2925448</t>
  </si>
  <si>
    <t>Ding Guangyu</t>
  </si>
  <si>
    <t>2382.00</t>
  </si>
  <si>
    <t>2023-01-06 14:54:19</t>
  </si>
  <si>
    <t>2925309</t>
  </si>
  <si>
    <t>Deng Yating</t>
  </si>
  <si>
    <t>2023-01-09</t>
  </si>
  <si>
    <t>1190.00</t>
  </si>
  <si>
    <t>2023-01-06 12:55:51</t>
  </si>
  <si>
    <t>2932168</t>
  </si>
  <si>
    <t>Dubhrosa Colm</t>
  </si>
  <si>
    <t>2023-01-09 08:49:05</t>
  </si>
  <si>
    <t>2930157</t>
  </si>
  <si>
    <t>丁索度假村</t>
  </si>
  <si>
    <t>YANG JIAHUI</t>
  </si>
  <si>
    <t>1314.00</t>
  </si>
  <si>
    <t>2023-01-08 10:24:46</t>
  </si>
  <si>
    <t>2940478</t>
  </si>
  <si>
    <t>芙蓉皇家朱兰酒店</t>
  </si>
  <si>
    <t>chock tong pang</t>
  </si>
  <si>
    <t>317.00</t>
  </si>
  <si>
    <t>2023-01-12 11:19:42</t>
  </si>
  <si>
    <t>2023-01-01</t>
  </si>
  <si>
    <t>2914509</t>
  </si>
  <si>
    <t>Weber Pierre,Weber Pierre</t>
  </si>
  <si>
    <t>5544.00</t>
  </si>
  <si>
    <t>2023-01-01 15:24:17</t>
  </si>
  <si>
    <t>2914004</t>
  </si>
  <si>
    <t>Mun Cecily Chan Wai</t>
  </si>
  <si>
    <t>4475.00</t>
  </si>
  <si>
    <t>2023-01-01 10:54:23</t>
  </si>
  <si>
    <t>2023-01-03</t>
  </si>
  <si>
    <t>2917472</t>
  </si>
  <si>
    <t>沙通易思婷大酒店</t>
  </si>
  <si>
    <t>CHOI Jeonwon</t>
  </si>
  <si>
    <t>1582.00</t>
  </si>
  <si>
    <t>2023-01-03 16:23:12</t>
  </si>
  <si>
    <t>2022-12-31</t>
  </si>
  <si>
    <t>2913143</t>
  </si>
  <si>
    <t>珍拉丁皇家朱兰小屋</t>
  </si>
  <si>
    <t>RADZUAN RAHAYU FAZLEEN</t>
  </si>
  <si>
    <t>958.00</t>
  </si>
  <si>
    <t>1108.00</t>
  </si>
  <si>
    <t>150</t>
  </si>
  <si>
    <t>2023-01-01 09:31:42</t>
  </si>
  <si>
    <t>2912523</t>
  </si>
  <si>
    <t>曼谷湄南河四季酒店 (SHA Plus+)</t>
  </si>
  <si>
    <t>Chen Kaiyi,Chen Xuan</t>
  </si>
  <si>
    <t>7540.00</t>
  </si>
  <si>
    <t>2022-12-31 18:43:20</t>
  </si>
  <si>
    <t>2023-01-02</t>
  </si>
  <si>
    <t>2915430</t>
  </si>
  <si>
    <t>苏梅岛查汶瑞景海滩度假村</t>
  </si>
  <si>
    <t>MA KERAN,AN QI</t>
  </si>
  <si>
    <t>3150.00</t>
  </si>
  <si>
    <t>2023-01-02 11:43:46</t>
  </si>
  <si>
    <t>2022-12-29</t>
  </si>
  <si>
    <t>2908329</t>
  </si>
  <si>
    <t>普吉岛迈考美丽亚酒店(SHA Extra Plus)</t>
  </si>
  <si>
    <t>WAN KARMAN</t>
  </si>
  <si>
    <t>4050.00</t>
  </si>
  <si>
    <t>2022-12-30 19:18:08</t>
  </si>
  <si>
    <t>2022-12-27</t>
  </si>
  <si>
    <t>2904883</t>
  </si>
  <si>
    <t>芭提雅最佳西方至尊海湾酒店 (SHA Extra Plus)</t>
  </si>
  <si>
    <t>LI SHUAI,LIU JIAMIN</t>
  </si>
  <si>
    <t>1960.00</t>
  </si>
  <si>
    <t>2022-12-28 12:31:21</t>
  </si>
  <si>
    <t>2023-01-04</t>
  </si>
  <si>
    <t>2921380</t>
  </si>
  <si>
    <t>侬新酒店</t>
  </si>
  <si>
    <t>PARK YoungJin</t>
  </si>
  <si>
    <t>608.00</t>
  </si>
  <si>
    <t>2023-01-05 13:22:32</t>
  </si>
  <si>
    <t>韩国</t>
  </si>
  <si>
    <t>2909734</t>
  </si>
  <si>
    <t>辉盛凯贝丽打</t>
  </si>
  <si>
    <t>Rahman Faeza,Rahman Faeza</t>
  </si>
  <si>
    <t>2288.00</t>
  </si>
  <si>
    <t>2022-12-30 11:24:41</t>
  </si>
  <si>
    <t>2022-12-24</t>
  </si>
  <si>
    <t>2896780</t>
  </si>
  <si>
    <t>YIM YING CHOU,YIM YING CHOU</t>
  </si>
  <si>
    <t>2772.00</t>
  </si>
  <si>
    <t>2022-12-24 12:17:29</t>
  </si>
  <si>
    <t>2022-12-25</t>
  </si>
  <si>
    <t>2900342</t>
  </si>
  <si>
    <t>科伦曼谷酒店</t>
  </si>
  <si>
    <t>OH BOON SIONG</t>
  </si>
  <si>
    <t>1680.00</t>
  </si>
  <si>
    <t>2022-12-26 12:44:40</t>
  </si>
  <si>
    <t>2022-12-21</t>
  </si>
  <si>
    <t>2889886</t>
  </si>
  <si>
    <t>曼谷素坤逸十一酒店 (SHA Extra Plus)</t>
  </si>
  <si>
    <t>Kothari Viral,Kothari Viral</t>
  </si>
  <si>
    <t>900.00</t>
  </si>
  <si>
    <t>2022-12-21 13:48:33</t>
  </si>
  <si>
    <t>2022-12-19</t>
  </si>
  <si>
    <t>2887349</t>
  </si>
  <si>
    <t>客莱福巴东普吉岛酒店 (SHA Plus+)</t>
  </si>
  <si>
    <t>SobrinhoYabumoto RafaellaClaudino,SobrinhoYabumoto RafaellaClaudino</t>
  </si>
  <si>
    <t>1136.00</t>
  </si>
  <si>
    <t>2022-12-20 18:35:14</t>
  </si>
  <si>
    <t>2913490</t>
  </si>
  <si>
    <t>曼谷大仓新颐饭店</t>
  </si>
  <si>
    <t>LI SANPING,LIU/YANJUN</t>
  </si>
  <si>
    <t>7325.00</t>
  </si>
  <si>
    <t>2023-01-01 19:50:31</t>
  </si>
  <si>
    <t>2022-12-22</t>
  </si>
  <si>
    <t>2894614</t>
  </si>
  <si>
    <t>康帕斯酒店集团新山柑橘酒店</t>
  </si>
  <si>
    <t>CHIAN KWOK KWONG,TUNG SU CHING</t>
  </si>
  <si>
    <t>541.00</t>
  </si>
  <si>
    <t>2022-12-31 09:35:32</t>
  </si>
  <si>
    <t>2022-12-14</t>
  </si>
  <si>
    <t>2872998</t>
  </si>
  <si>
    <t>坦布里海滨水疗度假村</t>
  </si>
  <si>
    <t>TEO SHUCHYI</t>
  </si>
  <si>
    <t>1260.00</t>
  </si>
  <si>
    <t>2022-12-17 11:11:29</t>
  </si>
  <si>
    <t>2022-12-13</t>
  </si>
  <si>
    <t>2870483</t>
  </si>
  <si>
    <t>普吉岛芭东美爵大酒店(SHA Extra Plus)</t>
  </si>
  <si>
    <t>Somashekar Akarsh,Somashekar Akarsh</t>
  </si>
  <si>
    <t>2928.00</t>
  </si>
  <si>
    <t>2022-12-13 17:08:42</t>
  </si>
  <si>
    <t>2870477</t>
  </si>
  <si>
    <t>Reddy Vishwas Prasad</t>
  </si>
  <si>
    <t>2022-12-13 18:09:52</t>
  </si>
  <si>
    <t>2886203</t>
  </si>
  <si>
    <t>Chandra Reddy Naveen</t>
  </si>
  <si>
    <t>2872.00</t>
  </si>
  <si>
    <t>2022-12-19 17:32:22</t>
  </si>
  <si>
    <t>2870067</t>
  </si>
  <si>
    <t>Reddy Gautham Dayal,Reddy Gautham Dayal</t>
  </si>
  <si>
    <t>2022-12-13 15:24:53</t>
  </si>
  <si>
    <t>2022-12-12</t>
  </si>
  <si>
    <t>2868616</t>
  </si>
  <si>
    <t>宿务海滨赌场酒店</t>
  </si>
  <si>
    <t>Buot Wenefreda,Buot Wenefreda</t>
  </si>
  <si>
    <t>946.00</t>
  </si>
  <si>
    <t>2022-12-12 18:28:10</t>
  </si>
  <si>
    <t>2896963</t>
  </si>
  <si>
    <t>马尼拉梦之城凯悦酒店</t>
  </si>
  <si>
    <t>KIM JUNHHO,KIM HYUNCHEOL</t>
  </si>
  <si>
    <t>2522.00</t>
  </si>
  <si>
    <t>2022-12-25 11:18:20</t>
  </si>
  <si>
    <t>2022-12-02</t>
  </si>
  <si>
    <t>2841394</t>
  </si>
  <si>
    <t>Soderkvist Peter,Soderkvist Peter</t>
  </si>
  <si>
    <t>1675.00</t>
  </si>
  <si>
    <t>2022-12-03 16:36:51</t>
  </si>
  <si>
    <t>2841263</t>
  </si>
  <si>
    <t>KIM SUNGHO,SHIN SUNMI</t>
  </si>
  <si>
    <t>3600.00</t>
  </si>
  <si>
    <t>2022-12-02 20:59:57</t>
  </si>
  <si>
    <t>2022-11-28</t>
  </si>
  <si>
    <t>2828803</t>
  </si>
  <si>
    <t>苏梅岛安凡尼查汶酒店及海滩俱乐部</t>
  </si>
  <si>
    <t>Rachmani Amit Rachmani</t>
  </si>
  <si>
    <t>3240.00</t>
  </si>
  <si>
    <t>2022-11-28 12:33:25</t>
  </si>
  <si>
    <t>2022-11-27</t>
  </si>
  <si>
    <t>2828307</t>
  </si>
  <si>
    <t>标准酒店 - 曼谷大都会大厦</t>
  </si>
  <si>
    <t>Lee tin san</t>
  </si>
  <si>
    <t>2030.00</t>
  </si>
  <si>
    <t>2022-11-28 10:09:13</t>
  </si>
  <si>
    <t>2022-11-25</t>
  </si>
  <si>
    <t>2824268</t>
  </si>
  <si>
    <t>皇宫水上乐园度假村</t>
  </si>
  <si>
    <t>LEE DAEHEE,LEE DAEHEE,LEE DAEHEE</t>
  </si>
  <si>
    <t>7200.00</t>
  </si>
  <si>
    <t>2022-11-28 14:02:06</t>
  </si>
  <si>
    <t>2870128</t>
  </si>
  <si>
    <t>Arcaya Rimar</t>
  </si>
  <si>
    <t>830.00</t>
  </si>
  <si>
    <t>2022-12-13 13:46:47</t>
  </si>
  <si>
    <t>2022-12-07</t>
  </si>
  <si>
    <t>2853613</t>
  </si>
  <si>
    <t>贝尔福度假酒店</t>
  </si>
  <si>
    <t>Flores Princess Anne</t>
  </si>
  <si>
    <t>2730.00</t>
  </si>
  <si>
    <t>2022-12-07 12:42:53</t>
  </si>
  <si>
    <t>2022-10-31</t>
  </si>
  <si>
    <t>2767946</t>
  </si>
  <si>
    <t>普吉岛乐古浪悦椿度假村(SHA Plus+)</t>
  </si>
  <si>
    <t>ALEXEY BOGDANOV</t>
  </si>
  <si>
    <t>2012.00</t>
  </si>
  <si>
    <t>-2012</t>
  </si>
  <si>
    <t>2023-01-11 15:00:32</t>
  </si>
  <si>
    <t>2767810</t>
  </si>
  <si>
    <t>宿务迈瑞柏高碧海度假村</t>
  </si>
  <si>
    <t>Kim Tae hun,Yi Seung Hwan,Kang Sin Bum,Kim Nam Ho</t>
  </si>
  <si>
    <t>2793.00</t>
  </si>
  <si>
    <t>2022-10-31 11:24:01</t>
  </si>
  <si>
    <t>2022-10-30</t>
  </si>
  <si>
    <t>2766402</t>
  </si>
  <si>
    <t>安纳塔拉迪沙鲁海岸度假别墅</t>
  </si>
  <si>
    <t>Cheok Phang Chan</t>
  </si>
  <si>
    <t>1505.00</t>
  </si>
  <si>
    <t>2022-10-30 16:07:24</t>
  </si>
  <si>
    <t>2022-12-16</t>
  </si>
  <si>
    <t>2878293</t>
  </si>
  <si>
    <t>曼谷素坤逸丽笙酒店</t>
  </si>
  <si>
    <t>CHENG SUICHIGENESIS,FONG YUKCHAK</t>
  </si>
  <si>
    <t>3636.00</t>
  </si>
  <si>
    <t>2022-12-16 12:36:39</t>
  </si>
  <si>
    <t>2022-09-10</t>
  </si>
  <si>
    <t>2685405</t>
  </si>
  <si>
    <t>曼谷水门伯克利酒店</t>
  </si>
  <si>
    <t>Poh Ann Chew,Poh Ann Chew</t>
  </si>
  <si>
    <t>2645.00</t>
  </si>
  <si>
    <t>2022-09-12 17:02:49</t>
  </si>
  <si>
    <t>2022-11-03</t>
  </si>
  <si>
    <t>2773078</t>
  </si>
  <si>
    <t>AHN JIEUN,AHN JIEUN,AHN JIEUN,AHN JIEUN</t>
  </si>
  <si>
    <t>4864.00</t>
  </si>
  <si>
    <t>2022-11-03 11:26:20</t>
  </si>
  <si>
    <t>2022-10-04</t>
  </si>
  <si>
    <t>2724179</t>
  </si>
  <si>
    <t>wong Irene,wong Irene</t>
  </si>
  <si>
    <t>1473.00</t>
  </si>
  <si>
    <t>2022-10-04 16:53:09</t>
  </si>
  <si>
    <t>2022-11-15</t>
  </si>
  <si>
    <t>2798956</t>
  </si>
  <si>
    <t>宿务白沙滩度假村及水疗中心</t>
  </si>
  <si>
    <t>Kim Minho,Kim Minho,Kim Minho,Kim Minho,Kim Minho</t>
  </si>
  <si>
    <t>6000.00</t>
  </si>
  <si>
    <t>2022-11-15 10:30:15</t>
  </si>
  <si>
    <t>2022-08-24</t>
  </si>
  <si>
    <t>2665360</t>
  </si>
  <si>
    <t>宿务海湾酒店-北垦区</t>
  </si>
  <si>
    <t>Boniel Benhur</t>
  </si>
  <si>
    <t>444.00</t>
  </si>
  <si>
    <t>2022-08-30 08:54:24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</si>
</sst>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102</xdr:row>
      <xdr:rowOff>0</xdr:rowOff>
    </xdr:from>
    <xdr:to>
      <xdr:col>12</xdr:col>
      <xdr:colOff>323850</xdr:colOff>
      <xdr:row>132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316450"/>
          <a:ext cx="91440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44941</v>
      </c>
      <c r="G2" s="6">
        <v>44942</v>
      </c>
      <c r="H2" s="4">
        <v>1</v>
      </c>
      <c r="I2" s="4">
        <v>1</v>
      </c>
      <c r="J2" s="4">
        <v>1</v>
      </c>
      <c r="K2" s="4" t="s">
        <v>30</v>
      </c>
      <c r="L2" s="4">
        <v>444</v>
      </c>
      <c r="M2" s="4">
        <v>444</v>
      </c>
      <c r="N2" s="4" t="s">
        <v>31</v>
      </c>
      <c r="O2" s="4" t="s">
        <v>32</v>
      </c>
      <c r="P2" s="4" t="s">
        <v>33</v>
      </c>
      <c r="Q2" s="4">
        <v>0</v>
      </c>
      <c r="R2" s="7">
        <v>44797</v>
      </c>
      <c r="S2" s="6">
        <v>44945</v>
      </c>
      <c r="T2" s="4" t="s">
        <v>34</v>
      </c>
      <c r="U2" s="4">
        <v>444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44937</v>
      </c>
      <c r="G3" s="6">
        <v>44942</v>
      </c>
      <c r="H3" s="4">
        <v>1</v>
      </c>
      <c r="I3" s="4">
        <v>5</v>
      </c>
      <c r="J3" s="4">
        <v>5</v>
      </c>
      <c r="K3" s="4" t="s">
        <v>30</v>
      </c>
      <c r="L3" s="4">
        <v>2645</v>
      </c>
      <c r="M3" s="4">
        <v>2645</v>
      </c>
      <c r="N3" s="4" t="s">
        <v>40</v>
      </c>
      <c r="O3" s="4" t="s">
        <v>32</v>
      </c>
      <c r="P3" s="4" t="s">
        <v>33</v>
      </c>
      <c r="Q3" s="4">
        <v>0</v>
      </c>
      <c r="R3" s="7">
        <v>44814</v>
      </c>
      <c r="S3" s="6">
        <v>44945</v>
      </c>
      <c r="T3" s="4" t="s">
        <v>34</v>
      </c>
      <c r="U3" s="4">
        <v>2645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44939</v>
      </c>
      <c r="G4" s="6">
        <v>44942</v>
      </c>
      <c r="H4" s="4">
        <v>1</v>
      </c>
      <c r="I4" s="4">
        <v>3</v>
      </c>
      <c r="J4" s="4">
        <v>3</v>
      </c>
      <c r="K4" s="4" t="s">
        <v>30</v>
      </c>
      <c r="L4" s="4">
        <v>1473</v>
      </c>
      <c r="M4" s="4">
        <v>1473</v>
      </c>
      <c r="N4" s="4" t="s">
        <v>44</v>
      </c>
      <c r="O4" s="4" t="s">
        <v>32</v>
      </c>
      <c r="P4" s="4" t="s">
        <v>33</v>
      </c>
      <c r="Q4" s="4">
        <v>0</v>
      </c>
      <c r="R4" s="7">
        <v>44838</v>
      </c>
      <c r="S4" s="6">
        <v>44945</v>
      </c>
      <c r="T4" s="4" t="s">
        <v>34</v>
      </c>
      <c r="U4" s="4">
        <v>1473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44941</v>
      </c>
      <c r="G5" s="6">
        <v>44942</v>
      </c>
      <c r="H5" s="4">
        <v>1</v>
      </c>
      <c r="I5" s="4">
        <v>1</v>
      </c>
      <c r="J5" s="4">
        <v>1</v>
      </c>
      <c r="K5" s="4" t="s">
        <v>30</v>
      </c>
      <c r="L5" s="4">
        <v>1505</v>
      </c>
      <c r="M5" s="4">
        <v>1505</v>
      </c>
      <c r="N5" s="4" t="s">
        <v>50</v>
      </c>
      <c r="O5" s="4" t="s">
        <v>32</v>
      </c>
      <c r="P5" s="4" t="s">
        <v>33</v>
      </c>
      <c r="Q5" s="4">
        <v>0</v>
      </c>
      <c r="R5" s="7">
        <v>44864</v>
      </c>
      <c r="S5" s="6">
        <v>44945</v>
      </c>
      <c r="T5" s="4" t="s">
        <v>34</v>
      </c>
      <c r="U5" s="4">
        <v>1505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44939</v>
      </c>
      <c r="G6" s="6">
        <v>44942</v>
      </c>
      <c r="H6" s="4">
        <v>1</v>
      </c>
      <c r="I6" s="4">
        <v>3</v>
      </c>
      <c r="J6" s="4">
        <v>3</v>
      </c>
      <c r="K6" s="4" t="s">
        <v>30</v>
      </c>
      <c r="L6" s="4">
        <v>2793</v>
      </c>
      <c r="M6" s="4">
        <v>2793</v>
      </c>
      <c r="N6" s="4" t="s">
        <v>56</v>
      </c>
      <c r="O6" s="4" t="s">
        <v>32</v>
      </c>
      <c r="P6" s="4" t="s">
        <v>33</v>
      </c>
      <c r="Q6" s="4">
        <v>0</v>
      </c>
      <c r="R6" s="7">
        <v>44865</v>
      </c>
      <c r="S6" s="6">
        <v>44945</v>
      </c>
      <c r="T6" s="4" t="s">
        <v>34</v>
      </c>
      <c r="U6" s="4">
        <v>2793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44940</v>
      </c>
      <c r="G7" s="6">
        <v>44942</v>
      </c>
      <c r="H7" s="4">
        <v>1</v>
      </c>
      <c r="I7" s="4">
        <v>2</v>
      </c>
      <c r="J7" s="4">
        <v>2</v>
      </c>
      <c r="K7" s="4" t="s">
        <v>30</v>
      </c>
      <c r="L7" s="4">
        <v>2012</v>
      </c>
      <c r="M7" s="4">
        <v>2012</v>
      </c>
      <c r="N7" s="4" t="s">
        <v>62</v>
      </c>
      <c r="O7" s="4" t="s">
        <v>32</v>
      </c>
      <c r="P7" s="4" t="s">
        <v>33</v>
      </c>
      <c r="Q7" s="4">
        <v>0</v>
      </c>
      <c r="R7" s="7">
        <v>44865</v>
      </c>
      <c r="S7" s="6">
        <v>44945</v>
      </c>
      <c r="T7" s="4" t="s">
        <v>34</v>
      </c>
      <c r="U7" s="4">
        <v>2012</v>
      </c>
      <c r="V7" s="4">
        <v>0</v>
      </c>
      <c r="W7" s="4">
        <v>0</v>
      </c>
      <c r="X7" s="4" t="s">
        <v>63</v>
      </c>
      <c r="Y7" s="4" t="s">
        <v>41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54</v>
      </c>
      <c r="E8" s="4" t="s">
        <v>65</v>
      </c>
      <c r="F8" s="6">
        <v>44938</v>
      </c>
      <c r="G8" s="6">
        <v>44942</v>
      </c>
      <c r="H8" s="4">
        <v>2</v>
      </c>
      <c r="I8" s="4">
        <v>4</v>
      </c>
      <c r="J8" s="4">
        <v>8</v>
      </c>
      <c r="K8" s="4" t="s">
        <v>30</v>
      </c>
      <c r="L8" s="4">
        <v>4864</v>
      </c>
      <c r="M8" s="4">
        <v>4864</v>
      </c>
      <c r="N8" s="4" t="s">
        <v>66</v>
      </c>
      <c r="O8" s="4" t="s">
        <v>32</v>
      </c>
      <c r="P8" s="4" t="s">
        <v>33</v>
      </c>
      <c r="Q8" s="4">
        <v>0</v>
      </c>
      <c r="R8" s="7">
        <v>44868</v>
      </c>
      <c r="S8" s="6">
        <v>44945</v>
      </c>
      <c r="T8" s="4" t="s">
        <v>34</v>
      </c>
      <c r="U8" s="4">
        <v>4864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44939</v>
      </c>
      <c r="G9" s="6">
        <v>44942</v>
      </c>
      <c r="H9" s="4">
        <v>1</v>
      </c>
      <c r="I9" s="4">
        <v>3</v>
      </c>
      <c r="J9" s="4">
        <v>3</v>
      </c>
      <c r="K9" s="4" t="s">
        <v>30</v>
      </c>
      <c r="L9" s="4">
        <v>6000</v>
      </c>
      <c r="M9" s="4">
        <v>6000</v>
      </c>
      <c r="N9" s="4" t="s">
        <v>72</v>
      </c>
      <c r="O9" s="4" t="s">
        <v>32</v>
      </c>
      <c r="P9" s="4" t="s">
        <v>33</v>
      </c>
      <c r="Q9" s="4">
        <v>0</v>
      </c>
      <c r="R9" s="7">
        <v>44880</v>
      </c>
      <c r="S9" s="6">
        <v>44945</v>
      </c>
      <c r="T9" s="4" t="s">
        <v>34</v>
      </c>
      <c r="U9" s="4">
        <v>6000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44939</v>
      </c>
      <c r="G10" s="6">
        <v>44942</v>
      </c>
      <c r="H10" s="4">
        <v>1</v>
      </c>
      <c r="I10" s="4">
        <v>3</v>
      </c>
      <c r="J10" s="4">
        <v>3</v>
      </c>
      <c r="K10" s="4" t="s">
        <v>30</v>
      </c>
      <c r="L10" s="4">
        <v>7200</v>
      </c>
      <c r="M10" s="4">
        <v>7200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44890</v>
      </c>
      <c r="S10" s="6">
        <v>44945</v>
      </c>
      <c r="T10" s="4" t="s">
        <v>34</v>
      </c>
      <c r="U10" s="4">
        <v>7200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44940</v>
      </c>
      <c r="G11" s="6">
        <v>44942</v>
      </c>
      <c r="H11" s="4">
        <v>1</v>
      </c>
      <c r="I11" s="4">
        <v>2</v>
      </c>
      <c r="J11" s="4">
        <v>2</v>
      </c>
      <c r="K11" s="4" t="s">
        <v>30</v>
      </c>
      <c r="L11" s="4">
        <v>2030</v>
      </c>
      <c r="M11" s="4">
        <v>2030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44892</v>
      </c>
      <c r="S11" s="6">
        <v>44945</v>
      </c>
      <c r="T11" s="4" t="s">
        <v>34</v>
      </c>
      <c r="U11" s="4">
        <v>2030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44939</v>
      </c>
      <c r="G12" s="6">
        <v>44942</v>
      </c>
      <c r="H12" s="4">
        <v>1</v>
      </c>
      <c r="I12" s="4">
        <v>3</v>
      </c>
      <c r="J12" s="4">
        <v>3</v>
      </c>
      <c r="K12" s="4" t="s">
        <v>30</v>
      </c>
      <c r="L12" s="4">
        <v>3240</v>
      </c>
      <c r="M12" s="4">
        <v>3240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44893</v>
      </c>
      <c r="S12" s="6">
        <v>44945</v>
      </c>
      <c r="T12" s="4" t="s">
        <v>34</v>
      </c>
      <c r="U12" s="4">
        <v>3240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44939</v>
      </c>
      <c r="G13" s="6">
        <v>44942</v>
      </c>
      <c r="H13" s="4">
        <v>1</v>
      </c>
      <c r="I13" s="4">
        <v>3</v>
      </c>
      <c r="J13" s="4">
        <v>3</v>
      </c>
      <c r="K13" s="4" t="s">
        <v>30</v>
      </c>
      <c r="L13" s="4">
        <v>3600</v>
      </c>
      <c r="M13" s="4">
        <v>3600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44897</v>
      </c>
      <c r="S13" s="6">
        <v>44945</v>
      </c>
      <c r="T13" s="4" t="s">
        <v>34</v>
      </c>
      <c r="U13" s="4">
        <v>3600</v>
      </c>
      <c r="V13" s="4">
        <v>0</v>
      </c>
      <c r="W13" s="4">
        <v>0</v>
      </c>
      <c r="X13" s="4" t="s">
        <v>97</v>
      </c>
      <c r="Y13" s="4" t="s">
        <v>41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44937</v>
      </c>
      <c r="G14" s="6">
        <v>44942</v>
      </c>
      <c r="H14" s="4">
        <v>1</v>
      </c>
      <c r="I14" s="4">
        <v>5</v>
      </c>
      <c r="J14" s="4">
        <v>5</v>
      </c>
      <c r="K14" s="4" t="s">
        <v>30</v>
      </c>
      <c r="L14" s="4">
        <v>1675</v>
      </c>
      <c r="M14" s="4">
        <v>1675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44897</v>
      </c>
      <c r="S14" s="6">
        <v>44945</v>
      </c>
      <c r="T14" s="4" t="s">
        <v>34</v>
      </c>
      <c r="U14" s="4">
        <v>1675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44939</v>
      </c>
      <c r="G15" s="6">
        <v>44942</v>
      </c>
      <c r="H15" s="4">
        <v>1</v>
      </c>
      <c r="I15" s="4">
        <v>3</v>
      </c>
      <c r="J15" s="4">
        <v>3</v>
      </c>
      <c r="K15" s="4" t="s">
        <v>30</v>
      </c>
      <c r="L15" s="4">
        <v>2730</v>
      </c>
      <c r="M15" s="4">
        <v>2730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44902</v>
      </c>
      <c r="S15" s="6">
        <v>44945</v>
      </c>
      <c r="T15" s="4" t="s">
        <v>34</v>
      </c>
      <c r="U15" s="4">
        <v>2730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44940</v>
      </c>
      <c r="G16" s="6">
        <v>44942</v>
      </c>
      <c r="H16" s="4">
        <v>1</v>
      </c>
      <c r="I16" s="4">
        <v>2</v>
      </c>
      <c r="J16" s="4">
        <v>2</v>
      </c>
      <c r="K16" s="4" t="s">
        <v>30</v>
      </c>
      <c r="L16" s="4">
        <v>946</v>
      </c>
      <c r="M16" s="4">
        <v>946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44907</v>
      </c>
      <c r="S16" s="6">
        <v>44945</v>
      </c>
      <c r="T16" s="4" t="s">
        <v>34</v>
      </c>
      <c r="U16" s="4">
        <v>946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44938</v>
      </c>
      <c r="G17" s="6">
        <v>44942</v>
      </c>
      <c r="H17" s="4">
        <v>1</v>
      </c>
      <c r="I17" s="4">
        <v>4</v>
      </c>
      <c r="J17" s="4">
        <v>4</v>
      </c>
      <c r="K17" s="4" t="s">
        <v>30</v>
      </c>
      <c r="L17" s="4">
        <v>2928</v>
      </c>
      <c r="M17" s="4">
        <v>2928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44908</v>
      </c>
      <c r="S17" s="6">
        <v>44945</v>
      </c>
      <c r="T17" s="4" t="s">
        <v>34</v>
      </c>
      <c r="U17" s="4">
        <v>2928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111</v>
      </c>
      <c r="E18" s="4" t="s">
        <v>123</v>
      </c>
      <c r="F18" s="6">
        <v>44940</v>
      </c>
      <c r="G18" s="6">
        <v>44942</v>
      </c>
      <c r="H18" s="4">
        <v>1</v>
      </c>
      <c r="I18" s="4">
        <v>2</v>
      </c>
      <c r="J18" s="4">
        <v>2</v>
      </c>
      <c r="K18" s="4" t="s">
        <v>30</v>
      </c>
      <c r="L18" s="4">
        <v>830</v>
      </c>
      <c r="M18" s="4">
        <v>830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44908</v>
      </c>
      <c r="S18" s="6">
        <v>44945</v>
      </c>
      <c r="T18" s="4" t="s">
        <v>34</v>
      </c>
      <c r="U18" s="4">
        <v>830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44938</v>
      </c>
      <c r="G19" s="6">
        <v>44942</v>
      </c>
      <c r="H19" s="4">
        <v>1</v>
      </c>
      <c r="I19" s="4">
        <v>4</v>
      </c>
      <c r="J19" s="4">
        <v>4</v>
      </c>
      <c r="K19" s="4" t="s">
        <v>30</v>
      </c>
      <c r="L19" s="4">
        <v>2928</v>
      </c>
      <c r="M19" s="4">
        <v>2928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44908</v>
      </c>
      <c r="S19" s="6">
        <v>44945</v>
      </c>
      <c r="T19" s="4" t="s">
        <v>34</v>
      </c>
      <c r="U19" s="4">
        <v>2928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44938</v>
      </c>
      <c r="G20" s="6">
        <v>44942</v>
      </c>
      <c r="H20" s="4">
        <v>1</v>
      </c>
      <c r="I20" s="4">
        <v>4</v>
      </c>
      <c r="J20" s="4">
        <v>4</v>
      </c>
      <c r="K20" s="4" t="s">
        <v>30</v>
      </c>
      <c r="L20" s="4">
        <v>2928</v>
      </c>
      <c r="M20" s="4">
        <v>2928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44908</v>
      </c>
      <c r="S20" s="6">
        <v>44945</v>
      </c>
      <c r="T20" s="4" t="s">
        <v>34</v>
      </c>
      <c r="U20" s="4">
        <v>2928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94</v>
      </c>
      <c r="E21" s="4" t="s">
        <v>136</v>
      </c>
      <c r="F21" s="6">
        <v>44941</v>
      </c>
      <c r="G21" s="6">
        <v>44942</v>
      </c>
      <c r="H21" s="4">
        <v>1</v>
      </c>
      <c r="I21" s="4">
        <v>1</v>
      </c>
      <c r="J21" s="4">
        <v>1</v>
      </c>
      <c r="K21" s="4" t="s">
        <v>30</v>
      </c>
      <c r="L21" s="4">
        <v>1260</v>
      </c>
      <c r="M21" s="4">
        <v>1260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44909</v>
      </c>
      <c r="S21" s="6">
        <v>44945</v>
      </c>
      <c r="T21" s="4" t="s">
        <v>34</v>
      </c>
      <c r="U21" s="4">
        <v>1260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6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44939</v>
      </c>
      <c r="G22" s="6">
        <v>44942</v>
      </c>
      <c r="H22" s="4">
        <v>2</v>
      </c>
      <c r="I22" s="4">
        <v>3</v>
      </c>
      <c r="J22" s="4">
        <v>6</v>
      </c>
      <c r="K22" s="4" t="s">
        <v>30</v>
      </c>
      <c r="L22" s="4">
        <v>3636</v>
      </c>
      <c r="M22" s="4">
        <v>3636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44911</v>
      </c>
      <c r="S22" s="6">
        <v>44945</v>
      </c>
      <c r="T22" s="4" t="s">
        <v>34</v>
      </c>
      <c r="U22" s="4">
        <v>3636</v>
      </c>
      <c r="V22" s="4">
        <v>0</v>
      </c>
      <c r="W22" s="4">
        <v>0</v>
      </c>
      <c r="X22" s="4" t="s">
        <v>144</v>
      </c>
      <c r="Y22" s="4">
        <v>1079980</v>
      </c>
      <c r="Z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117</v>
      </c>
      <c r="E23" s="4" t="s">
        <v>118</v>
      </c>
      <c r="F23" s="6">
        <v>44938</v>
      </c>
      <c r="G23" s="6">
        <v>44942</v>
      </c>
      <c r="H23" s="4">
        <v>1</v>
      </c>
      <c r="I23" s="4">
        <v>4</v>
      </c>
      <c r="J23" s="4">
        <v>4</v>
      </c>
      <c r="K23" s="4" t="s">
        <v>30</v>
      </c>
      <c r="L23" s="4">
        <v>2872</v>
      </c>
      <c r="M23" s="4">
        <v>2872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44914</v>
      </c>
      <c r="S23" s="6">
        <v>44945</v>
      </c>
      <c r="T23" s="4" t="s">
        <v>34</v>
      </c>
      <c r="U23" s="4">
        <v>2872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44940</v>
      </c>
      <c r="G24" s="6">
        <v>44942</v>
      </c>
      <c r="H24" s="4">
        <v>1</v>
      </c>
      <c r="I24" s="4">
        <v>2</v>
      </c>
      <c r="J24" s="4">
        <v>2</v>
      </c>
      <c r="K24" s="4" t="s">
        <v>30</v>
      </c>
      <c r="L24" s="4">
        <v>1136</v>
      </c>
      <c r="M24" s="4">
        <v>1136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44914</v>
      </c>
      <c r="S24" s="6">
        <v>44945</v>
      </c>
      <c r="T24" s="4" t="s">
        <v>34</v>
      </c>
      <c r="U24" s="4">
        <v>1136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99</v>
      </c>
      <c r="E25" s="4" t="s">
        <v>157</v>
      </c>
      <c r="F25" s="6">
        <v>44940</v>
      </c>
      <c r="G25" s="6">
        <v>44942</v>
      </c>
      <c r="H25" s="4">
        <v>1</v>
      </c>
      <c r="I25" s="4">
        <v>2</v>
      </c>
      <c r="J25" s="4">
        <v>2</v>
      </c>
      <c r="K25" s="4" t="s">
        <v>30</v>
      </c>
      <c r="L25" s="4">
        <v>900</v>
      </c>
      <c r="M25" s="4">
        <v>900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44916</v>
      </c>
      <c r="S25" s="6">
        <v>44945</v>
      </c>
      <c r="T25" s="4" t="s">
        <v>34</v>
      </c>
      <c r="U25" s="4">
        <v>900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44940</v>
      </c>
      <c r="G26" s="6">
        <v>44942</v>
      </c>
      <c r="H26" s="4">
        <v>1</v>
      </c>
      <c r="I26" s="4">
        <v>2</v>
      </c>
      <c r="J26" s="4">
        <v>2</v>
      </c>
      <c r="K26" s="4" t="s">
        <v>30</v>
      </c>
      <c r="L26" s="4">
        <v>541</v>
      </c>
      <c r="M26" s="4">
        <v>541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44917</v>
      </c>
      <c r="S26" s="6">
        <v>44945</v>
      </c>
      <c r="T26" s="4" t="s">
        <v>34</v>
      </c>
      <c r="U26" s="4">
        <v>541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44938</v>
      </c>
      <c r="G27" s="6">
        <v>44942</v>
      </c>
      <c r="H27" s="4">
        <v>1</v>
      </c>
      <c r="I27" s="4">
        <v>4</v>
      </c>
      <c r="J27" s="4">
        <v>4</v>
      </c>
      <c r="K27" s="4" t="s">
        <v>30</v>
      </c>
      <c r="L27" s="4">
        <v>2772</v>
      </c>
      <c r="M27" s="4">
        <v>2772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44919</v>
      </c>
      <c r="S27" s="6">
        <v>44945</v>
      </c>
      <c r="T27" s="4" t="s">
        <v>34</v>
      </c>
      <c r="U27" s="4">
        <v>2772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44940</v>
      </c>
      <c r="G28" s="6">
        <v>44942</v>
      </c>
      <c r="H28" s="4">
        <v>1</v>
      </c>
      <c r="I28" s="4">
        <v>2</v>
      </c>
      <c r="J28" s="4">
        <v>2</v>
      </c>
      <c r="K28" s="4" t="s">
        <v>30</v>
      </c>
      <c r="L28" s="4">
        <v>2522</v>
      </c>
      <c r="M28" s="4">
        <v>2522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44919</v>
      </c>
      <c r="S28" s="6">
        <v>44945</v>
      </c>
      <c r="T28" s="4" t="s">
        <v>34</v>
      </c>
      <c r="U28" s="4">
        <v>2522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44939</v>
      </c>
      <c r="G29" s="6">
        <v>44942</v>
      </c>
      <c r="H29" s="4">
        <v>1</v>
      </c>
      <c r="I29" s="4">
        <v>3</v>
      </c>
      <c r="J29" s="4">
        <v>3</v>
      </c>
      <c r="K29" s="4" t="s">
        <v>30</v>
      </c>
      <c r="L29" s="4">
        <v>1680</v>
      </c>
      <c r="M29" s="4">
        <v>1680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44920</v>
      </c>
      <c r="S29" s="6">
        <v>44945</v>
      </c>
      <c r="T29" s="4" t="s">
        <v>34</v>
      </c>
      <c r="U29" s="4">
        <v>1680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44938</v>
      </c>
      <c r="G30" s="6">
        <v>44942</v>
      </c>
      <c r="H30" s="4">
        <v>1</v>
      </c>
      <c r="I30" s="4">
        <v>4</v>
      </c>
      <c r="J30" s="4">
        <v>4</v>
      </c>
      <c r="K30" s="4" t="s">
        <v>30</v>
      </c>
      <c r="L30" s="4">
        <v>1960</v>
      </c>
      <c r="M30" s="4">
        <v>1960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44922</v>
      </c>
      <c r="S30" s="6">
        <v>44945</v>
      </c>
      <c r="T30" s="4" t="s">
        <v>34</v>
      </c>
      <c r="U30" s="4">
        <v>1960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44939</v>
      </c>
      <c r="G31" s="6">
        <v>44942</v>
      </c>
      <c r="H31" s="4">
        <v>1</v>
      </c>
      <c r="I31" s="4">
        <v>3</v>
      </c>
      <c r="J31" s="4">
        <v>3</v>
      </c>
      <c r="K31" s="4" t="s">
        <v>30</v>
      </c>
      <c r="L31" s="4">
        <v>4050</v>
      </c>
      <c r="M31" s="4">
        <v>4050</v>
      </c>
      <c r="N31" s="4" t="s">
        <v>194</v>
      </c>
      <c r="O31" s="4" t="s">
        <v>32</v>
      </c>
      <c r="P31" s="4" t="s">
        <v>33</v>
      </c>
      <c r="Q31" s="4">
        <v>0</v>
      </c>
      <c r="R31" s="7">
        <v>44924</v>
      </c>
      <c r="S31" s="6">
        <v>44945</v>
      </c>
      <c r="T31" s="4" t="s">
        <v>34</v>
      </c>
      <c r="U31" s="4">
        <v>4050</v>
      </c>
      <c r="V31" s="4">
        <v>0</v>
      </c>
      <c r="W31" s="4">
        <v>0</v>
      </c>
      <c r="X31" s="4" t="s">
        <v>195</v>
      </c>
      <c r="Y31" s="4" t="s">
        <v>196</v>
      </c>
    </row>
    <row r="32" s="4" customFormat="1" spans="1:25">
      <c r="A32" s="4" t="s">
        <v>197</v>
      </c>
      <c r="B32" s="4" t="s">
        <v>26</v>
      </c>
      <c r="C32" s="4" t="s">
        <v>27</v>
      </c>
      <c r="D32" s="4" t="s">
        <v>198</v>
      </c>
      <c r="E32" s="4" t="s">
        <v>199</v>
      </c>
      <c r="F32" s="6">
        <v>44938</v>
      </c>
      <c r="G32" s="6">
        <v>44942</v>
      </c>
      <c r="H32" s="4">
        <v>1</v>
      </c>
      <c r="I32" s="4">
        <v>4</v>
      </c>
      <c r="J32" s="4">
        <v>4</v>
      </c>
      <c r="K32" s="4" t="s">
        <v>30</v>
      </c>
      <c r="L32" s="4">
        <v>2288</v>
      </c>
      <c r="M32" s="4">
        <v>2288</v>
      </c>
      <c r="N32" s="4" t="s">
        <v>200</v>
      </c>
      <c r="O32" s="4" t="s">
        <v>32</v>
      </c>
      <c r="P32" s="4" t="s">
        <v>33</v>
      </c>
      <c r="Q32" s="4">
        <v>0</v>
      </c>
      <c r="R32" s="7">
        <v>44924</v>
      </c>
      <c r="S32" s="6">
        <v>44945</v>
      </c>
      <c r="T32" s="4" t="s">
        <v>34</v>
      </c>
      <c r="U32" s="4">
        <v>2288</v>
      </c>
      <c r="V32" s="4">
        <v>0</v>
      </c>
      <c r="W32" s="4">
        <v>0</v>
      </c>
      <c r="X32" s="4" t="s">
        <v>201</v>
      </c>
      <c r="Y32" s="4" t="s">
        <v>202</v>
      </c>
    </row>
    <row r="33" s="4" customFormat="1" spans="1:25">
      <c r="A33" s="4" t="s">
        <v>203</v>
      </c>
      <c r="B33" s="4" t="s">
        <v>26</v>
      </c>
      <c r="C33" s="4" t="s">
        <v>27</v>
      </c>
      <c r="D33" s="4" t="s">
        <v>204</v>
      </c>
      <c r="E33" s="4" t="s">
        <v>205</v>
      </c>
      <c r="F33" s="6">
        <v>44940</v>
      </c>
      <c r="G33" s="6">
        <v>44942</v>
      </c>
      <c r="H33" s="4">
        <v>1</v>
      </c>
      <c r="I33" s="4">
        <v>2</v>
      </c>
      <c r="J33" s="4">
        <v>2</v>
      </c>
      <c r="K33" s="4" t="s">
        <v>30</v>
      </c>
      <c r="L33" s="4">
        <v>7540</v>
      </c>
      <c r="M33" s="4">
        <v>7540</v>
      </c>
      <c r="N33" s="4" t="s">
        <v>206</v>
      </c>
      <c r="O33" s="4" t="s">
        <v>32</v>
      </c>
      <c r="P33" s="4" t="s">
        <v>33</v>
      </c>
      <c r="Q33" s="4">
        <v>0</v>
      </c>
      <c r="R33" s="7">
        <v>44926</v>
      </c>
      <c r="S33" s="6">
        <v>44945</v>
      </c>
      <c r="T33" s="4" t="s">
        <v>34</v>
      </c>
      <c r="U33" s="4">
        <v>7540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44937</v>
      </c>
      <c r="G34" s="6">
        <v>44942</v>
      </c>
      <c r="H34" s="4">
        <v>1</v>
      </c>
      <c r="I34" s="4">
        <v>5</v>
      </c>
      <c r="J34" s="4">
        <v>5</v>
      </c>
      <c r="K34" s="4" t="s">
        <v>30</v>
      </c>
      <c r="L34" s="4">
        <v>7325</v>
      </c>
      <c r="M34" s="4">
        <v>7325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44926</v>
      </c>
      <c r="S34" s="6">
        <v>44945</v>
      </c>
      <c r="T34" s="4" t="s">
        <v>34</v>
      </c>
      <c r="U34" s="4">
        <v>7325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168</v>
      </c>
      <c r="E35" s="4" t="s">
        <v>216</v>
      </c>
      <c r="F35" s="6">
        <v>44937</v>
      </c>
      <c r="G35" s="6">
        <v>44942</v>
      </c>
      <c r="H35" s="4">
        <v>1</v>
      </c>
      <c r="I35" s="4">
        <v>5</v>
      </c>
      <c r="J35" s="4">
        <v>5</v>
      </c>
      <c r="K35" s="4" t="s">
        <v>30</v>
      </c>
      <c r="L35" s="4">
        <v>4475</v>
      </c>
      <c r="M35" s="4">
        <v>4475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44927</v>
      </c>
      <c r="S35" s="6">
        <v>44945</v>
      </c>
      <c r="T35" s="4" t="s">
        <v>34</v>
      </c>
      <c r="U35" s="4">
        <v>4475</v>
      </c>
      <c r="V35" s="4">
        <v>0</v>
      </c>
      <c r="W35" s="4">
        <v>0</v>
      </c>
      <c r="X35" s="4" t="s">
        <v>218</v>
      </c>
      <c r="Y35" s="4" t="s">
        <v>219</v>
      </c>
    </row>
    <row r="36" s="4" customFormat="1" spans="1:26">
      <c r="A36" s="4" t="s">
        <v>220</v>
      </c>
      <c r="B36" s="4" t="s">
        <v>26</v>
      </c>
      <c r="C36" s="4" t="s">
        <v>27</v>
      </c>
      <c r="D36" s="4" t="s">
        <v>168</v>
      </c>
      <c r="E36" s="4" t="s">
        <v>221</v>
      </c>
      <c r="F36" s="6">
        <v>44938</v>
      </c>
      <c r="G36" s="6">
        <v>44942</v>
      </c>
      <c r="H36" s="4">
        <v>2</v>
      </c>
      <c r="I36" s="4">
        <v>4</v>
      </c>
      <c r="J36" s="4">
        <v>8</v>
      </c>
      <c r="K36" s="4" t="s">
        <v>30</v>
      </c>
      <c r="L36" s="4">
        <v>5544</v>
      </c>
      <c r="M36" s="4">
        <v>5544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44927</v>
      </c>
      <c r="S36" s="6">
        <v>44945</v>
      </c>
      <c r="T36" s="4" t="s">
        <v>34</v>
      </c>
      <c r="U36" s="4">
        <v>5544</v>
      </c>
      <c r="V36" s="4">
        <v>0</v>
      </c>
      <c r="W36" s="4">
        <v>0</v>
      </c>
      <c r="X36" s="4" t="s">
        <v>223</v>
      </c>
      <c r="Y36" s="4">
        <v>242793545</v>
      </c>
      <c r="Z36" s="4" t="s">
        <v>224</v>
      </c>
    </row>
    <row r="37" s="4" customFormat="1" spans="1:25">
      <c r="A37" s="4" t="s">
        <v>225</v>
      </c>
      <c r="B37" s="4" t="s">
        <v>26</v>
      </c>
      <c r="C37" s="4" t="s">
        <v>27</v>
      </c>
      <c r="D37" s="4" t="s">
        <v>226</v>
      </c>
      <c r="E37" s="4" t="s">
        <v>227</v>
      </c>
      <c r="F37" s="6">
        <v>44939</v>
      </c>
      <c r="G37" s="6">
        <v>44942</v>
      </c>
      <c r="H37" s="4">
        <v>1</v>
      </c>
      <c r="I37" s="4">
        <v>3</v>
      </c>
      <c r="J37" s="4">
        <v>3</v>
      </c>
      <c r="K37" s="4" t="s">
        <v>30</v>
      </c>
      <c r="L37" s="4">
        <v>3150</v>
      </c>
      <c r="M37" s="4">
        <v>3150</v>
      </c>
      <c r="N37" s="4" t="s">
        <v>228</v>
      </c>
      <c r="O37" s="4" t="s">
        <v>32</v>
      </c>
      <c r="P37" s="4" t="s">
        <v>33</v>
      </c>
      <c r="Q37" s="4">
        <v>0</v>
      </c>
      <c r="R37" s="7">
        <v>44928</v>
      </c>
      <c r="S37" s="6">
        <v>44945</v>
      </c>
      <c r="T37" s="4" t="s">
        <v>34</v>
      </c>
      <c r="U37" s="4">
        <v>3150</v>
      </c>
      <c r="V37" s="4">
        <v>0</v>
      </c>
      <c r="W37" s="4">
        <v>0</v>
      </c>
      <c r="X37" s="4" t="s">
        <v>229</v>
      </c>
      <c r="Y37" s="4" t="s">
        <v>230</v>
      </c>
    </row>
    <row r="38" s="4" customFormat="1" spans="1:25">
      <c r="A38" s="4" t="s">
        <v>231</v>
      </c>
      <c r="B38" s="4" t="s">
        <v>26</v>
      </c>
      <c r="C38" s="4" t="s">
        <v>27</v>
      </c>
      <c r="D38" s="4" t="s">
        <v>232</v>
      </c>
      <c r="E38" s="4" t="s">
        <v>233</v>
      </c>
      <c r="F38" s="6">
        <v>44940</v>
      </c>
      <c r="G38" s="6">
        <v>44942</v>
      </c>
      <c r="H38" s="4">
        <v>1</v>
      </c>
      <c r="I38" s="4">
        <v>2</v>
      </c>
      <c r="J38" s="4">
        <v>2</v>
      </c>
      <c r="K38" s="4" t="s">
        <v>30</v>
      </c>
      <c r="L38" s="4">
        <v>1582</v>
      </c>
      <c r="M38" s="4">
        <v>1582</v>
      </c>
      <c r="N38" s="4" t="s">
        <v>234</v>
      </c>
      <c r="O38" s="4" t="s">
        <v>32</v>
      </c>
      <c r="P38" s="4" t="s">
        <v>33</v>
      </c>
      <c r="Q38" s="4">
        <v>0</v>
      </c>
      <c r="R38" s="7">
        <v>44929</v>
      </c>
      <c r="S38" s="6">
        <v>44945</v>
      </c>
      <c r="T38" s="4" t="s">
        <v>34</v>
      </c>
      <c r="U38" s="4">
        <v>1582</v>
      </c>
      <c r="V38" s="4">
        <v>0</v>
      </c>
      <c r="W38" s="4">
        <v>0</v>
      </c>
      <c r="X38" s="4" t="s">
        <v>235</v>
      </c>
      <c r="Y38" s="4" t="s">
        <v>236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238</v>
      </c>
      <c r="E39" s="4" t="s">
        <v>239</v>
      </c>
      <c r="F39" s="6">
        <v>44941</v>
      </c>
      <c r="G39" s="6">
        <v>44942</v>
      </c>
      <c r="H39" s="4">
        <v>1</v>
      </c>
      <c r="I39" s="4">
        <v>1</v>
      </c>
      <c r="J39" s="4">
        <v>1</v>
      </c>
      <c r="K39" s="4" t="s">
        <v>30</v>
      </c>
      <c r="L39" s="4">
        <v>608</v>
      </c>
      <c r="M39" s="4">
        <v>608</v>
      </c>
      <c r="N39" s="4" t="s">
        <v>240</v>
      </c>
      <c r="O39" s="4" t="s">
        <v>32</v>
      </c>
      <c r="P39" s="4" t="s">
        <v>33</v>
      </c>
      <c r="Q39" s="4">
        <v>0</v>
      </c>
      <c r="R39" s="7">
        <v>44930</v>
      </c>
      <c r="S39" s="6">
        <v>44945</v>
      </c>
      <c r="T39" s="4" t="s">
        <v>34</v>
      </c>
      <c r="U39" s="4">
        <v>608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6">
        <v>44935</v>
      </c>
      <c r="G40" s="6">
        <v>44942</v>
      </c>
      <c r="H40" s="4">
        <v>1</v>
      </c>
      <c r="I40" s="4">
        <v>7</v>
      </c>
      <c r="J40" s="4">
        <v>7</v>
      </c>
      <c r="K40" s="4" t="s">
        <v>30</v>
      </c>
      <c r="L40" s="4">
        <v>1190</v>
      </c>
      <c r="M40" s="4">
        <v>1190</v>
      </c>
      <c r="N40" s="4" t="s">
        <v>246</v>
      </c>
      <c r="O40" s="4" t="s">
        <v>32</v>
      </c>
      <c r="P40" s="4" t="s">
        <v>33</v>
      </c>
      <c r="Q40" s="4">
        <v>0</v>
      </c>
      <c r="R40" s="7">
        <v>44932</v>
      </c>
      <c r="S40" s="6">
        <v>44945</v>
      </c>
      <c r="T40" s="4" t="s">
        <v>34</v>
      </c>
      <c r="U40" s="4">
        <v>1190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249</v>
      </c>
      <c r="B41" s="4" t="s">
        <v>26</v>
      </c>
      <c r="C41" s="4" t="s">
        <v>27</v>
      </c>
      <c r="D41" s="4" t="s">
        <v>168</v>
      </c>
      <c r="E41" s="4" t="s">
        <v>250</v>
      </c>
      <c r="F41" s="6">
        <v>44939</v>
      </c>
      <c r="G41" s="6">
        <v>44942</v>
      </c>
      <c r="H41" s="4">
        <v>1</v>
      </c>
      <c r="I41" s="4">
        <v>3</v>
      </c>
      <c r="J41" s="4">
        <v>3</v>
      </c>
      <c r="K41" s="4" t="s">
        <v>30</v>
      </c>
      <c r="L41" s="4">
        <v>2382</v>
      </c>
      <c r="M41" s="4">
        <v>2382</v>
      </c>
      <c r="N41" s="4" t="s">
        <v>251</v>
      </c>
      <c r="O41" s="4" t="s">
        <v>32</v>
      </c>
      <c r="P41" s="4" t="s">
        <v>33</v>
      </c>
      <c r="Q41" s="4">
        <v>0</v>
      </c>
      <c r="R41" s="7">
        <v>44932</v>
      </c>
      <c r="S41" s="6">
        <v>44945</v>
      </c>
      <c r="T41" s="4" t="s">
        <v>34</v>
      </c>
      <c r="U41" s="4">
        <v>2382</v>
      </c>
      <c r="V41" s="4">
        <v>0</v>
      </c>
      <c r="W41" s="4">
        <v>0</v>
      </c>
      <c r="X41" s="4" t="s">
        <v>252</v>
      </c>
      <c r="Y41" s="4" t="s">
        <v>253</v>
      </c>
    </row>
    <row r="42" s="4" customFormat="1" spans="1:25">
      <c r="A42" s="4" t="s">
        <v>254</v>
      </c>
      <c r="B42" s="4" t="s">
        <v>26</v>
      </c>
      <c r="C42" s="4" t="s">
        <v>27</v>
      </c>
      <c r="D42" s="4" t="s">
        <v>244</v>
      </c>
      <c r="E42" s="4" t="s">
        <v>255</v>
      </c>
      <c r="F42" s="6">
        <v>44940</v>
      </c>
      <c r="G42" s="6">
        <v>44942</v>
      </c>
      <c r="H42" s="4">
        <v>1</v>
      </c>
      <c r="I42" s="4">
        <v>2</v>
      </c>
      <c r="J42" s="4">
        <v>2</v>
      </c>
      <c r="K42" s="4" t="s">
        <v>30</v>
      </c>
      <c r="L42" s="4">
        <v>320</v>
      </c>
      <c r="M42" s="4">
        <v>320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44932</v>
      </c>
      <c r="S42" s="6">
        <v>44945</v>
      </c>
      <c r="T42" s="4" t="s">
        <v>34</v>
      </c>
      <c r="U42" s="4">
        <v>320</v>
      </c>
      <c r="V42" s="4">
        <v>0</v>
      </c>
      <c r="W42" s="4">
        <v>0</v>
      </c>
      <c r="X42" s="4" t="s">
        <v>257</v>
      </c>
      <c r="Y42" s="4" t="s">
        <v>258</v>
      </c>
    </row>
    <row r="43" s="4" customFormat="1" spans="1:25">
      <c r="A43" s="4" t="s">
        <v>259</v>
      </c>
      <c r="B43" s="4" t="s">
        <v>26</v>
      </c>
      <c r="C43" s="4" t="s">
        <v>27</v>
      </c>
      <c r="D43" s="4" t="s">
        <v>260</v>
      </c>
      <c r="E43" s="4" t="s">
        <v>261</v>
      </c>
      <c r="F43" s="6">
        <v>44940</v>
      </c>
      <c r="G43" s="6">
        <v>44942</v>
      </c>
      <c r="H43" s="4">
        <v>1</v>
      </c>
      <c r="I43" s="4">
        <v>2</v>
      </c>
      <c r="J43" s="4">
        <v>2</v>
      </c>
      <c r="K43" s="4" t="s">
        <v>30</v>
      </c>
      <c r="L43" s="4">
        <v>2120</v>
      </c>
      <c r="M43" s="4">
        <v>2120</v>
      </c>
      <c r="N43" s="4" t="s">
        <v>262</v>
      </c>
      <c r="O43" s="4" t="s">
        <v>32</v>
      </c>
      <c r="P43" s="4" t="s">
        <v>33</v>
      </c>
      <c r="Q43" s="4">
        <v>0</v>
      </c>
      <c r="R43" s="7">
        <v>44932.0000115741</v>
      </c>
      <c r="S43" s="6">
        <v>44945</v>
      </c>
      <c r="T43" s="4" t="s">
        <v>34</v>
      </c>
      <c r="U43" s="4">
        <v>2120</v>
      </c>
      <c r="V43" s="4">
        <v>0</v>
      </c>
      <c r="W43" s="4">
        <v>0</v>
      </c>
      <c r="X43" s="4" t="s">
        <v>263</v>
      </c>
      <c r="Y43" s="4" t="s">
        <v>264</v>
      </c>
    </row>
    <row r="44" s="4" customFormat="1" spans="1:25">
      <c r="A44" s="4" t="s">
        <v>265</v>
      </c>
      <c r="B44" s="4" t="s">
        <v>26</v>
      </c>
      <c r="C44" s="4" t="s">
        <v>27</v>
      </c>
      <c r="D44" s="4" t="s">
        <v>266</v>
      </c>
      <c r="E44" s="4" t="s">
        <v>267</v>
      </c>
      <c r="F44" s="6">
        <v>44940</v>
      </c>
      <c r="G44" s="6">
        <v>44942</v>
      </c>
      <c r="H44" s="4">
        <v>1</v>
      </c>
      <c r="I44" s="4">
        <v>2</v>
      </c>
      <c r="J44" s="4">
        <v>2</v>
      </c>
      <c r="K44" s="4" t="s">
        <v>30</v>
      </c>
      <c r="L44" s="4">
        <v>1298</v>
      </c>
      <c r="M44" s="4">
        <v>1298</v>
      </c>
      <c r="N44" s="4" t="s">
        <v>268</v>
      </c>
      <c r="O44" s="4" t="s">
        <v>32</v>
      </c>
      <c r="P44" s="4" t="s">
        <v>33</v>
      </c>
      <c r="Q44" s="4">
        <v>0</v>
      </c>
      <c r="R44" s="7">
        <v>44933</v>
      </c>
      <c r="S44" s="6">
        <v>44945</v>
      </c>
      <c r="T44" s="4" t="s">
        <v>34</v>
      </c>
      <c r="U44" s="4">
        <v>1298</v>
      </c>
      <c r="V44" s="4">
        <v>0</v>
      </c>
      <c r="W44" s="4">
        <v>0</v>
      </c>
      <c r="X44" s="4" t="s">
        <v>269</v>
      </c>
      <c r="Y44" s="4" t="s">
        <v>270</v>
      </c>
    </row>
    <row r="45" s="4" customFormat="1" spans="1:25">
      <c r="A45" s="4" t="s">
        <v>271</v>
      </c>
      <c r="B45" s="4" t="s">
        <v>26</v>
      </c>
      <c r="C45" s="4" t="s">
        <v>27</v>
      </c>
      <c r="D45" s="4" t="s">
        <v>272</v>
      </c>
      <c r="E45" s="4" t="s">
        <v>273</v>
      </c>
      <c r="F45" s="6">
        <v>44939</v>
      </c>
      <c r="G45" s="6">
        <v>44942</v>
      </c>
      <c r="H45" s="4">
        <v>1</v>
      </c>
      <c r="I45" s="4">
        <v>3</v>
      </c>
      <c r="J45" s="4">
        <v>3</v>
      </c>
      <c r="K45" s="4" t="s">
        <v>30</v>
      </c>
      <c r="L45" s="4">
        <v>1314</v>
      </c>
      <c r="M45" s="4">
        <v>1314</v>
      </c>
      <c r="N45" s="4" t="s">
        <v>274</v>
      </c>
      <c r="O45" s="4" t="s">
        <v>32</v>
      </c>
      <c r="P45" s="4" t="s">
        <v>33</v>
      </c>
      <c r="Q45" s="4">
        <v>0</v>
      </c>
      <c r="R45" s="7">
        <v>44934</v>
      </c>
      <c r="S45" s="6">
        <v>44945</v>
      </c>
      <c r="T45" s="4" t="s">
        <v>34</v>
      </c>
      <c r="U45" s="4">
        <v>1314</v>
      </c>
      <c r="V45" s="4">
        <v>0</v>
      </c>
      <c r="W45" s="4">
        <v>0</v>
      </c>
      <c r="X45" s="4" t="s">
        <v>275</v>
      </c>
      <c r="Y45" s="4" t="s">
        <v>276</v>
      </c>
    </row>
    <row r="46" s="4" customFormat="1" spans="1:25">
      <c r="A46" s="4" t="s">
        <v>277</v>
      </c>
      <c r="B46" s="4" t="s">
        <v>26</v>
      </c>
      <c r="C46" s="4" t="s">
        <v>27</v>
      </c>
      <c r="D46" s="4" t="s">
        <v>168</v>
      </c>
      <c r="E46" s="4" t="s">
        <v>169</v>
      </c>
      <c r="F46" s="6">
        <v>44940</v>
      </c>
      <c r="G46" s="6">
        <v>44942</v>
      </c>
      <c r="H46" s="4">
        <v>1</v>
      </c>
      <c r="I46" s="4">
        <v>2</v>
      </c>
      <c r="J46" s="4">
        <v>2</v>
      </c>
      <c r="K46" s="4" t="s">
        <v>30</v>
      </c>
      <c r="L46" s="4">
        <v>1380</v>
      </c>
      <c r="M46" s="4">
        <v>1380</v>
      </c>
      <c r="N46" s="4" t="s">
        <v>278</v>
      </c>
      <c r="O46" s="4" t="s">
        <v>32</v>
      </c>
      <c r="P46" s="4" t="s">
        <v>33</v>
      </c>
      <c r="Q46" s="4">
        <v>0</v>
      </c>
      <c r="R46" s="7">
        <v>44934</v>
      </c>
      <c r="S46" s="6">
        <v>44945</v>
      </c>
      <c r="T46" s="4" t="s">
        <v>34</v>
      </c>
      <c r="U46" s="4">
        <v>1380</v>
      </c>
      <c r="V46" s="4">
        <v>0</v>
      </c>
      <c r="W46" s="4">
        <v>0</v>
      </c>
      <c r="X46" s="4" t="s">
        <v>279</v>
      </c>
      <c r="Y46" s="4" t="s">
        <v>280</v>
      </c>
    </row>
    <row r="47" s="4" customFormat="1" spans="1:25">
      <c r="A47" s="4" t="s">
        <v>281</v>
      </c>
      <c r="B47" s="4" t="s">
        <v>26</v>
      </c>
      <c r="C47" s="4" t="s">
        <v>27</v>
      </c>
      <c r="D47" s="4" t="s">
        <v>168</v>
      </c>
      <c r="E47" s="4" t="s">
        <v>169</v>
      </c>
      <c r="F47" s="6">
        <v>44940</v>
      </c>
      <c r="G47" s="6">
        <v>44942</v>
      </c>
      <c r="H47" s="4">
        <v>1</v>
      </c>
      <c r="I47" s="4">
        <v>2</v>
      </c>
      <c r="J47" s="4">
        <v>2</v>
      </c>
      <c r="K47" s="4" t="s">
        <v>30</v>
      </c>
      <c r="L47" s="4">
        <v>1380</v>
      </c>
      <c r="M47" s="4">
        <v>1380</v>
      </c>
      <c r="N47" s="4" t="s">
        <v>282</v>
      </c>
      <c r="O47" s="4" t="s">
        <v>32</v>
      </c>
      <c r="P47" s="4" t="s">
        <v>33</v>
      </c>
      <c r="Q47" s="4">
        <v>0</v>
      </c>
      <c r="R47" s="7">
        <v>44934</v>
      </c>
      <c r="S47" s="6">
        <v>44945</v>
      </c>
      <c r="T47" s="4" t="s">
        <v>34</v>
      </c>
      <c r="U47" s="4">
        <v>1380</v>
      </c>
      <c r="V47" s="4">
        <v>0</v>
      </c>
      <c r="W47" s="4">
        <v>0</v>
      </c>
      <c r="X47" s="4" t="s">
        <v>283</v>
      </c>
      <c r="Y47" s="4" t="s">
        <v>284</v>
      </c>
    </row>
    <row r="48" s="4" customFormat="1" spans="1:25">
      <c r="A48" s="4" t="s">
        <v>285</v>
      </c>
      <c r="B48" s="4" t="s">
        <v>26</v>
      </c>
      <c r="C48" s="4" t="s">
        <v>27</v>
      </c>
      <c r="D48" s="4" t="s">
        <v>244</v>
      </c>
      <c r="E48" s="4" t="s">
        <v>245</v>
      </c>
      <c r="F48" s="6">
        <v>44935</v>
      </c>
      <c r="G48" s="6">
        <v>44942</v>
      </c>
      <c r="H48" s="4">
        <v>1</v>
      </c>
      <c r="I48" s="4">
        <v>7</v>
      </c>
      <c r="J48" s="4">
        <v>7</v>
      </c>
      <c r="K48" s="4" t="s">
        <v>30</v>
      </c>
      <c r="L48" s="4">
        <v>1190</v>
      </c>
      <c r="M48" s="4">
        <v>1190</v>
      </c>
      <c r="N48" s="4" t="s">
        <v>286</v>
      </c>
      <c r="O48" s="4" t="s">
        <v>32</v>
      </c>
      <c r="P48" s="4" t="s">
        <v>33</v>
      </c>
      <c r="Q48" s="4">
        <v>0</v>
      </c>
      <c r="R48" s="7">
        <v>44935</v>
      </c>
      <c r="S48" s="6">
        <v>44945</v>
      </c>
      <c r="T48" s="4" t="s">
        <v>34</v>
      </c>
      <c r="U48" s="4">
        <v>1190</v>
      </c>
      <c r="V48" s="4">
        <v>0</v>
      </c>
      <c r="W48" s="4">
        <v>0</v>
      </c>
      <c r="X48" s="4" t="s">
        <v>287</v>
      </c>
      <c r="Y48" s="4" t="s">
        <v>288</v>
      </c>
    </row>
    <row r="49" s="4" customFormat="1" spans="1:25">
      <c r="A49" s="4" t="s">
        <v>289</v>
      </c>
      <c r="B49" s="4" t="s">
        <v>26</v>
      </c>
      <c r="C49" s="4" t="s">
        <v>27</v>
      </c>
      <c r="D49" s="4" t="s">
        <v>290</v>
      </c>
      <c r="E49" s="4" t="s">
        <v>291</v>
      </c>
      <c r="F49" s="6">
        <v>44936</v>
      </c>
      <c r="G49" s="6">
        <v>44942</v>
      </c>
      <c r="H49" s="4">
        <v>1</v>
      </c>
      <c r="I49" s="4">
        <v>6</v>
      </c>
      <c r="J49" s="4">
        <v>6</v>
      </c>
      <c r="K49" s="4" t="s">
        <v>30</v>
      </c>
      <c r="L49" s="4">
        <v>6108</v>
      </c>
      <c r="M49" s="4">
        <v>6108</v>
      </c>
      <c r="N49" s="4" t="s">
        <v>292</v>
      </c>
      <c r="O49" s="4" t="s">
        <v>32</v>
      </c>
      <c r="P49" s="4" t="s">
        <v>33</v>
      </c>
      <c r="Q49" s="4">
        <v>0</v>
      </c>
      <c r="R49" s="7">
        <v>44936</v>
      </c>
      <c r="S49" s="6">
        <v>44945</v>
      </c>
      <c r="T49" s="4" t="s">
        <v>34</v>
      </c>
      <c r="U49" s="4">
        <v>6108</v>
      </c>
      <c r="V49" s="4">
        <v>0</v>
      </c>
      <c r="W49" s="4">
        <v>0</v>
      </c>
      <c r="X49" s="4" t="s">
        <v>293</v>
      </c>
      <c r="Y49" s="4" t="s">
        <v>294</v>
      </c>
    </row>
    <row r="50" s="4" customFormat="1" spans="1:25">
      <c r="A50" s="4" t="s">
        <v>295</v>
      </c>
      <c r="B50" s="4" t="s">
        <v>26</v>
      </c>
      <c r="C50" s="4" t="s">
        <v>27</v>
      </c>
      <c r="D50" s="4" t="s">
        <v>168</v>
      </c>
      <c r="E50" s="4" t="s">
        <v>221</v>
      </c>
      <c r="F50" s="6">
        <v>44941</v>
      </c>
      <c r="G50" s="6">
        <v>44942</v>
      </c>
      <c r="H50" s="4">
        <v>1</v>
      </c>
      <c r="I50" s="4">
        <v>1</v>
      </c>
      <c r="J50" s="4">
        <v>1</v>
      </c>
      <c r="K50" s="4" t="s">
        <v>30</v>
      </c>
      <c r="L50" s="4">
        <v>693</v>
      </c>
      <c r="M50" s="4">
        <v>693</v>
      </c>
      <c r="N50" s="4" t="s">
        <v>296</v>
      </c>
      <c r="O50" s="4" t="s">
        <v>32</v>
      </c>
      <c r="P50" s="4" t="s">
        <v>33</v>
      </c>
      <c r="Q50" s="4">
        <v>0</v>
      </c>
      <c r="R50" s="7">
        <v>44936</v>
      </c>
      <c r="S50" s="6">
        <v>44945</v>
      </c>
      <c r="T50" s="4" t="s">
        <v>34</v>
      </c>
      <c r="U50" s="4">
        <v>693</v>
      </c>
      <c r="V50" s="4">
        <v>0</v>
      </c>
      <c r="W50" s="4">
        <v>0</v>
      </c>
      <c r="X50" s="4" t="s">
        <v>297</v>
      </c>
      <c r="Y50" s="4" t="s">
        <v>298</v>
      </c>
    </row>
    <row r="51" s="4" customFormat="1" spans="1:25">
      <c r="A51" s="4" t="s">
        <v>59</v>
      </c>
      <c r="B51" s="4" t="s">
        <v>26</v>
      </c>
      <c r="C51" s="4" t="s">
        <v>299</v>
      </c>
      <c r="D51" s="4" t="s">
        <v>60</v>
      </c>
      <c r="E51" s="4" t="s">
        <v>61</v>
      </c>
      <c r="F51" s="6">
        <v>44940</v>
      </c>
      <c r="G51" s="6">
        <v>44942</v>
      </c>
      <c r="H51" s="4">
        <v>1</v>
      </c>
      <c r="I51" s="4">
        <v>2</v>
      </c>
      <c r="J51" s="4">
        <v>2</v>
      </c>
      <c r="K51" s="4" t="s">
        <v>30</v>
      </c>
      <c r="L51" s="4">
        <v>-2012</v>
      </c>
      <c r="M51" s="4">
        <v>-2012</v>
      </c>
      <c r="N51" s="4" t="s">
        <v>62</v>
      </c>
      <c r="O51" s="4" t="s">
        <v>32</v>
      </c>
      <c r="P51" s="4" t="s">
        <v>33</v>
      </c>
      <c r="Q51" s="4">
        <v>0</v>
      </c>
      <c r="R51" s="7">
        <v>44865</v>
      </c>
      <c r="S51" s="6">
        <v>44945</v>
      </c>
      <c r="T51" s="4" t="s">
        <v>34</v>
      </c>
      <c r="U51" s="4">
        <v>-2012</v>
      </c>
      <c r="V51" s="4">
        <v>0</v>
      </c>
      <c r="W51" s="4">
        <v>0</v>
      </c>
      <c r="X51" s="4" t="s">
        <v>63</v>
      </c>
      <c r="Y51" s="4" t="s">
        <v>41</v>
      </c>
    </row>
    <row r="52" s="4" customFormat="1" spans="1:25">
      <c r="A52" s="4" t="s">
        <v>300</v>
      </c>
      <c r="B52" s="4" t="s">
        <v>26</v>
      </c>
      <c r="C52" s="4" t="s">
        <v>27</v>
      </c>
      <c r="D52" s="4" t="s">
        <v>168</v>
      </c>
      <c r="E52" s="4" t="s">
        <v>301</v>
      </c>
      <c r="F52" s="6">
        <v>44941</v>
      </c>
      <c r="G52" s="6">
        <v>44942</v>
      </c>
      <c r="H52" s="4">
        <v>1</v>
      </c>
      <c r="I52" s="4">
        <v>1</v>
      </c>
      <c r="J52" s="4">
        <v>1</v>
      </c>
      <c r="K52" s="4" t="s">
        <v>30</v>
      </c>
      <c r="L52" s="4">
        <v>814</v>
      </c>
      <c r="M52" s="4">
        <v>814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44937</v>
      </c>
      <c r="S52" s="6">
        <v>44945</v>
      </c>
      <c r="T52" s="4" t="s">
        <v>34</v>
      </c>
      <c r="U52" s="4">
        <v>814</v>
      </c>
      <c r="V52" s="4">
        <v>0</v>
      </c>
      <c r="W52" s="4">
        <v>0</v>
      </c>
      <c r="X52" s="4" t="s">
        <v>303</v>
      </c>
      <c r="Y52" s="4" t="s">
        <v>304</v>
      </c>
    </row>
    <row r="53" s="4" customFormat="1" spans="1:25">
      <c r="A53" s="4" t="s">
        <v>305</v>
      </c>
      <c r="B53" s="4" t="s">
        <v>26</v>
      </c>
      <c r="C53" s="4" t="s">
        <v>27</v>
      </c>
      <c r="D53" s="4" t="s">
        <v>306</v>
      </c>
      <c r="E53" s="4" t="s">
        <v>307</v>
      </c>
      <c r="F53" s="6">
        <v>44941</v>
      </c>
      <c r="G53" s="6">
        <v>44942</v>
      </c>
      <c r="H53" s="4">
        <v>1</v>
      </c>
      <c r="I53" s="4">
        <v>1</v>
      </c>
      <c r="J53" s="4">
        <v>1</v>
      </c>
      <c r="K53" s="4" t="s">
        <v>30</v>
      </c>
      <c r="L53" s="4">
        <v>317</v>
      </c>
      <c r="M53" s="4">
        <v>317</v>
      </c>
      <c r="N53" s="4" t="s">
        <v>308</v>
      </c>
      <c r="O53" s="4" t="s">
        <v>32</v>
      </c>
      <c r="P53" s="4" t="s">
        <v>33</v>
      </c>
      <c r="Q53" s="4">
        <v>0</v>
      </c>
      <c r="R53" s="7">
        <v>44937</v>
      </c>
      <c r="S53" s="6">
        <v>44945</v>
      </c>
      <c r="T53" s="4" t="s">
        <v>34</v>
      </c>
      <c r="U53" s="4">
        <v>317</v>
      </c>
      <c r="V53" s="4">
        <v>0</v>
      </c>
      <c r="W53" s="4">
        <v>0</v>
      </c>
      <c r="X53" s="4" t="s">
        <v>309</v>
      </c>
      <c r="Y53" s="4" t="s">
        <v>310</v>
      </c>
    </row>
    <row r="54" s="4" customFormat="1" spans="1:25">
      <c r="A54" s="4" t="s">
        <v>311</v>
      </c>
      <c r="B54" s="4" t="s">
        <v>26</v>
      </c>
      <c r="C54" s="4" t="s">
        <v>27</v>
      </c>
      <c r="D54" s="4" t="s">
        <v>312</v>
      </c>
      <c r="E54" s="4" t="s">
        <v>313</v>
      </c>
      <c r="F54" s="6">
        <v>44938</v>
      </c>
      <c r="G54" s="6">
        <v>44942</v>
      </c>
      <c r="H54" s="4">
        <v>1</v>
      </c>
      <c r="I54" s="4">
        <v>4</v>
      </c>
      <c r="J54" s="4">
        <v>4</v>
      </c>
      <c r="K54" s="4" t="s">
        <v>30</v>
      </c>
      <c r="L54" s="4">
        <v>2540</v>
      </c>
      <c r="M54" s="4">
        <v>2540</v>
      </c>
      <c r="N54" s="4" t="s">
        <v>314</v>
      </c>
      <c r="O54" s="4" t="s">
        <v>32</v>
      </c>
      <c r="P54" s="4" t="s">
        <v>33</v>
      </c>
      <c r="Q54" s="4">
        <v>0</v>
      </c>
      <c r="R54" s="7">
        <v>44937</v>
      </c>
      <c r="S54" s="6">
        <v>44945</v>
      </c>
      <c r="T54" s="4" t="s">
        <v>34</v>
      </c>
      <c r="U54" s="4">
        <v>2540</v>
      </c>
      <c r="V54" s="4">
        <v>0</v>
      </c>
      <c r="W54" s="4">
        <v>0</v>
      </c>
      <c r="X54" s="4" t="s">
        <v>315</v>
      </c>
      <c r="Y54" s="4" t="s">
        <v>316</v>
      </c>
    </row>
    <row r="55" s="4" customFormat="1" spans="1:25">
      <c r="A55" s="4" t="s">
        <v>317</v>
      </c>
      <c r="B55" s="4" t="s">
        <v>26</v>
      </c>
      <c r="C55" s="4" t="s">
        <v>27</v>
      </c>
      <c r="D55" s="4" t="s">
        <v>318</v>
      </c>
      <c r="E55" s="4" t="s">
        <v>307</v>
      </c>
      <c r="F55" s="6">
        <v>44940</v>
      </c>
      <c r="G55" s="6">
        <v>44942</v>
      </c>
      <c r="H55" s="4">
        <v>1</v>
      </c>
      <c r="I55" s="4">
        <v>2</v>
      </c>
      <c r="J55" s="4">
        <v>2</v>
      </c>
      <c r="K55" s="4" t="s">
        <v>30</v>
      </c>
      <c r="L55" s="4">
        <v>358</v>
      </c>
      <c r="M55" s="4">
        <v>358</v>
      </c>
      <c r="N55" s="4" t="s">
        <v>319</v>
      </c>
      <c r="O55" s="4" t="s">
        <v>32</v>
      </c>
      <c r="P55" s="4" t="s">
        <v>33</v>
      </c>
      <c r="Q55" s="4">
        <v>0</v>
      </c>
      <c r="R55" s="7">
        <v>44937</v>
      </c>
      <c r="S55" s="6">
        <v>44945</v>
      </c>
      <c r="T55" s="4" t="s">
        <v>34</v>
      </c>
      <c r="U55" s="4">
        <v>358</v>
      </c>
      <c r="V55" s="4">
        <v>0</v>
      </c>
      <c r="W55" s="4">
        <v>0</v>
      </c>
      <c r="X55" s="4" t="s">
        <v>320</v>
      </c>
      <c r="Y55" s="4" t="s">
        <v>321</v>
      </c>
    </row>
    <row r="56" s="4" customFormat="1" spans="1:25">
      <c r="A56" s="4" t="s">
        <v>322</v>
      </c>
      <c r="B56" s="4" t="s">
        <v>26</v>
      </c>
      <c r="C56" s="4" t="s">
        <v>27</v>
      </c>
      <c r="D56" s="4" t="s">
        <v>323</v>
      </c>
      <c r="E56" s="4" t="s">
        <v>324</v>
      </c>
      <c r="F56" s="6">
        <v>44939</v>
      </c>
      <c r="G56" s="6">
        <v>44942</v>
      </c>
      <c r="H56" s="4">
        <v>1</v>
      </c>
      <c r="I56" s="4">
        <v>3</v>
      </c>
      <c r="J56" s="4">
        <v>3</v>
      </c>
      <c r="K56" s="4" t="s">
        <v>30</v>
      </c>
      <c r="L56" s="4">
        <v>1305</v>
      </c>
      <c r="M56" s="4">
        <v>1305</v>
      </c>
      <c r="N56" s="4" t="s">
        <v>325</v>
      </c>
      <c r="O56" s="4" t="s">
        <v>32</v>
      </c>
      <c r="P56" s="4" t="s">
        <v>33</v>
      </c>
      <c r="Q56" s="4">
        <v>0</v>
      </c>
      <c r="R56" s="7">
        <v>44938</v>
      </c>
      <c r="S56" s="6">
        <v>44945</v>
      </c>
      <c r="T56" s="4" t="s">
        <v>34</v>
      </c>
      <c r="U56" s="4">
        <v>1305</v>
      </c>
      <c r="V56" s="4">
        <v>0</v>
      </c>
      <c r="W56" s="4">
        <v>0</v>
      </c>
      <c r="X56" s="4" t="s">
        <v>326</v>
      </c>
      <c r="Y56" s="4" t="s">
        <v>327</v>
      </c>
    </row>
    <row r="57" s="4" customFormat="1" spans="1:25">
      <c r="A57" s="4" t="s">
        <v>328</v>
      </c>
      <c r="B57" s="4" t="s">
        <v>26</v>
      </c>
      <c r="C57" s="4" t="s">
        <v>27</v>
      </c>
      <c r="D57" s="4" t="s">
        <v>329</v>
      </c>
      <c r="E57" s="4" t="s">
        <v>330</v>
      </c>
      <c r="F57" s="6">
        <v>44941</v>
      </c>
      <c r="G57" s="6">
        <v>44942</v>
      </c>
      <c r="H57" s="4">
        <v>1</v>
      </c>
      <c r="I57" s="4">
        <v>1</v>
      </c>
      <c r="J57" s="4">
        <v>1</v>
      </c>
      <c r="K57" s="4" t="s">
        <v>30</v>
      </c>
      <c r="L57" s="4">
        <v>1338</v>
      </c>
      <c r="M57" s="4">
        <v>1338</v>
      </c>
      <c r="N57" s="4" t="s">
        <v>331</v>
      </c>
      <c r="O57" s="4" t="s">
        <v>32</v>
      </c>
      <c r="P57" s="4" t="s">
        <v>33</v>
      </c>
      <c r="Q57" s="4">
        <v>0</v>
      </c>
      <c r="R57" s="7">
        <v>44938</v>
      </c>
      <c r="S57" s="6">
        <v>44945</v>
      </c>
      <c r="T57" s="4" t="s">
        <v>34</v>
      </c>
      <c r="U57" s="4">
        <v>1338</v>
      </c>
      <c r="V57" s="4">
        <v>0</v>
      </c>
      <c r="W57" s="4">
        <v>0</v>
      </c>
      <c r="X57" s="4" t="s">
        <v>332</v>
      </c>
      <c r="Y57" s="4" t="s">
        <v>333</v>
      </c>
    </row>
    <row r="58" s="4" customFormat="1" spans="1:25">
      <c r="A58" s="4" t="s">
        <v>334</v>
      </c>
      <c r="B58" s="4" t="s">
        <v>26</v>
      </c>
      <c r="C58" s="4" t="s">
        <v>27</v>
      </c>
      <c r="D58" s="4" t="s">
        <v>335</v>
      </c>
      <c r="E58" s="4" t="s">
        <v>307</v>
      </c>
      <c r="F58" s="6">
        <v>44939</v>
      </c>
      <c r="G58" s="6">
        <v>44942</v>
      </c>
      <c r="H58" s="4">
        <v>1</v>
      </c>
      <c r="I58" s="4">
        <v>3</v>
      </c>
      <c r="J58" s="4">
        <v>3</v>
      </c>
      <c r="K58" s="4" t="s">
        <v>30</v>
      </c>
      <c r="L58" s="4">
        <v>600</v>
      </c>
      <c r="M58" s="4">
        <v>600</v>
      </c>
      <c r="N58" s="4" t="s">
        <v>336</v>
      </c>
      <c r="O58" s="4" t="s">
        <v>32</v>
      </c>
      <c r="P58" s="4" t="s">
        <v>33</v>
      </c>
      <c r="Q58" s="4">
        <v>0</v>
      </c>
      <c r="R58" s="7">
        <v>44938</v>
      </c>
      <c r="S58" s="6">
        <v>44945</v>
      </c>
      <c r="T58" s="4" t="s">
        <v>34</v>
      </c>
      <c r="U58" s="4">
        <v>600</v>
      </c>
      <c r="V58" s="4">
        <v>0</v>
      </c>
      <c r="W58" s="4">
        <v>0</v>
      </c>
      <c r="X58" s="4" t="s">
        <v>337</v>
      </c>
      <c r="Y58" s="4" t="s">
        <v>338</v>
      </c>
    </row>
    <row r="59" s="4" customFormat="1" spans="1:25">
      <c r="A59" s="4" t="s">
        <v>339</v>
      </c>
      <c r="B59" s="4" t="s">
        <v>26</v>
      </c>
      <c r="C59" s="4" t="s">
        <v>27</v>
      </c>
      <c r="D59" s="4" t="s">
        <v>290</v>
      </c>
      <c r="E59" s="4" t="s">
        <v>340</v>
      </c>
      <c r="F59" s="6">
        <v>44940</v>
      </c>
      <c r="G59" s="6">
        <v>44942</v>
      </c>
      <c r="H59" s="4">
        <v>1</v>
      </c>
      <c r="I59" s="4">
        <v>2</v>
      </c>
      <c r="J59" s="4">
        <v>2</v>
      </c>
      <c r="K59" s="4" t="s">
        <v>30</v>
      </c>
      <c r="L59" s="4">
        <v>1460</v>
      </c>
      <c r="M59" s="4">
        <v>1460</v>
      </c>
      <c r="N59" s="4" t="s">
        <v>341</v>
      </c>
      <c r="O59" s="4" t="s">
        <v>32</v>
      </c>
      <c r="P59" s="4" t="s">
        <v>33</v>
      </c>
      <c r="Q59" s="4">
        <v>0</v>
      </c>
      <c r="R59" s="7">
        <v>44939</v>
      </c>
      <c r="S59" s="6">
        <v>44945</v>
      </c>
      <c r="T59" s="4" t="s">
        <v>34</v>
      </c>
      <c r="U59" s="4">
        <v>1460</v>
      </c>
      <c r="V59" s="4">
        <v>0</v>
      </c>
      <c r="W59" s="4">
        <v>0</v>
      </c>
      <c r="X59" s="4" t="s">
        <v>342</v>
      </c>
      <c r="Y59" s="4" t="s">
        <v>343</v>
      </c>
    </row>
    <row r="60" s="4" customFormat="1" spans="1:25">
      <c r="A60" s="4" t="s">
        <v>344</v>
      </c>
      <c r="B60" s="4" t="s">
        <v>26</v>
      </c>
      <c r="C60" s="4" t="s">
        <v>27</v>
      </c>
      <c r="D60" s="4" t="s">
        <v>345</v>
      </c>
      <c r="E60" s="4" t="s">
        <v>346</v>
      </c>
      <c r="F60" s="6">
        <v>44941</v>
      </c>
      <c r="G60" s="6">
        <v>44942</v>
      </c>
      <c r="H60" s="4">
        <v>1</v>
      </c>
      <c r="I60" s="4">
        <v>1</v>
      </c>
      <c r="J60" s="4">
        <v>1</v>
      </c>
      <c r="K60" s="4" t="s">
        <v>30</v>
      </c>
      <c r="L60" s="4">
        <v>324</v>
      </c>
      <c r="M60" s="4">
        <v>324</v>
      </c>
      <c r="N60" s="4" t="s">
        <v>347</v>
      </c>
      <c r="O60" s="4" t="s">
        <v>32</v>
      </c>
      <c r="P60" s="4" t="s">
        <v>33</v>
      </c>
      <c r="Q60" s="4">
        <v>0</v>
      </c>
      <c r="R60" s="7">
        <v>44939</v>
      </c>
      <c r="S60" s="6">
        <v>44945</v>
      </c>
      <c r="T60" s="4" t="s">
        <v>34</v>
      </c>
      <c r="U60" s="4">
        <v>324</v>
      </c>
      <c r="V60" s="4">
        <v>0</v>
      </c>
      <c r="W60" s="4">
        <v>0</v>
      </c>
      <c r="X60" s="4" t="s">
        <v>348</v>
      </c>
      <c r="Y60" s="4" t="s">
        <v>349</v>
      </c>
    </row>
    <row r="61" s="4" customFormat="1" spans="1:25">
      <c r="A61" s="4" t="s">
        <v>350</v>
      </c>
      <c r="B61" s="4" t="s">
        <v>26</v>
      </c>
      <c r="C61" s="4" t="s">
        <v>27</v>
      </c>
      <c r="D61" s="4" t="s">
        <v>351</v>
      </c>
      <c r="E61" s="4" t="s">
        <v>352</v>
      </c>
      <c r="F61" s="6">
        <v>44939</v>
      </c>
      <c r="G61" s="6">
        <v>44942</v>
      </c>
      <c r="H61" s="4">
        <v>1</v>
      </c>
      <c r="I61" s="4">
        <v>3</v>
      </c>
      <c r="J61" s="4">
        <v>3</v>
      </c>
      <c r="K61" s="4" t="s">
        <v>30</v>
      </c>
      <c r="L61" s="4">
        <v>1836</v>
      </c>
      <c r="M61" s="4">
        <v>1836</v>
      </c>
      <c r="N61" s="4" t="s">
        <v>353</v>
      </c>
      <c r="O61" s="4" t="s">
        <v>32</v>
      </c>
      <c r="P61" s="4" t="s">
        <v>33</v>
      </c>
      <c r="Q61" s="4">
        <v>0</v>
      </c>
      <c r="R61" s="7">
        <v>44939</v>
      </c>
      <c r="S61" s="6">
        <v>44945</v>
      </c>
      <c r="T61" s="4" t="s">
        <v>34</v>
      </c>
      <c r="U61" s="4">
        <v>1836</v>
      </c>
      <c r="V61" s="4">
        <v>0</v>
      </c>
      <c r="W61" s="4">
        <v>0</v>
      </c>
      <c r="X61" s="4" t="s">
        <v>354</v>
      </c>
      <c r="Y61" s="4" t="s">
        <v>355</v>
      </c>
    </row>
    <row r="62" s="4" customFormat="1" spans="1:25">
      <c r="A62" s="4" t="s">
        <v>356</v>
      </c>
      <c r="B62" s="4" t="s">
        <v>26</v>
      </c>
      <c r="C62" s="4" t="s">
        <v>27</v>
      </c>
      <c r="D62" s="4" t="s">
        <v>357</v>
      </c>
      <c r="E62" s="4" t="s">
        <v>358</v>
      </c>
      <c r="F62" s="6">
        <v>44941</v>
      </c>
      <c r="G62" s="6">
        <v>44942</v>
      </c>
      <c r="H62" s="4">
        <v>1</v>
      </c>
      <c r="I62" s="4">
        <v>1</v>
      </c>
      <c r="J62" s="4">
        <v>1</v>
      </c>
      <c r="K62" s="4" t="s">
        <v>30</v>
      </c>
      <c r="L62" s="4">
        <v>340</v>
      </c>
      <c r="M62" s="4">
        <v>340</v>
      </c>
      <c r="N62" s="4" t="s">
        <v>359</v>
      </c>
      <c r="O62" s="4" t="s">
        <v>32</v>
      </c>
      <c r="P62" s="4" t="s">
        <v>33</v>
      </c>
      <c r="Q62" s="4">
        <v>0</v>
      </c>
      <c r="R62" s="7">
        <v>44939</v>
      </c>
      <c r="S62" s="6">
        <v>44945</v>
      </c>
      <c r="T62" s="4" t="s">
        <v>34</v>
      </c>
      <c r="U62" s="4">
        <v>340</v>
      </c>
      <c r="V62" s="4">
        <v>0</v>
      </c>
      <c r="W62" s="4">
        <v>0</v>
      </c>
      <c r="X62" s="4" t="s">
        <v>360</v>
      </c>
      <c r="Y62" s="4" t="s">
        <v>361</v>
      </c>
    </row>
    <row r="63" s="4" customFormat="1" spans="1:25">
      <c r="A63" s="4" t="s">
        <v>362</v>
      </c>
      <c r="B63" s="4" t="s">
        <v>26</v>
      </c>
      <c r="C63" s="4" t="s">
        <v>27</v>
      </c>
      <c r="D63" s="4" t="s">
        <v>363</v>
      </c>
      <c r="E63" s="4" t="s">
        <v>364</v>
      </c>
      <c r="F63" s="6">
        <v>44940</v>
      </c>
      <c r="G63" s="6">
        <v>44942</v>
      </c>
      <c r="H63" s="4">
        <v>1</v>
      </c>
      <c r="I63" s="4">
        <v>2</v>
      </c>
      <c r="J63" s="4">
        <v>2</v>
      </c>
      <c r="K63" s="4" t="s">
        <v>30</v>
      </c>
      <c r="L63" s="4">
        <v>2100</v>
      </c>
      <c r="M63" s="4">
        <v>2100</v>
      </c>
      <c r="N63" s="4" t="s">
        <v>365</v>
      </c>
      <c r="O63" s="4" t="s">
        <v>32</v>
      </c>
      <c r="P63" s="4" t="s">
        <v>33</v>
      </c>
      <c r="Q63" s="4">
        <v>0</v>
      </c>
      <c r="R63" s="7">
        <v>44939</v>
      </c>
      <c r="S63" s="6">
        <v>44945</v>
      </c>
      <c r="T63" s="4" t="s">
        <v>34</v>
      </c>
      <c r="U63" s="4">
        <v>2100</v>
      </c>
      <c r="V63" s="4">
        <v>0</v>
      </c>
      <c r="W63" s="4">
        <v>0</v>
      </c>
      <c r="X63" s="4" t="s">
        <v>366</v>
      </c>
      <c r="Y63" s="4" t="s">
        <v>367</v>
      </c>
    </row>
    <row r="64" s="4" customFormat="1" spans="1:25">
      <c r="A64" s="4" t="s">
        <v>368</v>
      </c>
      <c r="B64" s="4" t="s">
        <v>26</v>
      </c>
      <c r="C64" s="4" t="s">
        <v>27</v>
      </c>
      <c r="D64" s="4" t="s">
        <v>369</v>
      </c>
      <c r="E64" s="4" t="s">
        <v>370</v>
      </c>
      <c r="F64" s="6">
        <v>44941</v>
      </c>
      <c r="G64" s="6">
        <v>44942</v>
      </c>
      <c r="H64" s="4">
        <v>1</v>
      </c>
      <c r="I64" s="4">
        <v>1</v>
      </c>
      <c r="J64" s="4">
        <v>1</v>
      </c>
      <c r="K64" s="4" t="s">
        <v>30</v>
      </c>
      <c r="L64" s="4">
        <v>123.03</v>
      </c>
      <c r="M64" s="4">
        <v>123.03</v>
      </c>
      <c r="N64" s="4" t="s">
        <v>371</v>
      </c>
      <c r="O64" s="4" t="s">
        <v>32</v>
      </c>
      <c r="P64" s="4" t="s">
        <v>33</v>
      </c>
      <c r="Q64" s="4">
        <v>0</v>
      </c>
      <c r="R64" s="7">
        <v>44939</v>
      </c>
      <c r="S64" s="6">
        <v>44945</v>
      </c>
      <c r="T64" s="4" t="s">
        <v>34</v>
      </c>
      <c r="U64" s="4">
        <v>123.03</v>
      </c>
      <c r="V64" s="4">
        <v>0</v>
      </c>
      <c r="W64" s="4">
        <v>0</v>
      </c>
      <c r="X64" s="4" t="s">
        <v>372</v>
      </c>
      <c r="Y64" s="4" t="s">
        <v>41</v>
      </c>
    </row>
    <row r="65" s="4" customFormat="1" spans="1:25">
      <c r="A65" s="4" t="s">
        <v>373</v>
      </c>
      <c r="B65" s="4" t="s">
        <v>26</v>
      </c>
      <c r="C65" s="4" t="s">
        <v>27</v>
      </c>
      <c r="D65" s="4" t="s">
        <v>374</v>
      </c>
      <c r="E65" s="4" t="s">
        <v>375</v>
      </c>
      <c r="F65" s="6">
        <v>44940</v>
      </c>
      <c r="G65" s="6">
        <v>44942</v>
      </c>
      <c r="H65" s="4">
        <v>1</v>
      </c>
      <c r="I65" s="4">
        <v>2</v>
      </c>
      <c r="J65" s="4">
        <v>2</v>
      </c>
      <c r="K65" s="4" t="s">
        <v>30</v>
      </c>
      <c r="L65" s="4">
        <v>1270</v>
      </c>
      <c r="M65" s="4">
        <v>1270</v>
      </c>
      <c r="N65" s="4" t="s">
        <v>376</v>
      </c>
      <c r="O65" s="4" t="s">
        <v>32</v>
      </c>
      <c r="P65" s="4" t="s">
        <v>33</v>
      </c>
      <c r="Q65" s="4">
        <v>0</v>
      </c>
      <c r="R65" s="7">
        <v>44940</v>
      </c>
      <c r="S65" s="6">
        <v>44945</v>
      </c>
      <c r="T65" s="4" t="s">
        <v>34</v>
      </c>
      <c r="U65" s="4">
        <v>1270</v>
      </c>
      <c r="V65" s="4">
        <v>0</v>
      </c>
      <c r="W65" s="4">
        <v>0</v>
      </c>
      <c r="X65" s="4" t="s">
        <v>377</v>
      </c>
      <c r="Y65" s="4" t="s">
        <v>378</v>
      </c>
    </row>
    <row r="66" s="4" customFormat="1" spans="1:25">
      <c r="A66" s="4" t="s">
        <v>379</v>
      </c>
      <c r="B66" s="4" t="s">
        <v>26</v>
      </c>
      <c r="C66" s="4" t="s">
        <v>27</v>
      </c>
      <c r="D66" s="4" t="s">
        <v>323</v>
      </c>
      <c r="E66" s="4" t="s">
        <v>324</v>
      </c>
      <c r="F66" s="6">
        <v>44941</v>
      </c>
      <c r="G66" s="6">
        <v>44942</v>
      </c>
      <c r="H66" s="4">
        <v>2</v>
      </c>
      <c r="I66" s="4">
        <v>1</v>
      </c>
      <c r="J66" s="4">
        <v>2</v>
      </c>
      <c r="K66" s="4" t="s">
        <v>30</v>
      </c>
      <c r="L66" s="4">
        <v>870</v>
      </c>
      <c r="M66" s="4">
        <v>870</v>
      </c>
      <c r="N66" s="4" t="s">
        <v>380</v>
      </c>
      <c r="O66" s="4" t="s">
        <v>32</v>
      </c>
      <c r="P66" s="4" t="s">
        <v>33</v>
      </c>
      <c r="Q66" s="4">
        <v>0</v>
      </c>
      <c r="R66" s="7">
        <v>44940</v>
      </c>
      <c r="S66" s="6">
        <v>44945</v>
      </c>
      <c r="T66" s="4" t="s">
        <v>34</v>
      </c>
      <c r="U66" s="4">
        <v>870</v>
      </c>
      <c r="V66" s="4">
        <v>0</v>
      </c>
      <c r="W66" s="4">
        <v>0</v>
      </c>
      <c r="X66" s="4" t="s">
        <v>381</v>
      </c>
      <c r="Y66" s="4" t="s">
        <v>382</v>
      </c>
    </row>
    <row r="67" s="4" customFormat="1" spans="1:25">
      <c r="A67" s="4" t="s">
        <v>383</v>
      </c>
      <c r="B67" s="4" t="s">
        <v>26</v>
      </c>
      <c r="C67" s="4" t="s">
        <v>27</v>
      </c>
      <c r="D67" s="4" t="s">
        <v>384</v>
      </c>
      <c r="E67" s="4" t="s">
        <v>385</v>
      </c>
      <c r="F67" s="6">
        <v>44940</v>
      </c>
      <c r="G67" s="6">
        <v>44942</v>
      </c>
      <c r="H67" s="4">
        <v>1</v>
      </c>
      <c r="I67" s="4">
        <v>2</v>
      </c>
      <c r="J67" s="4">
        <v>2</v>
      </c>
      <c r="K67" s="4" t="s">
        <v>30</v>
      </c>
      <c r="L67" s="4">
        <v>2280</v>
      </c>
      <c r="M67" s="4">
        <v>2280</v>
      </c>
      <c r="N67" s="4" t="s">
        <v>386</v>
      </c>
      <c r="O67" s="4" t="s">
        <v>32</v>
      </c>
      <c r="P67" s="4" t="s">
        <v>33</v>
      </c>
      <c r="Q67" s="4">
        <v>0</v>
      </c>
      <c r="R67" s="7">
        <v>44940.0000115741</v>
      </c>
      <c r="S67" s="6">
        <v>44945</v>
      </c>
      <c r="T67" s="4" t="s">
        <v>34</v>
      </c>
      <c r="U67" s="4">
        <v>2280</v>
      </c>
      <c r="V67" s="4">
        <v>0</v>
      </c>
      <c r="W67" s="4">
        <v>0</v>
      </c>
      <c r="X67" s="4" t="s">
        <v>387</v>
      </c>
      <c r="Y67" s="4" t="s">
        <v>388</v>
      </c>
    </row>
    <row r="68" s="4" customFormat="1" spans="1:25">
      <c r="A68" s="4" t="s">
        <v>389</v>
      </c>
      <c r="B68" s="4" t="s">
        <v>26</v>
      </c>
      <c r="C68" s="4" t="s">
        <v>27</v>
      </c>
      <c r="D68" s="4" t="s">
        <v>329</v>
      </c>
      <c r="E68" s="4" t="s">
        <v>330</v>
      </c>
      <c r="F68" s="6">
        <v>44941</v>
      </c>
      <c r="G68" s="6">
        <v>44942</v>
      </c>
      <c r="H68" s="4">
        <v>1</v>
      </c>
      <c r="I68" s="4">
        <v>1</v>
      </c>
      <c r="J68" s="4">
        <v>1</v>
      </c>
      <c r="K68" s="4" t="s">
        <v>30</v>
      </c>
      <c r="L68" s="4">
        <v>1338</v>
      </c>
      <c r="M68" s="4">
        <v>1338</v>
      </c>
      <c r="N68" s="4" t="s">
        <v>390</v>
      </c>
      <c r="O68" s="4" t="s">
        <v>32</v>
      </c>
      <c r="P68" s="4" t="s">
        <v>33</v>
      </c>
      <c r="Q68" s="4">
        <v>0</v>
      </c>
      <c r="R68" s="7">
        <v>44940</v>
      </c>
      <c r="S68" s="6">
        <v>44945</v>
      </c>
      <c r="T68" s="4" t="s">
        <v>34</v>
      </c>
      <c r="U68" s="4">
        <v>1338</v>
      </c>
      <c r="V68" s="4">
        <v>0</v>
      </c>
      <c r="W68" s="4">
        <v>0</v>
      </c>
      <c r="X68" s="4" t="s">
        <v>391</v>
      </c>
      <c r="Y68" s="4" t="s">
        <v>392</v>
      </c>
    </row>
    <row r="69" s="4" customFormat="1" spans="1:25">
      <c r="A69" s="4" t="s">
        <v>393</v>
      </c>
      <c r="B69" s="4" t="s">
        <v>26</v>
      </c>
      <c r="C69" s="4" t="s">
        <v>27</v>
      </c>
      <c r="D69" s="4" t="s">
        <v>329</v>
      </c>
      <c r="E69" s="4" t="s">
        <v>330</v>
      </c>
      <c r="F69" s="6">
        <v>44941</v>
      </c>
      <c r="G69" s="6">
        <v>44942</v>
      </c>
      <c r="H69" s="4">
        <v>1</v>
      </c>
      <c r="I69" s="4">
        <v>1</v>
      </c>
      <c r="J69" s="4">
        <v>1</v>
      </c>
      <c r="K69" s="4" t="s">
        <v>30</v>
      </c>
      <c r="L69" s="4">
        <v>1338</v>
      </c>
      <c r="M69" s="4">
        <v>1338</v>
      </c>
      <c r="N69" s="4" t="s">
        <v>394</v>
      </c>
      <c r="O69" s="4" t="s">
        <v>32</v>
      </c>
      <c r="P69" s="4" t="s">
        <v>33</v>
      </c>
      <c r="Q69" s="4">
        <v>0</v>
      </c>
      <c r="R69" s="7">
        <v>44940</v>
      </c>
      <c r="S69" s="6">
        <v>44945</v>
      </c>
      <c r="T69" s="4" t="s">
        <v>34</v>
      </c>
      <c r="U69" s="4">
        <v>1338</v>
      </c>
      <c r="V69" s="4">
        <v>0</v>
      </c>
      <c r="W69" s="4">
        <v>0</v>
      </c>
      <c r="X69" s="4" t="s">
        <v>395</v>
      </c>
      <c r="Y69" s="4" t="s">
        <v>396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398</v>
      </c>
      <c r="E70" s="4" t="s">
        <v>399</v>
      </c>
      <c r="F70" s="6">
        <v>44941</v>
      </c>
      <c r="G70" s="6">
        <v>44942</v>
      </c>
      <c r="H70" s="4">
        <v>1</v>
      </c>
      <c r="I70" s="4">
        <v>1</v>
      </c>
      <c r="J70" s="4">
        <v>1</v>
      </c>
      <c r="K70" s="4" t="s">
        <v>30</v>
      </c>
      <c r="L70" s="4">
        <v>176.63</v>
      </c>
      <c r="M70" s="4">
        <v>176.63</v>
      </c>
      <c r="N70" s="4" t="s">
        <v>400</v>
      </c>
      <c r="O70" s="4" t="s">
        <v>32</v>
      </c>
      <c r="P70" s="4" t="s">
        <v>33</v>
      </c>
      <c r="Q70" s="4">
        <v>0</v>
      </c>
      <c r="R70" s="7">
        <v>44940</v>
      </c>
      <c r="S70" s="6">
        <v>44945</v>
      </c>
      <c r="T70" s="4" t="s">
        <v>34</v>
      </c>
      <c r="U70" s="4">
        <v>176.63</v>
      </c>
      <c r="V70" s="4">
        <v>0</v>
      </c>
      <c r="W70" s="4">
        <v>0</v>
      </c>
      <c r="X70" s="4" t="s">
        <v>401</v>
      </c>
      <c r="Y70" s="4" t="s">
        <v>41</v>
      </c>
    </row>
    <row r="71" s="4" customFormat="1" spans="1:25">
      <c r="A71" s="4" t="s">
        <v>402</v>
      </c>
      <c r="B71" s="4" t="s">
        <v>26</v>
      </c>
      <c r="C71" s="4" t="s">
        <v>27</v>
      </c>
      <c r="D71" s="4" t="s">
        <v>329</v>
      </c>
      <c r="E71" s="4" t="s">
        <v>330</v>
      </c>
      <c r="F71" s="6">
        <v>44941</v>
      </c>
      <c r="G71" s="6">
        <v>44942</v>
      </c>
      <c r="H71" s="4">
        <v>1</v>
      </c>
      <c r="I71" s="4">
        <v>1</v>
      </c>
      <c r="J71" s="4">
        <v>1</v>
      </c>
      <c r="K71" s="4" t="s">
        <v>30</v>
      </c>
      <c r="L71" s="4">
        <v>1338</v>
      </c>
      <c r="M71" s="4">
        <v>1338</v>
      </c>
      <c r="N71" s="4" t="s">
        <v>403</v>
      </c>
      <c r="O71" s="4" t="s">
        <v>32</v>
      </c>
      <c r="P71" s="4" t="s">
        <v>33</v>
      </c>
      <c r="Q71" s="4">
        <v>0</v>
      </c>
      <c r="R71" s="7">
        <v>44940</v>
      </c>
      <c r="S71" s="6">
        <v>44945</v>
      </c>
      <c r="T71" s="4" t="s">
        <v>34</v>
      </c>
      <c r="U71" s="4">
        <v>1338</v>
      </c>
      <c r="V71" s="4">
        <v>0</v>
      </c>
      <c r="W71" s="4">
        <v>0</v>
      </c>
      <c r="X71" s="4" t="s">
        <v>404</v>
      </c>
      <c r="Y71" s="4" t="s">
        <v>405</v>
      </c>
    </row>
    <row r="72" s="4" customFormat="1" spans="1:25">
      <c r="A72" s="4" t="s">
        <v>406</v>
      </c>
      <c r="B72" s="4" t="s">
        <v>26</v>
      </c>
      <c r="C72" s="4" t="s">
        <v>27</v>
      </c>
      <c r="D72" s="4" t="s">
        <v>329</v>
      </c>
      <c r="E72" s="4" t="s">
        <v>330</v>
      </c>
      <c r="F72" s="6">
        <v>44941</v>
      </c>
      <c r="G72" s="6">
        <v>44942</v>
      </c>
      <c r="H72" s="4">
        <v>1</v>
      </c>
      <c r="I72" s="4">
        <v>1</v>
      </c>
      <c r="J72" s="4">
        <v>1</v>
      </c>
      <c r="K72" s="4" t="s">
        <v>30</v>
      </c>
      <c r="L72" s="4">
        <v>1338</v>
      </c>
      <c r="M72" s="4">
        <v>1338</v>
      </c>
      <c r="N72" s="4" t="s">
        <v>407</v>
      </c>
      <c r="O72" s="4" t="s">
        <v>32</v>
      </c>
      <c r="P72" s="4" t="s">
        <v>33</v>
      </c>
      <c r="Q72" s="4">
        <v>0</v>
      </c>
      <c r="R72" s="7">
        <v>44940</v>
      </c>
      <c r="S72" s="6">
        <v>44945</v>
      </c>
      <c r="T72" s="4" t="s">
        <v>34</v>
      </c>
      <c r="U72" s="4">
        <v>1338</v>
      </c>
      <c r="V72" s="4">
        <v>0</v>
      </c>
      <c r="W72" s="4">
        <v>0</v>
      </c>
      <c r="X72" s="4" t="s">
        <v>408</v>
      </c>
      <c r="Y72" s="4" t="s">
        <v>409</v>
      </c>
    </row>
    <row r="73" s="4" customFormat="1" spans="1:25">
      <c r="A73" s="4" t="s">
        <v>410</v>
      </c>
      <c r="B73" s="4" t="s">
        <v>26</v>
      </c>
      <c r="C73" s="4" t="s">
        <v>27</v>
      </c>
      <c r="D73" s="4" t="s">
        <v>411</v>
      </c>
      <c r="E73" s="4" t="s">
        <v>412</v>
      </c>
      <c r="F73" s="6">
        <v>44941</v>
      </c>
      <c r="G73" s="6">
        <v>44942</v>
      </c>
      <c r="H73" s="4">
        <v>1</v>
      </c>
      <c r="I73" s="4">
        <v>1</v>
      </c>
      <c r="J73" s="4">
        <v>1</v>
      </c>
      <c r="K73" s="4" t="s">
        <v>30</v>
      </c>
      <c r="L73" s="4">
        <v>125.05</v>
      </c>
      <c r="M73" s="4">
        <v>125.05</v>
      </c>
      <c r="N73" s="4" t="s">
        <v>413</v>
      </c>
      <c r="O73" s="4" t="s">
        <v>32</v>
      </c>
      <c r="P73" s="4" t="s">
        <v>33</v>
      </c>
      <c r="Q73" s="4">
        <v>0</v>
      </c>
      <c r="R73" s="7">
        <v>44941</v>
      </c>
      <c r="S73" s="6">
        <v>44945</v>
      </c>
      <c r="T73" s="4" t="s">
        <v>34</v>
      </c>
      <c r="U73" s="4">
        <v>125.05</v>
      </c>
      <c r="V73" s="4">
        <v>0</v>
      </c>
      <c r="W73" s="4">
        <v>0</v>
      </c>
      <c r="X73" s="4" t="s">
        <v>414</v>
      </c>
      <c r="Y73" s="4" t="s">
        <v>41</v>
      </c>
    </row>
    <row r="74" s="4" customFormat="1" spans="1:25">
      <c r="A74" s="4" t="s">
        <v>415</v>
      </c>
      <c r="B74" s="4" t="s">
        <v>26</v>
      </c>
      <c r="C74" s="4" t="s">
        <v>27</v>
      </c>
      <c r="D74" s="4" t="s">
        <v>411</v>
      </c>
      <c r="E74" s="4" t="s">
        <v>412</v>
      </c>
      <c r="F74" s="6">
        <v>44941</v>
      </c>
      <c r="G74" s="6">
        <v>44942</v>
      </c>
      <c r="H74" s="4">
        <v>1</v>
      </c>
      <c r="I74" s="4">
        <v>1</v>
      </c>
      <c r="J74" s="4">
        <v>1</v>
      </c>
      <c r="K74" s="4" t="s">
        <v>30</v>
      </c>
      <c r="L74" s="4">
        <v>124.94</v>
      </c>
      <c r="M74" s="4">
        <v>124.94</v>
      </c>
      <c r="N74" s="4" t="s">
        <v>416</v>
      </c>
      <c r="O74" s="4" t="s">
        <v>32</v>
      </c>
      <c r="P74" s="4" t="s">
        <v>33</v>
      </c>
      <c r="Q74" s="4">
        <v>0</v>
      </c>
      <c r="R74" s="7">
        <v>44941</v>
      </c>
      <c r="S74" s="6">
        <v>44945</v>
      </c>
      <c r="T74" s="4" t="s">
        <v>34</v>
      </c>
      <c r="U74" s="4">
        <v>124.94</v>
      </c>
      <c r="V74" s="4">
        <v>0</v>
      </c>
      <c r="W74" s="4">
        <v>0</v>
      </c>
      <c r="X74" s="4" t="s">
        <v>417</v>
      </c>
      <c r="Y74" s="4" t="s">
        <v>41</v>
      </c>
    </row>
    <row r="75" s="4" customFormat="1" spans="1:25">
      <c r="A75" s="4" t="s">
        <v>418</v>
      </c>
      <c r="B75" s="4" t="s">
        <v>26</v>
      </c>
      <c r="C75" s="4" t="s">
        <v>27</v>
      </c>
      <c r="D75" s="4" t="s">
        <v>419</v>
      </c>
      <c r="E75" s="4" t="s">
        <v>420</v>
      </c>
      <c r="F75" s="6">
        <v>44941</v>
      </c>
      <c r="G75" s="6">
        <v>44942</v>
      </c>
      <c r="H75" s="4">
        <v>1</v>
      </c>
      <c r="I75" s="4">
        <v>1</v>
      </c>
      <c r="J75" s="4">
        <v>1</v>
      </c>
      <c r="K75" s="4" t="s">
        <v>30</v>
      </c>
      <c r="L75" s="4">
        <v>909.46</v>
      </c>
      <c r="M75" s="4">
        <v>909.46</v>
      </c>
      <c r="N75" s="4" t="s">
        <v>421</v>
      </c>
      <c r="O75" s="4" t="s">
        <v>32</v>
      </c>
      <c r="P75" s="4" t="s">
        <v>33</v>
      </c>
      <c r="Q75" s="4">
        <v>0</v>
      </c>
      <c r="R75" s="7">
        <v>44941</v>
      </c>
      <c r="S75" s="6">
        <v>44945</v>
      </c>
      <c r="T75" s="4" t="s">
        <v>34</v>
      </c>
      <c r="U75" s="4">
        <v>909.46</v>
      </c>
      <c r="V75" s="4">
        <v>0</v>
      </c>
      <c r="W75" s="4">
        <v>0</v>
      </c>
      <c r="X75" s="4" t="s">
        <v>422</v>
      </c>
      <c r="Y75" s="4" t="s">
        <v>41</v>
      </c>
    </row>
    <row r="76" s="4" customFormat="1" spans="1:25">
      <c r="A76" s="4" t="s">
        <v>423</v>
      </c>
      <c r="B76" s="4" t="s">
        <v>26</v>
      </c>
      <c r="C76" s="4" t="s">
        <v>27</v>
      </c>
      <c r="D76" s="4" t="s">
        <v>329</v>
      </c>
      <c r="E76" s="4" t="s">
        <v>330</v>
      </c>
      <c r="F76" s="6">
        <v>44941</v>
      </c>
      <c r="G76" s="6">
        <v>44942</v>
      </c>
      <c r="H76" s="4">
        <v>1</v>
      </c>
      <c r="I76" s="4">
        <v>1</v>
      </c>
      <c r="J76" s="4">
        <v>1</v>
      </c>
      <c r="K76" s="4" t="s">
        <v>30</v>
      </c>
      <c r="L76" s="4">
        <v>1338</v>
      </c>
      <c r="M76" s="4">
        <v>1338</v>
      </c>
      <c r="N76" s="4" t="s">
        <v>424</v>
      </c>
      <c r="O76" s="4" t="s">
        <v>32</v>
      </c>
      <c r="P76" s="4" t="s">
        <v>33</v>
      </c>
      <c r="Q76" s="4">
        <v>0</v>
      </c>
      <c r="R76" s="7">
        <v>44941</v>
      </c>
      <c r="S76" s="6">
        <v>44945</v>
      </c>
      <c r="T76" s="4" t="s">
        <v>34</v>
      </c>
      <c r="U76" s="4">
        <v>1338</v>
      </c>
      <c r="V76" s="4">
        <v>0</v>
      </c>
      <c r="W76" s="4">
        <v>0</v>
      </c>
      <c r="X76" s="4" t="s">
        <v>425</v>
      </c>
      <c r="Y76" s="4" t="s">
        <v>426</v>
      </c>
    </row>
    <row r="77" s="4" customFormat="1" spans="1:25">
      <c r="A77" s="4" t="s">
        <v>427</v>
      </c>
      <c r="B77" s="4" t="s">
        <v>26</v>
      </c>
      <c r="C77" s="4" t="s">
        <v>27</v>
      </c>
      <c r="D77" s="4" t="s">
        <v>428</v>
      </c>
      <c r="E77" s="4" t="s">
        <v>307</v>
      </c>
      <c r="F77" s="6">
        <v>44941</v>
      </c>
      <c r="G77" s="6">
        <v>44942</v>
      </c>
      <c r="H77" s="4">
        <v>1</v>
      </c>
      <c r="I77" s="4">
        <v>1</v>
      </c>
      <c r="J77" s="4">
        <v>1</v>
      </c>
      <c r="K77" s="4" t="s">
        <v>30</v>
      </c>
      <c r="L77" s="4">
        <v>204</v>
      </c>
      <c r="M77" s="4">
        <v>204</v>
      </c>
      <c r="N77" s="4" t="s">
        <v>429</v>
      </c>
      <c r="O77" s="4" t="s">
        <v>32</v>
      </c>
      <c r="P77" s="4" t="s">
        <v>33</v>
      </c>
      <c r="Q77" s="4">
        <v>0</v>
      </c>
      <c r="R77" s="7">
        <v>44941</v>
      </c>
      <c r="S77" s="6">
        <v>44945</v>
      </c>
      <c r="T77" s="4" t="s">
        <v>34</v>
      </c>
      <c r="U77" s="4">
        <v>204</v>
      </c>
      <c r="V77" s="4">
        <v>0</v>
      </c>
      <c r="W77" s="4">
        <v>0</v>
      </c>
      <c r="X77" s="4" t="s">
        <v>430</v>
      </c>
      <c r="Y77" s="4" t="s">
        <v>431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433</v>
      </c>
      <c r="E78" s="4" t="s">
        <v>434</v>
      </c>
      <c r="F78" s="6">
        <v>44941</v>
      </c>
      <c r="G78" s="6">
        <v>44942</v>
      </c>
      <c r="H78" s="4">
        <v>1</v>
      </c>
      <c r="I78" s="4">
        <v>1</v>
      </c>
      <c r="J78" s="4">
        <v>1</v>
      </c>
      <c r="K78" s="4" t="s">
        <v>30</v>
      </c>
      <c r="L78" s="4">
        <v>127.97</v>
      </c>
      <c r="M78" s="4">
        <v>127.97</v>
      </c>
      <c r="N78" s="4" t="s">
        <v>435</v>
      </c>
      <c r="O78" s="4" t="s">
        <v>32</v>
      </c>
      <c r="P78" s="4" t="s">
        <v>33</v>
      </c>
      <c r="Q78" s="4">
        <v>0</v>
      </c>
      <c r="R78" s="7">
        <v>44941</v>
      </c>
      <c r="S78" s="6">
        <v>44945</v>
      </c>
      <c r="T78" s="4" t="s">
        <v>34</v>
      </c>
      <c r="U78" s="4">
        <v>127.97</v>
      </c>
      <c r="V78" s="4">
        <v>0</v>
      </c>
      <c r="W78" s="4">
        <v>0</v>
      </c>
      <c r="X78" s="4" t="s">
        <v>436</v>
      </c>
      <c r="Y78" s="4" t="s">
        <v>41</v>
      </c>
    </row>
    <row r="79" s="4" customFormat="1" spans="1:25">
      <c r="A79" s="4" t="s">
        <v>437</v>
      </c>
      <c r="B79" s="4" t="s">
        <v>26</v>
      </c>
      <c r="C79" s="4" t="s">
        <v>27</v>
      </c>
      <c r="D79" s="4" t="s">
        <v>438</v>
      </c>
      <c r="E79" s="4" t="s">
        <v>370</v>
      </c>
      <c r="F79" s="6">
        <v>44941</v>
      </c>
      <c r="G79" s="6">
        <v>44942</v>
      </c>
      <c r="H79" s="4">
        <v>1</v>
      </c>
      <c r="I79" s="4">
        <v>1</v>
      </c>
      <c r="J79" s="4">
        <v>1</v>
      </c>
      <c r="K79" s="4" t="s">
        <v>30</v>
      </c>
      <c r="L79" s="4">
        <v>150.94</v>
      </c>
      <c r="M79" s="4">
        <v>150.94</v>
      </c>
      <c r="N79" s="4" t="s">
        <v>439</v>
      </c>
      <c r="O79" s="4" t="s">
        <v>32</v>
      </c>
      <c r="P79" s="4" t="s">
        <v>33</v>
      </c>
      <c r="Q79" s="4">
        <v>0</v>
      </c>
      <c r="R79" s="7">
        <v>44941</v>
      </c>
      <c r="S79" s="6">
        <v>44945</v>
      </c>
      <c r="T79" s="4" t="s">
        <v>34</v>
      </c>
      <c r="U79" s="4">
        <v>150.94</v>
      </c>
      <c r="V79" s="4">
        <v>0</v>
      </c>
      <c r="W79" s="4">
        <v>0</v>
      </c>
      <c r="X79" s="4" t="s">
        <v>440</v>
      </c>
      <c r="Y79" s="4" t="s">
        <v>41</v>
      </c>
    </row>
    <row r="80" s="4" customFormat="1" spans="1:26">
      <c r="A80" s="4" t="s">
        <v>441</v>
      </c>
      <c r="B80" s="4" t="s">
        <v>26</v>
      </c>
      <c r="C80" s="4" t="s">
        <v>27</v>
      </c>
      <c r="D80" s="4" t="s">
        <v>442</v>
      </c>
      <c r="E80" s="4" t="s">
        <v>443</v>
      </c>
      <c r="F80" s="6">
        <v>44941</v>
      </c>
      <c r="G80" s="6">
        <v>44942</v>
      </c>
      <c r="H80" s="4">
        <v>2</v>
      </c>
      <c r="I80" s="4">
        <v>1</v>
      </c>
      <c r="J80" s="4">
        <v>2</v>
      </c>
      <c r="K80" s="4" t="s">
        <v>30</v>
      </c>
      <c r="L80" s="4">
        <v>826</v>
      </c>
      <c r="M80" s="4">
        <v>826</v>
      </c>
      <c r="N80" s="4" t="s">
        <v>444</v>
      </c>
      <c r="O80" s="4" t="s">
        <v>32</v>
      </c>
      <c r="P80" s="4" t="s">
        <v>33</v>
      </c>
      <c r="Q80" s="4">
        <v>0</v>
      </c>
      <c r="R80" s="7">
        <v>44941</v>
      </c>
      <c r="S80" s="6">
        <v>44945</v>
      </c>
      <c r="T80" s="4" t="s">
        <v>34</v>
      </c>
      <c r="U80" s="4">
        <v>826</v>
      </c>
      <c r="V80" s="4">
        <v>0</v>
      </c>
      <c r="W80" s="4">
        <v>0</v>
      </c>
      <c r="X80" s="4" t="s">
        <v>445</v>
      </c>
      <c r="Y80" s="4">
        <v>603311</v>
      </c>
      <c r="Z80" s="4" t="s">
        <v>446</v>
      </c>
    </row>
    <row r="81" s="4" customFormat="1" spans="1:25">
      <c r="A81" s="4" t="s">
        <v>447</v>
      </c>
      <c r="B81" s="4" t="s">
        <v>26</v>
      </c>
      <c r="C81" s="4" t="s">
        <v>27</v>
      </c>
      <c r="D81" s="4" t="s">
        <v>433</v>
      </c>
      <c r="E81" s="4" t="s">
        <v>434</v>
      </c>
      <c r="F81" s="6">
        <v>44941</v>
      </c>
      <c r="G81" s="6">
        <v>44942</v>
      </c>
      <c r="H81" s="4">
        <v>1</v>
      </c>
      <c r="I81" s="4">
        <v>1</v>
      </c>
      <c r="J81" s="4">
        <v>1</v>
      </c>
      <c r="K81" s="4" t="s">
        <v>30</v>
      </c>
      <c r="L81" s="4">
        <v>127.97</v>
      </c>
      <c r="M81" s="4">
        <v>127.97</v>
      </c>
      <c r="N81" s="4" t="s">
        <v>448</v>
      </c>
      <c r="O81" s="4" t="s">
        <v>32</v>
      </c>
      <c r="P81" s="4" t="s">
        <v>33</v>
      </c>
      <c r="Q81" s="4">
        <v>0</v>
      </c>
      <c r="R81" s="7">
        <v>44941</v>
      </c>
      <c r="S81" s="6">
        <v>44945</v>
      </c>
      <c r="T81" s="4" t="s">
        <v>34</v>
      </c>
      <c r="U81" s="4">
        <v>127.97</v>
      </c>
      <c r="V81" s="4">
        <v>0</v>
      </c>
      <c r="W81" s="4">
        <v>0</v>
      </c>
      <c r="X81" s="4" t="s">
        <v>449</v>
      </c>
      <c r="Y81" s="4" t="s">
        <v>41</v>
      </c>
    </row>
    <row r="82" s="4" customFormat="1" spans="1:25">
      <c r="A82" s="4" t="s">
        <v>450</v>
      </c>
      <c r="B82" s="4" t="s">
        <v>26</v>
      </c>
      <c r="C82" s="4" t="s">
        <v>27</v>
      </c>
      <c r="D82" s="4" t="s">
        <v>318</v>
      </c>
      <c r="E82" s="4" t="s">
        <v>307</v>
      </c>
      <c r="F82" s="6">
        <v>44941</v>
      </c>
      <c r="G82" s="6">
        <v>44942</v>
      </c>
      <c r="H82" s="4">
        <v>1</v>
      </c>
      <c r="I82" s="4">
        <v>1</v>
      </c>
      <c r="J82" s="4">
        <v>1</v>
      </c>
      <c r="K82" s="4" t="s">
        <v>30</v>
      </c>
      <c r="L82" s="4">
        <v>179</v>
      </c>
      <c r="M82" s="4">
        <v>179</v>
      </c>
      <c r="N82" s="4" t="s">
        <v>451</v>
      </c>
      <c r="O82" s="4" t="s">
        <v>32</v>
      </c>
      <c r="P82" s="4" t="s">
        <v>33</v>
      </c>
      <c r="Q82" s="4">
        <v>0</v>
      </c>
      <c r="R82" s="7">
        <v>44941</v>
      </c>
      <c r="S82" s="6">
        <v>44945</v>
      </c>
      <c r="T82" s="4" t="s">
        <v>34</v>
      </c>
      <c r="U82" s="4">
        <v>179</v>
      </c>
      <c r="V82" s="4">
        <v>0</v>
      </c>
      <c r="W82" s="4">
        <v>0</v>
      </c>
      <c r="X82" s="4" t="s">
        <v>452</v>
      </c>
      <c r="Y82" s="4" t="s">
        <v>321</v>
      </c>
    </row>
    <row r="83" s="4" customFormat="1" spans="1:25">
      <c r="A83" s="4" t="s">
        <v>453</v>
      </c>
      <c r="B83" s="4" t="s">
        <v>26</v>
      </c>
      <c r="C83" s="4" t="s">
        <v>27</v>
      </c>
      <c r="D83" s="4" t="s">
        <v>454</v>
      </c>
      <c r="E83" s="4" t="s">
        <v>455</v>
      </c>
      <c r="F83" s="6">
        <v>44941</v>
      </c>
      <c r="G83" s="6">
        <v>44942</v>
      </c>
      <c r="H83" s="4">
        <v>2</v>
      </c>
      <c r="I83" s="4">
        <v>1</v>
      </c>
      <c r="J83" s="4">
        <v>2</v>
      </c>
      <c r="K83" s="4" t="s">
        <v>30</v>
      </c>
      <c r="L83" s="4">
        <v>475.58</v>
      </c>
      <c r="M83" s="4">
        <v>475.58</v>
      </c>
      <c r="N83" s="4" t="s">
        <v>456</v>
      </c>
      <c r="O83" s="4" t="s">
        <v>32</v>
      </c>
      <c r="P83" s="4" t="s">
        <v>33</v>
      </c>
      <c r="Q83" s="4">
        <v>0</v>
      </c>
      <c r="R83" s="7">
        <v>44941</v>
      </c>
      <c r="S83" s="6">
        <v>44945</v>
      </c>
      <c r="T83" s="4" t="s">
        <v>34</v>
      </c>
      <c r="U83" s="4">
        <v>475.58</v>
      </c>
      <c r="V83" s="4">
        <v>0</v>
      </c>
      <c r="W83" s="4">
        <v>0</v>
      </c>
      <c r="X83" s="4" t="s">
        <v>457</v>
      </c>
      <c r="Y83" s="4" t="s">
        <v>41</v>
      </c>
    </row>
    <row r="84" s="4" customFormat="1" spans="1:25">
      <c r="A84" s="4" t="s">
        <v>458</v>
      </c>
      <c r="B84" s="4" t="s">
        <v>26</v>
      </c>
      <c r="C84" s="4" t="s">
        <v>27</v>
      </c>
      <c r="D84" s="4" t="s">
        <v>318</v>
      </c>
      <c r="E84" s="4" t="s">
        <v>307</v>
      </c>
      <c r="F84" s="6">
        <v>44941</v>
      </c>
      <c r="G84" s="6">
        <v>44942</v>
      </c>
      <c r="H84" s="4">
        <v>2</v>
      </c>
      <c r="I84" s="4">
        <v>1</v>
      </c>
      <c r="J84" s="4">
        <v>2</v>
      </c>
      <c r="K84" s="4" t="s">
        <v>30</v>
      </c>
      <c r="L84" s="4">
        <v>358</v>
      </c>
      <c r="M84" s="4">
        <v>358</v>
      </c>
      <c r="N84" s="4" t="s">
        <v>459</v>
      </c>
      <c r="O84" s="4" t="s">
        <v>32</v>
      </c>
      <c r="P84" s="4" t="s">
        <v>33</v>
      </c>
      <c r="Q84" s="4">
        <v>0</v>
      </c>
      <c r="R84" s="7">
        <v>44941</v>
      </c>
      <c r="S84" s="6">
        <v>44945</v>
      </c>
      <c r="T84" s="4" t="s">
        <v>34</v>
      </c>
      <c r="U84" s="4">
        <v>358</v>
      </c>
      <c r="V84" s="4">
        <v>0</v>
      </c>
      <c r="W84" s="4">
        <v>0</v>
      </c>
      <c r="X84" s="4" t="s">
        <v>460</v>
      </c>
      <c r="Y84" s="4" t="s">
        <v>230</v>
      </c>
    </row>
    <row r="85" s="4" customFormat="1" spans="1:25">
      <c r="A85" s="4" t="s">
        <v>461</v>
      </c>
      <c r="B85" s="4" t="s">
        <v>26</v>
      </c>
      <c r="C85" s="4" t="s">
        <v>27</v>
      </c>
      <c r="D85" s="4" t="s">
        <v>318</v>
      </c>
      <c r="E85" s="4" t="s">
        <v>307</v>
      </c>
      <c r="F85" s="6">
        <v>44941</v>
      </c>
      <c r="G85" s="6">
        <v>44942</v>
      </c>
      <c r="H85" s="4">
        <v>1</v>
      </c>
      <c r="I85" s="4">
        <v>1</v>
      </c>
      <c r="J85" s="4">
        <v>1</v>
      </c>
      <c r="K85" s="4" t="s">
        <v>30</v>
      </c>
      <c r="L85" s="4">
        <v>179</v>
      </c>
      <c r="M85" s="4">
        <v>179</v>
      </c>
      <c r="N85" s="4" t="s">
        <v>451</v>
      </c>
      <c r="O85" s="4" t="s">
        <v>32</v>
      </c>
      <c r="P85" s="4" t="s">
        <v>33</v>
      </c>
      <c r="Q85" s="4">
        <v>0</v>
      </c>
      <c r="R85" s="7">
        <v>44941</v>
      </c>
      <c r="S85" s="6">
        <v>44945</v>
      </c>
      <c r="T85" s="4" t="s">
        <v>34</v>
      </c>
      <c r="U85" s="4">
        <v>179</v>
      </c>
      <c r="V85" s="4">
        <v>0</v>
      </c>
      <c r="W85" s="4">
        <v>0</v>
      </c>
      <c r="X85" s="4" t="s">
        <v>462</v>
      </c>
      <c r="Y85" s="4" t="s">
        <v>230</v>
      </c>
    </row>
    <row r="86" s="4" customFormat="1" spans="1:25">
      <c r="A86" s="4" t="s">
        <v>463</v>
      </c>
      <c r="B86" s="4" t="s">
        <v>26</v>
      </c>
      <c r="C86" s="4" t="s">
        <v>27</v>
      </c>
      <c r="D86" s="4" t="s">
        <v>464</v>
      </c>
      <c r="E86" s="4" t="s">
        <v>465</v>
      </c>
      <c r="F86" s="6">
        <v>44941</v>
      </c>
      <c r="G86" s="6">
        <v>44942</v>
      </c>
      <c r="H86" s="4">
        <v>1</v>
      </c>
      <c r="I86" s="4">
        <v>1</v>
      </c>
      <c r="J86" s="4">
        <v>1</v>
      </c>
      <c r="K86" s="4" t="s">
        <v>30</v>
      </c>
      <c r="L86" s="4">
        <v>298</v>
      </c>
      <c r="M86" s="4">
        <v>298</v>
      </c>
      <c r="N86" s="4" t="s">
        <v>466</v>
      </c>
      <c r="O86" s="4" t="s">
        <v>32</v>
      </c>
      <c r="P86" s="4" t="s">
        <v>33</v>
      </c>
      <c r="Q86" s="4">
        <v>0</v>
      </c>
      <c r="R86" s="7">
        <v>44941</v>
      </c>
      <c r="S86" s="6">
        <v>44945</v>
      </c>
      <c r="T86" s="4" t="s">
        <v>34</v>
      </c>
      <c r="U86" s="4">
        <v>298</v>
      </c>
      <c r="V86" s="4">
        <v>0</v>
      </c>
      <c r="W86" s="4">
        <v>0</v>
      </c>
      <c r="X86" s="4" t="s">
        <v>467</v>
      </c>
      <c r="Y86" s="4" t="s">
        <v>467</v>
      </c>
    </row>
    <row r="87" s="4" customFormat="1" spans="1:25">
      <c r="A87" s="4" t="s">
        <v>468</v>
      </c>
      <c r="B87" s="4" t="s">
        <v>26</v>
      </c>
      <c r="C87" s="4" t="s">
        <v>27</v>
      </c>
      <c r="D87" s="4" t="s">
        <v>433</v>
      </c>
      <c r="E87" s="4" t="s">
        <v>434</v>
      </c>
      <c r="F87" s="6">
        <v>44941</v>
      </c>
      <c r="G87" s="6">
        <v>44942</v>
      </c>
      <c r="H87" s="4">
        <v>1</v>
      </c>
      <c r="I87" s="4">
        <v>1</v>
      </c>
      <c r="J87" s="4">
        <v>1</v>
      </c>
      <c r="K87" s="4" t="s">
        <v>30</v>
      </c>
      <c r="L87" s="4">
        <v>127.97</v>
      </c>
      <c r="M87" s="4">
        <v>127.97</v>
      </c>
      <c r="N87" s="4" t="s">
        <v>469</v>
      </c>
      <c r="O87" s="4" t="s">
        <v>32</v>
      </c>
      <c r="P87" s="4" t="s">
        <v>33</v>
      </c>
      <c r="Q87" s="4">
        <v>0</v>
      </c>
      <c r="R87" s="7">
        <v>44941</v>
      </c>
      <c r="S87" s="6">
        <v>44945</v>
      </c>
      <c r="T87" s="4" t="s">
        <v>34</v>
      </c>
      <c r="U87" s="4">
        <v>127.97</v>
      </c>
      <c r="V87" s="4">
        <v>0</v>
      </c>
      <c r="W87" s="4">
        <v>0</v>
      </c>
      <c r="X87" s="4" t="s">
        <v>470</v>
      </c>
      <c r="Y87" s="4" t="s">
        <v>41</v>
      </c>
    </row>
    <row r="88" s="4" customFormat="1" spans="1:25">
      <c r="A88" s="4" t="s">
        <v>471</v>
      </c>
      <c r="B88" s="4" t="s">
        <v>26</v>
      </c>
      <c r="C88" s="4" t="s">
        <v>27</v>
      </c>
      <c r="D88" s="4" t="s">
        <v>472</v>
      </c>
      <c r="E88" s="4" t="s">
        <v>434</v>
      </c>
      <c r="F88" s="6">
        <v>44941</v>
      </c>
      <c r="G88" s="6">
        <v>44942</v>
      </c>
      <c r="H88" s="4">
        <v>1</v>
      </c>
      <c r="I88" s="4">
        <v>1</v>
      </c>
      <c r="J88" s="4">
        <v>1</v>
      </c>
      <c r="K88" s="4" t="s">
        <v>30</v>
      </c>
      <c r="L88" s="4">
        <v>234.87</v>
      </c>
      <c r="M88" s="4">
        <v>234.87</v>
      </c>
      <c r="N88" s="4" t="s">
        <v>473</v>
      </c>
      <c r="O88" s="4" t="s">
        <v>32</v>
      </c>
      <c r="P88" s="4" t="s">
        <v>33</v>
      </c>
      <c r="Q88" s="4">
        <v>0</v>
      </c>
      <c r="R88" s="7">
        <v>44941</v>
      </c>
      <c r="S88" s="6">
        <v>44945</v>
      </c>
      <c r="T88" s="4" t="s">
        <v>34</v>
      </c>
      <c r="U88" s="4">
        <v>234.87</v>
      </c>
      <c r="V88" s="4">
        <v>0</v>
      </c>
      <c r="W88" s="4">
        <v>0</v>
      </c>
      <c r="X88" s="4" t="s">
        <v>474</v>
      </c>
      <c r="Y8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7"/>
  <sheetViews>
    <sheetView tabSelected="1" topLeftCell="A83" workbookViewId="0">
      <selection activeCell="A94" sqref="A94:D97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475</v>
      </c>
    </row>
    <row r="2" s="4" customFormat="1" spans="1:9">
      <c r="A2" s="5">
        <v>18852183104</v>
      </c>
      <c r="B2" s="6">
        <v>44941</v>
      </c>
      <c r="C2" s="6">
        <v>44942</v>
      </c>
      <c r="D2" s="4">
        <v>444</v>
      </c>
      <c r="E2" s="4" t="str">
        <f>VLOOKUP(A2,HOP!A:L,12,0)</f>
        <v>444.00</v>
      </c>
      <c r="F2" s="4" t="str">
        <f>VLOOKUP(A2,HOP!A:C,3,0)</f>
        <v>2665360</v>
      </c>
      <c r="G2" s="4">
        <f>D2-E2</f>
        <v>0</v>
      </c>
      <c r="H2" s="4" t="str">
        <f>$H$1&amp;F2</f>
        <v>，2665360</v>
      </c>
      <c r="I2" s="4" t="str">
        <f>VLOOKUP(A2,HOP!A:U,21,0)</f>
        <v>直采</v>
      </c>
    </row>
    <row r="3" s="4" customFormat="1" spans="1:9">
      <c r="A3" s="5">
        <v>18946656818</v>
      </c>
      <c r="B3" s="6">
        <v>44937</v>
      </c>
      <c r="C3" s="6">
        <v>44942</v>
      </c>
      <c r="D3" s="4">
        <v>2645</v>
      </c>
      <c r="E3" s="4" t="str">
        <f>VLOOKUP(A3,HOP!A:L,12,0)</f>
        <v>2645.00</v>
      </c>
      <c r="F3" s="4" t="str">
        <f>VLOOKUP(A3,HOP!A:C,3,0)</f>
        <v>2685405</v>
      </c>
      <c r="G3" s="4">
        <f t="shared" ref="G3:G34" si="0">D3-E3</f>
        <v>0</v>
      </c>
      <c r="H3" s="4" t="str">
        <f t="shared" ref="H3:H34" si="1">$H$1&amp;F3</f>
        <v>，2685405</v>
      </c>
      <c r="I3" s="4" t="str">
        <f>VLOOKUP(A3,HOP!A:U,21,0)</f>
        <v>直采</v>
      </c>
    </row>
    <row r="4" s="4" customFormat="1" spans="1:9">
      <c r="A4" s="5">
        <v>21335178001</v>
      </c>
      <c r="B4" s="6">
        <v>44939</v>
      </c>
      <c r="C4" s="6">
        <v>44942</v>
      </c>
      <c r="D4" s="4">
        <v>1473</v>
      </c>
      <c r="E4" s="4" t="str">
        <f>VLOOKUP(A4,HOP!A:L,12,0)</f>
        <v>1473.00</v>
      </c>
      <c r="F4" s="4" t="str">
        <f>VLOOKUP(A4,HOP!A:C,3,0)</f>
        <v>2724179</v>
      </c>
      <c r="G4" s="4">
        <f t="shared" si="0"/>
        <v>0</v>
      </c>
      <c r="H4" s="4" t="str">
        <f t="shared" si="1"/>
        <v>，2724179</v>
      </c>
      <c r="I4" s="4" t="str">
        <f>VLOOKUP(A4,HOP!A:U,21,0)</f>
        <v>直采</v>
      </c>
    </row>
    <row r="5" s="4" customFormat="1" spans="1:9">
      <c r="A5" s="5">
        <v>21621081252</v>
      </c>
      <c r="B5" s="6">
        <v>44941</v>
      </c>
      <c r="C5" s="6">
        <v>44942</v>
      </c>
      <c r="D5" s="4">
        <v>1505</v>
      </c>
      <c r="E5" s="4" t="str">
        <f>VLOOKUP(A5,HOP!A:L,12,0)</f>
        <v>1505.00</v>
      </c>
      <c r="F5" s="4" t="str">
        <f>VLOOKUP(A5,HOP!A:C,3,0)</f>
        <v>2766402</v>
      </c>
      <c r="G5" s="4">
        <f t="shared" si="0"/>
        <v>0</v>
      </c>
      <c r="H5" s="4" t="str">
        <f t="shared" si="1"/>
        <v>，2766402</v>
      </c>
      <c r="I5" s="4" t="str">
        <f>VLOOKUP(A5,HOP!A:U,21,0)</f>
        <v>直采</v>
      </c>
    </row>
    <row r="6" s="4" customFormat="1" spans="1:9">
      <c r="A6" s="5">
        <v>21632018019</v>
      </c>
      <c r="B6" s="6">
        <v>44939</v>
      </c>
      <c r="C6" s="6">
        <v>44942</v>
      </c>
      <c r="D6" s="4">
        <v>2793</v>
      </c>
      <c r="E6" s="4" t="str">
        <f>VLOOKUP(A6,HOP!A:L,12,0)</f>
        <v>2793.00</v>
      </c>
      <c r="F6" s="4" t="str">
        <f>VLOOKUP(A6,HOP!A:C,3,0)</f>
        <v>2767810</v>
      </c>
      <c r="G6" s="4">
        <f t="shared" si="0"/>
        <v>0</v>
      </c>
      <c r="H6" s="4" t="str">
        <f t="shared" si="1"/>
        <v>，2767810</v>
      </c>
      <c r="I6" s="4" t="str">
        <f>VLOOKUP(A6,HOP!A:U,21,0)</f>
        <v>直采</v>
      </c>
    </row>
    <row r="7" s="4" customFormat="1" hidden="1" spans="1:9">
      <c r="A7" s="5">
        <v>21632888776</v>
      </c>
      <c r="B7" s="6">
        <v>44940</v>
      </c>
      <c r="C7" s="6">
        <v>44942</v>
      </c>
      <c r="D7" s="4">
        <v>0</v>
      </c>
      <c r="E7" s="4" t="str">
        <f>VLOOKUP(A7,HOP!A:L,12,0)</f>
        <v>0.00</v>
      </c>
      <c r="F7" s="4" t="str">
        <f>VLOOKUP(A7,HOP!A:C,3,0)</f>
        <v>2767946</v>
      </c>
      <c r="G7" s="4">
        <f t="shared" si="0"/>
        <v>0</v>
      </c>
      <c r="H7" s="4" t="str">
        <f t="shared" si="1"/>
        <v>，2767946</v>
      </c>
      <c r="I7" s="4" t="str">
        <f>VLOOKUP(A7,HOP!A:U,21,0)</f>
        <v>直采</v>
      </c>
    </row>
    <row r="8" s="4" customFormat="1" spans="1:9">
      <c r="A8" s="5">
        <v>21698551845</v>
      </c>
      <c r="B8" s="6">
        <v>44938</v>
      </c>
      <c r="C8" s="6">
        <v>44942</v>
      </c>
      <c r="D8" s="4">
        <v>4864</v>
      </c>
      <c r="E8" s="4" t="str">
        <f>VLOOKUP(A8,HOP!A:L,12,0)</f>
        <v>4864.00</v>
      </c>
      <c r="F8" s="4" t="str">
        <f>VLOOKUP(A8,HOP!A:C,3,0)</f>
        <v>2773078</v>
      </c>
      <c r="G8" s="4">
        <f t="shared" si="0"/>
        <v>0</v>
      </c>
      <c r="H8" s="4" t="str">
        <f t="shared" si="1"/>
        <v>，2773078</v>
      </c>
      <c r="I8" s="4" t="str">
        <f>VLOOKUP(A8,HOP!A:U,21,0)</f>
        <v>直采</v>
      </c>
    </row>
    <row r="9" s="4" customFormat="1" spans="1:9">
      <c r="A9" s="5">
        <v>21797186197</v>
      </c>
      <c r="B9" s="6">
        <v>44939</v>
      </c>
      <c r="C9" s="6">
        <v>44942</v>
      </c>
      <c r="D9" s="4">
        <v>6000</v>
      </c>
      <c r="E9" s="4" t="str">
        <f>VLOOKUP(A9,HOP!A:L,12,0)</f>
        <v>6000.00</v>
      </c>
      <c r="F9" s="4" t="str">
        <f>VLOOKUP(A9,HOP!A:C,3,0)</f>
        <v>2798956</v>
      </c>
      <c r="G9" s="4">
        <f t="shared" si="0"/>
        <v>0</v>
      </c>
      <c r="H9" s="4" t="str">
        <f t="shared" si="1"/>
        <v>，2798956</v>
      </c>
      <c r="I9" s="4" t="str">
        <f>VLOOKUP(A9,HOP!A:U,21,0)</f>
        <v>直采</v>
      </c>
    </row>
    <row r="10" s="4" customFormat="1" spans="1:9">
      <c r="A10" s="5">
        <v>21841097424</v>
      </c>
      <c r="B10" s="6">
        <v>44939</v>
      </c>
      <c r="C10" s="6">
        <v>44942</v>
      </c>
      <c r="D10" s="4">
        <v>7200</v>
      </c>
      <c r="E10" s="4" t="str">
        <f>VLOOKUP(A10,HOP!A:L,12,0)</f>
        <v>7200.00</v>
      </c>
      <c r="F10" s="4" t="str">
        <f>VLOOKUP(A10,HOP!A:C,3,0)</f>
        <v>2824268</v>
      </c>
      <c r="G10" s="4">
        <f t="shared" si="0"/>
        <v>0</v>
      </c>
      <c r="H10" s="4" t="str">
        <f t="shared" si="1"/>
        <v>，2824268</v>
      </c>
      <c r="I10" s="4" t="str">
        <f>VLOOKUP(A10,HOP!A:U,21,0)</f>
        <v>直采</v>
      </c>
    </row>
    <row r="11" s="4" customFormat="1" spans="1:9">
      <c r="A11" s="5">
        <v>21843741124</v>
      </c>
      <c r="B11" s="6">
        <v>44940</v>
      </c>
      <c r="C11" s="6">
        <v>44942</v>
      </c>
      <c r="D11" s="4">
        <v>2030</v>
      </c>
      <c r="E11" s="4" t="str">
        <f>VLOOKUP(A11,HOP!A:L,12,0)</f>
        <v>2030.00</v>
      </c>
      <c r="F11" s="4" t="str">
        <f>VLOOKUP(A11,HOP!A:C,3,0)</f>
        <v>2828307</v>
      </c>
      <c r="G11" s="4">
        <f t="shared" si="0"/>
        <v>0</v>
      </c>
      <c r="H11" s="4" t="str">
        <f t="shared" si="1"/>
        <v>，2828307</v>
      </c>
      <c r="I11" s="4" t="str">
        <f>VLOOKUP(A11,HOP!A:U,21,0)</f>
        <v>直采</v>
      </c>
    </row>
    <row r="12" s="4" customFormat="1" spans="1:9">
      <c r="A12" s="5">
        <v>21844092404</v>
      </c>
      <c r="B12" s="6">
        <v>44939</v>
      </c>
      <c r="C12" s="6">
        <v>44942</v>
      </c>
      <c r="D12" s="4">
        <v>3240</v>
      </c>
      <c r="E12" s="4" t="str">
        <f>VLOOKUP(A12,HOP!A:L,12,0)</f>
        <v>3240.00</v>
      </c>
      <c r="F12" s="4" t="str">
        <f>VLOOKUP(A12,HOP!A:C,3,0)</f>
        <v>2828803</v>
      </c>
      <c r="G12" s="4">
        <f t="shared" si="0"/>
        <v>0</v>
      </c>
      <c r="H12" s="4" t="str">
        <f t="shared" si="1"/>
        <v>，2828803</v>
      </c>
      <c r="I12" s="4" t="str">
        <f>VLOOKUP(A12,HOP!A:U,21,0)</f>
        <v>直采</v>
      </c>
    </row>
    <row r="13" s="4" customFormat="1" spans="1:9">
      <c r="A13" s="5">
        <v>999221850746067</v>
      </c>
      <c r="B13" s="6">
        <v>44939</v>
      </c>
      <c r="C13" s="6">
        <v>44942</v>
      </c>
      <c r="D13" s="4">
        <v>3600</v>
      </c>
      <c r="E13" s="4" t="str">
        <f>VLOOKUP(A13,HOP!A:L,12,0)</f>
        <v>3600.00</v>
      </c>
      <c r="F13" s="4" t="str">
        <f>VLOOKUP(A13,HOP!A:C,3,0)</f>
        <v>2841263</v>
      </c>
      <c r="G13" s="4">
        <f t="shared" si="0"/>
        <v>0</v>
      </c>
      <c r="H13" s="4" t="str">
        <f t="shared" si="1"/>
        <v>，2841263</v>
      </c>
      <c r="I13" s="4" t="str">
        <f>VLOOKUP(A13,HOP!A:U,21,0)</f>
        <v>直采</v>
      </c>
    </row>
    <row r="14" s="4" customFormat="1" spans="1:9">
      <c r="A14" s="5">
        <v>21850868971</v>
      </c>
      <c r="B14" s="6">
        <v>44937</v>
      </c>
      <c r="C14" s="6">
        <v>44942</v>
      </c>
      <c r="D14" s="4">
        <v>1675</v>
      </c>
      <c r="E14" s="4" t="str">
        <f>VLOOKUP(A14,HOP!A:L,12,0)</f>
        <v>1675.00</v>
      </c>
      <c r="F14" s="4" t="str">
        <f>VLOOKUP(A14,HOP!A:C,3,0)</f>
        <v>2841394</v>
      </c>
      <c r="G14" s="4">
        <f t="shared" si="0"/>
        <v>0</v>
      </c>
      <c r="H14" s="4" t="str">
        <f t="shared" si="1"/>
        <v>，2841394</v>
      </c>
      <c r="I14" s="4" t="str">
        <f>VLOOKUP(A14,HOP!A:U,21,0)</f>
        <v>直采</v>
      </c>
    </row>
    <row r="15" s="4" customFormat="1" spans="1:9">
      <c r="A15" s="5">
        <v>999221858078666</v>
      </c>
      <c r="B15" s="6">
        <v>44939</v>
      </c>
      <c r="C15" s="6">
        <v>44942</v>
      </c>
      <c r="D15" s="4">
        <v>2730</v>
      </c>
      <c r="E15" s="4" t="str">
        <f>VLOOKUP(A15,HOP!A:L,12,0)</f>
        <v>2730.00</v>
      </c>
      <c r="F15" s="4" t="str">
        <f>VLOOKUP(A15,HOP!A:C,3,0)</f>
        <v>2853613</v>
      </c>
      <c r="G15" s="4">
        <f t="shared" si="0"/>
        <v>0</v>
      </c>
      <c r="H15" s="4" t="str">
        <f t="shared" si="1"/>
        <v>，2853613</v>
      </c>
      <c r="I15" s="4" t="str">
        <f>VLOOKUP(A15,HOP!A:U,21,0)</f>
        <v>直采</v>
      </c>
    </row>
    <row r="16" s="4" customFormat="1" spans="1:9">
      <c r="A16" s="5">
        <v>999221901119207</v>
      </c>
      <c r="B16" s="6">
        <v>44940</v>
      </c>
      <c r="C16" s="6">
        <v>44942</v>
      </c>
      <c r="D16" s="4">
        <v>946</v>
      </c>
      <c r="E16" s="4" t="str">
        <f>VLOOKUP(A16,HOP!A:L,12,0)</f>
        <v>946.00</v>
      </c>
      <c r="F16" s="4" t="str">
        <f>VLOOKUP(A16,HOP!A:C,3,0)</f>
        <v>2868616</v>
      </c>
      <c r="G16" s="4">
        <f t="shared" si="0"/>
        <v>0</v>
      </c>
      <c r="H16" s="4" t="str">
        <f t="shared" si="1"/>
        <v>，2868616</v>
      </c>
      <c r="I16" s="4" t="str">
        <f>VLOOKUP(A16,HOP!A:U,21,0)</f>
        <v>直连</v>
      </c>
    </row>
    <row r="17" s="4" customFormat="1" spans="1:9">
      <c r="A17" s="5">
        <v>21906597356</v>
      </c>
      <c r="B17" s="6">
        <v>44938</v>
      </c>
      <c r="C17" s="6">
        <v>44942</v>
      </c>
      <c r="D17" s="4">
        <v>2928</v>
      </c>
      <c r="E17" s="4" t="str">
        <f>VLOOKUP(A17,HOP!A:L,12,0)</f>
        <v>2928.00</v>
      </c>
      <c r="F17" s="4" t="str">
        <f>VLOOKUP(A17,HOP!A:C,3,0)</f>
        <v>2870067</v>
      </c>
      <c r="G17" s="4">
        <f t="shared" si="0"/>
        <v>0</v>
      </c>
      <c r="H17" s="4" t="str">
        <f t="shared" si="1"/>
        <v>，2870067</v>
      </c>
      <c r="I17" s="4" t="str">
        <f>VLOOKUP(A17,HOP!A:U,21,0)</f>
        <v>直采</v>
      </c>
    </row>
    <row r="18" s="4" customFormat="1" spans="1:9">
      <c r="A18" s="5">
        <v>999221906731865</v>
      </c>
      <c r="B18" s="6">
        <v>44940</v>
      </c>
      <c r="C18" s="6">
        <v>44942</v>
      </c>
      <c r="D18" s="4">
        <v>830</v>
      </c>
      <c r="E18" s="4" t="str">
        <f>VLOOKUP(A18,HOP!A:L,12,0)</f>
        <v>830.00</v>
      </c>
      <c r="F18" s="4" t="str">
        <f>VLOOKUP(A18,HOP!A:C,3,0)</f>
        <v>2870128</v>
      </c>
      <c r="G18" s="4">
        <f t="shared" si="0"/>
        <v>0</v>
      </c>
      <c r="H18" s="4" t="str">
        <f t="shared" si="1"/>
        <v>，2870128</v>
      </c>
      <c r="I18" s="4" t="str">
        <f>VLOOKUP(A18,HOP!A:U,21,0)</f>
        <v>直连</v>
      </c>
    </row>
    <row r="19" s="4" customFormat="1" spans="1:9">
      <c r="A19" s="5">
        <v>999221907394636</v>
      </c>
      <c r="B19" s="6">
        <v>44938</v>
      </c>
      <c r="C19" s="6">
        <v>44942</v>
      </c>
      <c r="D19" s="4">
        <v>2928</v>
      </c>
      <c r="E19" s="4" t="str">
        <f>VLOOKUP(A19,HOP!A:L,12,0)</f>
        <v>2928.00</v>
      </c>
      <c r="F19" s="4" t="str">
        <f>VLOOKUP(A19,HOP!A:C,3,0)</f>
        <v>2870477</v>
      </c>
      <c r="G19" s="4">
        <f t="shared" si="0"/>
        <v>0</v>
      </c>
      <c r="H19" s="4" t="str">
        <f t="shared" si="1"/>
        <v>，2870477</v>
      </c>
      <c r="I19" s="4" t="str">
        <f>VLOOKUP(A19,HOP!A:U,21,0)</f>
        <v>直采</v>
      </c>
    </row>
    <row r="20" s="4" customFormat="1" spans="1:9">
      <c r="A20" s="5">
        <v>999221907404422</v>
      </c>
      <c r="B20" s="6">
        <v>44938</v>
      </c>
      <c r="C20" s="6">
        <v>44942</v>
      </c>
      <c r="D20" s="4">
        <v>2928</v>
      </c>
      <c r="E20" s="4" t="str">
        <f>VLOOKUP(A20,HOP!A:L,12,0)</f>
        <v>2928.00</v>
      </c>
      <c r="F20" s="4" t="str">
        <f>VLOOKUP(A20,HOP!A:C,3,0)</f>
        <v>2870483</v>
      </c>
      <c r="G20" s="4">
        <f t="shared" si="0"/>
        <v>0</v>
      </c>
      <c r="H20" s="4" t="str">
        <f t="shared" si="1"/>
        <v>，2870483</v>
      </c>
      <c r="I20" s="4" t="str">
        <f>VLOOKUP(A20,HOP!A:U,21,0)</f>
        <v>直采</v>
      </c>
    </row>
    <row r="21" s="4" customFormat="1" spans="1:9">
      <c r="A21" s="5">
        <v>999221916566393</v>
      </c>
      <c r="B21" s="6">
        <v>44941</v>
      </c>
      <c r="C21" s="6">
        <v>44942</v>
      </c>
      <c r="D21" s="4">
        <v>1260</v>
      </c>
      <c r="E21" s="4" t="str">
        <f>VLOOKUP(A21,HOP!A:L,12,0)</f>
        <v>1260.00</v>
      </c>
      <c r="F21" s="4" t="str">
        <f>VLOOKUP(A21,HOP!A:C,3,0)</f>
        <v>2872998</v>
      </c>
      <c r="G21" s="4">
        <f t="shared" si="0"/>
        <v>0</v>
      </c>
      <c r="H21" s="4" t="str">
        <f t="shared" si="1"/>
        <v>，2872998</v>
      </c>
      <c r="I21" s="4" t="str">
        <f>VLOOKUP(A21,HOP!A:U,21,0)</f>
        <v>直采</v>
      </c>
    </row>
    <row r="22" s="4" customFormat="1" spans="1:9">
      <c r="A22" s="5">
        <v>999221936364390</v>
      </c>
      <c r="B22" s="6">
        <v>44939</v>
      </c>
      <c r="C22" s="6">
        <v>44942</v>
      </c>
      <c r="D22" s="4">
        <v>3636</v>
      </c>
      <c r="E22" s="4" t="str">
        <f>VLOOKUP(A22,HOP!A:L,12,0)</f>
        <v>3636.00</v>
      </c>
      <c r="F22" s="4" t="str">
        <f>VLOOKUP(A22,HOP!A:C,3,0)</f>
        <v>2878293</v>
      </c>
      <c r="G22" s="4">
        <f t="shared" si="0"/>
        <v>0</v>
      </c>
      <c r="H22" s="4" t="str">
        <f t="shared" si="1"/>
        <v>，2878293</v>
      </c>
      <c r="I22" s="4" t="str">
        <f>VLOOKUP(A22,HOP!A:U,21,0)</f>
        <v>直采</v>
      </c>
    </row>
    <row r="23" s="4" customFormat="1" spans="1:9">
      <c r="A23" s="5">
        <v>999221960505545</v>
      </c>
      <c r="B23" s="6">
        <v>44938</v>
      </c>
      <c r="C23" s="6">
        <v>44942</v>
      </c>
      <c r="D23" s="4">
        <v>2872</v>
      </c>
      <c r="E23" s="4" t="str">
        <f>VLOOKUP(A23,HOP!A:L,12,0)</f>
        <v>2872.00</v>
      </c>
      <c r="F23" s="4" t="str">
        <f>VLOOKUP(A23,HOP!A:C,3,0)</f>
        <v>2886203</v>
      </c>
      <c r="G23" s="4">
        <f t="shared" si="0"/>
        <v>0</v>
      </c>
      <c r="H23" s="4" t="str">
        <f t="shared" si="1"/>
        <v>，2886203</v>
      </c>
      <c r="I23" s="4" t="str">
        <f>VLOOKUP(A23,HOP!A:U,21,0)</f>
        <v>直采</v>
      </c>
    </row>
    <row r="24" s="4" customFormat="1" spans="1:9">
      <c r="A24" s="5">
        <v>999221962814435</v>
      </c>
      <c r="B24" s="6">
        <v>44940</v>
      </c>
      <c r="C24" s="6">
        <v>44942</v>
      </c>
      <c r="D24" s="4">
        <v>1136</v>
      </c>
      <c r="E24" s="4" t="str">
        <f>VLOOKUP(A24,HOP!A:L,12,0)</f>
        <v>1136.00</v>
      </c>
      <c r="F24" s="4" t="str">
        <f>VLOOKUP(A24,HOP!A:C,3,0)</f>
        <v>2887349</v>
      </c>
      <c r="G24" s="4">
        <f t="shared" si="0"/>
        <v>0</v>
      </c>
      <c r="H24" s="4" t="str">
        <f t="shared" si="1"/>
        <v>，2887349</v>
      </c>
      <c r="I24" s="4" t="str">
        <f>VLOOKUP(A24,HOP!A:U,21,0)</f>
        <v>直采</v>
      </c>
    </row>
    <row r="25" s="4" customFormat="1" spans="1:9">
      <c r="A25" s="5">
        <v>999221969695617</v>
      </c>
      <c r="B25" s="6">
        <v>44940</v>
      </c>
      <c r="C25" s="6">
        <v>44942</v>
      </c>
      <c r="D25" s="4">
        <v>900</v>
      </c>
      <c r="E25" s="4" t="str">
        <f>VLOOKUP(A25,HOP!A:L,12,0)</f>
        <v>900.00</v>
      </c>
      <c r="F25" s="4" t="str">
        <f>VLOOKUP(A25,HOP!A:C,3,0)</f>
        <v>2889886</v>
      </c>
      <c r="G25" s="4">
        <f t="shared" si="0"/>
        <v>0</v>
      </c>
      <c r="H25" s="4" t="str">
        <f t="shared" si="1"/>
        <v>，2889886</v>
      </c>
      <c r="I25" s="4" t="str">
        <f>VLOOKUP(A25,HOP!A:U,21,0)</f>
        <v>直采</v>
      </c>
    </row>
    <row r="26" s="4" customFormat="1" spans="1:9">
      <c r="A26" s="5">
        <v>999221982961111</v>
      </c>
      <c r="B26" s="6">
        <v>44940</v>
      </c>
      <c r="C26" s="6">
        <v>44942</v>
      </c>
      <c r="D26" s="4">
        <v>541</v>
      </c>
      <c r="E26" s="4" t="str">
        <f>VLOOKUP(A26,HOP!A:L,12,0)</f>
        <v>541.00</v>
      </c>
      <c r="F26" s="4" t="str">
        <f>VLOOKUP(A26,HOP!A:C,3,0)</f>
        <v>2894614</v>
      </c>
      <c r="G26" s="4">
        <f t="shared" si="0"/>
        <v>0</v>
      </c>
      <c r="H26" s="4" t="str">
        <f t="shared" si="1"/>
        <v>，2894614</v>
      </c>
      <c r="I26" s="4" t="str">
        <f>VLOOKUP(A26,HOP!A:U,21,0)</f>
        <v>直采</v>
      </c>
    </row>
    <row r="27" s="4" customFormat="1" spans="1:9">
      <c r="A27" s="5">
        <v>999221989554366</v>
      </c>
      <c r="B27" s="6">
        <v>44938</v>
      </c>
      <c r="C27" s="6">
        <v>44942</v>
      </c>
      <c r="D27" s="4">
        <v>2772</v>
      </c>
      <c r="E27" s="4" t="str">
        <f>VLOOKUP(A27,HOP!A:L,12,0)</f>
        <v>2772.00</v>
      </c>
      <c r="F27" s="4" t="str">
        <f>VLOOKUP(A27,HOP!A:C,3,0)</f>
        <v>2896780</v>
      </c>
      <c r="G27" s="4">
        <f t="shared" si="0"/>
        <v>0</v>
      </c>
      <c r="H27" s="4" t="str">
        <f t="shared" si="1"/>
        <v>，2896780</v>
      </c>
      <c r="I27" s="4" t="str">
        <f>VLOOKUP(A27,HOP!A:U,21,0)</f>
        <v>直采</v>
      </c>
    </row>
    <row r="28" s="4" customFormat="1" spans="1:9">
      <c r="A28" s="5">
        <v>999221990429586</v>
      </c>
      <c r="B28" s="6">
        <v>44940</v>
      </c>
      <c r="C28" s="6">
        <v>44942</v>
      </c>
      <c r="D28" s="4">
        <v>2522</v>
      </c>
      <c r="E28" s="4" t="str">
        <f>VLOOKUP(A28,HOP!A:L,12,0)</f>
        <v>2522.00</v>
      </c>
      <c r="F28" s="4" t="str">
        <f>VLOOKUP(A28,HOP!A:C,3,0)</f>
        <v>2896963</v>
      </c>
      <c r="G28" s="4">
        <f t="shared" si="0"/>
        <v>0</v>
      </c>
      <c r="H28" s="4" t="str">
        <f t="shared" si="1"/>
        <v>，2896963</v>
      </c>
      <c r="I28" s="4" t="str">
        <f>VLOOKUP(A28,HOP!A:U,21,0)</f>
        <v>直采</v>
      </c>
    </row>
    <row r="29" s="4" customFormat="1" spans="1:9">
      <c r="A29" s="5">
        <v>999222000217204</v>
      </c>
      <c r="B29" s="6">
        <v>44939</v>
      </c>
      <c r="C29" s="6">
        <v>44942</v>
      </c>
      <c r="D29" s="4">
        <v>1680</v>
      </c>
      <c r="E29" s="4" t="str">
        <f>VLOOKUP(A29,HOP!A:L,12,0)</f>
        <v>1680.00</v>
      </c>
      <c r="F29" s="4" t="str">
        <f>VLOOKUP(A29,HOP!A:C,3,0)</f>
        <v>2900342</v>
      </c>
      <c r="G29" s="4">
        <f t="shared" si="0"/>
        <v>0</v>
      </c>
      <c r="H29" s="4" t="str">
        <f t="shared" si="1"/>
        <v>，2900342</v>
      </c>
      <c r="I29" s="4" t="str">
        <f>VLOOKUP(A29,HOP!A:U,21,0)</f>
        <v>直采</v>
      </c>
    </row>
    <row r="30" s="4" customFormat="1" spans="1:9">
      <c r="A30" s="5">
        <v>999222015380302</v>
      </c>
      <c r="B30" s="6">
        <v>44938</v>
      </c>
      <c r="C30" s="6">
        <v>44942</v>
      </c>
      <c r="D30" s="4">
        <v>1960</v>
      </c>
      <c r="E30" s="4" t="str">
        <f>VLOOKUP(A30,HOP!A:L,12,0)</f>
        <v>1960.00</v>
      </c>
      <c r="F30" s="4" t="str">
        <f>VLOOKUP(A30,HOP!A:C,3,0)</f>
        <v>2904883</v>
      </c>
      <c r="G30" s="4">
        <f t="shared" si="0"/>
        <v>0</v>
      </c>
      <c r="H30" s="4" t="str">
        <f t="shared" si="1"/>
        <v>，2904883</v>
      </c>
      <c r="I30" s="4" t="str">
        <f>VLOOKUP(A30,HOP!A:U,21,0)</f>
        <v>直采</v>
      </c>
    </row>
    <row r="31" s="4" customFormat="1" spans="1:9">
      <c r="A31" s="5">
        <v>999222024681918</v>
      </c>
      <c r="B31" s="6">
        <v>44939</v>
      </c>
      <c r="C31" s="6">
        <v>44942</v>
      </c>
      <c r="D31" s="4">
        <v>4050</v>
      </c>
      <c r="E31" s="4" t="str">
        <f>VLOOKUP(A31,HOP!A:L,12,0)</f>
        <v>4050.00</v>
      </c>
      <c r="F31" s="4" t="str">
        <f>VLOOKUP(A31,HOP!A:C,3,0)</f>
        <v>2908329</v>
      </c>
      <c r="G31" s="4">
        <f t="shared" si="0"/>
        <v>0</v>
      </c>
      <c r="H31" s="4" t="str">
        <f t="shared" si="1"/>
        <v>，2908329</v>
      </c>
      <c r="I31" s="4" t="str">
        <f>VLOOKUP(A31,HOP!A:U,21,0)</f>
        <v>直采</v>
      </c>
    </row>
    <row r="32" s="4" customFormat="1" spans="1:9">
      <c r="A32" s="5">
        <v>999222028880308</v>
      </c>
      <c r="B32" s="6">
        <v>44938</v>
      </c>
      <c r="C32" s="6">
        <v>44942</v>
      </c>
      <c r="D32" s="4">
        <v>2288</v>
      </c>
      <c r="E32" s="4" t="str">
        <f>VLOOKUP(A32,HOP!A:L,12,0)</f>
        <v>2288.00</v>
      </c>
      <c r="F32" s="4" t="str">
        <f>VLOOKUP(A32,HOP!A:C,3,0)</f>
        <v>2909734</v>
      </c>
      <c r="G32" s="4">
        <f t="shared" si="0"/>
        <v>0</v>
      </c>
      <c r="H32" s="4" t="str">
        <f t="shared" si="1"/>
        <v>，2909734</v>
      </c>
      <c r="I32" s="4" t="str">
        <f>VLOOKUP(A32,HOP!A:U,21,0)</f>
        <v>直采</v>
      </c>
    </row>
    <row r="33" s="4" customFormat="1" spans="1:9">
      <c r="A33" s="5">
        <v>999222038587659</v>
      </c>
      <c r="B33" s="6">
        <v>44940</v>
      </c>
      <c r="C33" s="6">
        <v>44942</v>
      </c>
      <c r="D33" s="4">
        <v>7540</v>
      </c>
      <c r="E33" s="4" t="str">
        <f>VLOOKUP(A33,HOP!A:L,12,0)</f>
        <v>7540.00</v>
      </c>
      <c r="F33" s="4" t="str">
        <f>VLOOKUP(A33,HOP!A:C,3,0)</f>
        <v>2912523</v>
      </c>
      <c r="G33" s="4">
        <f t="shared" si="0"/>
        <v>0</v>
      </c>
      <c r="H33" s="4" t="str">
        <f t="shared" si="1"/>
        <v>，2912523</v>
      </c>
      <c r="I33" s="4" t="str">
        <f>VLOOKUP(A33,HOP!A:U,21,0)</f>
        <v>直采</v>
      </c>
    </row>
    <row r="34" s="4" customFormat="1" spans="1:9">
      <c r="A34" s="5">
        <v>999222045722475</v>
      </c>
      <c r="B34" s="6">
        <v>44937</v>
      </c>
      <c r="C34" s="6">
        <v>44942</v>
      </c>
      <c r="D34" s="4">
        <v>7325</v>
      </c>
      <c r="E34" s="4" t="str">
        <f>VLOOKUP(A34,HOP!A:L,12,0)</f>
        <v>7325.00</v>
      </c>
      <c r="F34" s="4" t="str">
        <f>VLOOKUP(A34,HOP!A:C,3,0)</f>
        <v>2913490</v>
      </c>
      <c r="G34" s="4">
        <f t="shared" si="0"/>
        <v>0</v>
      </c>
      <c r="H34" s="4" t="str">
        <f t="shared" si="1"/>
        <v>，2913490</v>
      </c>
      <c r="I34" s="4" t="str">
        <f>VLOOKUP(A34,HOP!A:U,21,0)</f>
        <v>直采</v>
      </c>
    </row>
    <row r="35" s="4" customFormat="1" spans="1:9">
      <c r="A35" s="5">
        <v>999222049679084</v>
      </c>
      <c r="B35" s="6">
        <v>44937</v>
      </c>
      <c r="C35" s="6">
        <v>44942</v>
      </c>
      <c r="D35" s="4">
        <v>4475</v>
      </c>
      <c r="E35" s="4" t="str">
        <f>VLOOKUP(A35,HOP!A:L,12,0)</f>
        <v>4475.00</v>
      </c>
      <c r="F35" s="4" t="str">
        <f>VLOOKUP(A35,HOP!A:C,3,0)</f>
        <v>2914004</v>
      </c>
      <c r="G35" s="4">
        <f t="shared" ref="G35:G66" si="2">D35-E35</f>
        <v>0</v>
      </c>
      <c r="H35" s="4" t="str">
        <f t="shared" ref="H35:H66" si="3">$H$1&amp;F35</f>
        <v>，2914004</v>
      </c>
      <c r="I35" s="4" t="str">
        <f>VLOOKUP(A35,HOP!A:U,21,0)</f>
        <v>直采</v>
      </c>
    </row>
    <row r="36" s="4" customFormat="1" spans="1:9">
      <c r="A36" s="5">
        <v>999222052362792</v>
      </c>
      <c r="B36" s="6">
        <v>44938</v>
      </c>
      <c r="C36" s="6">
        <v>44942</v>
      </c>
      <c r="D36" s="4">
        <v>5544</v>
      </c>
      <c r="E36" s="4" t="str">
        <f>VLOOKUP(A36,HOP!A:L,12,0)</f>
        <v>5544.00</v>
      </c>
      <c r="F36" s="4" t="str">
        <f>VLOOKUP(A36,HOP!A:C,3,0)</f>
        <v>2914509</v>
      </c>
      <c r="G36" s="4">
        <f t="shared" si="2"/>
        <v>0</v>
      </c>
      <c r="H36" s="4" t="str">
        <f t="shared" si="3"/>
        <v>，2914509</v>
      </c>
      <c r="I36" s="4" t="str">
        <f>VLOOKUP(A36,HOP!A:U,21,0)</f>
        <v>直采</v>
      </c>
    </row>
    <row r="37" s="4" customFormat="1" spans="1:9">
      <c r="A37" s="5">
        <v>999222056874878</v>
      </c>
      <c r="B37" s="6">
        <v>44939</v>
      </c>
      <c r="C37" s="6">
        <v>44942</v>
      </c>
      <c r="D37" s="4">
        <v>3150</v>
      </c>
      <c r="E37" s="4" t="str">
        <f>VLOOKUP(A37,HOP!A:L,12,0)</f>
        <v>3150.00</v>
      </c>
      <c r="F37" s="4" t="str">
        <f>VLOOKUP(A37,HOP!A:C,3,0)</f>
        <v>2915430</v>
      </c>
      <c r="G37" s="4">
        <f t="shared" si="2"/>
        <v>0</v>
      </c>
      <c r="H37" s="4" t="str">
        <f t="shared" si="3"/>
        <v>，2915430</v>
      </c>
      <c r="I37" s="4" t="str">
        <f>VLOOKUP(A37,HOP!A:U,21,0)</f>
        <v>直采</v>
      </c>
    </row>
    <row r="38" s="4" customFormat="1" spans="1:9">
      <c r="A38" s="5">
        <v>999222065889724</v>
      </c>
      <c r="B38" s="6">
        <v>44940</v>
      </c>
      <c r="C38" s="6">
        <v>44942</v>
      </c>
      <c r="D38" s="4">
        <v>1582</v>
      </c>
      <c r="E38" s="4" t="str">
        <f>VLOOKUP(A38,HOP!A:L,12,0)</f>
        <v>1582.00</v>
      </c>
      <c r="F38" s="4" t="str">
        <f>VLOOKUP(A38,HOP!A:C,3,0)</f>
        <v>2917472</v>
      </c>
      <c r="G38" s="4">
        <f t="shared" si="2"/>
        <v>0</v>
      </c>
      <c r="H38" s="4" t="str">
        <f t="shared" si="3"/>
        <v>，2917472</v>
      </c>
      <c r="I38" s="4" t="str">
        <f>VLOOKUP(A38,HOP!A:U,21,0)</f>
        <v>直采</v>
      </c>
    </row>
    <row r="39" s="4" customFormat="1" spans="1:9">
      <c r="A39" s="5">
        <v>999222081247545</v>
      </c>
      <c r="B39" s="6">
        <v>44941</v>
      </c>
      <c r="C39" s="6">
        <v>44942</v>
      </c>
      <c r="D39" s="4">
        <v>608</v>
      </c>
      <c r="E39" s="4" t="str">
        <f>VLOOKUP(A39,HOP!A:L,12,0)</f>
        <v>608.00</v>
      </c>
      <c r="F39" s="4" t="str">
        <f>VLOOKUP(A39,HOP!A:C,3,0)</f>
        <v>2921380</v>
      </c>
      <c r="G39" s="4">
        <f t="shared" si="2"/>
        <v>0</v>
      </c>
      <c r="H39" s="4" t="str">
        <f t="shared" si="3"/>
        <v>，2921380</v>
      </c>
      <c r="I39" s="4" t="str">
        <f>VLOOKUP(A39,HOP!A:U,21,0)</f>
        <v>直采</v>
      </c>
    </row>
    <row r="40" s="4" customFormat="1" spans="1:9">
      <c r="A40" s="5">
        <v>999222095150930</v>
      </c>
      <c r="B40" s="6">
        <v>44935</v>
      </c>
      <c r="C40" s="6">
        <v>44942</v>
      </c>
      <c r="D40" s="4">
        <v>1190</v>
      </c>
      <c r="E40" s="4" t="str">
        <f>VLOOKUP(A40,HOP!A:L,12,0)</f>
        <v>1190.00</v>
      </c>
      <c r="F40" s="4" t="str">
        <f>VLOOKUP(A40,HOP!A:C,3,0)</f>
        <v>2925309</v>
      </c>
      <c r="G40" s="4">
        <f t="shared" si="2"/>
        <v>0</v>
      </c>
      <c r="H40" s="4" t="str">
        <f t="shared" si="3"/>
        <v>，2925309</v>
      </c>
      <c r="I40" s="4" t="str">
        <f>VLOOKUP(A40,HOP!A:U,21,0)</f>
        <v>直采</v>
      </c>
    </row>
    <row r="41" s="4" customFormat="1" spans="1:9">
      <c r="A41" s="5">
        <v>999222097004525</v>
      </c>
      <c r="B41" s="6">
        <v>44939</v>
      </c>
      <c r="C41" s="6">
        <v>44942</v>
      </c>
      <c r="D41" s="4">
        <v>2382</v>
      </c>
      <c r="E41" s="4" t="str">
        <f>VLOOKUP(A41,HOP!A:L,12,0)</f>
        <v>2382.00</v>
      </c>
      <c r="F41" s="4" t="str">
        <f>VLOOKUP(A41,HOP!A:C,3,0)</f>
        <v>2925448</v>
      </c>
      <c r="G41" s="4">
        <f t="shared" si="2"/>
        <v>0</v>
      </c>
      <c r="H41" s="4" t="str">
        <f t="shared" si="3"/>
        <v>，2925448</v>
      </c>
      <c r="I41" s="4" t="str">
        <f>VLOOKUP(A41,HOP!A:U,21,0)</f>
        <v>直采</v>
      </c>
    </row>
    <row r="42" s="4" customFormat="1" spans="1:9">
      <c r="A42" s="5">
        <v>999222100281060</v>
      </c>
      <c r="B42" s="6">
        <v>44940</v>
      </c>
      <c r="C42" s="6">
        <v>44942</v>
      </c>
      <c r="D42" s="4">
        <v>320</v>
      </c>
      <c r="E42" s="4" t="str">
        <f>VLOOKUP(A42,HOP!A:L,12,0)</f>
        <v>320.00</v>
      </c>
      <c r="F42" s="4" t="str">
        <f>VLOOKUP(A42,HOP!A:C,3,0)</f>
        <v>2926226</v>
      </c>
      <c r="G42" s="4">
        <f t="shared" si="2"/>
        <v>0</v>
      </c>
      <c r="H42" s="4" t="str">
        <f t="shared" si="3"/>
        <v>，2926226</v>
      </c>
      <c r="I42" s="4" t="str">
        <f>VLOOKUP(A42,HOP!A:U,21,0)</f>
        <v>直采</v>
      </c>
    </row>
    <row r="43" s="4" customFormat="1" spans="1:9">
      <c r="A43" s="5">
        <v>22100700467</v>
      </c>
      <c r="B43" s="6">
        <v>44940</v>
      </c>
      <c r="C43" s="6">
        <v>44942</v>
      </c>
      <c r="D43" s="4">
        <v>2120</v>
      </c>
      <c r="E43" s="4" t="str">
        <f>VLOOKUP(A43,HOP!A:L,12,0)</f>
        <v>2120.00</v>
      </c>
      <c r="F43" s="4" t="str">
        <f>VLOOKUP(A43,HOP!A:C,3,0)</f>
        <v>2926444</v>
      </c>
      <c r="G43" s="4">
        <f t="shared" si="2"/>
        <v>0</v>
      </c>
      <c r="H43" s="4" t="str">
        <f t="shared" si="3"/>
        <v>，2926444</v>
      </c>
      <c r="I43" s="4" t="str">
        <f>VLOOKUP(A43,HOP!A:U,21,0)</f>
        <v>直采</v>
      </c>
    </row>
    <row r="44" s="4" customFormat="1" spans="1:9">
      <c r="A44" s="5">
        <v>999222104804718</v>
      </c>
      <c r="B44" s="6">
        <v>44940</v>
      </c>
      <c r="C44" s="6">
        <v>44942</v>
      </c>
      <c r="D44" s="4">
        <v>1298</v>
      </c>
      <c r="E44" s="4" t="str">
        <f>VLOOKUP(A44,HOP!A:L,12,0)</f>
        <v>1298.00</v>
      </c>
      <c r="F44" s="4" t="str">
        <f>VLOOKUP(A44,HOP!A:C,3,0)</f>
        <v>2927233</v>
      </c>
      <c r="G44" s="4">
        <f t="shared" si="2"/>
        <v>0</v>
      </c>
      <c r="H44" s="4" t="str">
        <f t="shared" si="3"/>
        <v>，2927233</v>
      </c>
      <c r="I44" s="4" t="str">
        <f>VLOOKUP(A44,HOP!A:U,21,0)</f>
        <v>直采</v>
      </c>
    </row>
    <row r="45" s="4" customFormat="1" spans="1:9">
      <c r="A45" s="5">
        <v>999222114554733</v>
      </c>
      <c r="B45" s="6">
        <v>44939</v>
      </c>
      <c r="C45" s="6">
        <v>44942</v>
      </c>
      <c r="D45" s="4">
        <v>1314</v>
      </c>
      <c r="E45" s="4" t="str">
        <f>VLOOKUP(A45,HOP!A:L,12,0)</f>
        <v>1314.00</v>
      </c>
      <c r="F45" s="4" t="str">
        <f>VLOOKUP(A45,HOP!A:C,3,0)</f>
        <v>2930157</v>
      </c>
      <c r="G45" s="4">
        <f t="shared" si="2"/>
        <v>0</v>
      </c>
      <c r="H45" s="4" t="str">
        <f t="shared" si="3"/>
        <v>，2930157</v>
      </c>
      <c r="I45" s="4" t="str">
        <f>VLOOKUP(A45,HOP!A:U,21,0)</f>
        <v>直采</v>
      </c>
    </row>
    <row r="46" s="4" customFormat="1" spans="1:9">
      <c r="A46" s="5">
        <v>999222123263724</v>
      </c>
      <c r="B46" s="6">
        <v>44940</v>
      </c>
      <c r="C46" s="6">
        <v>44942</v>
      </c>
      <c r="D46" s="4">
        <v>1380</v>
      </c>
      <c r="E46" s="4" t="str">
        <f>VLOOKUP(A46,HOP!A:L,12,0)</f>
        <v>1380.00</v>
      </c>
      <c r="F46" s="4" t="str">
        <f>VLOOKUP(A46,HOP!A:C,3,0)</f>
        <v>2931857</v>
      </c>
      <c r="G46" s="4">
        <f t="shared" si="2"/>
        <v>0</v>
      </c>
      <c r="H46" s="4" t="str">
        <f t="shared" si="3"/>
        <v>，2931857</v>
      </c>
      <c r="I46" s="4" t="str">
        <f>VLOOKUP(A46,HOP!A:U,21,0)</f>
        <v>直采</v>
      </c>
    </row>
    <row r="47" s="4" customFormat="1" spans="1:9">
      <c r="A47" s="5">
        <v>999222123265317</v>
      </c>
      <c r="B47" s="6">
        <v>44940</v>
      </c>
      <c r="C47" s="6">
        <v>44942</v>
      </c>
      <c r="D47" s="4">
        <v>1380</v>
      </c>
      <c r="E47" s="4" t="str">
        <f>VLOOKUP(A47,HOP!A:L,12,0)</f>
        <v>1380.00</v>
      </c>
      <c r="F47" s="4" t="str">
        <f>VLOOKUP(A47,HOP!A:C,3,0)</f>
        <v>2931860</v>
      </c>
      <c r="G47" s="4">
        <f t="shared" si="2"/>
        <v>0</v>
      </c>
      <c r="H47" s="4" t="str">
        <f t="shared" si="3"/>
        <v>，2931860</v>
      </c>
      <c r="I47" s="4" t="str">
        <f>VLOOKUP(A47,HOP!A:U,21,0)</f>
        <v>直采</v>
      </c>
    </row>
    <row r="48" s="4" customFormat="1" spans="1:9">
      <c r="A48" s="5">
        <v>999222124825051</v>
      </c>
      <c r="B48" s="6">
        <v>44935</v>
      </c>
      <c r="C48" s="6">
        <v>44942</v>
      </c>
      <c r="D48" s="4">
        <v>1190</v>
      </c>
      <c r="E48" s="4" t="str">
        <f>VLOOKUP(A48,HOP!A:L,12,0)</f>
        <v>1190.00</v>
      </c>
      <c r="F48" s="4" t="str">
        <f>VLOOKUP(A48,HOP!A:C,3,0)</f>
        <v>2932168</v>
      </c>
      <c r="G48" s="4">
        <f t="shared" si="2"/>
        <v>0</v>
      </c>
      <c r="H48" s="4" t="str">
        <f t="shared" si="3"/>
        <v>，2932168</v>
      </c>
      <c r="I48" s="4" t="str">
        <f>VLOOKUP(A48,HOP!A:U,21,0)</f>
        <v>直采</v>
      </c>
    </row>
    <row r="49" s="4" customFormat="1" spans="1:9">
      <c r="A49" s="5">
        <v>999222135571224</v>
      </c>
      <c r="B49" s="6">
        <v>44936</v>
      </c>
      <c r="C49" s="6">
        <v>44942</v>
      </c>
      <c r="D49" s="4">
        <v>6108</v>
      </c>
      <c r="E49" s="4" t="str">
        <f>VLOOKUP(A49,HOP!A:L,12,0)</f>
        <v>6108.00</v>
      </c>
      <c r="F49" s="4" t="str">
        <f>VLOOKUP(A49,HOP!A:C,3,0)</f>
        <v>2934774</v>
      </c>
      <c r="G49" s="4">
        <f t="shared" si="2"/>
        <v>0</v>
      </c>
      <c r="H49" s="4" t="str">
        <f t="shared" si="3"/>
        <v>，2934774</v>
      </c>
      <c r="I49" s="4" t="str">
        <f>VLOOKUP(A49,HOP!A:U,21,0)</f>
        <v>直采</v>
      </c>
    </row>
    <row r="50" s="4" customFormat="1" spans="1:9">
      <c r="A50" s="5">
        <v>999222139281010</v>
      </c>
      <c r="B50" s="6">
        <v>44941</v>
      </c>
      <c r="C50" s="6">
        <v>44942</v>
      </c>
      <c r="D50" s="4">
        <v>693</v>
      </c>
      <c r="E50" s="4" t="str">
        <f>VLOOKUP(A50,HOP!A:L,12,0)</f>
        <v>693.00</v>
      </c>
      <c r="F50" s="4" t="str">
        <f>VLOOKUP(A50,HOP!A:C,3,0)</f>
        <v>2936043</v>
      </c>
      <c r="G50" s="4">
        <f t="shared" si="2"/>
        <v>0</v>
      </c>
      <c r="H50" s="4" t="str">
        <f t="shared" si="3"/>
        <v>，2936043</v>
      </c>
      <c r="I50" s="4" t="str">
        <f>VLOOKUP(A50,HOP!A:U,21,0)</f>
        <v>直采</v>
      </c>
    </row>
    <row r="51" s="4" customFormat="1" spans="1:9">
      <c r="A51" s="5">
        <v>999222156641266</v>
      </c>
      <c r="B51" s="6">
        <v>44941</v>
      </c>
      <c r="C51" s="6">
        <v>44942</v>
      </c>
      <c r="D51" s="4">
        <v>814</v>
      </c>
      <c r="E51" s="4" t="str">
        <f>VLOOKUP(A51,HOP!A:L,12,0)</f>
        <v>814.00</v>
      </c>
      <c r="F51" s="4" t="str">
        <f>VLOOKUP(A51,HOP!A:C,3,0)</f>
        <v>2940458</v>
      </c>
      <c r="G51" s="4">
        <f t="shared" si="2"/>
        <v>0</v>
      </c>
      <c r="H51" s="4" t="str">
        <f t="shared" si="3"/>
        <v>，2940458</v>
      </c>
      <c r="I51" s="4" t="str">
        <f>VLOOKUP(A51,HOP!A:U,21,0)</f>
        <v>直采</v>
      </c>
    </row>
    <row r="52" s="4" customFormat="1" spans="1:9">
      <c r="A52" s="5">
        <v>999222156675000</v>
      </c>
      <c r="B52" s="6">
        <v>44941</v>
      </c>
      <c r="C52" s="6">
        <v>44942</v>
      </c>
      <c r="D52" s="4">
        <v>317</v>
      </c>
      <c r="E52" s="4" t="str">
        <f>VLOOKUP(A52,HOP!A:L,12,0)</f>
        <v>317.00</v>
      </c>
      <c r="F52" s="4" t="str">
        <f>VLOOKUP(A52,HOP!A:C,3,0)</f>
        <v>2940478</v>
      </c>
      <c r="G52" s="4">
        <f t="shared" si="2"/>
        <v>0</v>
      </c>
      <c r="H52" s="4" t="str">
        <f t="shared" si="3"/>
        <v>，2940478</v>
      </c>
      <c r="I52" s="4" t="str">
        <f>VLOOKUP(A52,HOP!A:U,21,0)</f>
        <v>直采</v>
      </c>
    </row>
    <row r="53" s="4" customFormat="1" spans="1:9">
      <c r="A53" s="5">
        <v>999222158665445</v>
      </c>
      <c r="B53" s="6">
        <v>44938</v>
      </c>
      <c r="C53" s="6">
        <v>44942</v>
      </c>
      <c r="D53" s="4">
        <v>2540</v>
      </c>
      <c r="E53" s="4" t="str">
        <f>VLOOKUP(A53,HOP!A:L,12,0)</f>
        <v>2540.00</v>
      </c>
      <c r="F53" s="4" t="str">
        <f>VLOOKUP(A53,HOP!A:C,3,0)</f>
        <v>2940855</v>
      </c>
      <c r="G53" s="4">
        <f t="shared" si="2"/>
        <v>0</v>
      </c>
      <c r="H53" s="4" t="str">
        <f t="shared" si="3"/>
        <v>，2940855</v>
      </c>
      <c r="I53" s="4" t="str">
        <f>VLOOKUP(A53,HOP!A:U,21,0)</f>
        <v>直采</v>
      </c>
    </row>
    <row r="54" s="4" customFormat="1" spans="1:9">
      <c r="A54" s="5">
        <v>999222158959078</v>
      </c>
      <c r="B54" s="6">
        <v>44940</v>
      </c>
      <c r="C54" s="6">
        <v>44942</v>
      </c>
      <c r="D54" s="4">
        <v>358</v>
      </c>
      <c r="E54" s="4" t="str">
        <f>VLOOKUP(A54,HOP!A:L,12,0)</f>
        <v>358.00</v>
      </c>
      <c r="F54" s="4" t="str">
        <f>VLOOKUP(A54,HOP!A:C,3,0)</f>
        <v>2940910</v>
      </c>
      <c r="G54" s="4">
        <f t="shared" si="2"/>
        <v>0</v>
      </c>
      <c r="H54" s="4" t="str">
        <f t="shared" si="3"/>
        <v>，2940910</v>
      </c>
      <c r="I54" s="4" t="str">
        <f>VLOOKUP(A54,HOP!A:U,21,0)</f>
        <v>直采</v>
      </c>
    </row>
    <row r="55" s="4" customFormat="1" spans="1:9">
      <c r="A55" s="5">
        <v>999222162072781</v>
      </c>
      <c r="B55" s="6">
        <v>44939</v>
      </c>
      <c r="C55" s="6">
        <v>44942</v>
      </c>
      <c r="D55" s="4">
        <v>1305</v>
      </c>
      <c r="E55" s="4" t="str">
        <f>VLOOKUP(A55,HOP!A:L,12,0)</f>
        <v>1305.00</v>
      </c>
      <c r="F55" s="4" t="str">
        <f>VLOOKUP(A55,HOP!A:C,3,0)</f>
        <v>2941974</v>
      </c>
      <c r="G55" s="4">
        <f t="shared" si="2"/>
        <v>0</v>
      </c>
      <c r="H55" s="4" t="str">
        <f t="shared" si="3"/>
        <v>，2941974</v>
      </c>
      <c r="I55" s="4" t="str">
        <f>VLOOKUP(A55,HOP!A:U,21,0)</f>
        <v>直采</v>
      </c>
    </row>
    <row r="56" s="4" customFormat="1" spans="1:9">
      <c r="A56" s="5">
        <v>999222166812616</v>
      </c>
      <c r="B56" s="6">
        <v>44941</v>
      </c>
      <c r="C56" s="6">
        <v>44942</v>
      </c>
      <c r="D56" s="4">
        <v>1338</v>
      </c>
      <c r="E56" s="4" t="str">
        <f>VLOOKUP(A56,HOP!A:L,12,0)</f>
        <v>1338.00</v>
      </c>
      <c r="F56" s="4" t="str">
        <f>VLOOKUP(A56,HOP!A:C,3,0)</f>
        <v>2942912</v>
      </c>
      <c r="G56" s="4">
        <f t="shared" si="2"/>
        <v>0</v>
      </c>
      <c r="H56" s="4" t="str">
        <f t="shared" si="3"/>
        <v>，2942912</v>
      </c>
      <c r="I56" s="4" t="str">
        <f>VLOOKUP(A56,HOP!A:U,21,0)</f>
        <v>直采</v>
      </c>
    </row>
    <row r="57" s="4" customFormat="1" spans="1:9">
      <c r="A57" s="5">
        <v>999222167797362</v>
      </c>
      <c r="B57" s="6">
        <v>44939</v>
      </c>
      <c r="C57" s="6">
        <v>44942</v>
      </c>
      <c r="D57" s="4">
        <v>600</v>
      </c>
      <c r="E57" s="4" t="str">
        <f>VLOOKUP(A57,HOP!A:L,12,0)</f>
        <v>600.00</v>
      </c>
      <c r="F57" s="4" t="str">
        <f>VLOOKUP(A57,HOP!A:C,3,0)</f>
        <v>2943321</v>
      </c>
      <c r="G57" s="4">
        <f t="shared" si="2"/>
        <v>0</v>
      </c>
      <c r="H57" s="4" t="str">
        <f t="shared" si="3"/>
        <v>，2943321</v>
      </c>
      <c r="I57" s="4" t="str">
        <f>VLOOKUP(A57,HOP!A:U,21,0)</f>
        <v>直采</v>
      </c>
    </row>
    <row r="58" s="4" customFormat="1" spans="1:9">
      <c r="A58" s="5">
        <v>22173955303</v>
      </c>
      <c r="B58" s="6">
        <v>44940</v>
      </c>
      <c r="C58" s="6">
        <v>44942</v>
      </c>
      <c r="D58" s="4">
        <v>1460</v>
      </c>
      <c r="E58" s="4" t="str">
        <f>VLOOKUP(A58,HOP!A:L,12,0)</f>
        <v>1460.00</v>
      </c>
      <c r="F58" s="4" t="str">
        <f>VLOOKUP(A58,HOP!A:C,3,0)</f>
        <v>2944454</v>
      </c>
      <c r="G58" s="4">
        <f t="shared" si="2"/>
        <v>0</v>
      </c>
      <c r="H58" s="4" t="str">
        <f t="shared" si="3"/>
        <v>，2944454</v>
      </c>
      <c r="I58" s="4" t="str">
        <f>VLOOKUP(A58,HOP!A:U,21,0)</f>
        <v>直采</v>
      </c>
    </row>
    <row r="59" s="4" customFormat="1" spans="1:9">
      <c r="A59" s="5">
        <v>999222174373265</v>
      </c>
      <c r="B59" s="6">
        <v>44941</v>
      </c>
      <c r="C59" s="6">
        <v>44942</v>
      </c>
      <c r="D59" s="4">
        <v>324</v>
      </c>
      <c r="E59" s="4" t="str">
        <f>VLOOKUP(A59,HOP!A:L,12,0)</f>
        <v>324.00</v>
      </c>
      <c r="F59" s="4" t="str">
        <f>VLOOKUP(A59,HOP!A:C,3,0)</f>
        <v>2944695</v>
      </c>
      <c r="G59" s="4">
        <f t="shared" si="2"/>
        <v>0</v>
      </c>
      <c r="H59" s="4" t="str">
        <f t="shared" si="3"/>
        <v>，2944695</v>
      </c>
      <c r="I59" s="4" t="str">
        <f>VLOOKUP(A59,HOP!A:U,21,0)</f>
        <v>直采</v>
      </c>
    </row>
    <row r="60" s="4" customFormat="1" spans="1:9">
      <c r="A60" s="5">
        <v>999222179099526</v>
      </c>
      <c r="B60" s="6">
        <v>44939</v>
      </c>
      <c r="C60" s="6">
        <v>44942</v>
      </c>
      <c r="D60" s="4">
        <v>1836</v>
      </c>
      <c r="E60" s="4" t="str">
        <f>VLOOKUP(A60,HOP!A:L,12,0)</f>
        <v>1836.00</v>
      </c>
      <c r="F60" s="4" t="str">
        <f>VLOOKUP(A60,HOP!A:C,3,0)</f>
        <v>2945404</v>
      </c>
      <c r="G60" s="4">
        <f t="shared" si="2"/>
        <v>0</v>
      </c>
      <c r="H60" s="4" t="str">
        <f t="shared" si="3"/>
        <v>，2945404</v>
      </c>
      <c r="I60" s="4" t="str">
        <f>VLOOKUP(A60,HOP!A:U,21,0)</f>
        <v>直采</v>
      </c>
    </row>
    <row r="61" s="4" customFormat="1" spans="1:9">
      <c r="A61" s="5">
        <v>999222181465757</v>
      </c>
      <c r="B61" s="6">
        <v>44941</v>
      </c>
      <c r="C61" s="6">
        <v>44942</v>
      </c>
      <c r="D61" s="4">
        <v>340</v>
      </c>
      <c r="E61" s="4" t="str">
        <f>VLOOKUP(A61,HOP!A:L,12,0)</f>
        <v>340.00</v>
      </c>
      <c r="F61" s="4" t="str">
        <f>VLOOKUP(A61,HOP!A:C,3,0)</f>
        <v>2946188</v>
      </c>
      <c r="G61" s="4">
        <f t="shared" si="2"/>
        <v>0</v>
      </c>
      <c r="H61" s="4" t="str">
        <f t="shared" si="3"/>
        <v>，2946188</v>
      </c>
      <c r="I61" s="4" t="str">
        <f>VLOOKUP(A61,HOP!A:U,21,0)</f>
        <v>直采</v>
      </c>
    </row>
    <row r="62" s="4" customFormat="1" spans="1:9">
      <c r="A62" s="5">
        <v>999222183771663</v>
      </c>
      <c r="B62" s="6">
        <v>44940</v>
      </c>
      <c r="C62" s="6">
        <v>44942</v>
      </c>
      <c r="D62" s="4">
        <v>2100</v>
      </c>
      <c r="E62" s="4" t="str">
        <f>VLOOKUP(A62,HOP!A:L,12,0)</f>
        <v>2100.00</v>
      </c>
      <c r="F62" s="4" t="str">
        <f>VLOOKUP(A62,HOP!A:C,3,0)</f>
        <v>2946348</v>
      </c>
      <c r="G62" s="4">
        <f t="shared" si="2"/>
        <v>0</v>
      </c>
      <c r="H62" s="4" t="str">
        <f t="shared" si="3"/>
        <v>，2946348</v>
      </c>
      <c r="I62" s="4" t="str">
        <f>VLOOKUP(A62,HOP!A:U,21,0)</f>
        <v>直采</v>
      </c>
    </row>
    <row r="63" s="4" customFormat="1" spans="1:9">
      <c r="A63" s="5">
        <v>999222187467857</v>
      </c>
      <c r="B63" s="6">
        <v>44941</v>
      </c>
      <c r="C63" s="6">
        <v>44942</v>
      </c>
      <c r="D63" s="4">
        <v>123.03</v>
      </c>
      <c r="E63" s="4" t="str">
        <f>VLOOKUP(A63,HOP!A:L,12,0)</f>
        <v>123.03</v>
      </c>
      <c r="F63" s="4" t="str">
        <f>VLOOKUP(A63,HOP!A:C,3,0)</f>
        <v>2946937</v>
      </c>
      <c r="G63" s="4">
        <f t="shared" si="2"/>
        <v>0</v>
      </c>
      <c r="H63" s="4" t="str">
        <f t="shared" si="3"/>
        <v>，2946937</v>
      </c>
      <c r="I63" s="4" t="str">
        <f>VLOOKUP(A63,HOP!A:U,21,0)</f>
        <v>直连</v>
      </c>
    </row>
    <row r="64" s="4" customFormat="1" spans="1:9">
      <c r="A64" s="5">
        <v>999222188491555</v>
      </c>
      <c r="B64" s="6">
        <v>44940</v>
      </c>
      <c r="C64" s="6">
        <v>44942</v>
      </c>
      <c r="D64" s="4">
        <v>1270</v>
      </c>
      <c r="E64" s="4" t="str">
        <f>VLOOKUP(A64,HOP!A:L,12,0)</f>
        <v>1270.00</v>
      </c>
      <c r="F64" s="4" t="str">
        <f>VLOOKUP(A64,HOP!A:C,3,0)</f>
        <v>2947171</v>
      </c>
      <c r="G64" s="4">
        <f t="shared" si="2"/>
        <v>0</v>
      </c>
      <c r="H64" s="4" t="str">
        <f t="shared" si="3"/>
        <v>，2947171</v>
      </c>
      <c r="I64" s="4" t="str">
        <f>VLOOKUP(A64,HOP!A:U,21,0)</f>
        <v>直采</v>
      </c>
    </row>
    <row r="65" s="4" customFormat="1" spans="1:9">
      <c r="A65" s="5">
        <v>999222192628771</v>
      </c>
      <c r="B65" s="6">
        <v>44941</v>
      </c>
      <c r="C65" s="6">
        <v>44942</v>
      </c>
      <c r="D65" s="4">
        <v>870</v>
      </c>
      <c r="E65" s="4" t="str">
        <f>VLOOKUP(A65,HOP!A:L,12,0)</f>
        <v>870.00</v>
      </c>
      <c r="F65" s="4" t="str">
        <f>VLOOKUP(A65,HOP!A:C,3,0)</f>
        <v>2947715</v>
      </c>
      <c r="G65" s="4">
        <f t="shared" si="2"/>
        <v>0</v>
      </c>
      <c r="H65" s="4" t="str">
        <f t="shared" si="3"/>
        <v>，2947715</v>
      </c>
      <c r="I65" s="4" t="str">
        <f>VLOOKUP(A65,HOP!A:U,21,0)</f>
        <v>直采</v>
      </c>
    </row>
    <row r="66" s="4" customFormat="1" spans="1:9">
      <c r="A66" s="5">
        <v>22192759887</v>
      </c>
      <c r="B66" s="6">
        <v>44940</v>
      </c>
      <c r="C66" s="6">
        <v>44942</v>
      </c>
      <c r="D66" s="4">
        <v>2280</v>
      </c>
      <c r="E66" s="4" t="str">
        <f>VLOOKUP(A66,HOP!A:L,12,0)</f>
        <v>2280.00</v>
      </c>
      <c r="F66" s="4" t="str">
        <f>VLOOKUP(A66,HOP!A:C,3,0)</f>
        <v>2947757</v>
      </c>
      <c r="G66" s="4">
        <f t="shared" si="2"/>
        <v>0</v>
      </c>
      <c r="H66" s="4" t="str">
        <f t="shared" si="3"/>
        <v>，2947757</v>
      </c>
      <c r="I66" s="4" t="str">
        <f>VLOOKUP(A66,HOP!A:U,21,0)</f>
        <v>直采</v>
      </c>
    </row>
    <row r="67" s="4" customFormat="1" spans="1:9">
      <c r="A67" s="5">
        <v>999222192964504</v>
      </c>
      <c r="B67" s="6">
        <v>44941</v>
      </c>
      <c r="C67" s="6">
        <v>44942</v>
      </c>
      <c r="D67" s="4">
        <v>1338</v>
      </c>
      <c r="E67" s="4" t="str">
        <f>VLOOKUP(A67,HOP!A:L,12,0)</f>
        <v>1338.00</v>
      </c>
      <c r="F67" s="4" t="str">
        <f>VLOOKUP(A67,HOP!A:C,3,0)</f>
        <v>2947815</v>
      </c>
      <c r="G67" s="4">
        <f t="shared" ref="G67:G87" si="4">D67-E67</f>
        <v>0</v>
      </c>
      <c r="H67" s="4" t="str">
        <f t="shared" ref="H67:H87" si="5">$H$1&amp;F67</f>
        <v>，2947815</v>
      </c>
      <c r="I67" s="4" t="str">
        <f>VLOOKUP(A67,HOP!A:U,21,0)</f>
        <v>直采</v>
      </c>
    </row>
    <row r="68" s="4" customFormat="1" spans="1:9">
      <c r="A68" s="5">
        <v>999222192983134</v>
      </c>
      <c r="B68" s="6">
        <v>44941</v>
      </c>
      <c r="C68" s="6">
        <v>44942</v>
      </c>
      <c r="D68" s="4">
        <v>1338</v>
      </c>
      <c r="E68" s="4" t="str">
        <f>VLOOKUP(A68,HOP!A:L,12,0)</f>
        <v>1338.00</v>
      </c>
      <c r="F68" s="4" t="str">
        <f>VLOOKUP(A68,HOP!A:C,3,0)</f>
        <v>2947824</v>
      </c>
      <c r="G68" s="4">
        <f t="shared" si="4"/>
        <v>0</v>
      </c>
      <c r="H68" s="4" t="str">
        <f t="shared" si="5"/>
        <v>，2947824</v>
      </c>
      <c r="I68" s="4" t="str">
        <f>VLOOKUP(A68,HOP!A:U,21,0)</f>
        <v>直采</v>
      </c>
    </row>
    <row r="69" s="4" customFormat="1" spans="1:9">
      <c r="A69" s="5">
        <v>22196496915</v>
      </c>
      <c r="B69" s="6">
        <v>44941</v>
      </c>
      <c r="C69" s="6">
        <v>44942</v>
      </c>
      <c r="D69" s="4">
        <v>176.63</v>
      </c>
      <c r="E69" s="4" t="str">
        <f>VLOOKUP(A69,HOP!A:L,12,0)</f>
        <v>176.63</v>
      </c>
      <c r="F69" s="4" t="str">
        <f>VLOOKUP(A69,HOP!A:C,3,0)</f>
        <v>2948685</v>
      </c>
      <c r="G69" s="4">
        <f t="shared" si="4"/>
        <v>0</v>
      </c>
      <c r="H69" s="4" t="str">
        <f t="shared" si="5"/>
        <v>，2948685</v>
      </c>
      <c r="I69" s="4" t="str">
        <f>VLOOKUP(A69,HOP!A:U,21,0)</f>
        <v>直连</v>
      </c>
    </row>
    <row r="70" s="4" customFormat="1" spans="1:9">
      <c r="A70" s="5">
        <v>999222200486840</v>
      </c>
      <c r="B70" s="6">
        <v>44941</v>
      </c>
      <c r="C70" s="6">
        <v>44942</v>
      </c>
      <c r="D70" s="4">
        <v>1338</v>
      </c>
      <c r="E70" s="4" t="str">
        <f>VLOOKUP(A70,HOP!A:L,12,0)</f>
        <v>1338.00</v>
      </c>
      <c r="F70" s="4" t="str">
        <f>VLOOKUP(A70,HOP!A:C,3,0)</f>
        <v>2949058</v>
      </c>
      <c r="G70" s="4">
        <f t="shared" si="4"/>
        <v>0</v>
      </c>
      <c r="H70" s="4" t="str">
        <f t="shared" si="5"/>
        <v>，2949058</v>
      </c>
      <c r="I70" s="4" t="str">
        <f>VLOOKUP(A70,HOP!A:U,21,0)</f>
        <v>直采</v>
      </c>
    </row>
    <row r="71" s="4" customFormat="1" spans="1:9">
      <c r="A71" s="5">
        <v>999222201315254</v>
      </c>
      <c r="B71" s="6">
        <v>44941</v>
      </c>
      <c r="C71" s="6">
        <v>44942</v>
      </c>
      <c r="D71" s="4">
        <v>1338</v>
      </c>
      <c r="E71" s="4" t="str">
        <f>VLOOKUP(A71,HOP!A:L,12,0)</f>
        <v>1338.00</v>
      </c>
      <c r="F71" s="4" t="str">
        <f>VLOOKUP(A71,HOP!A:C,3,0)</f>
        <v>2949289</v>
      </c>
      <c r="G71" s="4">
        <f t="shared" si="4"/>
        <v>0</v>
      </c>
      <c r="H71" s="4" t="str">
        <f t="shared" si="5"/>
        <v>，2949289</v>
      </c>
      <c r="I71" s="4" t="str">
        <f>VLOOKUP(A71,HOP!A:U,21,0)</f>
        <v>直采</v>
      </c>
    </row>
    <row r="72" s="4" customFormat="1" spans="1:9">
      <c r="A72" s="5">
        <v>999222204941675</v>
      </c>
      <c r="B72" s="6">
        <v>44941</v>
      </c>
      <c r="C72" s="6">
        <v>44942</v>
      </c>
      <c r="D72" s="4">
        <v>125.05</v>
      </c>
      <c r="E72" s="4" t="str">
        <f>VLOOKUP(A72,HOP!A:L,12,0)</f>
        <v>125.05</v>
      </c>
      <c r="F72" s="4" t="str">
        <f>VLOOKUP(A72,HOP!A:C,3,0)</f>
        <v>2950046</v>
      </c>
      <c r="G72" s="4">
        <f t="shared" si="4"/>
        <v>0</v>
      </c>
      <c r="H72" s="4" t="str">
        <f t="shared" si="5"/>
        <v>，2950046</v>
      </c>
      <c r="I72" s="4" t="str">
        <f>VLOOKUP(A72,HOP!A:U,21,0)</f>
        <v>直连</v>
      </c>
    </row>
    <row r="73" s="4" customFormat="1" spans="1:9">
      <c r="A73" s="5">
        <v>999222205622278</v>
      </c>
      <c r="B73" s="6">
        <v>44941</v>
      </c>
      <c r="C73" s="6">
        <v>44942</v>
      </c>
      <c r="D73" s="4">
        <v>124.94</v>
      </c>
      <c r="E73" s="4" t="str">
        <f>VLOOKUP(A73,HOP!A:L,12,0)</f>
        <v>124.94</v>
      </c>
      <c r="F73" s="4" t="str">
        <f>VLOOKUP(A73,HOP!A:C,3,0)</f>
        <v>2950214</v>
      </c>
      <c r="G73" s="4">
        <f t="shared" si="4"/>
        <v>0</v>
      </c>
      <c r="H73" s="4" t="str">
        <f t="shared" si="5"/>
        <v>，2950214</v>
      </c>
      <c r="I73" s="4" t="str">
        <f>VLOOKUP(A73,HOP!A:U,21,0)</f>
        <v>直连</v>
      </c>
    </row>
    <row r="74" s="4" customFormat="1" spans="1:9">
      <c r="A74" s="5">
        <v>999222205693548</v>
      </c>
      <c r="B74" s="6">
        <v>44941</v>
      </c>
      <c r="C74" s="6">
        <v>44942</v>
      </c>
      <c r="D74" s="4">
        <v>909.46</v>
      </c>
      <c r="E74" s="4" t="str">
        <f>VLOOKUP(A74,HOP!A:L,12,0)</f>
        <v>909.46</v>
      </c>
      <c r="F74" s="4" t="str">
        <f>VLOOKUP(A74,HOP!A:C,3,0)</f>
        <v>2950244</v>
      </c>
      <c r="G74" s="4">
        <f t="shared" si="4"/>
        <v>0</v>
      </c>
      <c r="H74" s="4" t="str">
        <f t="shared" si="5"/>
        <v>，2950244</v>
      </c>
      <c r="I74" s="4" t="str">
        <f>VLOOKUP(A74,HOP!A:U,21,0)</f>
        <v>直连</v>
      </c>
    </row>
    <row r="75" s="4" customFormat="1" spans="1:9">
      <c r="A75" s="5">
        <v>999222207829785</v>
      </c>
      <c r="B75" s="6">
        <v>44941</v>
      </c>
      <c r="C75" s="6">
        <v>44942</v>
      </c>
      <c r="D75" s="4">
        <v>1338</v>
      </c>
      <c r="E75" s="4" t="str">
        <f>VLOOKUP(A75,HOP!A:L,12,0)</f>
        <v>1338.00</v>
      </c>
      <c r="F75" s="4" t="str">
        <f>VLOOKUP(A75,HOP!A:C,3,0)</f>
        <v>2950388</v>
      </c>
      <c r="G75" s="4">
        <f t="shared" si="4"/>
        <v>0</v>
      </c>
      <c r="H75" s="4" t="str">
        <f t="shared" si="5"/>
        <v>，2950388</v>
      </c>
      <c r="I75" s="4" t="str">
        <f>VLOOKUP(A75,HOP!A:U,21,0)</f>
        <v>直采</v>
      </c>
    </row>
    <row r="76" s="4" customFormat="1" spans="1:9">
      <c r="A76" s="5">
        <v>999222208968697</v>
      </c>
      <c r="B76" s="6">
        <v>44941</v>
      </c>
      <c r="C76" s="6">
        <v>44942</v>
      </c>
      <c r="D76" s="4">
        <v>204</v>
      </c>
      <c r="E76" s="4" t="str">
        <f>VLOOKUP(A76,HOP!A:L,12,0)</f>
        <v>204.00</v>
      </c>
      <c r="F76" s="4" t="str">
        <f>VLOOKUP(A76,HOP!A:C,3,0)</f>
        <v>2950588</v>
      </c>
      <c r="G76" s="4">
        <f t="shared" si="4"/>
        <v>0</v>
      </c>
      <c r="H76" s="4" t="str">
        <f t="shared" si="5"/>
        <v>，2950588</v>
      </c>
      <c r="I76" s="4" t="str">
        <f>VLOOKUP(A76,HOP!A:U,21,0)</f>
        <v>直采</v>
      </c>
    </row>
    <row r="77" s="4" customFormat="1" spans="1:9">
      <c r="A77" s="5">
        <v>999222209163714</v>
      </c>
      <c r="B77" s="6">
        <v>44941</v>
      </c>
      <c r="C77" s="6">
        <v>44942</v>
      </c>
      <c r="D77" s="4">
        <v>127.97</v>
      </c>
      <c r="E77" s="4" t="str">
        <f>VLOOKUP(A77,HOP!A:L,12,0)</f>
        <v>127.97</v>
      </c>
      <c r="F77" s="4" t="str">
        <f>VLOOKUP(A77,HOP!A:C,3,0)</f>
        <v>2950624</v>
      </c>
      <c r="G77" s="4">
        <f t="shared" si="4"/>
        <v>0</v>
      </c>
      <c r="H77" s="4" t="str">
        <f t="shared" si="5"/>
        <v>，2950624</v>
      </c>
      <c r="I77" s="4" t="str">
        <f>VLOOKUP(A77,HOP!A:U,21,0)</f>
        <v>直连</v>
      </c>
    </row>
    <row r="78" s="4" customFormat="1" spans="1:9">
      <c r="A78" s="5">
        <v>22209568633</v>
      </c>
      <c r="B78" s="6">
        <v>44941</v>
      </c>
      <c r="C78" s="6">
        <v>44942</v>
      </c>
      <c r="D78" s="4">
        <v>150.94</v>
      </c>
      <c r="E78" s="4" t="str">
        <f>VLOOKUP(A78,HOP!A:L,12,0)</f>
        <v>150.94</v>
      </c>
      <c r="F78" s="4" t="str">
        <f>VLOOKUP(A78,HOP!A:C,3,0)</f>
        <v>2950717</v>
      </c>
      <c r="G78" s="4">
        <f t="shared" si="4"/>
        <v>0</v>
      </c>
      <c r="H78" s="4" t="str">
        <f t="shared" si="5"/>
        <v>，2950717</v>
      </c>
      <c r="I78" s="4" t="str">
        <f>VLOOKUP(A78,HOP!A:U,21,0)</f>
        <v>直连</v>
      </c>
    </row>
    <row r="79" s="4" customFormat="1" spans="1:9">
      <c r="A79" s="5">
        <v>999222209777808</v>
      </c>
      <c r="B79" s="6">
        <v>44941</v>
      </c>
      <c r="C79" s="6">
        <v>44942</v>
      </c>
      <c r="D79" s="4">
        <v>826</v>
      </c>
      <c r="E79" s="4" t="str">
        <f>VLOOKUP(A79,HOP!A:L,12,0)</f>
        <v>826.00</v>
      </c>
      <c r="F79" s="4" t="str">
        <f>VLOOKUP(A79,HOP!A:C,3,0)</f>
        <v>2950759</v>
      </c>
      <c r="G79" s="4">
        <f t="shared" si="4"/>
        <v>0</v>
      </c>
      <c r="H79" s="4" t="str">
        <f t="shared" si="5"/>
        <v>，2950759</v>
      </c>
      <c r="I79" s="4" t="str">
        <f>VLOOKUP(A79,HOP!A:U,21,0)</f>
        <v>直采</v>
      </c>
    </row>
    <row r="80" s="4" customFormat="1" spans="1:9">
      <c r="A80" s="5">
        <v>999222210314858</v>
      </c>
      <c r="B80" s="6">
        <v>44941</v>
      </c>
      <c r="C80" s="6">
        <v>44942</v>
      </c>
      <c r="D80" s="4">
        <v>127.97</v>
      </c>
      <c r="E80" s="4" t="str">
        <f>VLOOKUP(A80,HOP!A:L,12,0)</f>
        <v>127.97</v>
      </c>
      <c r="F80" s="4" t="str">
        <f>VLOOKUP(A80,HOP!A:C,3,0)</f>
        <v>2950874</v>
      </c>
      <c r="G80" s="4">
        <f t="shared" si="4"/>
        <v>0</v>
      </c>
      <c r="H80" s="4" t="str">
        <f t="shared" si="5"/>
        <v>，2950874</v>
      </c>
      <c r="I80" s="4" t="str">
        <f>VLOOKUP(A80,HOP!A:U,21,0)</f>
        <v>直连</v>
      </c>
    </row>
    <row r="81" s="4" customFormat="1" spans="1:9">
      <c r="A81" s="5">
        <v>999222210482106</v>
      </c>
      <c r="B81" s="6">
        <v>44941</v>
      </c>
      <c r="C81" s="6">
        <v>44942</v>
      </c>
      <c r="D81" s="4">
        <v>179</v>
      </c>
      <c r="E81" s="4" t="str">
        <f>VLOOKUP(A81,HOP!A:L,12,0)</f>
        <v>179.00</v>
      </c>
      <c r="F81" s="4" t="str">
        <f>VLOOKUP(A81,HOP!A:C,3,0)</f>
        <v>2950919</v>
      </c>
      <c r="G81" s="4">
        <f t="shared" si="4"/>
        <v>0</v>
      </c>
      <c r="H81" s="4" t="str">
        <f t="shared" si="5"/>
        <v>，2950919</v>
      </c>
      <c r="I81" s="4" t="str">
        <f>VLOOKUP(A81,HOP!A:U,21,0)</f>
        <v>直采</v>
      </c>
    </row>
    <row r="82" s="4" customFormat="1" spans="1:9">
      <c r="A82" s="5">
        <v>999222210500327</v>
      </c>
      <c r="B82" s="6">
        <v>44941</v>
      </c>
      <c r="C82" s="6">
        <v>44942</v>
      </c>
      <c r="D82" s="4">
        <v>475.58</v>
      </c>
      <c r="E82" s="4" t="str">
        <f>VLOOKUP(A82,HOP!A:L,12,0)</f>
        <v>475.58</v>
      </c>
      <c r="F82" s="4" t="str">
        <f>VLOOKUP(A82,HOP!A:C,3,0)</f>
        <v>2950922</v>
      </c>
      <c r="G82" s="4">
        <f t="shared" si="4"/>
        <v>0</v>
      </c>
      <c r="H82" s="4" t="str">
        <f t="shared" si="5"/>
        <v>，2950922</v>
      </c>
      <c r="I82" s="4" t="str">
        <f>VLOOKUP(A82,HOP!A:U,21,0)</f>
        <v>直连</v>
      </c>
    </row>
    <row r="83" s="4" customFormat="1" spans="1:9">
      <c r="A83" s="5">
        <v>999222210521282</v>
      </c>
      <c r="B83" s="6">
        <v>44941</v>
      </c>
      <c r="C83" s="6">
        <v>44942</v>
      </c>
      <c r="D83" s="4">
        <v>358</v>
      </c>
      <c r="E83" s="4" t="str">
        <f>VLOOKUP(A83,HOP!A:L,12,0)</f>
        <v>358.00</v>
      </c>
      <c r="F83" s="4" t="str">
        <f>VLOOKUP(A83,HOP!A:C,3,0)</f>
        <v>2950932</v>
      </c>
      <c r="G83" s="4">
        <f t="shared" si="4"/>
        <v>0</v>
      </c>
      <c r="H83" s="4" t="str">
        <f t="shared" si="5"/>
        <v>，2950932</v>
      </c>
      <c r="I83" s="4" t="str">
        <f>VLOOKUP(A83,HOP!A:U,21,0)</f>
        <v>直采</v>
      </c>
    </row>
    <row r="84" s="4" customFormat="1" spans="1:9">
      <c r="A84" s="5">
        <v>999222210529301</v>
      </c>
      <c r="B84" s="6">
        <v>44941</v>
      </c>
      <c r="C84" s="6">
        <v>44942</v>
      </c>
      <c r="D84" s="4">
        <v>179</v>
      </c>
      <c r="E84" s="4" t="str">
        <f>VLOOKUP(A84,HOP!A:L,12,0)</f>
        <v>179.00</v>
      </c>
      <c r="F84" s="4" t="str">
        <f>VLOOKUP(A84,HOP!A:C,3,0)</f>
        <v>2950936</v>
      </c>
      <c r="G84" s="4">
        <f t="shared" si="4"/>
        <v>0</v>
      </c>
      <c r="H84" s="4" t="str">
        <f t="shared" si="5"/>
        <v>，2950936</v>
      </c>
      <c r="I84" s="4" t="str">
        <f>VLOOKUP(A84,HOP!A:U,21,0)</f>
        <v>直采</v>
      </c>
    </row>
    <row r="85" s="4" customFormat="1" spans="1:9">
      <c r="A85" s="5">
        <v>999222212203856</v>
      </c>
      <c r="B85" s="6">
        <v>44941</v>
      </c>
      <c r="C85" s="6">
        <v>44942</v>
      </c>
      <c r="D85" s="4">
        <v>298</v>
      </c>
      <c r="E85" s="4" t="str">
        <f>VLOOKUP(A85,HOP!A:L,12,0)</f>
        <v>298.00</v>
      </c>
      <c r="F85" s="4" t="str">
        <f>VLOOKUP(A85,HOP!A:C,3,0)</f>
        <v>2951261</v>
      </c>
      <c r="G85" s="4">
        <f t="shared" si="4"/>
        <v>0</v>
      </c>
      <c r="H85" s="4" t="str">
        <f t="shared" si="5"/>
        <v>，2951261</v>
      </c>
      <c r="I85" s="4" t="str">
        <f>VLOOKUP(A85,HOP!A:U,21,0)</f>
        <v>直采</v>
      </c>
    </row>
    <row r="86" s="4" customFormat="1" spans="1:9">
      <c r="A86" s="5">
        <v>999222216549804</v>
      </c>
      <c r="B86" s="6">
        <v>44941</v>
      </c>
      <c r="C86" s="6">
        <v>44942</v>
      </c>
      <c r="D86" s="4">
        <v>127.97</v>
      </c>
      <c r="E86" s="4" t="str">
        <f>VLOOKUP(A86,HOP!A:L,12,0)</f>
        <v>127.97</v>
      </c>
      <c r="F86" s="4" t="str">
        <f>VLOOKUP(A86,HOP!A:C,3,0)</f>
        <v>2951728</v>
      </c>
      <c r="G86" s="4">
        <f t="shared" si="4"/>
        <v>0</v>
      </c>
      <c r="H86" s="4" t="str">
        <f t="shared" si="5"/>
        <v>，2951728</v>
      </c>
      <c r="I86" s="4" t="str">
        <f>VLOOKUP(A86,HOP!A:U,21,0)</f>
        <v>直连</v>
      </c>
    </row>
    <row r="87" s="4" customFormat="1" spans="1:9">
      <c r="A87" s="5">
        <v>999222217538959</v>
      </c>
      <c r="B87" s="6">
        <v>44941</v>
      </c>
      <c r="C87" s="6">
        <v>44942</v>
      </c>
      <c r="D87" s="4">
        <v>234.87</v>
      </c>
      <c r="E87" s="4" t="str">
        <f>VLOOKUP(A87,HOP!A:L,12,0)</f>
        <v>234.87</v>
      </c>
      <c r="F87" s="4" t="str">
        <f>VLOOKUP(A87,HOP!A:C,3,0)</f>
        <v>2951959</v>
      </c>
      <c r="G87" s="4">
        <f t="shared" si="4"/>
        <v>0</v>
      </c>
      <c r="H87" s="4" t="str">
        <f t="shared" si="5"/>
        <v>，2951959</v>
      </c>
      <c r="I87" s="4" t="str">
        <f>VLOOKUP(A87,HOP!A:U,21,0)</f>
        <v>直连</v>
      </c>
    </row>
    <row r="89" spans="4:4">
      <c r="D89" s="4">
        <f>SUM(D2:D88)</f>
        <v>155165.41</v>
      </c>
    </row>
    <row r="94" spans="1:4">
      <c r="A94" s="4" t="s">
        <v>476</v>
      </c>
      <c r="C94" s="4">
        <v>150685</v>
      </c>
      <c r="D94" s="4">
        <v>174102.36</v>
      </c>
    </row>
    <row r="95" spans="1:4">
      <c r="A95" s="4" t="s">
        <v>477</v>
      </c>
      <c r="C95" s="4">
        <v>4480.41</v>
      </c>
      <c r="D95" s="4">
        <v>5176.7</v>
      </c>
    </row>
    <row r="96" spans="1:4">
      <c r="A96" s="4" t="s">
        <v>478</v>
      </c>
      <c r="C96" s="4">
        <f>SUBTOTAL(9,C94:C95)</f>
        <v>155165.41</v>
      </c>
      <c r="D96" s="4">
        <f>SUBTOTAL(9,D94:D95)</f>
        <v>179279.06</v>
      </c>
    </row>
    <row r="97" spans="1:1">
      <c r="A97" s="4" t="s">
        <v>479</v>
      </c>
    </row>
  </sheetData>
  <autoFilter ref="A1:X87">
    <filterColumn colId="3">
      <filters>
        <filter val="600"/>
        <filter val="900"/>
        <filter val="2100"/>
        <filter val="3600"/>
        <filter val="6000"/>
        <filter val="7200"/>
        <filter val="123.03"/>
        <filter val="204"/>
        <filter val="1305"/>
        <filter val="1505"/>
        <filter val="125.05"/>
        <filter val="608"/>
        <filter val="6108"/>
        <filter val="814"/>
        <filter val="1314"/>
        <filter val="317"/>
        <filter val="320"/>
        <filter val="2120"/>
        <filter val="2522"/>
        <filter val="324"/>
        <filter val="7325"/>
        <filter val="826"/>
        <filter val="2928"/>
        <filter val="830"/>
        <filter val="2030"/>
        <filter val="2730"/>
        <filter val="1136"/>
        <filter val="1836"/>
        <filter val="3636"/>
        <filter val="1338"/>
        <filter val="340"/>
        <filter val="2540"/>
        <filter val="3240"/>
        <filter val="7540"/>
        <filter val="541"/>
        <filter val="444"/>
        <filter val="5544"/>
        <filter val="2645"/>
        <filter val="946"/>
        <filter val="909.46"/>
        <filter val="3150"/>
        <filter val="4050"/>
        <filter val="358"/>
        <filter val="475.58"/>
        <filter val="1260"/>
        <filter val="1460"/>
        <filter val="1960"/>
        <filter val="176.63"/>
        <filter val="4864"/>
        <filter val="870"/>
        <filter val="1270"/>
        <filter val="2772"/>
        <filter val="2872"/>
        <filter val="1473"/>
        <filter val="1675"/>
        <filter val="4475"/>
        <filter val="179"/>
        <filter val="1380"/>
        <filter val="1680"/>
        <filter val="2280"/>
        <filter val="1582"/>
        <filter val="2382"/>
        <filter val="234.87"/>
        <filter val="2288"/>
        <filter val="1190"/>
        <filter val="693"/>
        <filter val="2793"/>
        <filter val="124.94"/>
        <filter val="150.94"/>
        <filter val="127.97"/>
        <filter val="298"/>
        <filter val="12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480</v>
      </c>
      <c r="B1" s="2" t="s">
        <v>481</v>
      </c>
      <c r="C1" s="2" t="s">
        <v>482</v>
      </c>
      <c r="D1" s="2" t="s">
        <v>483</v>
      </c>
      <c r="E1" s="2" t="s">
        <v>13</v>
      </c>
      <c r="F1" s="2" t="s">
        <v>5</v>
      </c>
      <c r="G1" s="2" t="s">
        <v>6</v>
      </c>
      <c r="H1" s="2" t="s">
        <v>484</v>
      </c>
      <c r="I1" s="2" t="s">
        <v>485</v>
      </c>
      <c r="J1" s="2" t="s">
        <v>486</v>
      </c>
      <c r="K1" s="2" t="s">
        <v>487</v>
      </c>
      <c r="L1" s="2" t="s">
        <v>488</v>
      </c>
      <c r="M1" s="2" t="s">
        <v>489</v>
      </c>
      <c r="N1" s="2" t="s">
        <v>490</v>
      </c>
      <c r="O1" s="2" t="s">
        <v>491</v>
      </c>
      <c r="P1" s="2" t="s">
        <v>492</v>
      </c>
      <c r="Q1" s="2" t="s">
        <v>493</v>
      </c>
      <c r="R1" s="2" t="s">
        <v>494</v>
      </c>
      <c r="S1" s="2" t="s">
        <v>495</v>
      </c>
      <c r="T1" s="2" t="s">
        <v>496</v>
      </c>
      <c r="U1" s="2" t="s">
        <v>497</v>
      </c>
      <c r="V1" s="2" t="s">
        <v>498</v>
      </c>
    </row>
    <row r="2" s="1" customFormat="1" spans="1:22">
      <c r="A2" s="3">
        <v>999222216549804</v>
      </c>
      <c r="B2" s="1" t="s">
        <v>499</v>
      </c>
      <c r="C2" s="1" t="s">
        <v>500</v>
      </c>
      <c r="D2" s="1" t="s">
        <v>501</v>
      </c>
      <c r="E2" s="1" t="s">
        <v>502</v>
      </c>
      <c r="F2" s="1" t="s">
        <v>499</v>
      </c>
      <c r="G2" s="1" t="s">
        <v>503</v>
      </c>
      <c r="H2" s="1" t="s">
        <v>504</v>
      </c>
      <c r="I2" s="1" t="s">
        <v>505</v>
      </c>
      <c r="J2" s="1" t="s">
        <v>506</v>
      </c>
      <c r="K2" s="1" t="s">
        <v>505</v>
      </c>
      <c r="L2" s="1" t="s">
        <v>505</v>
      </c>
      <c r="M2" s="1" t="s">
        <v>507</v>
      </c>
      <c r="N2" s="1" t="s">
        <v>507</v>
      </c>
      <c r="O2" s="1" t="s">
        <v>508</v>
      </c>
      <c r="P2" s="1" t="s">
        <v>509</v>
      </c>
      <c r="Q2" s="1" t="s">
        <v>510</v>
      </c>
      <c r="R2" s="1" t="s">
        <v>511</v>
      </c>
      <c r="S2" s="1" t="s">
        <v>512</v>
      </c>
      <c r="T2" s="1" t="s">
        <v>513</v>
      </c>
      <c r="U2" s="1" t="s">
        <v>514</v>
      </c>
      <c r="V2" s="1" t="s">
        <v>515</v>
      </c>
    </row>
    <row r="3" s="1" customFormat="1" spans="1:22">
      <c r="A3" s="3">
        <v>999222212203856</v>
      </c>
      <c r="B3" s="1" t="s">
        <v>499</v>
      </c>
      <c r="C3" s="1" t="s">
        <v>516</v>
      </c>
      <c r="D3" s="1" t="s">
        <v>517</v>
      </c>
      <c r="E3" s="1" t="s">
        <v>518</v>
      </c>
      <c r="F3" s="1" t="s">
        <v>499</v>
      </c>
      <c r="G3" s="1" t="s">
        <v>503</v>
      </c>
      <c r="H3" s="1" t="s">
        <v>504</v>
      </c>
      <c r="I3" s="1" t="s">
        <v>519</v>
      </c>
      <c r="J3" s="1" t="s">
        <v>506</v>
      </c>
      <c r="K3" s="1" t="s">
        <v>519</v>
      </c>
      <c r="L3" s="1" t="s">
        <v>519</v>
      </c>
      <c r="M3" s="1" t="s">
        <v>507</v>
      </c>
      <c r="N3" s="1" t="s">
        <v>507</v>
      </c>
      <c r="O3" s="1" t="s">
        <v>508</v>
      </c>
      <c r="P3" s="1" t="s">
        <v>509</v>
      </c>
      <c r="Q3" s="1" t="s">
        <v>510</v>
      </c>
      <c r="R3" s="1" t="s">
        <v>520</v>
      </c>
      <c r="S3" s="1" t="s">
        <v>512</v>
      </c>
      <c r="T3" s="1" t="s">
        <v>513</v>
      </c>
      <c r="U3" s="1" t="s">
        <v>521</v>
      </c>
      <c r="V3" s="1" t="s">
        <v>522</v>
      </c>
    </row>
    <row r="4" s="1" customFormat="1" spans="1:22">
      <c r="A4" s="3">
        <v>999222217538959</v>
      </c>
      <c r="B4" s="1" t="s">
        <v>499</v>
      </c>
      <c r="C4" s="1" t="s">
        <v>523</v>
      </c>
      <c r="D4" s="1" t="s">
        <v>524</v>
      </c>
      <c r="E4" s="1" t="s">
        <v>525</v>
      </c>
      <c r="F4" s="1" t="s">
        <v>499</v>
      </c>
      <c r="G4" s="1" t="s">
        <v>503</v>
      </c>
      <c r="H4" s="1" t="s">
        <v>504</v>
      </c>
      <c r="I4" s="1" t="s">
        <v>526</v>
      </c>
      <c r="J4" s="1" t="s">
        <v>506</v>
      </c>
      <c r="K4" s="1" t="s">
        <v>526</v>
      </c>
      <c r="L4" s="1" t="s">
        <v>526</v>
      </c>
      <c r="M4" s="1" t="s">
        <v>507</v>
      </c>
      <c r="N4" s="1" t="s">
        <v>507</v>
      </c>
      <c r="O4" s="1" t="s">
        <v>508</v>
      </c>
      <c r="P4" s="1" t="s">
        <v>509</v>
      </c>
      <c r="Q4" s="1" t="s">
        <v>510</v>
      </c>
      <c r="R4" s="1" t="s">
        <v>527</v>
      </c>
      <c r="S4" s="1" t="s">
        <v>512</v>
      </c>
      <c r="T4" s="1" t="s">
        <v>513</v>
      </c>
      <c r="U4" s="1" t="s">
        <v>514</v>
      </c>
      <c r="V4" s="1" t="s">
        <v>515</v>
      </c>
    </row>
    <row r="5" s="1" customFormat="1" spans="1:22">
      <c r="A5" s="3">
        <v>999222210482106</v>
      </c>
      <c r="B5" s="1" t="s">
        <v>499</v>
      </c>
      <c r="C5" s="1" t="s">
        <v>528</v>
      </c>
      <c r="D5" s="1" t="s">
        <v>529</v>
      </c>
      <c r="E5" s="1" t="s">
        <v>530</v>
      </c>
      <c r="F5" s="1" t="s">
        <v>499</v>
      </c>
      <c r="G5" s="1" t="s">
        <v>503</v>
      </c>
      <c r="H5" s="1" t="s">
        <v>504</v>
      </c>
      <c r="I5" s="1" t="s">
        <v>531</v>
      </c>
      <c r="J5" s="1" t="s">
        <v>506</v>
      </c>
      <c r="K5" s="1" t="s">
        <v>531</v>
      </c>
      <c r="L5" s="1" t="s">
        <v>531</v>
      </c>
      <c r="M5" s="1" t="s">
        <v>507</v>
      </c>
      <c r="N5" s="1" t="s">
        <v>507</v>
      </c>
      <c r="O5" s="1" t="s">
        <v>508</v>
      </c>
      <c r="P5" s="1" t="s">
        <v>509</v>
      </c>
      <c r="Q5" s="1" t="s">
        <v>510</v>
      </c>
      <c r="R5" s="1" t="s">
        <v>532</v>
      </c>
      <c r="S5" s="1" t="s">
        <v>512</v>
      </c>
      <c r="T5" s="1" t="s">
        <v>513</v>
      </c>
      <c r="U5" s="1" t="s">
        <v>521</v>
      </c>
      <c r="V5" s="1" t="s">
        <v>533</v>
      </c>
    </row>
    <row r="6" s="1" customFormat="1" spans="1:22">
      <c r="A6" s="3">
        <v>999222210314858</v>
      </c>
      <c r="B6" s="1" t="s">
        <v>499</v>
      </c>
      <c r="C6" s="1" t="s">
        <v>534</v>
      </c>
      <c r="D6" s="1" t="s">
        <v>501</v>
      </c>
      <c r="E6" s="1" t="s">
        <v>535</v>
      </c>
      <c r="F6" s="1" t="s">
        <v>499</v>
      </c>
      <c r="G6" s="1" t="s">
        <v>503</v>
      </c>
      <c r="H6" s="1" t="s">
        <v>504</v>
      </c>
      <c r="I6" s="1" t="s">
        <v>505</v>
      </c>
      <c r="J6" s="1" t="s">
        <v>506</v>
      </c>
      <c r="K6" s="1" t="s">
        <v>505</v>
      </c>
      <c r="L6" s="1" t="s">
        <v>505</v>
      </c>
      <c r="M6" s="1" t="s">
        <v>507</v>
      </c>
      <c r="N6" s="1" t="s">
        <v>507</v>
      </c>
      <c r="O6" s="1" t="s">
        <v>508</v>
      </c>
      <c r="P6" s="1" t="s">
        <v>509</v>
      </c>
      <c r="Q6" s="1" t="s">
        <v>510</v>
      </c>
      <c r="R6" s="1" t="s">
        <v>536</v>
      </c>
      <c r="S6" s="1" t="s">
        <v>512</v>
      </c>
      <c r="T6" s="1" t="s">
        <v>513</v>
      </c>
      <c r="U6" s="1" t="s">
        <v>514</v>
      </c>
      <c r="V6" s="1" t="s">
        <v>515</v>
      </c>
    </row>
    <row r="7" s="1" customFormat="1" spans="1:22">
      <c r="A7" s="3">
        <v>999222210500327</v>
      </c>
      <c r="B7" s="1" t="s">
        <v>499</v>
      </c>
      <c r="C7" s="1" t="s">
        <v>537</v>
      </c>
      <c r="D7" s="1" t="s">
        <v>538</v>
      </c>
      <c r="E7" s="1" t="s">
        <v>539</v>
      </c>
      <c r="F7" s="1" t="s">
        <v>499</v>
      </c>
      <c r="G7" s="1" t="s">
        <v>503</v>
      </c>
      <c r="H7" s="1" t="s">
        <v>504</v>
      </c>
      <c r="I7" s="1" t="s">
        <v>540</v>
      </c>
      <c r="J7" s="1" t="s">
        <v>506</v>
      </c>
      <c r="K7" s="1" t="s">
        <v>540</v>
      </c>
      <c r="L7" s="1" t="s">
        <v>540</v>
      </c>
      <c r="M7" s="1" t="s">
        <v>507</v>
      </c>
      <c r="N7" s="1" t="s">
        <v>507</v>
      </c>
      <c r="O7" s="1" t="s">
        <v>508</v>
      </c>
      <c r="P7" s="1" t="s">
        <v>509</v>
      </c>
      <c r="Q7" s="1" t="s">
        <v>510</v>
      </c>
      <c r="R7" s="1" t="s">
        <v>541</v>
      </c>
      <c r="S7" s="1" t="s">
        <v>512</v>
      </c>
      <c r="T7" s="1" t="s">
        <v>513</v>
      </c>
      <c r="U7" s="1" t="s">
        <v>514</v>
      </c>
      <c r="V7" s="1" t="s">
        <v>515</v>
      </c>
    </row>
    <row r="8" s="1" customFormat="1" spans="1:22">
      <c r="A8" s="3">
        <v>22209568633</v>
      </c>
      <c r="B8" s="1" t="s">
        <v>499</v>
      </c>
      <c r="C8" s="1" t="s">
        <v>542</v>
      </c>
      <c r="D8" s="1" t="s">
        <v>543</v>
      </c>
      <c r="E8" s="1" t="s">
        <v>544</v>
      </c>
      <c r="F8" s="1" t="s">
        <v>499</v>
      </c>
      <c r="G8" s="1" t="s">
        <v>503</v>
      </c>
      <c r="H8" s="1" t="s">
        <v>504</v>
      </c>
      <c r="I8" s="1" t="s">
        <v>545</v>
      </c>
      <c r="J8" s="1" t="s">
        <v>506</v>
      </c>
      <c r="K8" s="1" t="s">
        <v>545</v>
      </c>
      <c r="L8" s="1" t="s">
        <v>545</v>
      </c>
      <c r="M8" s="1" t="s">
        <v>507</v>
      </c>
      <c r="N8" s="1" t="s">
        <v>507</v>
      </c>
      <c r="O8" s="1" t="s">
        <v>508</v>
      </c>
      <c r="P8" s="1" t="s">
        <v>509</v>
      </c>
      <c r="Q8" s="1" t="s">
        <v>510</v>
      </c>
      <c r="R8" s="1" t="s">
        <v>546</v>
      </c>
      <c r="S8" s="1" t="s">
        <v>512</v>
      </c>
      <c r="T8" s="1" t="s">
        <v>513</v>
      </c>
      <c r="U8" s="1" t="s">
        <v>514</v>
      </c>
      <c r="V8" s="1" t="s">
        <v>515</v>
      </c>
    </row>
    <row r="9" s="1" customFormat="1" spans="1:22">
      <c r="A9" s="3">
        <v>999222209163714</v>
      </c>
      <c r="B9" s="1" t="s">
        <v>499</v>
      </c>
      <c r="C9" s="1" t="s">
        <v>547</v>
      </c>
      <c r="D9" s="1" t="s">
        <v>501</v>
      </c>
      <c r="E9" s="1" t="s">
        <v>548</v>
      </c>
      <c r="F9" s="1" t="s">
        <v>499</v>
      </c>
      <c r="G9" s="1" t="s">
        <v>503</v>
      </c>
      <c r="H9" s="1" t="s">
        <v>504</v>
      </c>
      <c r="I9" s="1" t="s">
        <v>505</v>
      </c>
      <c r="J9" s="1" t="s">
        <v>506</v>
      </c>
      <c r="K9" s="1" t="s">
        <v>505</v>
      </c>
      <c r="L9" s="1" t="s">
        <v>505</v>
      </c>
      <c r="M9" s="1" t="s">
        <v>507</v>
      </c>
      <c r="N9" s="1" t="s">
        <v>507</v>
      </c>
      <c r="O9" s="1" t="s">
        <v>508</v>
      </c>
      <c r="P9" s="1" t="s">
        <v>509</v>
      </c>
      <c r="Q9" s="1" t="s">
        <v>510</v>
      </c>
      <c r="R9" s="1" t="s">
        <v>549</v>
      </c>
      <c r="S9" s="1" t="s">
        <v>512</v>
      </c>
      <c r="T9" s="1" t="s">
        <v>513</v>
      </c>
      <c r="U9" s="1" t="s">
        <v>514</v>
      </c>
      <c r="V9" s="1" t="s">
        <v>515</v>
      </c>
    </row>
    <row r="10" s="1" customFormat="1" spans="1:22">
      <c r="A10" s="3">
        <v>999222210521282</v>
      </c>
      <c r="B10" s="1" t="s">
        <v>499</v>
      </c>
      <c r="C10" s="1" t="s">
        <v>550</v>
      </c>
      <c r="D10" s="1" t="s">
        <v>529</v>
      </c>
      <c r="E10" s="1" t="s">
        <v>551</v>
      </c>
      <c r="F10" s="1" t="s">
        <v>499</v>
      </c>
      <c r="G10" s="1" t="s">
        <v>503</v>
      </c>
      <c r="H10" s="1" t="s">
        <v>504</v>
      </c>
      <c r="I10" s="1" t="s">
        <v>552</v>
      </c>
      <c r="J10" s="1" t="s">
        <v>506</v>
      </c>
      <c r="K10" s="1" t="s">
        <v>552</v>
      </c>
      <c r="L10" s="1" t="s">
        <v>552</v>
      </c>
      <c r="M10" s="1" t="s">
        <v>507</v>
      </c>
      <c r="N10" s="1" t="s">
        <v>507</v>
      </c>
      <c r="O10" s="1" t="s">
        <v>508</v>
      </c>
      <c r="P10" s="1" t="s">
        <v>509</v>
      </c>
      <c r="Q10" s="1" t="s">
        <v>510</v>
      </c>
      <c r="R10" s="1" t="s">
        <v>553</v>
      </c>
      <c r="S10" s="1" t="s">
        <v>512</v>
      </c>
      <c r="T10" s="1" t="s">
        <v>513</v>
      </c>
      <c r="U10" s="1" t="s">
        <v>521</v>
      </c>
      <c r="V10" s="1" t="s">
        <v>533</v>
      </c>
    </row>
    <row r="11" s="1" customFormat="1" spans="1:22">
      <c r="A11" s="3">
        <v>999222207829785</v>
      </c>
      <c r="B11" s="1" t="s">
        <v>499</v>
      </c>
      <c r="C11" s="1" t="s">
        <v>554</v>
      </c>
      <c r="D11" s="1" t="s">
        <v>555</v>
      </c>
      <c r="E11" s="1" t="s">
        <v>556</v>
      </c>
      <c r="F11" s="1" t="s">
        <v>499</v>
      </c>
      <c r="G11" s="1" t="s">
        <v>503</v>
      </c>
      <c r="H11" s="1" t="s">
        <v>504</v>
      </c>
      <c r="I11" s="1" t="s">
        <v>557</v>
      </c>
      <c r="J11" s="1" t="s">
        <v>506</v>
      </c>
      <c r="K11" s="1" t="s">
        <v>557</v>
      </c>
      <c r="L11" s="1" t="s">
        <v>557</v>
      </c>
      <c r="M11" s="1" t="s">
        <v>507</v>
      </c>
      <c r="N11" s="1" t="s">
        <v>507</v>
      </c>
      <c r="O11" s="1" t="s">
        <v>508</v>
      </c>
      <c r="P11" s="1" t="s">
        <v>509</v>
      </c>
      <c r="Q11" s="1" t="s">
        <v>510</v>
      </c>
      <c r="R11" s="1" t="s">
        <v>558</v>
      </c>
      <c r="S11" s="1" t="s">
        <v>512</v>
      </c>
      <c r="T11" s="1" t="s">
        <v>513</v>
      </c>
      <c r="U11" s="1" t="s">
        <v>521</v>
      </c>
      <c r="V11" s="1" t="s">
        <v>533</v>
      </c>
    </row>
    <row r="12" s="1" customFormat="1" spans="1:22">
      <c r="A12" s="3">
        <v>999222205693548</v>
      </c>
      <c r="B12" s="1" t="s">
        <v>499</v>
      </c>
      <c r="C12" s="1" t="s">
        <v>559</v>
      </c>
      <c r="D12" s="1" t="s">
        <v>560</v>
      </c>
      <c r="E12" s="1" t="s">
        <v>561</v>
      </c>
      <c r="F12" s="1" t="s">
        <v>499</v>
      </c>
      <c r="G12" s="1" t="s">
        <v>503</v>
      </c>
      <c r="H12" s="1" t="s">
        <v>504</v>
      </c>
      <c r="I12" s="1" t="s">
        <v>562</v>
      </c>
      <c r="J12" s="1" t="s">
        <v>506</v>
      </c>
      <c r="K12" s="1" t="s">
        <v>562</v>
      </c>
      <c r="L12" s="1" t="s">
        <v>562</v>
      </c>
      <c r="M12" s="1" t="s">
        <v>507</v>
      </c>
      <c r="N12" s="1" t="s">
        <v>507</v>
      </c>
      <c r="O12" s="1" t="s">
        <v>508</v>
      </c>
      <c r="P12" s="1" t="s">
        <v>509</v>
      </c>
      <c r="Q12" s="1" t="s">
        <v>510</v>
      </c>
      <c r="R12" s="1" t="s">
        <v>563</v>
      </c>
      <c r="S12" s="1" t="s">
        <v>512</v>
      </c>
      <c r="T12" s="1" t="s">
        <v>513</v>
      </c>
      <c r="U12" s="1" t="s">
        <v>514</v>
      </c>
      <c r="V12" s="1" t="s">
        <v>564</v>
      </c>
    </row>
    <row r="13" s="1" customFormat="1" spans="1:22">
      <c r="A13" s="3">
        <v>999222210529301</v>
      </c>
      <c r="B13" s="1" t="s">
        <v>499</v>
      </c>
      <c r="C13" s="1" t="s">
        <v>565</v>
      </c>
      <c r="D13" s="1" t="s">
        <v>529</v>
      </c>
      <c r="E13" s="1" t="s">
        <v>530</v>
      </c>
      <c r="F13" s="1" t="s">
        <v>499</v>
      </c>
      <c r="G13" s="1" t="s">
        <v>503</v>
      </c>
      <c r="H13" s="1" t="s">
        <v>504</v>
      </c>
      <c r="I13" s="1" t="s">
        <v>531</v>
      </c>
      <c r="J13" s="1" t="s">
        <v>506</v>
      </c>
      <c r="K13" s="1" t="s">
        <v>531</v>
      </c>
      <c r="L13" s="1" t="s">
        <v>531</v>
      </c>
      <c r="M13" s="1" t="s">
        <v>507</v>
      </c>
      <c r="N13" s="1" t="s">
        <v>507</v>
      </c>
      <c r="O13" s="1" t="s">
        <v>508</v>
      </c>
      <c r="P13" s="1" t="s">
        <v>509</v>
      </c>
      <c r="Q13" s="1" t="s">
        <v>510</v>
      </c>
      <c r="R13" s="1" t="s">
        <v>566</v>
      </c>
      <c r="S13" s="1" t="s">
        <v>512</v>
      </c>
      <c r="T13" s="1" t="s">
        <v>513</v>
      </c>
      <c r="U13" s="1" t="s">
        <v>521</v>
      </c>
      <c r="V13" s="1" t="s">
        <v>533</v>
      </c>
    </row>
    <row r="14" s="1" customFormat="1" spans="1:22">
      <c r="A14" s="3">
        <v>999222209777808</v>
      </c>
      <c r="B14" s="1" t="s">
        <v>499</v>
      </c>
      <c r="C14" s="1" t="s">
        <v>567</v>
      </c>
      <c r="D14" s="1" t="s">
        <v>568</v>
      </c>
      <c r="E14" s="1" t="s">
        <v>569</v>
      </c>
      <c r="F14" s="1" t="s">
        <v>499</v>
      </c>
      <c r="G14" s="1" t="s">
        <v>503</v>
      </c>
      <c r="H14" s="1" t="s">
        <v>504</v>
      </c>
      <c r="I14" s="1" t="s">
        <v>570</v>
      </c>
      <c r="J14" s="1" t="s">
        <v>506</v>
      </c>
      <c r="K14" s="1" t="s">
        <v>570</v>
      </c>
      <c r="L14" s="1" t="s">
        <v>570</v>
      </c>
      <c r="M14" s="1" t="s">
        <v>507</v>
      </c>
      <c r="N14" s="1" t="s">
        <v>507</v>
      </c>
      <c r="O14" s="1" t="s">
        <v>508</v>
      </c>
      <c r="P14" s="1" t="s">
        <v>509</v>
      </c>
      <c r="Q14" s="1" t="s">
        <v>510</v>
      </c>
      <c r="R14" s="1" t="s">
        <v>571</v>
      </c>
      <c r="S14" s="1" t="s">
        <v>512</v>
      </c>
      <c r="T14" s="1" t="s">
        <v>513</v>
      </c>
      <c r="U14" s="1" t="s">
        <v>521</v>
      </c>
      <c r="V14" s="1" t="s">
        <v>564</v>
      </c>
    </row>
    <row r="15" s="1" customFormat="1" spans="1:22">
      <c r="A15" s="3">
        <v>999222201315254</v>
      </c>
      <c r="B15" s="1" t="s">
        <v>572</v>
      </c>
      <c r="C15" s="1" t="s">
        <v>573</v>
      </c>
      <c r="D15" s="1" t="s">
        <v>555</v>
      </c>
      <c r="E15" s="1" t="s">
        <v>574</v>
      </c>
      <c r="F15" s="1" t="s">
        <v>499</v>
      </c>
      <c r="G15" s="1" t="s">
        <v>503</v>
      </c>
      <c r="H15" s="1" t="s">
        <v>504</v>
      </c>
      <c r="I15" s="1" t="s">
        <v>557</v>
      </c>
      <c r="J15" s="1" t="s">
        <v>506</v>
      </c>
      <c r="K15" s="1" t="s">
        <v>557</v>
      </c>
      <c r="L15" s="1" t="s">
        <v>557</v>
      </c>
      <c r="M15" s="1" t="s">
        <v>507</v>
      </c>
      <c r="N15" s="1" t="s">
        <v>507</v>
      </c>
      <c r="O15" s="1" t="s">
        <v>508</v>
      </c>
      <c r="P15" s="1" t="s">
        <v>509</v>
      </c>
      <c r="Q15" s="1" t="s">
        <v>510</v>
      </c>
      <c r="R15" s="1" t="s">
        <v>575</v>
      </c>
      <c r="S15" s="1" t="s">
        <v>512</v>
      </c>
      <c r="T15" s="1" t="s">
        <v>513</v>
      </c>
      <c r="U15" s="1" t="s">
        <v>521</v>
      </c>
      <c r="V15" s="1" t="s">
        <v>533</v>
      </c>
    </row>
    <row r="16" s="1" customFormat="1" spans="1:22">
      <c r="A16" s="3">
        <v>999222200486840</v>
      </c>
      <c r="B16" s="1" t="s">
        <v>572</v>
      </c>
      <c r="C16" s="1" t="s">
        <v>576</v>
      </c>
      <c r="D16" s="1" t="s">
        <v>555</v>
      </c>
      <c r="E16" s="1" t="s">
        <v>577</v>
      </c>
      <c r="F16" s="1" t="s">
        <v>499</v>
      </c>
      <c r="G16" s="1" t="s">
        <v>503</v>
      </c>
      <c r="H16" s="1" t="s">
        <v>504</v>
      </c>
      <c r="I16" s="1" t="s">
        <v>557</v>
      </c>
      <c r="J16" s="1" t="s">
        <v>506</v>
      </c>
      <c r="K16" s="1" t="s">
        <v>557</v>
      </c>
      <c r="L16" s="1" t="s">
        <v>557</v>
      </c>
      <c r="M16" s="1" t="s">
        <v>507</v>
      </c>
      <c r="N16" s="1" t="s">
        <v>507</v>
      </c>
      <c r="O16" s="1" t="s">
        <v>508</v>
      </c>
      <c r="P16" s="1" t="s">
        <v>509</v>
      </c>
      <c r="Q16" s="1" t="s">
        <v>510</v>
      </c>
      <c r="R16" s="1" t="s">
        <v>578</v>
      </c>
      <c r="S16" s="1" t="s">
        <v>512</v>
      </c>
      <c r="T16" s="1" t="s">
        <v>513</v>
      </c>
      <c r="U16" s="1" t="s">
        <v>521</v>
      </c>
      <c r="V16" s="1" t="s">
        <v>533</v>
      </c>
    </row>
    <row r="17" s="1" customFormat="1" spans="1:22">
      <c r="A17" s="3">
        <v>999222208968697</v>
      </c>
      <c r="B17" s="1" t="s">
        <v>499</v>
      </c>
      <c r="C17" s="1" t="s">
        <v>579</v>
      </c>
      <c r="D17" s="1" t="s">
        <v>580</v>
      </c>
      <c r="E17" s="1" t="s">
        <v>581</v>
      </c>
      <c r="F17" s="1" t="s">
        <v>499</v>
      </c>
      <c r="G17" s="1" t="s">
        <v>503</v>
      </c>
      <c r="H17" s="1" t="s">
        <v>504</v>
      </c>
      <c r="I17" s="1" t="s">
        <v>582</v>
      </c>
      <c r="J17" s="1" t="s">
        <v>506</v>
      </c>
      <c r="K17" s="1" t="s">
        <v>582</v>
      </c>
      <c r="L17" s="1" t="s">
        <v>582</v>
      </c>
      <c r="M17" s="1" t="s">
        <v>507</v>
      </c>
      <c r="N17" s="1" t="s">
        <v>507</v>
      </c>
      <c r="O17" s="1" t="s">
        <v>508</v>
      </c>
      <c r="P17" s="1" t="s">
        <v>509</v>
      </c>
      <c r="Q17" s="1" t="s">
        <v>510</v>
      </c>
      <c r="R17" s="1" t="s">
        <v>583</v>
      </c>
      <c r="S17" s="1" t="s">
        <v>512</v>
      </c>
      <c r="T17" s="1" t="s">
        <v>513</v>
      </c>
      <c r="U17" s="1" t="s">
        <v>521</v>
      </c>
      <c r="V17" s="1" t="s">
        <v>533</v>
      </c>
    </row>
    <row r="18" s="1" customFormat="1" spans="1:22">
      <c r="A18" s="3">
        <v>999222192983134</v>
      </c>
      <c r="B18" s="1" t="s">
        <v>572</v>
      </c>
      <c r="C18" s="1" t="s">
        <v>584</v>
      </c>
      <c r="D18" s="1" t="s">
        <v>555</v>
      </c>
      <c r="E18" s="1" t="s">
        <v>585</v>
      </c>
      <c r="F18" s="1" t="s">
        <v>499</v>
      </c>
      <c r="G18" s="1" t="s">
        <v>503</v>
      </c>
      <c r="H18" s="1" t="s">
        <v>504</v>
      </c>
      <c r="I18" s="1" t="s">
        <v>557</v>
      </c>
      <c r="J18" s="1" t="s">
        <v>506</v>
      </c>
      <c r="K18" s="1" t="s">
        <v>557</v>
      </c>
      <c r="L18" s="1" t="s">
        <v>557</v>
      </c>
      <c r="M18" s="1" t="s">
        <v>507</v>
      </c>
      <c r="N18" s="1" t="s">
        <v>507</v>
      </c>
      <c r="O18" s="1" t="s">
        <v>508</v>
      </c>
      <c r="P18" s="1" t="s">
        <v>509</v>
      </c>
      <c r="Q18" s="1" t="s">
        <v>510</v>
      </c>
      <c r="R18" s="1" t="s">
        <v>586</v>
      </c>
      <c r="S18" s="1" t="s">
        <v>512</v>
      </c>
      <c r="T18" s="1" t="s">
        <v>513</v>
      </c>
      <c r="U18" s="1" t="s">
        <v>521</v>
      </c>
      <c r="V18" s="1" t="s">
        <v>533</v>
      </c>
    </row>
    <row r="19" s="1" customFormat="1" spans="1:22">
      <c r="A19" s="3">
        <v>999222192964504</v>
      </c>
      <c r="B19" s="1" t="s">
        <v>572</v>
      </c>
      <c r="C19" s="1" t="s">
        <v>587</v>
      </c>
      <c r="D19" s="1" t="s">
        <v>555</v>
      </c>
      <c r="E19" s="1" t="s">
        <v>588</v>
      </c>
      <c r="F19" s="1" t="s">
        <v>499</v>
      </c>
      <c r="G19" s="1" t="s">
        <v>503</v>
      </c>
      <c r="H19" s="1" t="s">
        <v>504</v>
      </c>
      <c r="I19" s="1" t="s">
        <v>557</v>
      </c>
      <c r="J19" s="1" t="s">
        <v>506</v>
      </c>
      <c r="K19" s="1" t="s">
        <v>557</v>
      </c>
      <c r="L19" s="1" t="s">
        <v>557</v>
      </c>
      <c r="M19" s="1" t="s">
        <v>507</v>
      </c>
      <c r="N19" s="1" t="s">
        <v>507</v>
      </c>
      <c r="O19" s="1" t="s">
        <v>508</v>
      </c>
      <c r="P19" s="1" t="s">
        <v>509</v>
      </c>
      <c r="Q19" s="1" t="s">
        <v>510</v>
      </c>
      <c r="R19" s="1" t="s">
        <v>589</v>
      </c>
      <c r="S19" s="1" t="s">
        <v>512</v>
      </c>
      <c r="T19" s="1" t="s">
        <v>513</v>
      </c>
      <c r="U19" s="1" t="s">
        <v>521</v>
      </c>
      <c r="V19" s="1" t="s">
        <v>533</v>
      </c>
    </row>
    <row r="20" s="1" customFormat="1" spans="1:22">
      <c r="A20" s="3">
        <v>999222205622278</v>
      </c>
      <c r="B20" s="1" t="s">
        <v>499</v>
      </c>
      <c r="C20" s="1" t="s">
        <v>590</v>
      </c>
      <c r="D20" s="1" t="s">
        <v>591</v>
      </c>
      <c r="E20" s="1" t="s">
        <v>592</v>
      </c>
      <c r="F20" s="1" t="s">
        <v>499</v>
      </c>
      <c r="G20" s="1" t="s">
        <v>503</v>
      </c>
      <c r="H20" s="1" t="s">
        <v>504</v>
      </c>
      <c r="I20" s="1" t="s">
        <v>593</v>
      </c>
      <c r="J20" s="1" t="s">
        <v>506</v>
      </c>
      <c r="K20" s="1" t="s">
        <v>593</v>
      </c>
      <c r="L20" s="1" t="s">
        <v>593</v>
      </c>
      <c r="M20" s="1" t="s">
        <v>507</v>
      </c>
      <c r="N20" s="1" t="s">
        <v>507</v>
      </c>
      <c r="O20" s="1" t="s">
        <v>508</v>
      </c>
      <c r="P20" s="1" t="s">
        <v>509</v>
      </c>
      <c r="Q20" s="1" t="s">
        <v>510</v>
      </c>
      <c r="R20" s="1" t="s">
        <v>594</v>
      </c>
      <c r="S20" s="1" t="s">
        <v>512</v>
      </c>
      <c r="T20" s="1" t="s">
        <v>513</v>
      </c>
      <c r="U20" s="1" t="s">
        <v>514</v>
      </c>
      <c r="V20" s="1" t="s">
        <v>515</v>
      </c>
    </row>
    <row r="21" s="1" customFormat="1" spans="1:22">
      <c r="A21" s="3">
        <v>999222192628771</v>
      </c>
      <c r="B21" s="1" t="s">
        <v>572</v>
      </c>
      <c r="C21" s="1" t="s">
        <v>595</v>
      </c>
      <c r="D21" s="1" t="s">
        <v>596</v>
      </c>
      <c r="E21" s="1" t="s">
        <v>597</v>
      </c>
      <c r="F21" s="1" t="s">
        <v>499</v>
      </c>
      <c r="G21" s="1" t="s">
        <v>503</v>
      </c>
      <c r="H21" s="1" t="s">
        <v>504</v>
      </c>
      <c r="I21" s="1" t="s">
        <v>598</v>
      </c>
      <c r="J21" s="1" t="s">
        <v>506</v>
      </c>
      <c r="K21" s="1" t="s">
        <v>598</v>
      </c>
      <c r="L21" s="1" t="s">
        <v>598</v>
      </c>
      <c r="M21" s="1" t="s">
        <v>507</v>
      </c>
      <c r="N21" s="1" t="s">
        <v>507</v>
      </c>
      <c r="O21" s="1" t="s">
        <v>508</v>
      </c>
      <c r="P21" s="1" t="s">
        <v>509</v>
      </c>
      <c r="Q21" s="1" t="s">
        <v>510</v>
      </c>
      <c r="R21" s="1" t="s">
        <v>599</v>
      </c>
      <c r="S21" s="1" t="s">
        <v>512</v>
      </c>
      <c r="T21" s="1" t="s">
        <v>513</v>
      </c>
      <c r="U21" s="1" t="s">
        <v>521</v>
      </c>
      <c r="V21" s="1" t="s">
        <v>533</v>
      </c>
    </row>
    <row r="22" s="1" customFormat="1" spans="1:22">
      <c r="A22" s="3">
        <v>999222188491555</v>
      </c>
      <c r="B22" s="1" t="s">
        <v>572</v>
      </c>
      <c r="C22" s="1" t="s">
        <v>600</v>
      </c>
      <c r="D22" s="1" t="s">
        <v>601</v>
      </c>
      <c r="E22" s="1" t="s">
        <v>602</v>
      </c>
      <c r="F22" s="1" t="s">
        <v>572</v>
      </c>
      <c r="G22" s="1" t="s">
        <v>503</v>
      </c>
      <c r="H22" s="1" t="s">
        <v>504</v>
      </c>
      <c r="I22" s="1" t="s">
        <v>603</v>
      </c>
      <c r="J22" s="1" t="s">
        <v>506</v>
      </c>
      <c r="K22" s="1" t="s">
        <v>603</v>
      </c>
      <c r="L22" s="1" t="s">
        <v>603</v>
      </c>
      <c r="M22" s="1" t="s">
        <v>507</v>
      </c>
      <c r="N22" s="1" t="s">
        <v>507</v>
      </c>
      <c r="O22" s="1" t="s">
        <v>508</v>
      </c>
      <c r="P22" s="1" t="s">
        <v>509</v>
      </c>
      <c r="Q22" s="1" t="s">
        <v>510</v>
      </c>
      <c r="R22" s="1" t="s">
        <v>604</v>
      </c>
      <c r="S22" s="1" t="s">
        <v>512</v>
      </c>
      <c r="T22" s="1" t="s">
        <v>513</v>
      </c>
      <c r="U22" s="1" t="s">
        <v>521</v>
      </c>
      <c r="V22" s="1" t="s">
        <v>564</v>
      </c>
    </row>
    <row r="23" s="1" customFormat="1" spans="1:22">
      <c r="A23" s="3">
        <v>999222204941675</v>
      </c>
      <c r="B23" s="1" t="s">
        <v>499</v>
      </c>
      <c r="C23" s="1" t="s">
        <v>605</v>
      </c>
      <c r="D23" s="1" t="s">
        <v>591</v>
      </c>
      <c r="E23" s="1" t="s">
        <v>606</v>
      </c>
      <c r="F23" s="1" t="s">
        <v>499</v>
      </c>
      <c r="G23" s="1" t="s">
        <v>503</v>
      </c>
      <c r="H23" s="1" t="s">
        <v>504</v>
      </c>
      <c r="I23" s="1" t="s">
        <v>607</v>
      </c>
      <c r="J23" s="1" t="s">
        <v>506</v>
      </c>
      <c r="K23" s="1" t="s">
        <v>607</v>
      </c>
      <c r="L23" s="1" t="s">
        <v>607</v>
      </c>
      <c r="M23" s="1" t="s">
        <v>507</v>
      </c>
      <c r="N23" s="1" t="s">
        <v>507</v>
      </c>
      <c r="O23" s="1" t="s">
        <v>508</v>
      </c>
      <c r="P23" s="1" t="s">
        <v>509</v>
      </c>
      <c r="Q23" s="1" t="s">
        <v>510</v>
      </c>
      <c r="R23" s="1" t="s">
        <v>608</v>
      </c>
      <c r="S23" s="1" t="s">
        <v>512</v>
      </c>
      <c r="T23" s="1" t="s">
        <v>513</v>
      </c>
      <c r="U23" s="1" t="s">
        <v>514</v>
      </c>
      <c r="V23" s="1" t="s">
        <v>515</v>
      </c>
    </row>
    <row r="24" s="1" customFormat="1" spans="1:22">
      <c r="A24" s="3">
        <v>22192759887</v>
      </c>
      <c r="B24" s="1" t="s">
        <v>572</v>
      </c>
      <c r="C24" s="1" t="s">
        <v>609</v>
      </c>
      <c r="D24" s="1" t="s">
        <v>610</v>
      </c>
      <c r="E24" s="1" t="s">
        <v>611</v>
      </c>
      <c r="F24" s="1" t="s">
        <v>572</v>
      </c>
      <c r="G24" s="1" t="s">
        <v>503</v>
      </c>
      <c r="H24" s="1" t="s">
        <v>504</v>
      </c>
      <c r="I24" s="1" t="s">
        <v>612</v>
      </c>
      <c r="J24" s="1" t="s">
        <v>506</v>
      </c>
      <c r="K24" s="1" t="s">
        <v>612</v>
      </c>
      <c r="L24" s="1" t="s">
        <v>612</v>
      </c>
      <c r="M24" s="1" t="s">
        <v>507</v>
      </c>
      <c r="N24" s="1" t="s">
        <v>507</v>
      </c>
      <c r="O24" s="1" t="s">
        <v>508</v>
      </c>
      <c r="P24" s="1" t="s">
        <v>509</v>
      </c>
      <c r="Q24" s="1" t="s">
        <v>510</v>
      </c>
      <c r="R24" s="1" t="s">
        <v>613</v>
      </c>
      <c r="S24" s="1" t="s">
        <v>512</v>
      </c>
      <c r="T24" s="1" t="s">
        <v>513</v>
      </c>
      <c r="U24" s="1" t="s">
        <v>521</v>
      </c>
      <c r="V24" s="1" t="s">
        <v>533</v>
      </c>
    </row>
    <row r="25" s="1" customFormat="1" spans="1:22">
      <c r="A25" s="3">
        <v>999222181465757</v>
      </c>
      <c r="B25" s="1" t="s">
        <v>614</v>
      </c>
      <c r="C25" s="1" t="s">
        <v>615</v>
      </c>
      <c r="D25" s="1" t="s">
        <v>616</v>
      </c>
      <c r="E25" s="1" t="s">
        <v>617</v>
      </c>
      <c r="F25" s="1" t="s">
        <v>499</v>
      </c>
      <c r="G25" s="1" t="s">
        <v>503</v>
      </c>
      <c r="H25" s="1" t="s">
        <v>504</v>
      </c>
      <c r="I25" s="1" t="s">
        <v>618</v>
      </c>
      <c r="J25" s="1" t="s">
        <v>506</v>
      </c>
      <c r="K25" s="1" t="s">
        <v>618</v>
      </c>
      <c r="L25" s="1" t="s">
        <v>618</v>
      </c>
      <c r="M25" s="1" t="s">
        <v>507</v>
      </c>
      <c r="N25" s="1" t="s">
        <v>507</v>
      </c>
      <c r="O25" s="1" t="s">
        <v>508</v>
      </c>
      <c r="P25" s="1" t="s">
        <v>509</v>
      </c>
      <c r="Q25" s="1" t="s">
        <v>510</v>
      </c>
      <c r="R25" s="1" t="s">
        <v>619</v>
      </c>
      <c r="S25" s="1" t="s">
        <v>512</v>
      </c>
      <c r="T25" s="1" t="s">
        <v>513</v>
      </c>
      <c r="U25" s="1" t="s">
        <v>521</v>
      </c>
      <c r="V25" s="1" t="s">
        <v>522</v>
      </c>
    </row>
    <row r="26" s="1" customFormat="1" spans="1:22">
      <c r="A26" s="3">
        <v>999222179099526</v>
      </c>
      <c r="B26" s="1" t="s">
        <v>614</v>
      </c>
      <c r="C26" s="1" t="s">
        <v>620</v>
      </c>
      <c r="D26" s="1" t="s">
        <v>621</v>
      </c>
      <c r="E26" s="1" t="s">
        <v>622</v>
      </c>
      <c r="F26" s="1" t="s">
        <v>614</v>
      </c>
      <c r="G26" s="1" t="s">
        <v>503</v>
      </c>
      <c r="H26" s="1" t="s">
        <v>504</v>
      </c>
      <c r="I26" s="1" t="s">
        <v>623</v>
      </c>
      <c r="J26" s="1" t="s">
        <v>506</v>
      </c>
      <c r="K26" s="1" t="s">
        <v>623</v>
      </c>
      <c r="L26" s="1" t="s">
        <v>623</v>
      </c>
      <c r="M26" s="1" t="s">
        <v>507</v>
      </c>
      <c r="N26" s="1" t="s">
        <v>507</v>
      </c>
      <c r="O26" s="1" t="s">
        <v>508</v>
      </c>
      <c r="P26" s="1" t="s">
        <v>509</v>
      </c>
      <c r="Q26" s="1" t="s">
        <v>510</v>
      </c>
      <c r="R26" s="1" t="s">
        <v>624</v>
      </c>
      <c r="S26" s="1" t="s">
        <v>512</v>
      </c>
      <c r="T26" s="1" t="s">
        <v>513</v>
      </c>
      <c r="U26" s="1" t="s">
        <v>521</v>
      </c>
      <c r="V26" s="1" t="s">
        <v>533</v>
      </c>
    </row>
    <row r="27" s="1" customFormat="1" spans="1:22">
      <c r="A27" s="3">
        <v>999222174373265</v>
      </c>
      <c r="B27" s="1" t="s">
        <v>614</v>
      </c>
      <c r="C27" s="1" t="s">
        <v>625</v>
      </c>
      <c r="D27" s="1" t="s">
        <v>626</v>
      </c>
      <c r="E27" s="1" t="s">
        <v>627</v>
      </c>
      <c r="F27" s="1" t="s">
        <v>499</v>
      </c>
      <c r="G27" s="1" t="s">
        <v>503</v>
      </c>
      <c r="H27" s="1" t="s">
        <v>504</v>
      </c>
      <c r="I27" s="1" t="s">
        <v>628</v>
      </c>
      <c r="J27" s="1" t="s">
        <v>506</v>
      </c>
      <c r="K27" s="1" t="s">
        <v>628</v>
      </c>
      <c r="L27" s="1" t="s">
        <v>628</v>
      </c>
      <c r="M27" s="1" t="s">
        <v>507</v>
      </c>
      <c r="N27" s="1" t="s">
        <v>507</v>
      </c>
      <c r="O27" s="1" t="s">
        <v>508</v>
      </c>
      <c r="P27" s="1" t="s">
        <v>509</v>
      </c>
      <c r="Q27" s="1" t="s">
        <v>510</v>
      </c>
      <c r="R27" s="1" t="s">
        <v>629</v>
      </c>
      <c r="S27" s="1" t="s">
        <v>512</v>
      </c>
      <c r="T27" s="1" t="s">
        <v>513</v>
      </c>
      <c r="U27" s="1" t="s">
        <v>521</v>
      </c>
      <c r="V27" s="1" t="s">
        <v>564</v>
      </c>
    </row>
    <row r="28" s="1" customFormat="1" spans="1:22">
      <c r="A28" s="3">
        <v>22196496915</v>
      </c>
      <c r="B28" s="1" t="s">
        <v>572</v>
      </c>
      <c r="C28" s="1" t="s">
        <v>630</v>
      </c>
      <c r="D28" s="1" t="s">
        <v>631</v>
      </c>
      <c r="E28" s="1" t="s">
        <v>632</v>
      </c>
      <c r="F28" s="1" t="s">
        <v>499</v>
      </c>
      <c r="G28" s="1" t="s">
        <v>503</v>
      </c>
      <c r="H28" s="1" t="s">
        <v>504</v>
      </c>
      <c r="I28" s="1" t="s">
        <v>633</v>
      </c>
      <c r="J28" s="1" t="s">
        <v>506</v>
      </c>
      <c r="K28" s="1" t="s">
        <v>633</v>
      </c>
      <c r="L28" s="1" t="s">
        <v>633</v>
      </c>
      <c r="M28" s="1" t="s">
        <v>507</v>
      </c>
      <c r="N28" s="1" t="s">
        <v>507</v>
      </c>
      <c r="O28" s="1" t="s">
        <v>508</v>
      </c>
      <c r="P28" s="1" t="s">
        <v>509</v>
      </c>
      <c r="Q28" s="1" t="s">
        <v>510</v>
      </c>
      <c r="R28" s="1" t="s">
        <v>634</v>
      </c>
      <c r="S28" s="1" t="s">
        <v>512</v>
      </c>
      <c r="T28" s="1" t="s">
        <v>513</v>
      </c>
      <c r="U28" s="1" t="s">
        <v>514</v>
      </c>
      <c r="V28" s="1" t="s">
        <v>515</v>
      </c>
    </row>
    <row r="29" s="1" customFormat="1" spans="1:22">
      <c r="A29" s="3">
        <v>999222167797362</v>
      </c>
      <c r="B29" s="1" t="s">
        <v>635</v>
      </c>
      <c r="C29" s="1" t="s">
        <v>636</v>
      </c>
      <c r="D29" s="1" t="s">
        <v>637</v>
      </c>
      <c r="E29" s="1" t="s">
        <v>638</v>
      </c>
      <c r="F29" s="1" t="s">
        <v>614</v>
      </c>
      <c r="G29" s="1" t="s">
        <v>503</v>
      </c>
      <c r="H29" s="1" t="s">
        <v>504</v>
      </c>
      <c r="I29" s="1" t="s">
        <v>639</v>
      </c>
      <c r="J29" s="1" t="s">
        <v>506</v>
      </c>
      <c r="K29" s="1" t="s">
        <v>639</v>
      </c>
      <c r="L29" s="1" t="s">
        <v>639</v>
      </c>
      <c r="M29" s="1" t="s">
        <v>507</v>
      </c>
      <c r="N29" s="1" t="s">
        <v>507</v>
      </c>
      <c r="O29" s="1" t="s">
        <v>508</v>
      </c>
      <c r="P29" s="1" t="s">
        <v>509</v>
      </c>
      <c r="Q29" s="1" t="s">
        <v>510</v>
      </c>
      <c r="R29" s="1" t="s">
        <v>640</v>
      </c>
      <c r="S29" s="1" t="s">
        <v>512</v>
      </c>
      <c r="T29" s="1" t="s">
        <v>513</v>
      </c>
      <c r="U29" s="1" t="s">
        <v>521</v>
      </c>
      <c r="V29" s="1" t="s">
        <v>533</v>
      </c>
    </row>
    <row r="30" s="1" customFormat="1" spans="1:22">
      <c r="A30" s="3">
        <v>999222166812616</v>
      </c>
      <c r="B30" s="1" t="s">
        <v>635</v>
      </c>
      <c r="C30" s="1" t="s">
        <v>641</v>
      </c>
      <c r="D30" s="1" t="s">
        <v>555</v>
      </c>
      <c r="E30" s="1" t="s">
        <v>642</v>
      </c>
      <c r="F30" s="1" t="s">
        <v>499</v>
      </c>
      <c r="G30" s="1" t="s">
        <v>503</v>
      </c>
      <c r="H30" s="1" t="s">
        <v>504</v>
      </c>
      <c r="I30" s="1" t="s">
        <v>557</v>
      </c>
      <c r="J30" s="1" t="s">
        <v>506</v>
      </c>
      <c r="K30" s="1" t="s">
        <v>557</v>
      </c>
      <c r="L30" s="1" t="s">
        <v>557</v>
      </c>
      <c r="M30" s="1" t="s">
        <v>507</v>
      </c>
      <c r="N30" s="1" t="s">
        <v>507</v>
      </c>
      <c r="O30" s="1" t="s">
        <v>508</v>
      </c>
      <c r="P30" s="1" t="s">
        <v>509</v>
      </c>
      <c r="Q30" s="1" t="s">
        <v>510</v>
      </c>
      <c r="R30" s="1" t="s">
        <v>643</v>
      </c>
      <c r="S30" s="1" t="s">
        <v>512</v>
      </c>
      <c r="T30" s="1" t="s">
        <v>513</v>
      </c>
      <c r="U30" s="1" t="s">
        <v>521</v>
      </c>
      <c r="V30" s="1" t="s">
        <v>533</v>
      </c>
    </row>
    <row r="31" s="1" customFormat="1" spans="1:22">
      <c r="A31" s="3">
        <v>999222162072781</v>
      </c>
      <c r="B31" s="1" t="s">
        <v>635</v>
      </c>
      <c r="C31" s="1" t="s">
        <v>644</v>
      </c>
      <c r="D31" s="1" t="s">
        <v>596</v>
      </c>
      <c r="E31" s="1" t="s">
        <v>645</v>
      </c>
      <c r="F31" s="1" t="s">
        <v>614</v>
      </c>
      <c r="G31" s="1" t="s">
        <v>503</v>
      </c>
      <c r="H31" s="1" t="s">
        <v>504</v>
      </c>
      <c r="I31" s="1" t="s">
        <v>646</v>
      </c>
      <c r="J31" s="1" t="s">
        <v>506</v>
      </c>
      <c r="K31" s="1" t="s">
        <v>646</v>
      </c>
      <c r="L31" s="1" t="s">
        <v>646</v>
      </c>
      <c r="M31" s="1" t="s">
        <v>507</v>
      </c>
      <c r="N31" s="1" t="s">
        <v>507</v>
      </c>
      <c r="O31" s="1" t="s">
        <v>508</v>
      </c>
      <c r="P31" s="1" t="s">
        <v>509</v>
      </c>
      <c r="Q31" s="1" t="s">
        <v>510</v>
      </c>
      <c r="R31" s="1" t="s">
        <v>647</v>
      </c>
      <c r="S31" s="1" t="s">
        <v>512</v>
      </c>
      <c r="T31" s="1" t="s">
        <v>513</v>
      </c>
      <c r="U31" s="1" t="s">
        <v>521</v>
      </c>
      <c r="V31" s="1" t="s">
        <v>533</v>
      </c>
    </row>
    <row r="32" s="1" customFormat="1" spans="1:22">
      <c r="A32" s="3">
        <v>999222158959078</v>
      </c>
      <c r="B32" s="1" t="s">
        <v>648</v>
      </c>
      <c r="C32" s="1" t="s">
        <v>649</v>
      </c>
      <c r="D32" s="1" t="s">
        <v>529</v>
      </c>
      <c r="E32" s="1" t="s">
        <v>650</v>
      </c>
      <c r="F32" s="1" t="s">
        <v>572</v>
      </c>
      <c r="G32" s="1" t="s">
        <v>503</v>
      </c>
      <c r="H32" s="1" t="s">
        <v>504</v>
      </c>
      <c r="I32" s="1" t="s">
        <v>552</v>
      </c>
      <c r="J32" s="1" t="s">
        <v>506</v>
      </c>
      <c r="K32" s="1" t="s">
        <v>552</v>
      </c>
      <c r="L32" s="1" t="s">
        <v>552</v>
      </c>
      <c r="M32" s="1" t="s">
        <v>507</v>
      </c>
      <c r="N32" s="1" t="s">
        <v>507</v>
      </c>
      <c r="O32" s="1" t="s">
        <v>508</v>
      </c>
      <c r="P32" s="1" t="s">
        <v>509</v>
      </c>
      <c r="Q32" s="1" t="s">
        <v>510</v>
      </c>
      <c r="R32" s="1" t="s">
        <v>651</v>
      </c>
      <c r="S32" s="1" t="s">
        <v>512</v>
      </c>
      <c r="T32" s="1" t="s">
        <v>513</v>
      </c>
      <c r="U32" s="1" t="s">
        <v>521</v>
      </c>
      <c r="V32" s="1" t="s">
        <v>533</v>
      </c>
    </row>
    <row r="33" s="1" customFormat="1" spans="1:22">
      <c r="A33" s="3">
        <v>999222158665445</v>
      </c>
      <c r="B33" s="1" t="s">
        <v>648</v>
      </c>
      <c r="C33" s="1" t="s">
        <v>652</v>
      </c>
      <c r="D33" s="1" t="s">
        <v>653</v>
      </c>
      <c r="E33" s="1" t="s">
        <v>654</v>
      </c>
      <c r="F33" s="1" t="s">
        <v>635</v>
      </c>
      <c r="G33" s="1" t="s">
        <v>503</v>
      </c>
      <c r="H33" s="1" t="s">
        <v>504</v>
      </c>
      <c r="I33" s="1" t="s">
        <v>655</v>
      </c>
      <c r="J33" s="1" t="s">
        <v>506</v>
      </c>
      <c r="K33" s="1" t="s">
        <v>655</v>
      </c>
      <c r="L33" s="1" t="s">
        <v>655</v>
      </c>
      <c r="M33" s="1" t="s">
        <v>507</v>
      </c>
      <c r="N33" s="1" t="s">
        <v>507</v>
      </c>
      <c r="O33" s="1" t="s">
        <v>508</v>
      </c>
      <c r="P33" s="1" t="s">
        <v>509</v>
      </c>
      <c r="Q33" s="1" t="s">
        <v>510</v>
      </c>
      <c r="R33" s="1" t="s">
        <v>656</v>
      </c>
      <c r="S33" s="1" t="s">
        <v>512</v>
      </c>
      <c r="T33" s="1" t="s">
        <v>513</v>
      </c>
      <c r="U33" s="1" t="s">
        <v>521</v>
      </c>
      <c r="V33" s="1" t="s">
        <v>533</v>
      </c>
    </row>
    <row r="34" s="1" customFormat="1" spans="1:22">
      <c r="A34" s="3">
        <v>22173955303</v>
      </c>
      <c r="B34" s="1" t="s">
        <v>614</v>
      </c>
      <c r="C34" s="1" t="s">
        <v>657</v>
      </c>
      <c r="D34" s="1" t="s">
        <v>658</v>
      </c>
      <c r="E34" s="1" t="s">
        <v>659</v>
      </c>
      <c r="F34" s="1" t="s">
        <v>572</v>
      </c>
      <c r="G34" s="1" t="s">
        <v>503</v>
      </c>
      <c r="H34" s="1" t="s">
        <v>504</v>
      </c>
      <c r="I34" s="1" t="s">
        <v>660</v>
      </c>
      <c r="J34" s="1" t="s">
        <v>506</v>
      </c>
      <c r="K34" s="1" t="s">
        <v>660</v>
      </c>
      <c r="L34" s="1" t="s">
        <v>660</v>
      </c>
      <c r="M34" s="1" t="s">
        <v>507</v>
      </c>
      <c r="N34" s="1" t="s">
        <v>507</v>
      </c>
      <c r="O34" s="1" t="s">
        <v>508</v>
      </c>
      <c r="P34" s="1" t="s">
        <v>509</v>
      </c>
      <c r="Q34" s="1" t="s">
        <v>510</v>
      </c>
      <c r="R34" s="1" t="s">
        <v>661</v>
      </c>
      <c r="S34" s="1" t="s">
        <v>512</v>
      </c>
      <c r="T34" s="1" t="s">
        <v>513</v>
      </c>
      <c r="U34" s="1" t="s">
        <v>521</v>
      </c>
      <c r="V34" s="1" t="s">
        <v>522</v>
      </c>
    </row>
    <row r="35" s="1" customFormat="1" spans="1:22">
      <c r="A35" s="3">
        <v>999222156641266</v>
      </c>
      <c r="B35" s="1" t="s">
        <v>648</v>
      </c>
      <c r="C35" s="1" t="s">
        <v>662</v>
      </c>
      <c r="D35" s="1" t="s">
        <v>663</v>
      </c>
      <c r="E35" s="1" t="s">
        <v>664</v>
      </c>
      <c r="F35" s="1" t="s">
        <v>499</v>
      </c>
      <c r="G35" s="1" t="s">
        <v>503</v>
      </c>
      <c r="H35" s="1" t="s">
        <v>504</v>
      </c>
      <c r="I35" s="1" t="s">
        <v>665</v>
      </c>
      <c r="J35" s="1" t="s">
        <v>506</v>
      </c>
      <c r="K35" s="1" t="s">
        <v>665</v>
      </c>
      <c r="L35" s="1" t="s">
        <v>665</v>
      </c>
      <c r="M35" s="1" t="s">
        <v>507</v>
      </c>
      <c r="N35" s="1" t="s">
        <v>507</v>
      </c>
      <c r="O35" s="1" t="s">
        <v>508</v>
      </c>
      <c r="P35" s="1" t="s">
        <v>509</v>
      </c>
      <c r="Q35" s="1" t="s">
        <v>510</v>
      </c>
      <c r="R35" s="1" t="s">
        <v>666</v>
      </c>
      <c r="S35" s="1" t="s">
        <v>512</v>
      </c>
      <c r="T35" s="1" t="s">
        <v>513</v>
      </c>
      <c r="U35" s="1" t="s">
        <v>521</v>
      </c>
      <c r="V35" s="1" t="s">
        <v>533</v>
      </c>
    </row>
    <row r="36" s="1" customFormat="1" spans="1:22">
      <c r="A36" s="3">
        <v>999222139281010</v>
      </c>
      <c r="B36" s="1" t="s">
        <v>667</v>
      </c>
      <c r="C36" s="1" t="s">
        <v>668</v>
      </c>
      <c r="D36" s="1" t="s">
        <v>663</v>
      </c>
      <c r="E36" s="1" t="s">
        <v>669</v>
      </c>
      <c r="F36" s="1" t="s">
        <v>499</v>
      </c>
      <c r="G36" s="1" t="s">
        <v>503</v>
      </c>
      <c r="H36" s="1" t="s">
        <v>504</v>
      </c>
      <c r="I36" s="1" t="s">
        <v>670</v>
      </c>
      <c r="J36" s="1" t="s">
        <v>506</v>
      </c>
      <c r="K36" s="1" t="s">
        <v>670</v>
      </c>
      <c r="L36" s="1" t="s">
        <v>670</v>
      </c>
      <c r="M36" s="1" t="s">
        <v>507</v>
      </c>
      <c r="N36" s="1" t="s">
        <v>507</v>
      </c>
      <c r="O36" s="1" t="s">
        <v>508</v>
      </c>
      <c r="P36" s="1" t="s">
        <v>509</v>
      </c>
      <c r="Q36" s="1" t="s">
        <v>510</v>
      </c>
      <c r="R36" s="1" t="s">
        <v>671</v>
      </c>
      <c r="S36" s="1" t="s">
        <v>512</v>
      </c>
      <c r="T36" s="1" t="s">
        <v>513</v>
      </c>
      <c r="U36" s="1" t="s">
        <v>521</v>
      </c>
      <c r="V36" s="1" t="s">
        <v>533</v>
      </c>
    </row>
    <row r="37" s="1" customFormat="1" spans="1:22">
      <c r="A37" s="3">
        <v>999222135571224</v>
      </c>
      <c r="B37" s="1" t="s">
        <v>667</v>
      </c>
      <c r="C37" s="1" t="s">
        <v>672</v>
      </c>
      <c r="D37" s="1" t="s">
        <v>658</v>
      </c>
      <c r="E37" s="1" t="s">
        <v>673</v>
      </c>
      <c r="F37" s="1" t="s">
        <v>667</v>
      </c>
      <c r="G37" s="1" t="s">
        <v>503</v>
      </c>
      <c r="H37" s="1" t="s">
        <v>504</v>
      </c>
      <c r="I37" s="1" t="s">
        <v>674</v>
      </c>
      <c r="J37" s="1" t="s">
        <v>506</v>
      </c>
      <c r="K37" s="1" t="s">
        <v>674</v>
      </c>
      <c r="L37" s="1" t="s">
        <v>674</v>
      </c>
      <c r="M37" s="1" t="s">
        <v>507</v>
      </c>
      <c r="N37" s="1" t="s">
        <v>507</v>
      </c>
      <c r="O37" s="1" t="s">
        <v>508</v>
      </c>
      <c r="P37" s="1" t="s">
        <v>509</v>
      </c>
      <c r="Q37" s="1" t="s">
        <v>510</v>
      </c>
      <c r="R37" s="1" t="s">
        <v>675</v>
      </c>
      <c r="S37" s="1" t="s">
        <v>512</v>
      </c>
      <c r="T37" s="1" t="s">
        <v>513</v>
      </c>
      <c r="U37" s="1" t="s">
        <v>521</v>
      </c>
      <c r="V37" s="1" t="s">
        <v>522</v>
      </c>
    </row>
    <row r="38" s="1" customFormat="1" spans="1:22">
      <c r="A38" s="3">
        <v>999222187467857</v>
      </c>
      <c r="B38" s="1" t="s">
        <v>614</v>
      </c>
      <c r="C38" s="1" t="s">
        <v>676</v>
      </c>
      <c r="D38" s="1" t="s">
        <v>677</v>
      </c>
      <c r="E38" s="1" t="s">
        <v>678</v>
      </c>
      <c r="F38" s="1" t="s">
        <v>499</v>
      </c>
      <c r="G38" s="1" t="s">
        <v>503</v>
      </c>
      <c r="H38" s="1" t="s">
        <v>504</v>
      </c>
      <c r="I38" s="1" t="s">
        <v>679</v>
      </c>
      <c r="J38" s="1" t="s">
        <v>506</v>
      </c>
      <c r="K38" s="1" t="s">
        <v>679</v>
      </c>
      <c r="L38" s="1" t="s">
        <v>679</v>
      </c>
      <c r="M38" s="1" t="s">
        <v>507</v>
      </c>
      <c r="N38" s="1" t="s">
        <v>507</v>
      </c>
      <c r="O38" s="1" t="s">
        <v>508</v>
      </c>
      <c r="P38" s="1" t="s">
        <v>509</v>
      </c>
      <c r="Q38" s="1" t="s">
        <v>510</v>
      </c>
      <c r="R38" s="1" t="s">
        <v>680</v>
      </c>
      <c r="S38" s="1" t="s">
        <v>512</v>
      </c>
      <c r="T38" s="1" t="s">
        <v>513</v>
      </c>
      <c r="U38" s="1" t="s">
        <v>514</v>
      </c>
      <c r="V38" s="1" t="s">
        <v>515</v>
      </c>
    </row>
    <row r="39" s="1" customFormat="1" spans="1:22">
      <c r="A39" s="3">
        <v>999222123265317</v>
      </c>
      <c r="B39" s="1" t="s">
        <v>681</v>
      </c>
      <c r="C39" s="1" t="s">
        <v>682</v>
      </c>
      <c r="D39" s="1" t="s">
        <v>663</v>
      </c>
      <c r="E39" s="1" t="s">
        <v>683</v>
      </c>
      <c r="F39" s="1" t="s">
        <v>572</v>
      </c>
      <c r="G39" s="1" t="s">
        <v>503</v>
      </c>
      <c r="H39" s="1" t="s">
        <v>504</v>
      </c>
      <c r="I39" s="1" t="s">
        <v>684</v>
      </c>
      <c r="J39" s="1" t="s">
        <v>506</v>
      </c>
      <c r="K39" s="1" t="s">
        <v>684</v>
      </c>
      <c r="L39" s="1" t="s">
        <v>684</v>
      </c>
      <c r="M39" s="1" t="s">
        <v>507</v>
      </c>
      <c r="N39" s="1" t="s">
        <v>507</v>
      </c>
      <c r="O39" s="1" t="s">
        <v>508</v>
      </c>
      <c r="P39" s="1" t="s">
        <v>509</v>
      </c>
      <c r="Q39" s="1" t="s">
        <v>510</v>
      </c>
      <c r="R39" s="1" t="s">
        <v>685</v>
      </c>
      <c r="S39" s="1" t="s">
        <v>512</v>
      </c>
      <c r="T39" s="1" t="s">
        <v>513</v>
      </c>
      <c r="U39" s="1" t="s">
        <v>521</v>
      </c>
      <c r="V39" s="1" t="s">
        <v>533</v>
      </c>
    </row>
    <row r="40" s="1" customFormat="1" spans="1:22">
      <c r="A40" s="3">
        <v>999222123263724</v>
      </c>
      <c r="B40" s="1" t="s">
        <v>681</v>
      </c>
      <c r="C40" s="1" t="s">
        <v>686</v>
      </c>
      <c r="D40" s="1" t="s">
        <v>663</v>
      </c>
      <c r="E40" s="1" t="s">
        <v>687</v>
      </c>
      <c r="F40" s="1" t="s">
        <v>572</v>
      </c>
      <c r="G40" s="1" t="s">
        <v>503</v>
      </c>
      <c r="H40" s="1" t="s">
        <v>504</v>
      </c>
      <c r="I40" s="1" t="s">
        <v>684</v>
      </c>
      <c r="J40" s="1" t="s">
        <v>506</v>
      </c>
      <c r="K40" s="1" t="s">
        <v>684</v>
      </c>
      <c r="L40" s="1" t="s">
        <v>684</v>
      </c>
      <c r="M40" s="1" t="s">
        <v>507</v>
      </c>
      <c r="N40" s="1" t="s">
        <v>507</v>
      </c>
      <c r="O40" s="1" t="s">
        <v>508</v>
      </c>
      <c r="P40" s="1" t="s">
        <v>509</v>
      </c>
      <c r="Q40" s="1" t="s">
        <v>510</v>
      </c>
      <c r="R40" s="1" t="s">
        <v>688</v>
      </c>
      <c r="S40" s="1" t="s">
        <v>512</v>
      </c>
      <c r="T40" s="1" t="s">
        <v>513</v>
      </c>
      <c r="U40" s="1" t="s">
        <v>521</v>
      </c>
      <c r="V40" s="1" t="s">
        <v>533</v>
      </c>
    </row>
    <row r="41" s="1" customFormat="1" spans="1:22">
      <c r="A41" s="3">
        <v>999222183771663</v>
      </c>
      <c r="B41" s="1" t="s">
        <v>614</v>
      </c>
      <c r="C41" s="1" t="s">
        <v>689</v>
      </c>
      <c r="D41" s="1" t="s">
        <v>690</v>
      </c>
      <c r="E41" s="1" t="s">
        <v>691</v>
      </c>
      <c r="F41" s="1" t="s">
        <v>572</v>
      </c>
      <c r="G41" s="1" t="s">
        <v>503</v>
      </c>
      <c r="H41" s="1" t="s">
        <v>504</v>
      </c>
      <c r="I41" s="1" t="s">
        <v>692</v>
      </c>
      <c r="J41" s="1" t="s">
        <v>506</v>
      </c>
      <c r="K41" s="1" t="s">
        <v>692</v>
      </c>
      <c r="L41" s="1" t="s">
        <v>692</v>
      </c>
      <c r="M41" s="1" t="s">
        <v>507</v>
      </c>
      <c r="N41" s="1" t="s">
        <v>507</v>
      </c>
      <c r="O41" s="1" t="s">
        <v>508</v>
      </c>
      <c r="P41" s="1" t="s">
        <v>509</v>
      </c>
      <c r="Q41" s="1" t="s">
        <v>510</v>
      </c>
      <c r="R41" s="1" t="s">
        <v>693</v>
      </c>
      <c r="S41" s="1" t="s">
        <v>512</v>
      </c>
      <c r="T41" s="1" t="s">
        <v>513</v>
      </c>
      <c r="U41" s="1" t="s">
        <v>521</v>
      </c>
      <c r="V41" s="1" t="s">
        <v>522</v>
      </c>
    </row>
    <row r="42" s="1" customFormat="1" spans="1:22">
      <c r="A42" s="3">
        <v>999222104804718</v>
      </c>
      <c r="B42" s="1" t="s">
        <v>694</v>
      </c>
      <c r="C42" s="1" t="s">
        <v>695</v>
      </c>
      <c r="D42" s="1" t="s">
        <v>696</v>
      </c>
      <c r="E42" s="1" t="s">
        <v>697</v>
      </c>
      <c r="F42" s="1" t="s">
        <v>572</v>
      </c>
      <c r="G42" s="1" t="s">
        <v>503</v>
      </c>
      <c r="H42" s="1" t="s">
        <v>504</v>
      </c>
      <c r="I42" s="1" t="s">
        <v>698</v>
      </c>
      <c r="J42" s="1" t="s">
        <v>506</v>
      </c>
      <c r="K42" s="1" t="s">
        <v>698</v>
      </c>
      <c r="L42" s="1" t="s">
        <v>698</v>
      </c>
      <c r="M42" s="1" t="s">
        <v>507</v>
      </c>
      <c r="N42" s="1" t="s">
        <v>507</v>
      </c>
      <c r="O42" s="1" t="s">
        <v>508</v>
      </c>
      <c r="P42" s="1" t="s">
        <v>509</v>
      </c>
      <c r="Q42" s="1" t="s">
        <v>510</v>
      </c>
      <c r="R42" s="1" t="s">
        <v>699</v>
      </c>
      <c r="S42" s="1" t="s">
        <v>512</v>
      </c>
      <c r="T42" s="1" t="s">
        <v>513</v>
      </c>
      <c r="U42" s="1" t="s">
        <v>521</v>
      </c>
      <c r="V42" s="1" t="s">
        <v>700</v>
      </c>
    </row>
    <row r="43" s="1" customFormat="1" spans="1:22">
      <c r="A43" s="3">
        <v>22100700467</v>
      </c>
      <c r="B43" s="1" t="s">
        <v>701</v>
      </c>
      <c r="C43" s="1" t="s">
        <v>702</v>
      </c>
      <c r="D43" s="1" t="s">
        <v>703</v>
      </c>
      <c r="E43" s="1" t="s">
        <v>704</v>
      </c>
      <c r="F43" s="1" t="s">
        <v>572</v>
      </c>
      <c r="G43" s="1" t="s">
        <v>503</v>
      </c>
      <c r="H43" s="1" t="s">
        <v>504</v>
      </c>
      <c r="I43" s="1" t="s">
        <v>705</v>
      </c>
      <c r="J43" s="1" t="s">
        <v>506</v>
      </c>
      <c r="K43" s="1" t="s">
        <v>705</v>
      </c>
      <c r="L43" s="1" t="s">
        <v>705</v>
      </c>
      <c r="M43" s="1" t="s">
        <v>507</v>
      </c>
      <c r="N43" s="1" t="s">
        <v>507</v>
      </c>
      <c r="O43" s="1" t="s">
        <v>508</v>
      </c>
      <c r="P43" s="1" t="s">
        <v>509</v>
      </c>
      <c r="Q43" s="1" t="s">
        <v>510</v>
      </c>
      <c r="R43" s="1" t="s">
        <v>706</v>
      </c>
      <c r="S43" s="1" t="s">
        <v>512</v>
      </c>
      <c r="T43" s="1" t="s">
        <v>513</v>
      </c>
      <c r="U43" s="1" t="s">
        <v>521</v>
      </c>
      <c r="V43" s="1" t="s">
        <v>700</v>
      </c>
    </row>
    <row r="44" s="1" customFormat="1" spans="1:22">
      <c r="A44" s="3">
        <v>999222100281060</v>
      </c>
      <c r="B44" s="1" t="s">
        <v>701</v>
      </c>
      <c r="C44" s="1" t="s">
        <v>707</v>
      </c>
      <c r="D44" s="1" t="s">
        <v>708</v>
      </c>
      <c r="E44" s="1" t="s">
        <v>709</v>
      </c>
      <c r="F44" s="1" t="s">
        <v>572</v>
      </c>
      <c r="G44" s="1" t="s">
        <v>503</v>
      </c>
      <c r="H44" s="1" t="s">
        <v>504</v>
      </c>
      <c r="I44" s="1" t="s">
        <v>710</v>
      </c>
      <c r="J44" s="1" t="s">
        <v>506</v>
      </c>
      <c r="K44" s="1" t="s">
        <v>710</v>
      </c>
      <c r="L44" s="1" t="s">
        <v>710</v>
      </c>
      <c r="M44" s="1" t="s">
        <v>507</v>
      </c>
      <c r="N44" s="1" t="s">
        <v>507</v>
      </c>
      <c r="O44" s="1" t="s">
        <v>508</v>
      </c>
      <c r="P44" s="1" t="s">
        <v>509</v>
      </c>
      <c r="Q44" s="1" t="s">
        <v>510</v>
      </c>
      <c r="R44" s="1" t="s">
        <v>711</v>
      </c>
      <c r="S44" s="1" t="s">
        <v>512</v>
      </c>
      <c r="T44" s="1" t="s">
        <v>513</v>
      </c>
      <c r="U44" s="1" t="s">
        <v>521</v>
      </c>
      <c r="V44" s="1" t="s">
        <v>533</v>
      </c>
    </row>
    <row r="45" s="1" customFormat="1" spans="1:22">
      <c r="A45" s="3">
        <v>999222097004525</v>
      </c>
      <c r="B45" s="1" t="s">
        <v>701</v>
      </c>
      <c r="C45" s="1" t="s">
        <v>712</v>
      </c>
      <c r="D45" s="1" t="s">
        <v>663</v>
      </c>
      <c r="E45" s="1" t="s">
        <v>713</v>
      </c>
      <c r="F45" s="1" t="s">
        <v>614</v>
      </c>
      <c r="G45" s="1" t="s">
        <v>503</v>
      </c>
      <c r="H45" s="1" t="s">
        <v>504</v>
      </c>
      <c r="I45" s="1" t="s">
        <v>714</v>
      </c>
      <c r="J45" s="1" t="s">
        <v>506</v>
      </c>
      <c r="K45" s="1" t="s">
        <v>714</v>
      </c>
      <c r="L45" s="1" t="s">
        <v>714</v>
      </c>
      <c r="M45" s="1" t="s">
        <v>507</v>
      </c>
      <c r="N45" s="1" t="s">
        <v>507</v>
      </c>
      <c r="O45" s="1" t="s">
        <v>508</v>
      </c>
      <c r="P45" s="1" t="s">
        <v>509</v>
      </c>
      <c r="Q45" s="1" t="s">
        <v>510</v>
      </c>
      <c r="R45" s="1" t="s">
        <v>715</v>
      </c>
      <c r="S45" s="1" t="s">
        <v>512</v>
      </c>
      <c r="T45" s="1" t="s">
        <v>513</v>
      </c>
      <c r="U45" s="1" t="s">
        <v>521</v>
      </c>
      <c r="V45" s="1" t="s">
        <v>533</v>
      </c>
    </row>
    <row r="46" s="1" customFormat="1" spans="1:22">
      <c r="A46" s="3">
        <v>999222095150930</v>
      </c>
      <c r="B46" s="1" t="s">
        <v>701</v>
      </c>
      <c r="C46" s="1" t="s">
        <v>716</v>
      </c>
      <c r="D46" s="1" t="s">
        <v>708</v>
      </c>
      <c r="E46" s="1" t="s">
        <v>717</v>
      </c>
      <c r="F46" s="1" t="s">
        <v>718</v>
      </c>
      <c r="G46" s="1" t="s">
        <v>503</v>
      </c>
      <c r="H46" s="1" t="s">
        <v>504</v>
      </c>
      <c r="I46" s="1" t="s">
        <v>719</v>
      </c>
      <c r="J46" s="1" t="s">
        <v>506</v>
      </c>
      <c r="K46" s="1" t="s">
        <v>719</v>
      </c>
      <c r="L46" s="1" t="s">
        <v>719</v>
      </c>
      <c r="M46" s="1" t="s">
        <v>507</v>
      </c>
      <c r="N46" s="1" t="s">
        <v>507</v>
      </c>
      <c r="O46" s="1" t="s">
        <v>508</v>
      </c>
      <c r="P46" s="1" t="s">
        <v>509</v>
      </c>
      <c r="Q46" s="1" t="s">
        <v>510</v>
      </c>
      <c r="R46" s="1" t="s">
        <v>720</v>
      </c>
      <c r="S46" s="1" t="s">
        <v>512</v>
      </c>
      <c r="T46" s="1" t="s">
        <v>513</v>
      </c>
      <c r="U46" s="1" t="s">
        <v>521</v>
      </c>
      <c r="V46" s="1" t="s">
        <v>533</v>
      </c>
    </row>
    <row r="47" s="1" customFormat="1" spans="1:22">
      <c r="A47" s="3">
        <v>999222124825051</v>
      </c>
      <c r="B47" s="1" t="s">
        <v>718</v>
      </c>
      <c r="C47" s="1" t="s">
        <v>721</v>
      </c>
      <c r="D47" s="1" t="s">
        <v>708</v>
      </c>
      <c r="E47" s="1" t="s">
        <v>722</v>
      </c>
      <c r="F47" s="1" t="s">
        <v>718</v>
      </c>
      <c r="G47" s="1" t="s">
        <v>503</v>
      </c>
      <c r="H47" s="1" t="s">
        <v>504</v>
      </c>
      <c r="I47" s="1" t="s">
        <v>719</v>
      </c>
      <c r="J47" s="1" t="s">
        <v>506</v>
      </c>
      <c r="K47" s="1" t="s">
        <v>719</v>
      </c>
      <c r="L47" s="1" t="s">
        <v>719</v>
      </c>
      <c r="M47" s="1" t="s">
        <v>507</v>
      </c>
      <c r="N47" s="1" t="s">
        <v>507</v>
      </c>
      <c r="O47" s="1" t="s">
        <v>508</v>
      </c>
      <c r="P47" s="1" t="s">
        <v>509</v>
      </c>
      <c r="Q47" s="1" t="s">
        <v>510</v>
      </c>
      <c r="R47" s="1" t="s">
        <v>723</v>
      </c>
      <c r="S47" s="1" t="s">
        <v>512</v>
      </c>
      <c r="T47" s="1" t="s">
        <v>513</v>
      </c>
      <c r="U47" s="1" t="s">
        <v>521</v>
      </c>
      <c r="V47" s="1" t="s">
        <v>533</v>
      </c>
    </row>
    <row r="48" s="1" customFormat="1" spans="1:22">
      <c r="A48" s="3">
        <v>999222114554733</v>
      </c>
      <c r="B48" s="1" t="s">
        <v>681</v>
      </c>
      <c r="C48" s="1" t="s">
        <v>724</v>
      </c>
      <c r="D48" s="1" t="s">
        <v>725</v>
      </c>
      <c r="E48" s="1" t="s">
        <v>726</v>
      </c>
      <c r="F48" s="1" t="s">
        <v>614</v>
      </c>
      <c r="G48" s="1" t="s">
        <v>503</v>
      </c>
      <c r="H48" s="1" t="s">
        <v>504</v>
      </c>
      <c r="I48" s="1" t="s">
        <v>727</v>
      </c>
      <c r="J48" s="1" t="s">
        <v>506</v>
      </c>
      <c r="K48" s="1" t="s">
        <v>727</v>
      </c>
      <c r="L48" s="1" t="s">
        <v>727</v>
      </c>
      <c r="M48" s="1" t="s">
        <v>507</v>
      </c>
      <c r="N48" s="1" t="s">
        <v>507</v>
      </c>
      <c r="O48" s="1" t="s">
        <v>508</v>
      </c>
      <c r="P48" s="1" t="s">
        <v>509</v>
      </c>
      <c r="Q48" s="1" t="s">
        <v>510</v>
      </c>
      <c r="R48" s="1" t="s">
        <v>728</v>
      </c>
      <c r="S48" s="1" t="s">
        <v>512</v>
      </c>
      <c r="T48" s="1" t="s">
        <v>513</v>
      </c>
      <c r="U48" s="1" t="s">
        <v>521</v>
      </c>
      <c r="V48" s="1" t="s">
        <v>533</v>
      </c>
    </row>
    <row r="49" s="1" customFormat="1" spans="1:22">
      <c r="A49" s="3">
        <v>999222156675000</v>
      </c>
      <c r="B49" s="1" t="s">
        <v>648</v>
      </c>
      <c r="C49" s="1" t="s">
        <v>729</v>
      </c>
      <c r="D49" s="1" t="s">
        <v>730</v>
      </c>
      <c r="E49" s="1" t="s">
        <v>731</v>
      </c>
      <c r="F49" s="1" t="s">
        <v>499</v>
      </c>
      <c r="G49" s="1" t="s">
        <v>503</v>
      </c>
      <c r="H49" s="1" t="s">
        <v>504</v>
      </c>
      <c r="I49" s="1" t="s">
        <v>732</v>
      </c>
      <c r="J49" s="1" t="s">
        <v>506</v>
      </c>
      <c r="K49" s="1" t="s">
        <v>732</v>
      </c>
      <c r="L49" s="1" t="s">
        <v>732</v>
      </c>
      <c r="M49" s="1" t="s">
        <v>507</v>
      </c>
      <c r="N49" s="1" t="s">
        <v>507</v>
      </c>
      <c r="O49" s="1" t="s">
        <v>508</v>
      </c>
      <c r="P49" s="1" t="s">
        <v>509</v>
      </c>
      <c r="Q49" s="1" t="s">
        <v>510</v>
      </c>
      <c r="R49" s="1" t="s">
        <v>733</v>
      </c>
      <c r="S49" s="1" t="s">
        <v>512</v>
      </c>
      <c r="T49" s="1" t="s">
        <v>513</v>
      </c>
      <c r="U49" s="1" t="s">
        <v>521</v>
      </c>
      <c r="V49" s="1" t="s">
        <v>564</v>
      </c>
    </row>
    <row r="50" s="1" customFormat="1" spans="1:22">
      <c r="A50" s="3">
        <v>999222052362792</v>
      </c>
      <c r="B50" s="1" t="s">
        <v>734</v>
      </c>
      <c r="C50" s="1" t="s">
        <v>735</v>
      </c>
      <c r="D50" s="1" t="s">
        <v>663</v>
      </c>
      <c r="E50" s="1" t="s">
        <v>736</v>
      </c>
      <c r="F50" s="1" t="s">
        <v>635</v>
      </c>
      <c r="G50" s="1" t="s">
        <v>503</v>
      </c>
      <c r="H50" s="1" t="s">
        <v>504</v>
      </c>
      <c r="I50" s="1" t="s">
        <v>737</v>
      </c>
      <c r="J50" s="1" t="s">
        <v>506</v>
      </c>
      <c r="K50" s="1" t="s">
        <v>737</v>
      </c>
      <c r="L50" s="1" t="s">
        <v>737</v>
      </c>
      <c r="M50" s="1" t="s">
        <v>507</v>
      </c>
      <c r="N50" s="1" t="s">
        <v>507</v>
      </c>
      <c r="O50" s="1" t="s">
        <v>508</v>
      </c>
      <c r="P50" s="1" t="s">
        <v>509</v>
      </c>
      <c r="Q50" s="1" t="s">
        <v>510</v>
      </c>
      <c r="R50" s="1" t="s">
        <v>738</v>
      </c>
      <c r="S50" s="1" t="s">
        <v>512</v>
      </c>
      <c r="T50" s="1" t="s">
        <v>513</v>
      </c>
      <c r="U50" s="1" t="s">
        <v>521</v>
      </c>
      <c r="V50" s="1" t="s">
        <v>533</v>
      </c>
    </row>
    <row r="51" s="1" customFormat="1" spans="1:22">
      <c r="A51" s="3">
        <v>999222049679084</v>
      </c>
      <c r="B51" s="1" t="s">
        <v>734</v>
      </c>
      <c r="C51" s="1" t="s">
        <v>739</v>
      </c>
      <c r="D51" s="1" t="s">
        <v>663</v>
      </c>
      <c r="E51" s="1" t="s">
        <v>740</v>
      </c>
      <c r="F51" s="1" t="s">
        <v>648</v>
      </c>
      <c r="G51" s="1" t="s">
        <v>503</v>
      </c>
      <c r="H51" s="1" t="s">
        <v>504</v>
      </c>
      <c r="I51" s="1" t="s">
        <v>741</v>
      </c>
      <c r="J51" s="1" t="s">
        <v>506</v>
      </c>
      <c r="K51" s="1" t="s">
        <v>741</v>
      </c>
      <c r="L51" s="1" t="s">
        <v>741</v>
      </c>
      <c r="M51" s="1" t="s">
        <v>507</v>
      </c>
      <c r="N51" s="1" t="s">
        <v>507</v>
      </c>
      <c r="O51" s="1" t="s">
        <v>508</v>
      </c>
      <c r="P51" s="1" t="s">
        <v>509</v>
      </c>
      <c r="Q51" s="1" t="s">
        <v>510</v>
      </c>
      <c r="R51" s="1" t="s">
        <v>742</v>
      </c>
      <c r="S51" s="1" t="s">
        <v>512</v>
      </c>
      <c r="T51" s="1" t="s">
        <v>513</v>
      </c>
      <c r="U51" s="1" t="s">
        <v>521</v>
      </c>
      <c r="V51" s="1" t="s">
        <v>533</v>
      </c>
    </row>
    <row r="52" s="1" customFormat="1" spans="1:22">
      <c r="A52" s="3">
        <v>999222065889724</v>
      </c>
      <c r="B52" s="1" t="s">
        <v>743</v>
      </c>
      <c r="C52" s="1" t="s">
        <v>744</v>
      </c>
      <c r="D52" s="1" t="s">
        <v>745</v>
      </c>
      <c r="E52" s="1" t="s">
        <v>746</v>
      </c>
      <c r="F52" s="1" t="s">
        <v>572</v>
      </c>
      <c r="G52" s="1" t="s">
        <v>503</v>
      </c>
      <c r="H52" s="1" t="s">
        <v>504</v>
      </c>
      <c r="I52" s="1" t="s">
        <v>747</v>
      </c>
      <c r="J52" s="1" t="s">
        <v>506</v>
      </c>
      <c r="K52" s="1" t="s">
        <v>747</v>
      </c>
      <c r="L52" s="1" t="s">
        <v>747</v>
      </c>
      <c r="M52" s="1" t="s">
        <v>507</v>
      </c>
      <c r="N52" s="1" t="s">
        <v>507</v>
      </c>
      <c r="O52" s="1" t="s">
        <v>508</v>
      </c>
      <c r="P52" s="1" t="s">
        <v>509</v>
      </c>
      <c r="Q52" s="1" t="s">
        <v>510</v>
      </c>
      <c r="R52" s="1" t="s">
        <v>748</v>
      </c>
      <c r="S52" s="1" t="s">
        <v>512</v>
      </c>
      <c r="T52" s="1" t="s">
        <v>513</v>
      </c>
      <c r="U52" s="1" t="s">
        <v>521</v>
      </c>
      <c r="V52" s="1" t="s">
        <v>533</v>
      </c>
    </row>
    <row r="53" s="1" customFormat="1" spans="1:22">
      <c r="A53" s="3">
        <v>999222041077161</v>
      </c>
      <c r="B53" s="1" t="s">
        <v>749</v>
      </c>
      <c r="C53" s="1" t="s">
        <v>750</v>
      </c>
      <c r="D53" s="1" t="s">
        <v>751</v>
      </c>
      <c r="E53" s="1" t="s">
        <v>752</v>
      </c>
      <c r="F53" s="1" t="s">
        <v>499</v>
      </c>
      <c r="G53" s="1" t="s">
        <v>503</v>
      </c>
      <c r="H53" s="1" t="s">
        <v>504</v>
      </c>
      <c r="I53" s="1" t="s">
        <v>753</v>
      </c>
      <c r="J53" s="1" t="s">
        <v>506</v>
      </c>
      <c r="K53" s="1" t="s">
        <v>753</v>
      </c>
      <c r="L53" s="1" t="s">
        <v>754</v>
      </c>
      <c r="M53" s="1" t="s">
        <v>755</v>
      </c>
      <c r="N53" s="1" t="s">
        <v>755</v>
      </c>
      <c r="O53" s="1" t="s">
        <v>508</v>
      </c>
      <c r="P53" s="1" t="s">
        <v>509</v>
      </c>
      <c r="Q53" s="1" t="s">
        <v>510</v>
      </c>
      <c r="R53" s="1" t="s">
        <v>756</v>
      </c>
      <c r="S53" s="1" t="s">
        <v>512</v>
      </c>
      <c r="T53" s="1" t="s">
        <v>513</v>
      </c>
      <c r="U53" s="1" t="s">
        <v>521</v>
      </c>
      <c r="V53" s="1" t="s">
        <v>564</v>
      </c>
    </row>
    <row r="54" s="1" customFormat="1" spans="1:22">
      <c r="A54" s="3">
        <v>999222038587659</v>
      </c>
      <c r="B54" s="1" t="s">
        <v>749</v>
      </c>
      <c r="C54" s="1" t="s">
        <v>757</v>
      </c>
      <c r="D54" s="1" t="s">
        <v>758</v>
      </c>
      <c r="E54" s="1" t="s">
        <v>759</v>
      </c>
      <c r="F54" s="1" t="s">
        <v>572</v>
      </c>
      <c r="G54" s="1" t="s">
        <v>503</v>
      </c>
      <c r="H54" s="1" t="s">
        <v>504</v>
      </c>
      <c r="I54" s="1" t="s">
        <v>760</v>
      </c>
      <c r="J54" s="1" t="s">
        <v>506</v>
      </c>
      <c r="K54" s="1" t="s">
        <v>760</v>
      </c>
      <c r="L54" s="1" t="s">
        <v>760</v>
      </c>
      <c r="M54" s="1" t="s">
        <v>507</v>
      </c>
      <c r="N54" s="1" t="s">
        <v>507</v>
      </c>
      <c r="O54" s="1" t="s">
        <v>508</v>
      </c>
      <c r="P54" s="1" t="s">
        <v>509</v>
      </c>
      <c r="Q54" s="1" t="s">
        <v>510</v>
      </c>
      <c r="R54" s="1" t="s">
        <v>761</v>
      </c>
      <c r="S54" s="1" t="s">
        <v>512</v>
      </c>
      <c r="T54" s="1" t="s">
        <v>513</v>
      </c>
      <c r="U54" s="1" t="s">
        <v>521</v>
      </c>
      <c r="V54" s="1" t="s">
        <v>533</v>
      </c>
    </row>
    <row r="55" s="1" customFormat="1" spans="1:22">
      <c r="A55" s="3">
        <v>999222056874878</v>
      </c>
      <c r="B55" s="1" t="s">
        <v>762</v>
      </c>
      <c r="C55" s="1" t="s">
        <v>763</v>
      </c>
      <c r="D55" s="1" t="s">
        <v>764</v>
      </c>
      <c r="E55" s="1" t="s">
        <v>765</v>
      </c>
      <c r="F55" s="1" t="s">
        <v>614</v>
      </c>
      <c r="G55" s="1" t="s">
        <v>503</v>
      </c>
      <c r="H55" s="1" t="s">
        <v>504</v>
      </c>
      <c r="I55" s="1" t="s">
        <v>766</v>
      </c>
      <c r="J55" s="1" t="s">
        <v>506</v>
      </c>
      <c r="K55" s="1" t="s">
        <v>766</v>
      </c>
      <c r="L55" s="1" t="s">
        <v>766</v>
      </c>
      <c r="M55" s="1" t="s">
        <v>507</v>
      </c>
      <c r="N55" s="1" t="s">
        <v>507</v>
      </c>
      <c r="O55" s="1" t="s">
        <v>508</v>
      </c>
      <c r="P55" s="1" t="s">
        <v>509</v>
      </c>
      <c r="Q55" s="1" t="s">
        <v>510</v>
      </c>
      <c r="R55" s="1" t="s">
        <v>767</v>
      </c>
      <c r="S55" s="1" t="s">
        <v>512</v>
      </c>
      <c r="T55" s="1" t="s">
        <v>513</v>
      </c>
      <c r="U55" s="1" t="s">
        <v>521</v>
      </c>
      <c r="V55" s="1" t="s">
        <v>533</v>
      </c>
    </row>
    <row r="56" s="1" customFormat="1" spans="1:22">
      <c r="A56" s="3">
        <v>999222024681918</v>
      </c>
      <c r="B56" s="1" t="s">
        <v>768</v>
      </c>
      <c r="C56" s="1" t="s">
        <v>769</v>
      </c>
      <c r="D56" s="1" t="s">
        <v>770</v>
      </c>
      <c r="E56" s="1" t="s">
        <v>771</v>
      </c>
      <c r="F56" s="1" t="s">
        <v>614</v>
      </c>
      <c r="G56" s="1" t="s">
        <v>503</v>
      </c>
      <c r="H56" s="1" t="s">
        <v>504</v>
      </c>
      <c r="I56" s="1" t="s">
        <v>772</v>
      </c>
      <c r="J56" s="1" t="s">
        <v>506</v>
      </c>
      <c r="K56" s="1" t="s">
        <v>772</v>
      </c>
      <c r="L56" s="1" t="s">
        <v>772</v>
      </c>
      <c r="M56" s="1" t="s">
        <v>507</v>
      </c>
      <c r="N56" s="1" t="s">
        <v>507</v>
      </c>
      <c r="O56" s="1" t="s">
        <v>508</v>
      </c>
      <c r="P56" s="1" t="s">
        <v>509</v>
      </c>
      <c r="Q56" s="1" t="s">
        <v>510</v>
      </c>
      <c r="R56" s="1" t="s">
        <v>773</v>
      </c>
      <c r="S56" s="1" t="s">
        <v>512</v>
      </c>
      <c r="T56" s="1" t="s">
        <v>513</v>
      </c>
      <c r="U56" s="1" t="s">
        <v>521</v>
      </c>
      <c r="V56" s="1" t="s">
        <v>533</v>
      </c>
    </row>
    <row r="57" s="1" customFormat="1" spans="1:22">
      <c r="A57" s="3">
        <v>999222015380302</v>
      </c>
      <c r="B57" s="1" t="s">
        <v>774</v>
      </c>
      <c r="C57" s="1" t="s">
        <v>775</v>
      </c>
      <c r="D57" s="1" t="s">
        <v>776</v>
      </c>
      <c r="E57" s="1" t="s">
        <v>777</v>
      </c>
      <c r="F57" s="1" t="s">
        <v>635</v>
      </c>
      <c r="G57" s="1" t="s">
        <v>503</v>
      </c>
      <c r="H57" s="1" t="s">
        <v>504</v>
      </c>
      <c r="I57" s="1" t="s">
        <v>778</v>
      </c>
      <c r="J57" s="1" t="s">
        <v>506</v>
      </c>
      <c r="K57" s="1" t="s">
        <v>778</v>
      </c>
      <c r="L57" s="1" t="s">
        <v>778</v>
      </c>
      <c r="M57" s="1" t="s">
        <v>507</v>
      </c>
      <c r="N57" s="1" t="s">
        <v>507</v>
      </c>
      <c r="O57" s="1" t="s">
        <v>508</v>
      </c>
      <c r="P57" s="1" t="s">
        <v>509</v>
      </c>
      <c r="Q57" s="1" t="s">
        <v>510</v>
      </c>
      <c r="R57" s="1" t="s">
        <v>779</v>
      </c>
      <c r="S57" s="1" t="s">
        <v>512</v>
      </c>
      <c r="T57" s="1" t="s">
        <v>513</v>
      </c>
      <c r="U57" s="1" t="s">
        <v>521</v>
      </c>
      <c r="V57" s="1" t="s">
        <v>533</v>
      </c>
    </row>
    <row r="58" s="1" customFormat="1" spans="1:22">
      <c r="A58" s="3">
        <v>999222081247545</v>
      </c>
      <c r="B58" s="1" t="s">
        <v>780</v>
      </c>
      <c r="C58" s="1" t="s">
        <v>781</v>
      </c>
      <c r="D58" s="1" t="s">
        <v>782</v>
      </c>
      <c r="E58" s="1" t="s">
        <v>783</v>
      </c>
      <c r="F58" s="1" t="s">
        <v>499</v>
      </c>
      <c r="G58" s="1" t="s">
        <v>503</v>
      </c>
      <c r="H58" s="1" t="s">
        <v>504</v>
      </c>
      <c r="I58" s="1" t="s">
        <v>784</v>
      </c>
      <c r="J58" s="1" t="s">
        <v>506</v>
      </c>
      <c r="K58" s="1" t="s">
        <v>784</v>
      </c>
      <c r="L58" s="1" t="s">
        <v>784</v>
      </c>
      <c r="M58" s="1" t="s">
        <v>507</v>
      </c>
      <c r="N58" s="1" t="s">
        <v>507</v>
      </c>
      <c r="O58" s="1" t="s">
        <v>508</v>
      </c>
      <c r="P58" s="1" t="s">
        <v>509</v>
      </c>
      <c r="Q58" s="1" t="s">
        <v>510</v>
      </c>
      <c r="R58" s="1" t="s">
        <v>785</v>
      </c>
      <c r="S58" s="1" t="s">
        <v>512</v>
      </c>
      <c r="T58" s="1" t="s">
        <v>513</v>
      </c>
      <c r="U58" s="1" t="s">
        <v>521</v>
      </c>
      <c r="V58" s="1" t="s">
        <v>786</v>
      </c>
    </row>
    <row r="59" s="1" customFormat="1" spans="1:22">
      <c r="A59" s="3">
        <v>999222028880308</v>
      </c>
      <c r="B59" s="1" t="s">
        <v>768</v>
      </c>
      <c r="C59" s="1" t="s">
        <v>787</v>
      </c>
      <c r="D59" s="1" t="s">
        <v>788</v>
      </c>
      <c r="E59" s="1" t="s">
        <v>789</v>
      </c>
      <c r="F59" s="1" t="s">
        <v>635</v>
      </c>
      <c r="G59" s="1" t="s">
        <v>503</v>
      </c>
      <c r="H59" s="1" t="s">
        <v>504</v>
      </c>
      <c r="I59" s="1" t="s">
        <v>790</v>
      </c>
      <c r="J59" s="1" t="s">
        <v>506</v>
      </c>
      <c r="K59" s="1" t="s">
        <v>790</v>
      </c>
      <c r="L59" s="1" t="s">
        <v>790</v>
      </c>
      <c r="M59" s="1" t="s">
        <v>507</v>
      </c>
      <c r="N59" s="1" t="s">
        <v>507</v>
      </c>
      <c r="O59" s="1" t="s">
        <v>508</v>
      </c>
      <c r="P59" s="1" t="s">
        <v>509</v>
      </c>
      <c r="Q59" s="1" t="s">
        <v>510</v>
      </c>
      <c r="R59" s="1" t="s">
        <v>791</v>
      </c>
      <c r="S59" s="1" t="s">
        <v>512</v>
      </c>
      <c r="T59" s="1" t="s">
        <v>513</v>
      </c>
      <c r="U59" s="1" t="s">
        <v>521</v>
      </c>
      <c r="V59" s="1" t="s">
        <v>564</v>
      </c>
    </row>
    <row r="60" s="1" customFormat="1" spans="1:22">
      <c r="A60" s="3">
        <v>999221989554366</v>
      </c>
      <c r="B60" s="1" t="s">
        <v>792</v>
      </c>
      <c r="C60" s="1" t="s">
        <v>793</v>
      </c>
      <c r="D60" s="1" t="s">
        <v>663</v>
      </c>
      <c r="E60" s="1" t="s">
        <v>794</v>
      </c>
      <c r="F60" s="1" t="s">
        <v>635</v>
      </c>
      <c r="G60" s="1" t="s">
        <v>503</v>
      </c>
      <c r="H60" s="1" t="s">
        <v>504</v>
      </c>
      <c r="I60" s="1" t="s">
        <v>795</v>
      </c>
      <c r="J60" s="1" t="s">
        <v>506</v>
      </c>
      <c r="K60" s="1" t="s">
        <v>795</v>
      </c>
      <c r="L60" s="1" t="s">
        <v>795</v>
      </c>
      <c r="M60" s="1" t="s">
        <v>507</v>
      </c>
      <c r="N60" s="1" t="s">
        <v>507</v>
      </c>
      <c r="O60" s="1" t="s">
        <v>508</v>
      </c>
      <c r="P60" s="1" t="s">
        <v>509</v>
      </c>
      <c r="Q60" s="1" t="s">
        <v>510</v>
      </c>
      <c r="R60" s="1" t="s">
        <v>796</v>
      </c>
      <c r="S60" s="1" t="s">
        <v>512</v>
      </c>
      <c r="T60" s="1" t="s">
        <v>513</v>
      </c>
      <c r="U60" s="1" t="s">
        <v>521</v>
      </c>
      <c r="V60" s="1" t="s">
        <v>533</v>
      </c>
    </row>
    <row r="61" s="1" customFormat="1" spans="1:22">
      <c r="A61" s="3">
        <v>999222000217204</v>
      </c>
      <c r="B61" s="1" t="s">
        <v>797</v>
      </c>
      <c r="C61" s="1" t="s">
        <v>798</v>
      </c>
      <c r="D61" s="1" t="s">
        <v>799</v>
      </c>
      <c r="E61" s="1" t="s">
        <v>800</v>
      </c>
      <c r="F61" s="1" t="s">
        <v>614</v>
      </c>
      <c r="G61" s="1" t="s">
        <v>503</v>
      </c>
      <c r="H61" s="1" t="s">
        <v>504</v>
      </c>
      <c r="I61" s="1" t="s">
        <v>801</v>
      </c>
      <c r="J61" s="1" t="s">
        <v>506</v>
      </c>
      <c r="K61" s="1" t="s">
        <v>801</v>
      </c>
      <c r="L61" s="1" t="s">
        <v>801</v>
      </c>
      <c r="M61" s="1" t="s">
        <v>507</v>
      </c>
      <c r="N61" s="1" t="s">
        <v>507</v>
      </c>
      <c r="O61" s="1" t="s">
        <v>508</v>
      </c>
      <c r="P61" s="1" t="s">
        <v>509</v>
      </c>
      <c r="Q61" s="1" t="s">
        <v>510</v>
      </c>
      <c r="R61" s="1" t="s">
        <v>802</v>
      </c>
      <c r="S61" s="1" t="s">
        <v>512</v>
      </c>
      <c r="T61" s="1" t="s">
        <v>513</v>
      </c>
      <c r="U61" s="1" t="s">
        <v>521</v>
      </c>
      <c r="V61" s="1" t="s">
        <v>533</v>
      </c>
    </row>
    <row r="62" s="1" customFormat="1" spans="1:22">
      <c r="A62" s="3">
        <v>999221969695617</v>
      </c>
      <c r="B62" s="1" t="s">
        <v>803</v>
      </c>
      <c r="C62" s="1" t="s">
        <v>804</v>
      </c>
      <c r="D62" s="1" t="s">
        <v>805</v>
      </c>
      <c r="E62" s="1" t="s">
        <v>806</v>
      </c>
      <c r="F62" s="1" t="s">
        <v>572</v>
      </c>
      <c r="G62" s="1" t="s">
        <v>503</v>
      </c>
      <c r="H62" s="1" t="s">
        <v>504</v>
      </c>
      <c r="I62" s="1" t="s">
        <v>807</v>
      </c>
      <c r="J62" s="1" t="s">
        <v>506</v>
      </c>
      <c r="K62" s="1" t="s">
        <v>807</v>
      </c>
      <c r="L62" s="1" t="s">
        <v>807</v>
      </c>
      <c r="M62" s="1" t="s">
        <v>507</v>
      </c>
      <c r="N62" s="1" t="s">
        <v>507</v>
      </c>
      <c r="O62" s="1" t="s">
        <v>508</v>
      </c>
      <c r="P62" s="1" t="s">
        <v>509</v>
      </c>
      <c r="Q62" s="1" t="s">
        <v>510</v>
      </c>
      <c r="R62" s="1" t="s">
        <v>808</v>
      </c>
      <c r="S62" s="1" t="s">
        <v>512</v>
      </c>
      <c r="T62" s="1" t="s">
        <v>513</v>
      </c>
      <c r="U62" s="1" t="s">
        <v>521</v>
      </c>
      <c r="V62" s="1" t="s">
        <v>533</v>
      </c>
    </row>
    <row r="63" s="1" customFormat="1" spans="1:22">
      <c r="A63" s="3">
        <v>999221962814435</v>
      </c>
      <c r="B63" s="1" t="s">
        <v>809</v>
      </c>
      <c r="C63" s="1" t="s">
        <v>810</v>
      </c>
      <c r="D63" s="1" t="s">
        <v>811</v>
      </c>
      <c r="E63" s="1" t="s">
        <v>812</v>
      </c>
      <c r="F63" s="1" t="s">
        <v>572</v>
      </c>
      <c r="G63" s="1" t="s">
        <v>503</v>
      </c>
      <c r="H63" s="1" t="s">
        <v>504</v>
      </c>
      <c r="I63" s="1" t="s">
        <v>813</v>
      </c>
      <c r="J63" s="1" t="s">
        <v>506</v>
      </c>
      <c r="K63" s="1" t="s">
        <v>813</v>
      </c>
      <c r="L63" s="1" t="s">
        <v>813</v>
      </c>
      <c r="M63" s="1" t="s">
        <v>507</v>
      </c>
      <c r="N63" s="1" t="s">
        <v>507</v>
      </c>
      <c r="O63" s="1" t="s">
        <v>508</v>
      </c>
      <c r="P63" s="1" t="s">
        <v>509</v>
      </c>
      <c r="Q63" s="1" t="s">
        <v>510</v>
      </c>
      <c r="R63" s="1" t="s">
        <v>814</v>
      </c>
      <c r="S63" s="1" t="s">
        <v>512</v>
      </c>
      <c r="T63" s="1" t="s">
        <v>513</v>
      </c>
      <c r="U63" s="1" t="s">
        <v>521</v>
      </c>
      <c r="V63" s="1" t="s">
        <v>533</v>
      </c>
    </row>
    <row r="64" s="1" customFormat="1" spans="1:22">
      <c r="A64" s="3">
        <v>999222045722475</v>
      </c>
      <c r="B64" s="1" t="s">
        <v>749</v>
      </c>
      <c r="C64" s="1" t="s">
        <v>815</v>
      </c>
      <c r="D64" s="1" t="s">
        <v>816</v>
      </c>
      <c r="E64" s="1" t="s">
        <v>817</v>
      </c>
      <c r="F64" s="1" t="s">
        <v>648</v>
      </c>
      <c r="G64" s="1" t="s">
        <v>503</v>
      </c>
      <c r="H64" s="1" t="s">
        <v>504</v>
      </c>
      <c r="I64" s="1" t="s">
        <v>818</v>
      </c>
      <c r="J64" s="1" t="s">
        <v>506</v>
      </c>
      <c r="K64" s="1" t="s">
        <v>818</v>
      </c>
      <c r="L64" s="1" t="s">
        <v>818</v>
      </c>
      <c r="M64" s="1" t="s">
        <v>507</v>
      </c>
      <c r="N64" s="1" t="s">
        <v>507</v>
      </c>
      <c r="O64" s="1" t="s">
        <v>508</v>
      </c>
      <c r="P64" s="1" t="s">
        <v>509</v>
      </c>
      <c r="Q64" s="1" t="s">
        <v>510</v>
      </c>
      <c r="R64" s="1" t="s">
        <v>819</v>
      </c>
      <c r="S64" s="1" t="s">
        <v>512</v>
      </c>
      <c r="T64" s="1" t="s">
        <v>513</v>
      </c>
      <c r="U64" s="1" t="s">
        <v>521</v>
      </c>
      <c r="V64" s="1" t="s">
        <v>533</v>
      </c>
    </row>
    <row r="65" s="1" customFormat="1" spans="1:22">
      <c r="A65" s="3">
        <v>999221982961111</v>
      </c>
      <c r="B65" s="1" t="s">
        <v>820</v>
      </c>
      <c r="C65" s="1" t="s">
        <v>821</v>
      </c>
      <c r="D65" s="1" t="s">
        <v>822</v>
      </c>
      <c r="E65" s="1" t="s">
        <v>823</v>
      </c>
      <c r="F65" s="1" t="s">
        <v>572</v>
      </c>
      <c r="G65" s="1" t="s">
        <v>503</v>
      </c>
      <c r="H65" s="1" t="s">
        <v>504</v>
      </c>
      <c r="I65" s="1" t="s">
        <v>824</v>
      </c>
      <c r="J65" s="1" t="s">
        <v>506</v>
      </c>
      <c r="K65" s="1" t="s">
        <v>824</v>
      </c>
      <c r="L65" s="1" t="s">
        <v>824</v>
      </c>
      <c r="M65" s="1" t="s">
        <v>507</v>
      </c>
      <c r="N65" s="1" t="s">
        <v>507</v>
      </c>
      <c r="O65" s="1" t="s">
        <v>508</v>
      </c>
      <c r="P65" s="1" t="s">
        <v>509</v>
      </c>
      <c r="Q65" s="1" t="s">
        <v>510</v>
      </c>
      <c r="R65" s="1" t="s">
        <v>825</v>
      </c>
      <c r="S65" s="1" t="s">
        <v>512</v>
      </c>
      <c r="T65" s="1" t="s">
        <v>513</v>
      </c>
      <c r="U65" s="1" t="s">
        <v>521</v>
      </c>
      <c r="V65" s="1" t="s">
        <v>564</v>
      </c>
    </row>
    <row r="66" s="1" customFormat="1" spans="1:22">
      <c r="A66" s="3">
        <v>999221916566393</v>
      </c>
      <c r="B66" s="1" t="s">
        <v>826</v>
      </c>
      <c r="C66" s="1" t="s">
        <v>827</v>
      </c>
      <c r="D66" s="1" t="s">
        <v>828</v>
      </c>
      <c r="E66" s="1" t="s">
        <v>829</v>
      </c>
      <c r="F66" s="1" t="s">
        <v>499</v>
      </c>
      <c r="G66" s="1" t="s">
        <v>503</v>
      </c>
      <c r="H66" s="1" t="s">
        <v>504</v>
      </c>
      <c r="I66" s="1" t="s">
        <v>830</v>
      </c>
      <c r="J66" s="1" t="s">
        <v>506</v>
      </c>
      <c r="K66" s="1" t="s">
        <v>830</v>
      </c>
      <c r="L66" s="1" t="s">
        <v>830</v>
      </c>
      <c r="M66" s="1" t="s">
        <v>507</v>
      </c>
      <c r="N66" s="1" t="s">
        <v>507</v>
      </c>
      <c r="O66" s="1" t="s">
        <v>508</v>
      </c>
      <c r="P66" s="1" t="s">
        <v>509</v>
      </c>
      <c r="Q66" s="1" t="s">
        <v>510</v>
      </c>
      <c r="R66" s="1" t="s">
        <v>831</v>
      </c>
      <c r="S66" s="1" t="s">
        <v>512</v>
      </c>
      <c r="T66" s="1" t="s">
        <v>513</v>
      </c>
      <c r="U66" s="1" t="s">
        <v>521</v>
      </c>
      <c r="V66" s="1" t="s">
        <v>522</v>
      </c>
    </row>
    <row r="67" s="1" customFormat="1" spans="1:22">
      <c r="A67" s="3">
        <v>999221907404422</v>
      </c>
      <c r="B67" s="1" t="s">
        <v>832</v>
      </c>
      <c r="C67" s="1" t="s">
        <v>833</v>
      </c>
      <c r="D67" s="1" t="s">
        <v>834</v>
      </c>
      <c r="E67" s="1" t="s">
        <v>835</v>
      </c>
      <c r="F67" s="1" t="s">
        <v>635</v>
      </c>
      <c r="G67" s="1" t="s">
        <v>503</v>
      </c>
      <c r="H67" s="1" t="s">
        <v>504</v>
      </c>
      <c r="I67" s="1" t="s">
        <v>836</v>
      </c>
      <c r="J67" s="1" t="s">
        <v>506</v>
      </c>
      <c r="K67" s="1" t="s">
        <v>836</v>
      </c>
      <c r="L67" s="1" t="s">
        <v>836</v>
      </c>
      <c r="M67" s="1" t="s">
        <v>507</v>
      </c>
      <c r="N67" s="1" t="s">
        <v>507</v>
      </c>
      <c r="O67" s="1" t="s">
        <v>508</v>
      </c>
      <c r="P67" s="1" t="s">
        <v>509</v>
      </c>
      <c r="Q67" s="1" t="s">
        <v>510</v>
      </c>
      <c r="R67" s="1" t="s">
        <v>837</v>
      </c>
      <c r="S67" s="1" t="s">
        <v>512</v>
      </c>
      <c r="T67" s="1" t="s">
        <v>513</v>
      </c>
      <c r="U67" s="1" t="s">
        <v>521</v>
      </c>
      <c r="V67" s="1" t="s">
        <v>533</v>
      </c>
    </row>
    <row r="68" s="1" customFormat="1" spans="1:22">
      <c r="A68" s="3">
        <v>999221907394636</v>
      </c>
      <c r="B68" s="1" t="s">
        <v>832</v>
      </c>
      <c r="C68" s="1" t="s">
        <v>838</v>
      </c>
      <c r="D68" s="1" t="s">
        <v>834</v>
      </c>
      <c r="E68" s="1" t="s">
        <v>839</v>
      </c>
      <c r="F68" s="1" t="s">
        <v>635</v>
      </c>
      <c r="G68" s="1" t="s">
        <v>503</v>
      </c>
      <c r="H68" s="1" t="s">
        <v>504</v>
      </c>
      <c r="I68" s="1" t="s">
        <v>836</v>
      </c>
      <c r="J68" s="1" t="s">
        <v>506</v>
      </c>
      <c r="K68" s="1" t="s">
        <v>836</v>
      </c>
      <c r="L68" s="1" t="s">
        <v>836</v>
      </c>
      <c r="M68" s="1" t="s">
        <v>507</v>
      </c>
      <c r="N68" s="1" t="s">
        <v>507</v>
      </c>
      <c r="O68" s="1" t="s">
        <v>508</v>
      </c>
      <c r="P68" s="1" t="s">
        <v>509</v>
      </c>
      <c r="Q68" s="1" t="s">
        <v>510</v>
      </c>
      <c r="R68" s="1" t="s">
        <v>840</v>
      </c>
      <c r="S68" s="1" t="s">
        <v>512</v>
      </c>
      <c r="T68" s="1" t="s">
        <v>513</v>
      </c>
      <c r="U68" s="1" t="s">
        <v>521</v>
      </c>
      <c r="V68" s="1" t="s">
        <v>533</v>
      </c>
    </row>
    <row r="69" s="1" customFormat="1" spans="1:22">
      <c r="A69" s="3">
        <v>999221960505545</v>
      </c>
      <c r="B69" s="1" t="s">
        <v>809</v>
      </c>
      <c r="C69" s="1" t="s">
        <v>841</v>
      </c>
      <c r="D69" s="1" t="s">
        <v>834</v>
      </c>
      <c r="E69" s="1" t="s">
        <v>842</v>
      </c>
      <c r="F69" s="1" t="s">
        <v>635</v>
      </c>
      <c r="G69" s="1" t="s">
        <v>503</v>
      </c>
      <c r="H69" s="1" t="s">
        <v>504</v>
      </c>
      <c r="I69" s="1" t="s">
        <v>843</v>
      </c>
      <c r="J69" s="1" t="s">
        <v>506</v>
      </c>
      <c r="K69" s="1" t="s">
        <v>843</v>
      </c>
      <c r="L69" s="1" t="s">
        <v>843</v>
      </c>
      <c r="M69" s="1" t="s">
        <v>507</v>
      </c>
      <c r="N69" s="1" t="s">
        <v>507</v>
      </c>
      <c r="O69" s="1" t="s">
        <v>508</v>
      </c>
      <c r="P69" s="1" t="s">
        <v>509</v>
      </c>
      <c r="Q69" s="1" t="s">
        <v>510</v>
      </c>
      <c r="R69" s="1" t="s">
        <v>844</v>
      </c>
      <c r="S69" s="1" t="s">
        <v>512</v>
      </c>
      <c r="T69" s="1" t="s">
        <v>513</v>
      </c>
      <c r="U69" s="1" t="s">
        <v>521</v>
      </c>
      <c r="V69" s="1" t="s">
        <v>533</v>
      </c>
    </row>
    <row r="70" s="1" customFormat="1" spans="1:22">
      <c r="A70" s="3">
        <v>21906597356</v>
      </c>
      <c r="B70" s="1" t="s">
        <v>832</v>
      </c>
      <c r="C70" s="1" t="s">
        <v>845</v>
      </c>
      <c r="D70" s="1" t="s">
        <v>834</v>
      </c>
      <c r="E70" s="1" t="s">
        <v>846</v>
      </c>
      <c r="F70" s="1" t="s">
        <v>635</v>
      </c>
      <c r="G70" s="1" t="s">
        <v>503</v>
      </c>
      <c r="H70" s="1" t="s">
        <v>504</v>
      </c>
      <c r="I70" s="1" t="s">
        <v>836</v>
      </c>
      <c r="J70" s="1" t="s">
        <v>506</v>
      </c>
      <c r="K70" s="1" t="s">
        <v>836</v>
      </c>
      <c r="L70" s="1" t="s">
        <v>836</v>
      </c>
      <c r="M70" s="1" t="s">
        <v>507</v>
      </c>
      <c r="N70" s="1" t="s">
        <v>507</v>
      </c>
      <c r="O70" s="1" t="s">
        <v>508</v>
      </c>
      <c r="P70" s="1" t="s">
        <v>509</v>
      </c>
      <c r="Q70" s="1" t="s">
        <v>510</v>
      </c>
      <c r="R70" s="1" t="s">
        <v>847</v>
      </c>
      <c r="S70" s="1" t="s">
        <v>512</v>
      </c>
      <c r="T70" s="1" t="s">
        <v>513</v>
      </c>
      <c r="U70" s="1" t="s">
        <v>521</v>
      </c>
      <c r="V70" s="1" t="s">
        <v>533</v>
      </c>
    </row>
    <row r="71" s="1" customFormat="1" spans="1:22">
      <c r="A71" s="3">
        <v>999221901119207</v>
      </c>
      <c r="B71" s="1" t="s">
        <v>848</v>
      </c>
      <c r="C71" s="1" t="s">
        <v>849</v>
      </c>
      <c r="D71" s="1" t="s">
        <v>850</v>
      </c>
      <c r="E71" s="1" t="s">
        <v>851</v>
      </c>
      <c r="F71" s="1" t="s">
        <v>572</v>
      </c>
      <c r="G71" s="1" t="s">
        <v>503</v>
      </c>
      <c r="H71" s="1" t="s">
        <v>504</v>
      </c>
      <c r="I71" s="1" t="s">
        <v>852</v>
      </c>
      <c r="J71" s="1" t="s">
        <v>506</v>
      </c>
      <c r="K71" s="1" t="s">
        <v>852</v>
      </c>
      <c r="L71" s="1" t="s">
        <v>852</v>
      </c>
      <c r="M71" s="1" t="s">
        <v>507</v>
      </c>
      <c r="N71" s="1" t="s">
        <v>507</v>
      </c>
      <c r="O71" s="1" t="s">
        <v>508</v>
      </c>
      <c r="P71" s="1" t="s">
        <v>509</v>
      </c>
      <c r="Q71" s="1" t="s">
        <v>510</v>
      </c>
      <c r="R71" s="1" t="s">
        <v>853</v>
      </c>
      <c r="S71" s="1" t="s">
        <v>512</v>
      </c>
      <c r="T71" s="1" t="s">
        <v>513</v>
      </c>
      <c r="U71" s="1" t="s">
        <v>514</v>
      </c>
      <c r="V71" s="1" t="s">
        <v>522</v>
      </c>
    </row>
    <row r="72" s="1" customFormat="1" spans="1:22">
      <c r="A72" s="3">
        <v>999221990429586</v>
      </c>
      <c r="B72" s="1" t="s">
        <v>792</v>
      </c>
      <c r="C72" s="1" t="s">
        <v>854</v>
      </c>
      <c r="D72" s="1" t="s">
        <v>855</v>
      </c>
      <c r="E72" s="1" t="s">
        <v>856</v>
      </c>
      <c r="F72" s="1" t="s">
        <v>572</v>
      </c>
      <c r="G72" s="1" t="s">
        <v>503</v>
      </c>
      <c r="H72" s="1" t="s">
        <v>504</v>
      </c>
      <c r="I72" s="1" t="s">
        <v>857</v>
      </c>
      <c r="J72" s="1" t="s">
        <v>506</v>
      </c>
      <c r="K72" s="1" t="s">
        <v>857</v>
      </c>
      <c r="L72" s="1" t="s">
        <v>857</v>
      </c>
      <c r="M72" s="1" t="s">
        <v>507</v>
      </c>
      <c r="N72" s="1" t="s">
        <v>507</v>
      </c>
      <c r="O72" s="1" t="s">
        <v>508</v>
      </c>
      <c r="P72" s="1" t="s">
        <v>509</v>
      </c>
      <c r="Q72" s="1" t="s">
        <v>510</v>
      </c>
      <c r="R72" s="1" t="s">
        <v>858</v>
      </c>
      <c r="S72" s="1" t="s">
        <v>512</v>
      </c>
      <c r="T72" s="1" t="s">
        <v>513</v>
      </c>
      <c r="U72" s="1" t="s">
        <v>521</v>
      </c>
      <c r="V72" s="1" t="s">
        <v>522</v>
      </c>
    </row>
    <row r="73" s="1" customFormat="1" spans="1:22">
      <c r="A73" s="3">
        <v>21850868971</v>
      </c>
      <c r="B73" s="1" t="s">
        <v>859</v>
      </c>
      <c r="C73" s="1" t="s">
        <v>860</v>
      </c>
      <c r="D73" s="1" t="s">
        <v>805</v>
      </c>
      <c r="E73" s="1" t="s">
        <v>861</v>
      </c>
      <c r="F73" s="1" t="s">
        <v>648</v>
      </c>
      <c r="G73" s="1" t="s">
        <v>503</v>
      </c>
      <c r="H73" s="1" t="s">
        <v>504</v>
      </c>
      <c r="I73" s="1" t="s">
        <v>862</v>
      </c>
      <c r="J73" s="1" t="s">
        <v>506</v>
      </c>
      <c r="K73" s="1" t="s">
        <v>862</v>
      </c>
      <c r="L73" s="1" t="s">
        <v>862</v>
      </c>
      <c r="M73" s="1" t="s">
        <v>507</v>
      </c>
      <c r="N73" s="1" t="s">
        <v>507</v>
      </c>
      <c r="O73" s="1" t="s">
        <v>508</v>
      </c>
      <c r="P73" s="1" t="s">
        <v>509</v>
      </c>
      <c r="Q73" s="1" t="s">
        <v>510</v>
      </c>
      <c r="R73" s="1" t="s">
        <v>863</v>
      </c>
      <c r="S73" s="1" t="s">
        <v>512</v>
      </c>
      <c r="T73" s="1" t="s">
        <v>513</v>
      </c>
      <c r="U73" s="1" t="s">
        <v>521</v>
      </c>
      <c r="V73" s="1" t="s">
        <v>533</v>
      </c>
    </row>
    <row r="74" s="1" customFormat="1" spans="1:22">
      <c r="A74" s="3">
        <v>999221850746067</v>
      </c>
      <c r="B74" s="1" t="s">
        <v>859</v>
      </c>
      <c r="C74" s="1" t="s">
        <v>864</v>
      </c>
      <c r="D74" s="1" t="s">
        <v>828</v>
      </c>
      <c r="E74" s="1" t="s">
        <v>865</v>
      </c>
      <c r="F74" s="1" t="s">
        <v>614</v>
      </c>
      <c r="G74" s="1" t="s">
        <v>503</v>
      </c>
      <c r="H74" s="1" t="s">
        <v>504</v>
      </c>
      <c r="I74" s="1" t="s">
        <v>866</v>
      </c>
      <c r="J74" s="1" t="s">
        <v>506</v>
      </c>
      <c r="K74" s="1" t="s">
        <v>866</v>
      </c>
      <c r="L74" s="1" t="s">
        <v>866</v>
      </c>
      <c r="M74" s="1" t="s">
        <v>507</v>
      </c>
      <c r="N74" s="1" t="s">
        <v>507</v>
      </c>
      <c r="O74" s="1" t="s">
        <v>508</v>
      </c>
      <c r="P74" s="1" t="s">
        <v>509</v>
      </c>
      <c r="Q74" s="1" t="s">
        <v>510</v>
      </c>
      <c r="R74" s="1" t="s">
        <v>867</v>
      </c>
      <c r="S74" s="1" t="s">
        <v>512</v>
      </c>
      <c r="T74" s="1" t="s">
        <v>513</v>
      </c>
      <c r="U74" s="1" t="s">
        <v>521</v>
      </c>
      <c r="V74" s="1" t="s">
        <v>522</v>
      </c>
    </row>
    <row r="75" s="1" customFormat="1" spans="1:22">
      <c r="A75" s="3">
        <v>21844092404</v>
      </c>
      <c r="B75" s="1" t="s">
        <v>868</v>
      </c>
      <c r="C75" s="1" t="s">
        <v>869</v>
      </c>
      <c r="D75" s="1" t="s">
        <v>870</v>
      </c>
      <c r="E75" s="1" t="s">
        <v>871</v>
      </c>
      <c r="F75" s="1" t="s">
        <v>614</v>
      </c>
      <c r="G75" s="1" t="s">
        <v>503</v>
      </c>
      <c r="H75" s="1" t="s">
        <v>504</v>
      </c>
      <c r="I75" s="1" t="s">
        <v>872</v>
      </c>
      <c r="J75" s="1" t="s">
        <v>506</v>
      </c>
      <c r="K75" s="1" t="s">
        <v>872</v>
      </c>
      <c r="L75" s="1" t="s">
        <v>872</v>
      </c>
      <c r="M75" s="1" t="s">
        <v>507</v>
      </c>
      <c r="N75" s="1" t="s">
        <v>507</v>
      </c>
      <c r="O75" s="1" t="s">
        <v>508</v>
      </c>
      <c r="P75" s="1" t="s">
        <v>509</v>
      </c>
      <c r="Q75" s="1" t="s">
        <v>510</v>
      </c>
      <c r="R75" s="1" t="s">
        <v>873</v>
      </c>
      <c r="S75" s="1" t="s">
        <v>512</v>
      </c>
      <c r="T75" s="1" t="s">
        <v>513</v>
      </c>
      <c r="U75" s="1" t="s">
        <v>521</v>
      </c>
      <c r="V75" s="1" t="s">
        <v>533</v>
      </c>
    </row>
    <row r="76" s="1" customFormat="1" spans="1:22">
      <c r="A76" s="3">
        <v>21843741124</v>
      </c>
      <c r="B76" s="1" t="s">
        <v>874</v>
      </c>
      <c r="C76" s="1" t="s">
        <v>875</v>
      </c>
      <c r="D76" s="1" t="s">
        <v>876</v>
      </c>
      <c r="E76" s="1" t="s">
        <v>877</v>
      </c>
      <c r="F76" s="1" t="s">
        <v>572</v>
      </c>
      <c r="G76" s="1" t="s">
        <v>503</v>
      </c>
      <c r="H76" s="1" t="s">
        <v>504</v>
      </c>
      <c r="I76" s="1" t="s">
        <v>878</v>
      </c>
      <c r="J76" s="1" t="s">
        <v>506</v>
      </c>
      <c r="K76" s="1" t="s">
        <v>878</v>
      </c>
      <c r="L76" s="1" t="s">
        <v>878</v>
      </c>
      <c r="M76" s="1" t="s">
        <v>507</v>
      </c>
      <c r="N76" s="1" t="s">
        <v>507</v>
      </c>
      <c r="O76" s="1" t="s">
        <v>508</v>
      </c>
      <c r="P76" s="1" t="s">
        <v>509</v>
      </c>
      <c r="Q76" s="1" t="s">
        <v>510</v>
      </c>
      <c r="R76" s="1" t="s">
        <v>879</v>
      </c>
      <c r="S76" s="1" t="s">
        <v>512</v>
      </c>
      <c r="T76" s="1" t="s">
        <v>513</v>
      </c>
      <c r="U76" s="1" t="s">
        <v>521</v>
      </c>
      <c r="V76" s="1" t="s">
        <v>533</v>
      </c>
    </row>
    <row r="77" s="1" customFormat="1" spans="1:22">
      <c r="A77" s="3">
        <v>21841097424</v>
      </c>
      <c r="B77" s="1" t="s">
        <v>880</v>
      </c>
      <c r="C77" s="1" t="s">
        <v>881</v>
      </c>
      <c r="D77" s="1" t="s">
        <v>882</v>
      </c>
      <c r="E77" s="1" t="s">
        <v>883</v>
      </c>
      <c r="F77" s="1" t="s">
        <v>614</v>
      </c>
      <c r="G77" s="1" t="s">
        <v>503</v>
      </c>
      <c r="H77" s="1" t="s">
        <v>504</v>
      </c>
      <c r="I77" s="1" t="s">
        <v>884</v>
      </c>
      <c r="J77" s="1" t="s">
        <v>506</v>
      </c>
      <c r="K77" s="1" t="s">
        <v>884</v>
      </c>
      <c r="L77" s="1" t="s">
        <v>884</v>
      </c>
      <c r="M77" s="1" t="s">
        <v>507</v>
      </c>
      <c r="N77" s="1" t="s">
        <v>507</v>
      </c>
      <c r="O77" s="1" t="s">
        <v>508</v>
      </c>
      <c r="P77" s="1" t="s">
        <v>509</v>
      </c>
      <c r="Q77" s="1" t="s">
        <v>510</v>
      </c>
      <c r="R77" s="1" t="s">
        <v>885</v>
      </c>
      <c r="S77" s="1" t="s">
        <v>512</v>
      </c>
      <c r="T77" s="1" t="s">
        <v>513</v>
      </c>
      <c r="U77" s="1" t="s">
        <v>521</v>
      </c>
      <c r="V77" s="1" t="s">
        <v>522</v>
      </c>
    </row>
    <row r="78" s="1" customFormat="1" spans="1:22">
      <c r="A78" s="3">
        <v>999221906731865</v>
      </c>
      <c r="B78" s="1" t="s">
        <v>832</v>
      </c>
      <c r="C78" s="1" t="s">
        <v>886</v>
      </c>
      <c r="D78" s="1" t="s">
        <v>850</v>
      </c>
      <c r="E78" s="1" t="s">
        <v>887</v>
      </c>
      <c r="F78" s="1" t="s">
        <v>572</v>
      </c>
      <c r="G78" s="1" t="s">
        <v>503</v>
      </c>
      <c r="H78" s="1" t="s">
        <v>504</v>
      </c>
      <c r="I78" s="1" t="s">
        <v>888</v>
      </c>
      <c r="J78" s="1" t="s">
        <v>506</v>
      </c>
      <c r="K78" s="1" t="s">
        <v>888</v>
      </c>
      <c r="L78" s="1" t="s">
        <v>888</v>
      </c>
      <c r="M78" s="1" t="s">
        <v>507</v>
      </c>
      <c r="N78" s="1" t="s">
        <v>507</v>
      </c>
      <c r="O78" s="1" t="s">
        <v>508</v>
      </c>
      <c r="P78" s="1" t="s">
        <v>509</v>
      </c>
      <c r="Q78" s="1" t="s">
        <v>510</v>
      </c>
      <c r="R78" s="1" t="s">
        <v>889</v>
      </c>
      <c r="S78" s="1" t="s">
        <v>512</v>
      </c>
      <c r="T78" s="1" t="s">
        <v>513</v>
      </c>
      <c r="U78" s="1" t="s">
        <v>514</v>
      </c>
      <c r="V78" s="1" t="s">
        <v>522</v>
      </c>
    </row>
    <row r="79" s="1" customFormat="1" spans="1:22">
      <c r="A79" s="3">
        <v>999221858078666</v>
      </c>
      <c r="B79" s="1" t="s">
        <v>890</v>
      </c>
      <c r="C79" s="1" t="s">
        <v>891</v>
      </c>
      <c r="D79" s="1" t="s">
        <v>892</v>
      </c>
      <c r="E79" s="1" t="s">
        <v>893</v>
      </c>
      <c r="F79" s="1" t="s">
        <v>614</v>
      </c>
      <c r="G79" s="1" t="s">
        <v>503</v>
      </c>
      <c r="H79" s="1" t="s">
        <v>504</v>
      </c>
      <c r="I79" s="1" t="s">
        <v>894</v>
      </c>
      <c r="J79" s="1" t="s">
        <v>506</v>
      </c>
      <c r="K79" s="1" t="s">
        <v>894</v>
      </c>
      <c r="L79" s="1" t="s">
        <v>894</v>
      </c>
      <c r="M79" s="1" t="s">
        <v>507</v>
      </c>
      <c r="N79" s="1" t="s">
        <v>507</v>
      </c>
      <c r="O79" s="1" t="s">
        <v>508</v>
      </c>
      <c r="P79" s="1" t="s">
        <v>509</v>
      </c>
      <c r="Q79" s="1" t="s">
        <v>510</v>
      </c>
      <c r="R79" s="1" t="s">
        <v>895</v>
      </c>
      <c r="S79" s="1" t="s">
        <v>512</v>
      </c>
      <c r="T79" s="1" t="s">
        <v>513</v>
      </c>
      <c r="U79" s="1" t="s">
        <v>521</v>
      </c>
      <c r="V79" s="1" t="s">
        <v>522</v>
      </c>
    </row>
    <row r="80" s="1" customFormat="1" spans="1:22">
      <c r="A80" s="3">
        <v>21632888776</v>
      </c>
      <c r="B80" s="1" t="s">
        <v>896</v>
      </c>
      <c r="C80" s="1" t="s">
        <v>897</v>
      </c>
      <c r="D80" s="1" t="s">
        <v>898</v>
      </c>
      <c r="E80" s="1" t="s">
        <v>899</v>
      </c>
      <c r="F80" s="1" t="s">
        <v>572</v>
      </c>
      <c r="G80" s="1" t="s">
        <v>503</v>
      </c>
      <c r="H80" s="1" t="s">
        <v>504</v>
      </c>
      <c r="I80" s="1" t="s">
        <v>900</v>
      </c>
      <c r="J80" s="1" t="s">
        <v>506</v>
      </c>
      <c r="K80" s="1" t="s">
        <v>900</v>
      </c>
      <c r="L80" s="1" t="s">
        <v>508</v>
      </c>
      <c r="M80" s="1" t="s">
        <v>901</v>
      </c>
      <c r="N80" s="1" t="s">
        <v>901</v>
      </c>
      <c r="O80" s="1" t="s">
        <v>508</v>
      </c>
      <c r="P80" s="1" t="s">
        <v>509</v>
      </c>
      <c r="Q80" s="1" t="s">
        <v>510</v>
      </c>
      <c r="R80" s="1" t="s">
        <v>902</v>
      </c>
      <c r="S80" s="1" t="s">
        <v>512</v>
      </c>
      <c r="T80" s="1" t="s">
        <v>513</v>
      </c>
      <c r="U80" s="1" t="s">
        <v>521</v>
      </c>
      <c r="V80" s="1" t="s">
        <v>533</v>
      </c>
    </row>
    <row r="81" s="1" customFormat="1" spans="1:22">
      <c r="A81" s="3">
        <v>21632018019</v>
      </c>
      <c r="B81" s="1" t="s">
        <v>896</v>
      </c>
      <c r="C81" s="1" t="s">
        <v>903</v>
      </c>
      <c r="D81" s="1" t="s">
        <v>904</v>
      </c>
      <c r="E81" s="1" t="s">
        <v>905</v>
      </c>
      <c r="F81" s="1" t="s">
        <v>614</v>
      </c>
      <c r="G81" s="1" t="s">
        <v>503</v>
      </c>
      <c r="H81" s="1" t="s">
        <v>504</v>
      </c>
      <c r="I81" s="1" t="s">
        <v>906</v>
      </c>
      <c r="J81" s="1" t="s">
        <v>506</v>
      </c>
      <c r="K81" s="1" t="s">
        <v>906</v>
      </c>
      <c r="L81" s="1" t="s">
        <v>906</v>
      </c>
      <c r="M81" s="1" t="s">
        <v>507</v>
      </c>
      <c r="N81" s="1" t="s">
        <v>507</v>
      </c>
      <c r="O81" s="1" t="s">
        <v>508</v>
      </c>
      <c r="P81" s="1" t="s">
        <v>509</v>
      </c>
      <c r="Q81" s="1" t="s">
        <v>510</v>
      </c>
      <c r="R81" s="1" t="s">
        <v>907</v>
      </c>
      <c r="S81" s="1" t="s">
        <v>512</v>
      </c>
      <c r="T81" s="1" t="s">
        <v>513</v>
      </c>
      <c r="U81" s="1" t="s">
        <v>521</v>
      </c>
      <c r="V81" s="1" t="s">
        <v>522</v>
      </c>
    </row>
    <row r="82" s="1" customFormat="1" spans="1:22">
      <c r="A82" s="3">
        <v>21621081252</v>
      </c>
      <c r="B82" s="1" t="s">
        <v>908</v>
      </c>
      <c r="C82" s="1" t="s">
        <v>909</v>
      </c>
      <c r="D82" s="1" t="s">
        <v>910</v>
      </c>
      <c r="E82" s="1" t="s">
        <v>911</v>
      </c>
      <c r="F82" s="1" t="s">
        <v>499</v>
      </c>
      <c r="G82" s="1" t="s">
        <v>503</v>
      </c>
      <c r="H82" s="1" t="s">
        <v>504</v>
      </c>
      <c r="I82" s="1" t="s">
        <v>912</v>
      </c>
      <c r="J82" s="1" t="s">
        <v>506</v>
      </c>
      <c r="K82" s="1" t="s">
        <v>912</v>
      </c>
      <c r="L82" s="1" t="s">
        <v>912</v>
      </c>
      <c r="M82" s="1" t="s">
        <v>507</v>
      </c>
      <c r="N82" s="1" t="s">
        <v>507</v>
      </c>
      <c r="O82" s="1" t="s">
        <v>508</v>
      </c>
      <c r="P82" s="1" t="s">
        <v>509</v>
      </c>
      <c r="Q82" s="1" t="s">
        <v>510</v>
      </c>
      <c r="R82" s="1" t="s">
        <v>913</v>
      </c>
      <c r="S82" s="1" t="s">
        <v>512</v>
      </c>
      <c r="T82" s="1" t="s">
        <v>513</v>
      </c>
      <c r="U82" s="1" t="s">
        <v>521</v>
      </c>
      <c r="V82" s="1" t="s">
        <v>564</v>
      </c>
    </row>
    <row r="83" s="1" customFormat="1" spans="1:22">
      <c r="A83" s="3">
        <v>999221936364390</v>
      </c>
      <c r="B83" s="1" t="s">
        <v>914</v>
      </c>
      <c r="C83" s="1" t="s">
        <v>915</v>
      </c>
      <c r="D83" s="1" t="s">
        <v>916</v>
      </c>
      <c r="E83" s="1" t="s">
        <v>917</v>
      </c>
      <c r="F83" s="1" t="s">
        <v>614</v>
      </c>
      <c r="G83" s="1" t="s">
        <v>503</v>
      </c>
      <c r="H83" s="1" t="s">
        <v>504</v>
      </c>
      <c r="I83" s="1" t="s">
        <v>918</v>
      </c>
      <c r="J83" s="1" t="s">
        <v>506</v>
      </c>
      <c r="K83" s="1" t="s">
        <v>918</v>
      </c>
      <c r="L83" s="1" t="s">
        <v>918</v>
      </c>
      <c r="M83" s="1" t="s">
        <v>507</v>
      </c>
      <c r="N83" s="1" t="s">
        <v>507</v>
      </c>
      <c r="O83" s="1" t="s">
        <v>508</v>
      </c>
      <c r="P83" s="1" t="s">
        <v>509</v>
      </c>
      <c r="Q83" s="1" t="s">
        <v>510</v>
      </c>
      <c r="R83" s="1" t="s">
        <v>919</v>
      </c>
      <c r="S83" s="1" t="s">
        <v>512</v>
      </c>
      <c r="T83" s="1" t="s">
        <v>513</v>
      </c>
      <c r="U83" s="1" t="s">
        <v>521</v>
      </c>
      <c r="V83" s="1" t="s">
        <v>533</v>
      </c>
    </row>
    <row r="84" s="1" customFormat="1" spans="1:22">
      <c r="A84" s="3">
        <v>18946656818</v>
      </c>
      <c r="B84" s="1" t="s">
        <v>920</v>
      </c>
      <c r="C84" s="1" t="s">
        <v>921</v>
      </c>
      <c r="D84" s="1" t="s">
        <v>922</v>
      </c>
      <c r="E84" s="1" t="s">
        <v>923</v>
      </c>
      <c r="F84" s="1" t="s">
        <v>648</v>
      </c>
      <c r="G84" s="1" t="s">
        <v>503</v>
      </c>
      <c r="H84" s="1" t="s">
        <v>504</v>
      </c>
      <c r="I84" s="1" t="s">
        <v>924</v>
      </c>
      <c r="J84" s="1" t="s">
        <v>506</v>
      </c>
      <c r="K84" s="1" t="s">
        <v>924</v>
      </c>
      <c r="L84" s="1" t="s">
        <v>924</v>
      </c>
      <c r="M84" s="1" t="s">
        <v>507</v>
      </c>
      <c r="N84" s="1" t="s">
        <v>507</v>
      </c>
      <c r="O84" s="1" t="s">
        <v>508</v>
      </c>
      <c r="P84" s="1" t="s">
        <v>509</v>
      </c>
      <c r="Q84" s="1" t="s">
        <v>510</v>
      </c>
      <c r="R84" s="1" t="s">
        <v>925</v>
      </c>
      <c r="S84" s="1" t="s">
        <v>512</v>
      </c>
      <c r="T84" s="1" t="s">
        <v>513</v>
      </c>
      <c r="U84" s="1" t="s">
        <v>521</v>
      </c>
      <c r="V84" s="1" t="s">
        <v>533</v>
      </c>
    </row>
    <row r="85" s="1" customFormat="1" spans="1:22">
      <c r="A85" s="3">
        <v>21698551845</v>
      </c>
      <c r="B85" s="1" t="s">
        <v>926</v>
      </c>
      <c r="C85" s="1" t="s">
        <v>927</v>
      </c>
      <c r="D85" s="1" t="s">
        <v>904</v>
      </c>
      <c r="E85" s="1" t="s">
        <v>928</v>
      </c>
      <c r="F85" s="1" t="s">
        <v>635</v>
      </c>
      <c r="G85" s="1" t="s">
        <v>503</v>
      </c>
      <c r="H85" s="1" t="s">
        <v>504</v>
      </c>
      <c r="I85" s="1" t="s">
        <v>929</v>
      </c>
      <c r="J85" s="1" t="s">
        <v>506</v>
      </c>
      <c r="K85" s="1" t="s">
        <v>929</v>
      </c>
      <c r="L85" s="1" t="s">
        <v>929</v>
      </c>
      <c r="M85" s="1" t="s">
        <v>507</v>
      </c>
      <c r="N85" s="1" t="s">
        <v>507</v>
      </c>
      <c r="O85" s="1" t="s">
        <v>508</v>
      </c>
      <c r="P85" s="1" t="s">
        <v>509</v>
      </c>
      <c r="Q85" s="1" t="s">
        <v>510</v>
      </c>
      <c r="R85" s="1" t="s">
        <v>930</v>
      </c>
      <c r="S85" s="1" t="s">
        <v>512</v>
      </c>
      <c r="T85" s="1" t="s">
        <v>513</v>
      </c>
      <c r="U85" s="1" t="s">
        <v>521</v>
      </c>
      <c r="V85" s="1" t="s">
        <v>522</v>
      </c>
    </row>
    <row r="86" s="1" customFormat="1" spans="1:22">
      <c r="A86" s="3">
        <v>21335178001</v>
      </c>
      <c r="B86" s="1" t="s">
        <v>931</v>
      </c>
      <c r="C86" s="1" t="s">
        <v>932</v>
      </c>
      <c r="D86" s="1" t="s">
        <v>922</v>
      </c>
      <c r="E86" s="1" t="s">
        <v>933</v>
      </c>
      <c r="F86" s="1" t="s">
        <v>614</v>
      </c>
      <c r="G86" s="1" t="s">
        <v>503</v>
      </c>
      <c r="H86" s="1" t="s">
        <v>504</v>
      </c>
      <c r="I86" s="1" t="s">
        <v>934</v>
      </c>
      <c r="J86" s="1" t="s">
        <v>506</v>
      </c>
      <c r="K86" s="1" t="s">
        <v>934</v>
      </c>
      <c r="L86" s="1" t="s">
        <v>934</v>
      </c>
      <c r="M86" s="1" t="s">
        <v>507</v>
      </c>
      <c r="N86" s="1" t="s">
        <v>507</v>
      </c>
      <c r="O86" s="1" t="s">
        <v>508</v>
      </c>
      <c r="P86" s="1" t="s">
        <v>509</v>
      </c>
      <c r="Q86" s="1" t="s">
        <v>510</v>
      </c>
      <c r="R86" s="1" t="s">
        <v>935</v>
      </c>
      <c r="S86" s="1" t="s">
        <v>512</v>
      </c>
      <c r="T86" s="1" t="s">
        <v>513</v>
      </c>
      <c r="U86" s="1" t="s">
        <v>521</v>
      </c>
      <c r="V86" s="1" t="s">
        <v>533</v>
      </c>
    </row>
    <row r="87" s="1" customFormat="1" spans="1:22">
      <c r="A87" s="3">
        <v>21797186197</v>
      </c>
      <c r="B87" s="1" t="s">
        <v>936</v>
      </c>
      <c r="C87" s="1" t="s">
        <v>937</v>
      </c>
      <c r="D87" s="1" t="s">
        <v>938</v>
      </c>
      <c r="E87" s="1" t="s">
        <v>939</v>
      </c>
      <c r="F87" s="1" t="s">
        <v>614</v>
      </c>
      <c r="G87" s="1" t="s">
        <v>503</v>
      </c>
      <c r="H87" s="1" t="s">
        <v>504</v>
      </c>
      <c r="I87" s="1" t="s">
        <v>940</v>
      </c>
      <c r="J87" s="1" t="s">
        <v>506</v>
      </c>
      <c r="K87" s="1" t="s">
        <v>940</v>
      </c>
      <c r="L87" s="1" t="s">
        <v>940</v>
      </c>
      <c r="M87" s="1" t="s">
        <v>507</v>
      </c>
      <c r="N87" s="1" t="s">
        <v>507</v>
      </c>
      <c r="O87" s="1" t="s">
        <v>508</v>
      </c>
      <c r="P87" s="1" t="s">
        <v>509</v>
      </c>
      <c r="Q87" s="1" t="s">
        <v>510</v>
      </c>
      <c r="R87" s="1" t="s">
        <v>941</v>
      </c>
      <c r="S87" s="1" t="s">
        <v>512</v>
      </c>
      <c r="T87" s="1" t="s">
        <v>513</v>
      </c>
      <c r="U87" s="1" t="s">
        <v>521</v>
      </c>
      <c r="V87" s="1" t="s">
        <v>522</v>
      </c>
    </row>
    <row r="88" s="1" customFormat="1" spans="1:22">
      <c r="A88" s="3">
        <v>18852183104</v>
      </c>
      <c r="B88" s="1" t="s">
        <v>942</v>
      </c>
      <c r="C88" s="1" t="s">
        <v>943</v>
      </c>
      <c r="D88" s="1" t="s">
        <v>944</v>
      </c>
      <c r="E88" s="1" t="s">
        <v>945</v>
      </c>
      <c r="F88" s="1" t="s">
        <v>499</v>
      </c>
      <c r="G88" s="1" t="s">
        <v>503</v>
      </c>
      <c r="H88" s="1" t="s">
        <v>504</v>
      </c>
      <c r="I88" s="1" t="s">
        <v>946</v>
      </c>
      <c r="J88" s="1" t="s">
        <v>506</v>
      </c>
      <c r="K88" s="1" t="s">
        <v>946</v>
      </c>
      <c r="L88" s="1" t="s">
        <v>946</v>
      </c>
      <c r="M88" s="1" t="s">
        <v>507</v>
      </c>
      <c r="N88" s="1" t="s">
        <v>507</v>
      </c>
      <c r="O88" s="1" t="s">
        <v>508</v>
      </c>
      <c r="P88" s="1" t="s">
        <v>509</v>
      </c>
      <c r="Q88" s="1" t="s">
        <v>510</v>
      </c>
      <c r="R88" s="1" t="s">
        <v>947</v>
      </c>
      <c r="S88" s="1" t="s">
        <v>512</v>
      </c>
      <c r="T88" s="1" t="s">
        <v>513</v>
      </c>
      <c r="U88" s="1" t="s">
        <v>521</v>
      </c>
      <c r="V88" s="1" t="s">
        <v>522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2023-01-19T01:29:26Z</dcterms:created>
  <dcterms:modified xsi:type="dcterms:W3CDTF">2023-01-19T01:36:58Z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849AEACD076A467DA3798697F51891FC</vt:lpwstr>
  </property>
  <property fmtid="{D5CDD505-2E9C-101B-9397-08002B2CF9AE}" pid="3" name="KSOProductBuildVer">
    <vt:lpwstr>2052-11.1.0.13703</vt:lpwstr>
  </property>
</Properties>
</file>